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G:\LGV\LOCAL GOVERNMENT VICTORIA\VGC\2020-21\06 REPORTING\20 Maps - Charts - Web - etc\Web\WEB - VGC Data - QU 2018-19 - May 2020\"/>
    </mc:Choice>
  </mc:AlternateContent>
  <xr:revisionPtr revIDLastSave="0" documentId="13_ncr:1_{6FEAC796-783D-4F3F-94CF-3958834A39E1}" xr6:coauthVersionLast="44" xr6:coauthVersionMax="44" xr10:uidLastSave="{00000000-0000-0000-0000-000000000000}"/>
  <bookViews>
    <workbookView xWindow="-120" yWindow="-120" windowWidth="20730" windowHeight="11160" tabRatio="869" xr2:uid="{00000000-000D-0000-FFFF-FFFF00000000}"/>
  </bookViews>
  <sheets>
    <sheet name="Description" sheetId="87" r:id="rId1"/>
    <sheet name="VGC1" sheetId="86" r:id="rId2"/>
    <sheet name="Total Exp" sheetId="42" r:id="rId3"/>
    <sheet name="E-G" sheetId="1" r:id="rId4"/>
    <sheet name="E-FCS" sheetId="6" r:id="rId5"/>
    <sheet name="E-ADS" sheetId="9" r:id="rId6"/>
    <sheet name="E-RC" sheetId="12" r:id="rId7"/>
    <sheet name="E-WM" sheetId="15" r:id="rId8"/>
    <sheet name="E-TSM" sheetId="18" r:id="rId9"/>
    <sheet name="E-E" sheetId="21" r:id="rId10"/>
    <sheet name="E-BES" sheetId="24" r:id="rId11"/>
    <sheet name="E-LRB" sheetId="27" r:id="rId12"/>
    <sheet name="E-MR" sheetId="33" r:id="rId13"/>
    <sheet name="E-O" sheetId="30" r:id="rId14"/>
    <sheet name="E-Total" sheetId="39" r:id="rId15"/>
    <sheet name="Total Rev" sheetId="44" r:id="rId16"/>
    <sheet name="R-G" sheetId="48" r:id="rId17"/>
    <sheet name="R-FCS" sheetId="49" r:id="rId18"/>
    <sheet name="R-ADS" sheetId="50" r:id="rId19"/>
    <sheet name="R-RC" sheetId="51" r:id="rId20"/>
    <sheet name="R-WM" sheetId="52" r:id="rId21"/>
    <sheet name="R-TSM" sheetId="53" r:id="rId22"/>
    <sheet name="R-E" sheetId="54" r:id="rId23"/>
    <sheet name="R-BES" sheetId="55" r:id="rId24"/>
    <sheet name="R-LRB" sheetId="56" r:id="rId25"/>
    <sheet name="R-MR" sheetId="57" r:id="rId26"/>
    <sheet name="R-O" sheetId="58" r:id="rId27"/>
    <sheet name="R-OR" sheetId="72" r:id="rId28"/>
    <sheet name="R-Total" sheetId="59" r:id="rId29"/>
    <sheet name="N-G" sheetId="73" r:id="rId30"/>
    <sheet name="N-FCS" sheetId="74" r:id="rId31"/>
    <sheet name="N-ADS" sheetId="75" r:id="rId32"/>
    <sheet name="N-RC" sheetId="76" r:id="rId33"/>
    <sheet name="N-WM" sheetId="77" r:id="rId34"/>
    <sheet name="N-TSM" sheetId="78" r:id="rId35"/>
    <sheet name="N-E" sheetId="79" r:id="rId36"/>
    <sheet name="N-BES" sheetId="80" r:id="rId37"/>
    <sheet name="N-LRB" sheetId="81" r:id="rId38"/>
    <sheet name="N-MR" sheetId="82" r:id="rId39"/>
    <sheet name="N-O" sheetId="83" r:id="rId40"/>
    <sheet name="N-Total" sheetId="71" r:id="rId41"/>
  </sheets>
  <definedNames>
    <definedName name="_xlnm.Print_Area" localSheetId="0">Description!$B$1:$C$29</definedName>
    <definedName name="_xlnm.Print_Area" localSheetId="5">'E-ADS'!$A$1:$AE$91</definedName>
    <definedName name="_xlnm.Print_Area" localSheetId="10">'E-BES'!$A$1:$BI$91</definedName>
    <definedName name="_xlnm.Print_Area" localSheetId="9">'E-E'!$A$1:$BC$91</definedName>
    <definedName name="_xlnm.Print_Area" localSheetId="4">'E-FCS'!$A$1:$AQ$91</definedName>
    <definedName name="_xlnm.Print_Area" localSheetId="3">'E-G'!$A$1:$AQ$91</definedName>
    <definedName name="_xlnm.Print_Area" localSheetId="11">'E-LRB'!$A$1:$S$91</definedName>
    <definedName name="_xlnm.Print_Area" localSheetId="12">'E-MR'!$A$1:$S$91</definedName>
    <definedName name="_xlnm.Print_Area" localSheetId="13">'E-O'!$A$1:$AI$91</definedName>
    <definedName name="_xlnm.Print_Area" localSheetId="6">'E-RC'!$A$1:$BO$91</definedName>
    <definedName name="_xlnm.Print_Area" localSheetId="14">'E-Total'!$A$1:$M$91</definedName>
    <definedName name="_xlnm.Print_Area" localSheetId="8">'E-TSM'!$A$1:$BI$91</definedName>
    <definedName name="_xlnm.Print_Area" localSheetId="7">'E-WM'!$A$1:$AE$91</definedName>
    <definedName name="_xlnm.Print_Area" localSheetId="31">'N-ADS'!$A$1:$K$91</definedName>
    <definedName name="_xlnm.Print_Area" localSheetId="36">'N-BES'!$A$1:$U$91</definedName>
    <definedName name="_xlnm.Print_Area" localSheetId="35">'N-E'!$A$1:$S$91</definedName>
    <definedName name="_xlnm.Print_Area" localSheetId="30">'N-FCS'!$A$1:$O$91</definedName>
    <definedName name="_xlnm.Print_Area" localSheetId="29">'N-G'!$A$1:$O$91</definedName>
    <definedName name="_xlnm.Print_Area" localSheetId="37">'N-LRB'!$A$1:$G$91</definedName>
    <definedName name="_xlnm.Print_Area" localSheetId="38">'N-MR'!$A$1:$G$91</definedName>
    <definedName name="_xlnm.Print_Area" localSheetId="39">'N-O'!$A$1:$O$91</definedName>
    <definedName name="_xlnm.Print_Area" localSheetId="32">'N-RC'!$A$1:$W$91</definedName>
    <definedName name="_xlnm.Print_Area" localSheetId="40">'N-Total'!$A$1:$E$91</definedName>
    <definedName name="_xlnm.Print_Area" localSheetId="34">'N-TSM'!$A$1:$U$91</definedName>
    <definedName name="_xlnm.Print_Area" localSheetId="33">'N-WM'!$A$1:$K$91</definedName>
    <definedName name="_xlnm.Print_Area" localSheetId="18">'R-ADS'!$A$1:$AO$91</definedName>
    <definedName name="_xlnm.Print_Area" localSheetId="23">'R-BES'!$A$1:$CC$91</definedName>
    <definedName name="_xlnm.Print_Area" localSheetId="22">'R-E'!$A$1:$BU$91</definedName>
    <definedName name="_xlnm.Print_Area" localSheetId="17">'R-FCS'!$A$1:$BE$91</definedName>
    <definedName name="_xlnm.Print_Area" localSheetId="16">'R-G'!$A$1:$BE$91</definedName>
    <definedName name="_xlnm.Print_Area" localSheetId="24">'R-LRB'!$A$1:$Y$91</definedName>
    <definedName name="_xlnm.Print_Area" localSheetId="25">'R-MR'!$A$1:$Y$91</definedName>
    <definedName name="_xlnm.Print_Area" localSheetId="26">'R-O'!$A$1:$AS$91</definedName>
    <definedName name="_xlnm.Print_Area" localSheetId="27">'R-OR'!$A$1:$K$91</definedName>
    <definedName name="_xlnm.Print_Area" localSheetId="19">'R-RC'!$A$1:$CK$91</definedName>
    <definedName name="_xlnm.Print_Area" localSheetId="28">'R-Total'!$A$1:$R$91</definedName>
    <definedName name="_xlnm.Print_Area" localSheetId="21">'R-TSM'!$A$1:$CC$91</definedName>
    <definedName name="_xlnm.Print_Area" localSheetId="20">'R-WM'!$A$1:$AO$91</definedName>
    <definedName name="_xlnm.Print_Area" localSheetId="2">'Total Exp'!$A$1:$M$91</definedName>
    <definedName name="_xlnm.Print_Area" localSheetId="15">'Total Rev'!$A$1:$N$91</definedName>
    <definedName name="_xlnm.Print_Area" localSheetId="1">'VGC1'!$B$2:$Z$126</definedName>
    <definedName name="_xlnm.Print_Titles" localSheetId="5">'E-ADS'!$A:$A,'E-ADS'!$1:$9</definedName>
    <definedName name="_xlnm.Print_Titles" localSheetId="10">'E-BES'!$A:$A,'E-BES'!$1:$9</definedName>
    <definedName name="_xlnm.Print_Titles" localSheetId="9">'E-E'!$A:$A,'E-E'!$1:$9</definedName>
    <definedName name="_xlnm.Print_Titles" localSheetId="4">'E-FCS'!$A:$A,'E-FCS'!$1:$9</definedName>
    <definedName name="_xlnm.Print_Titles" localSheetId="3">'E-G'!$A:$A,'E-G'!$1:$9</definedName>
    <definedName name="_xlnm.Print_Titles" localSheetId="11">'E-LRB'!$A:$A,'E-LRB'!$1:$9</definedName>
    <definedName name="_xlnm.Print_Titles" localSheetId="12">'E-MR'!$A:$A,'E-MR'!$1:$9</definedName>
    <definedName name="_xlnm.Print_Titles" localSheetId="13">'E-O'!$A:$A,'E-O'!$1:$9</definedName>
    <definedName name="_xlnm.Print_Titles" localSheetId="6">'E-RC'!$A:$A,'E-RC'!$1:$9</definedName>
    <definedName name="_xlnm.Print_Titles" localSheetId="14">'E-Total'!$A:$A,'E-Total'!$1:$9</definedName>
    <definedName name="_xlnm.Print_Titles" localSheetId="8">'E-TSM'!$A:$A,'E-TSM'!$1:$9</definedName>
    <definedName name="_xlnm.Print_Titles" localSheetId="7">'E-WM'!$A:$A,'E-WM'!$1:$9</definedName>
    <definedName name="_xlnm.Print_Titles" localSheetId="31">'N-ADS'!$A:$A,'N-ADS'!$1:$9</definedName>
    <definedName name="_xlnm.Print_Titles" localSheetId="36">'N-BES'!$A:$A,'N-BES'!$1:$9</definedName>
    <definedName name="_xlnm.Print_Titles" localSheetId="35">'N-E'!$A:$A,'N-E'!$1:$9</definedName>
    <definedName name="_xlnm.Print_Titles" localSheetId="30">'N-FCS'!$A:$A,'N-FCS'!$1:$9</definedName>
    <definedName name="_xlnm.Print_Titles" localSheetId="29">'N-G'!$A:$A,'N-G'!$1:$9</definedName>
    <definedName name="_xlnm.Print_Titles" localSheetId="37">'N-LRB'!$A:$A,'N-LRB'!$1:$9</definedName>
    <definedName name="_xlnm.Print_Titles" localSheetId="38">'N-MR'!$A:$A,'N-MR'!$1:$9</definedName>
    <definedName name="_xlnm.Print_Titles" localSheetId="39">'N-O'!$A:$A,'N-O'!$1:$9</definedName>
    <definedName name="_xlnm.Print_Titles" localSheetId="32">'N-RC'!$A:$A,'N-RC'!$1:$9</definedName>
    <definedName name="_xlnm.Print_Titles" localSheetId="40">'N-Total'!$A:$A,'N-Total'!$1:$9</definedName>
    <definedName name="_xlnm.Print_Titles" localSheetId="34">'N-TSM'!$A:$A,'N-TSM'!$1:$9</definedName>
    <definedName name="_xlnm.Print_Titles" localSheetId="33">'N-WM'!$A:$A,'N-WM'!$1:$9</definedName>
    <definedName name="_xlnm.Print_Titles" localSheetId="18">'R-ADS'!$A:$A,'R-ADS'!$1:$9</definedName>
    <definedName name="_xlnm.Print_Titles" localSheetId="23">'R-BES'!$A:$A,'R-BES'!$1:$9</definedName>
    <definedName name="_xlnm.Print_Titles" localSheetId="22">'R-E'!$A:$A,'R-E'!$1:$9</definedName>
    <definedName name="_xlnm.Print_Titles" localSheetId="17">'R-FCS'!$A:$A,'R-FCS'!$1:$9</definedName>
    <definedName name="_xlnm.Print_Titles" localSheetId="16">'R-G'!$A:$A,'R-G'!$1:$9</definedName>
    <definedName name="_xlnm.Print_Titles" localSheetId="24">'R-LRB'!$A:$A,'R-LRB'!$1:$9</definedName>
    <definedName name="_xlnm.Print_Titles" localSheetId="25">'R-MR'!$A:$A,'R-MR'!$1:$9</definedName>
    <definedName name="_xlnm.Print_Titles" localSheetId="26">'R-O'!$A:$A,'R-O'!$1:$9</definedName>
    <definedName name="_xlnm.Print_Titles" localSheetId="27">'R-OR'!$A:$A,'R-OR'!$1:$9</definedName>
    <definedName name="_xlnm.Print_Titles" localSheetId="19">'R-RC'!$A:$A,'R-RC'!$1:$9</definedName>
    <definedName name="_xlnm.Print_Titles" localSheetId="28">'R-Total'!$A:$A,'R-Total'!$1:$9</definedName>
    <definedName name="_xlnm.Print_Titles" localSheetId="21">'R-TSM'!$A:$A,'R-TSM'!$1:$9</definedName>
    <definedName name="_xlnm.Print_Titles" localSheetId="20">'R-WM'!$A:$A,'R-WM'!$1:$9</definedName>
    <definedName name="_xlnm.Print_Titles" localSheetId="2">'Total Exp'!$A:$A,'Total Exp'!$1:$9</definedName>
    <definedName name="_xlnm.Print_Titles" localSheetId="15">'Total Rev'!$A:$A,'Total Rev'!$1:$9</definedName>
    <definedName name="_xlnm.Print_Titles" localSheetId="1">'VGC1'!$A:$D,'VGC1'!$1:$10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0" i="44" l="1"/>
  <c r="Q10" i="44"/>
  <c r="P11" i="44"/>
  <c r="Q11" i="44"/>
  <c r="T110" i="86" l="1"/>
  <c r="Q110" i="86"/>
  <c r="M110" i="86"/>
  <c r="M112" i="86" s="1"/>
  <c r="Z109" i="86"/>
  <c r="U109" i="86"/>
  <c r="U108" i="86"/>
  <c r="Z108" i="86" s="1"/>
  <c r="Z110" i="86" s="1"/>
  <c r="Z106" i="86"/>
  <c r="U106" i="86"/>
  <c r="U110" i="86" s="1"/>
  <c r="X104" i="86"/>
  <c r="W104" i="86"/>
  <c r="T104" i="86"/>
  <c r="S104" i="86"/>
  <c r="R104" i="86"/>
  <c r="Q104" i="86"/>
  <c r="P104" i="86"/>
  <c r="O104" i="86"/>
  <c r="N104" i="86"/>
  <c r="J104" i="86"/>
  <c r="I104" i="86"/>
  <c r="H104" i="86"/>
  <c r="G104" i="86"/>
  <c r="F104" i="86"/>
  <c r="U103" i="86"/>
  <c r="Z103" i="86" s="1"/>
  <c r="K103" i="86"/>
  <c r="Y103" i="86" s="1"/>
  <c r="U102" i="86"/>
  <c r="Z102" i="86" s="1"/>
  <c r="K102" i="86"/>
  <c r="Y102" i="86" s="1"/>
  <c r="U101" i="86"/>
  <c r="Z101" i="86" s="1"/>
  <c r="K101" i="86"/>
  <c r="Y101" i="86" s="1"/>
  <c r="U100" i="86"/>
  <c r="Z100" i="86" s="1"/>
  <c r="K100" i="86"/>
  <c r="Y100" i="86" s="1"/>
  <c r="X98" i="86"/>
  <c r="W98" i="86"/>
  <c r="T98" i="86"/>
  <c r="S98" i="86"/>
  <c r="R98" i="86"/>
  <c r="Q98" i="86"/>
  <c r="P98" i="86"/>
  <c r="O98" i="86"/>
  <c r="N98" i="86"/>
  <c r="J98" i="86"/>
  <c r="I98" i="86"/>
  <c r="H98" i="86"/>
  <c r="G98" i="86"/>
  <c r="F98" i="86"/>
  <c r="Z97" i="86"/>
  <c r="Y97" i="86"/>
  <c r="U97" i="86"/>
  <c r="K97" i="86"/>
  <c r="Z96" i="86"/>
  <c r="Z98" i="86" s="1"/>
  <c r="Y96" i="86"/>
  <c r="Y98" i="86" s="1"/>
  <c r="U96" i="86"/>
  <c r="U98" i="86" s="1"/>
  <c r="K96" i="86"/>
  <c r="K98" i="86" s="1"/>
  <c r="X86" i="86"/>
  <c r="W86" i="86"/>
  <c r="T86" i="86"/>
  <c r="S86" i="86"/>
  <c r="R86" i="86"/>
  <c r="Q86" i="86"/>
  <c r="P86" i="86"/>
  <c r="O86" i="86"/>
  <c r="N86" i="86"/>
  <c r="J86" i="86"/>
  <c r="I86" i="86"/>
  <c r="H86" i="86"/>
  <c r="G86" i="86"/>
  <c r="F86" i="86"/>
  <c r="Z85" i="86"/>
  <c r="Y85" i="86"/>
  <c r="U85" i="86"/>
  <c r="K85" i="86"/>
  <c r="Z84" i="86"/>
  <c r="Z86" i="86" s="1"/>
  <c r="Y84" i="86"/>
  <c r="Y86" i="86" s="1"/>
  <c r="U84" i="86"/>
  <c r="U86" i="86" s="1"/>
  <c r="K84" i="86"/>
  <c r="K86" i="86" s="1"/>
  <c r="X82" i="86"/>
  <c r="W82" i="86"/>
  <c r="T82" i="86"/>
  <c r="S82" i="86"/>
  <c r="R82" i="86"/>
  <c r="Q82" i="86"/>
  <c r="P82" i="86"/>
  <c r="O82" i="86"/>
  <c r="N82" i="86"/>
  <c r="J82" i="86"/>
  <c r="I82" i="86"/>
  <c r="H82" i="86"/>
  <c r="G82" i="86"/>
  <c r="F82" i="86"/>
  <c r="U81" i="86"/>
  <c r="Z81" i="86" s="1"/>
  <c r="K81" i="86"/>
  <c r="Y81" i="86" s="1"/>
  <c r="U80" i="86"/>
  <c r="Z80" i="86" s="1"/>
  <c r="K80" i="86"/>
  <c r="Y80" i="86" s="1"/>
  <c r="U79" i="86"/>
  <c r="Z79" i="86" s="1"/>
  <c r="K79" i="86"/>
  <c r="Y79" i="86" s="1"/>
  <c r="U78" i="86"/>
  <c r="Z78" i="86" s="1"/>
  <c r="K78" i="86"/>
  <c r="Y78" i="86" s="1"/>
  <c r="U77" i="86"/>
  <c r="Z77" i="86" s="1"/>
  <c r="K77" i="86"/>
  <c r="Y77" i="86" s="1"/>
  <c r="U76" i="86"/>
  <c r="Z76" i="86" s="1"/>
  <c r="K76" i="86"/>
  <c r="Y76" i="86" s="1"/>
  <c r="U75" i="86"/>
  <c r="Z75" i="86" s="1"/>
  <c r="K75" i="86"/>
  <c r="Y75" i="86" s="1"/>
  <c r="U74" i="86"/>
  <c r="Z74" i="86" s="1"/>
  <c r="K74" i="86"/>
  <c r="Y74" i="86" s="1"/>
  <c r="U73" i="86"/>
  <c r="Z73" i="86" s="1"/>
  <c r="K73" i="86"/>
  <c r="Y73" i="86" s="1"/>
  <c r="X71" i="86"/>
  <c r="W71" i="86"/>
  <c r="T71" i="86"/>
  <c r="S71" i="86"/>
  <c r="R71" i="86"/>
  <c r="Q71" i="86"/>
  <c r="P71" i="86"/>
  <c r="O71" i="86"/>
  <c r="N71" i="86"/>
  <c r="J71" i="86"/>
  <c r="I71" i="86"/>
  <c r="H71" i="86"/>
  <c r="G71" i="86"/>
  <c r="F71" i="86"/>
  <c r="Z70" i="86"/>
  <c r="Y70" i="86"/>
  <c r="U70" i="86"/>
  <c r="K70" i="86"/>
  <c r="Z69" i="86"/>
  <c r="Y69" i="86"/>
  <c r="U69" i="86"/>
  <c r="K69" i="86"/>
  <c r="Z68" i="86"/>
  <c r="Y68" i="86"/>
  <c r="U68" i="86"/>
  <c r="K68" i="86"/>
  <c r="Z67" i="86"/>
  <c r="Y67" i="86"/>
  <c r="U67" i="86"/>
  <c r="K67" i="86"/>
  <c r="Z66" i="86"/>
  <c r="Y66" i="86"/>
  <c r="U66" i="86"/>
  <c r="K66" i="86"/>
  <c r="Z65" i="86"/>
  <c r="Y65" i="86"/>
  <c r="U65" i="86"/>
  <c r="K65" i="86"/>
  <c r="Z64" i="86"/>
  <c r="Y64" i="86"/>
  <c r="U64" i="86"/>
  <c r="K64" i="86"/>
  <c r="Z63" i="86"/>
  <c r="Z71" i="86" s="1"/>
  <c r="Y63" i="86"/>
  <c r="Y71" i="86" s="1"/>
  <c r="U63" i="86"/>
  <c r="U71" i="86" s="1"/>
  <c r="K63" i="86"/>
  <c r="K71" i="86" s="1"/>
  <c r="X61" i="86"/>
  <c r="W61" i="86"/>
  <c r="T61" i="86"/>
  <c r="S61" i="86"/>
  <c r="R61" i="86"/>
  <c r="Q61" i="86"/>
  <c r="P61" i="86"/>
  <c r="O61" i="86"/>
  <c r="N61" i="86"/>
  <c r="J61" i="86"/>
  <c r="I61" i="86"/>
  <c r="H61" i="86"/>
  <c r="G61" i="86"/>
  <c r="F61" i="86"/>
  <c r="U60" i="86"/>
  <c r="Z60" i="86" s="1"/>
  <c r="K60" i="86"/>
  <c r="Y60" i="86" s="1"/>
  <c r="U59" i="86"/>
  <c r="Z59" i="86" s="1"/>
  <c r="K59" i="86"/>
  <c r="Y59" i="86" s="1"/>
  <c r="U58" i="86"/>
  <c r="Z58" i="86" s="1"/>
  <c r="K58" i="86"/>
  <c r="Y58" i="86" s="1"/>
  <c r="U57" i="86"/>
  <c r="Z57" i="86" s="1"/>
  <c r="K57" i="86"/>
  <c r="Y57" i="86" s="1"/>
  <c r="U56" i="86"/>
  <c r="Z56" i="86" s="1"/>
  <c r="K56" i="86"/>
  <c r="Y56" i="86" s="1"/>
  <c r="U55" i="86"/>
  <c r="Z55" i="86" s="1"/>
  <c r="K55" i="86"/>
  <c r="Y55" i="86" s="1"/>
  <c r="U54" i="86"/>
  <c r="Z54" i="86" s="1"/>
  <c r="K54" i="86"/>
  <c r="Y54" i="86" s="1"/>
  <c r="U53" i="86"/>
  <c r="Z53" i="86" s="1"/>
  <c r="K53" i="86"/>
  <c r="Y53" i="86" s="1"/>
  <c r="U52" i="86"/>
  <c r="Z52" i="86" s="1"/>
  <c r="Z61" i="86" s="1"/>
  <c r="K52" i="86"/>
  <c r="Y52" i="86" s="1"/>
  <c r="Y61" i="86" s="1"/>
  <c r="X50" i="86"/>
  <c r="W50" i="86"/>
  <c r="T50" i="86"/>
  <c r="S50" i="86"/>
  <c r="R50" i="86"/>
  <c r="Q50" i="86"/>
  <c r="P50" i="86"/>
  <c r="O50" i="86"/>
  <c r="N50" i="86"/>
  <c r="J50" i="86"/>
  <c r="I50" i="86"/>
  <c r="H50" i="86"/>
  <c r="G50" i="86"/>
  <c r="F50" i="86"/>
  <c r="Z49" i="86"/>
  <c r="Y49" i="86"/>
  <c r="U49" i="86"/>
  <c r="K49" i="86"/>
  <c r="Z48" i="86"/>
  <c r="Y48" i="86"/>
  <c r="U48" i="86"/>
  <c r="K48" i="86"/>
  <c r="Z47" i="86"/>
  <c r="Y47" i="86"/>
  <c r="U47" i="86"/>
  <c r="K47" i="86"/>
  <c r="Z46" i="86"/>
  <c r="Z50" i="86" s="1"/>
  <c r="Y46" i="86"/>
  <c r="Y50" i="86" s="1"/>
  <c r="U46" i="86"/>
  <c r="U50" i="86" s="1"/>
  <c r="K46" i="86"/>
  <c r="K50" i="86" s="1"/>
  <c r="X44" i="86"/>
  <c r="W44" i="86"/>
  <c r="T44" i="86"/>
  <c r="S44" i="86"/>
  <c r="R44" i="86"/>
  <c r="Q44" i="86"/>
  <c r="P44" i="86"/>
  <c r="O44" i="86"/>
  <c r="N44" i="86"/>
  <c r="J44" i="86"/>
  <c r="I44" i="86"/>
  <c r="H44" i="86"/>
  <c r="G44" i="86"/>
  <c r="F44" i="86"/>
  <c r="U43" i="86"/>
  <c r="Z43" i="86" s="1"/>
  <c r="K43" i="86"/>
  <c r="Y43" i="86" s="1"/>
  <c r="U42" i="86"/>
  <c r="Z42" i="86" s="1"/>
  <c r="K42" i="86"/>
  <c r="Y42" i="86" s="1"/>
  <c r="U41" i="86"/>
  <c r="Z41" i="86" s="1"/>
  <c r="K41" i="86"/>
  <c r="Y41" i="86" s="1"/>
  <c r="U40" i="86"/>
  <c r="Z40" i="86" s="1"/>
  <c r="K40" i="86"/>
  <c r="Y40" i="86" s="1"/>
  <c r="U39" i="86"/>
  <c r="Z39" i="86" s="1"/>
  <c r="K39" i="86"/>
  <c r="Y39" i="86" s="1"/>
  <c r="U38" i="86"/>
  <c r="Z38" i="86" s="1"/>
  <c r="K38" i="86"/>
  <c r="Y38" i="86" s="1"/>
  <c r="U37" i="86"/>
  <c r="Z37" i="86" s="1"/>
  <c r="K37" i="86"/>
  <c r="Y37" i="86" s="1"/>
  <c r="U36" i="86"/>
  <c r="Z36" i="86" s="1"/>
  <c r="K36" i="86"/>
  <c r="Y36" i="86" s="1"/>
  <c r="U35" i="86"/>
  <c r="Z35" i="86" s="1"/>
  <c r="K35" i="86"/>
  <c r="Y35" i="86" s="1"/>
  <c r="U34" i="86"/>
  <c r="Z34" i="86" s="1"/>
  <c r="Z44" i="86" s="1"/>
  <c r="K34" i="86"/>
  <c r="K44" i="86" s="1"/>
  <c r="X32" i="86"/>
  <c r="W32" i="86"/>
  <c r="T32" i="86"/>
  <c r="S32" i="86"/>
  <c r="R32" i="86"/>
  <c r="Q32" i="86"/>
  <c r="P32" i="86"/>
  <c r="O32" i="86"/>
  <c r="N32" i="86"/>
  <c r="J32" i="86"/>
  <c r="I32" i="86"/>
  <c r="H32" i="86"/>
  <c r="G32" i="86"/>
  <c r="F32" i="86"/>
  <c r="Z31" i="86"/>
  <c r="Y31" i="86"/>
  <c r="U31" i="86"/>
  <c r="K31" i="86"/>
  <c r="Z30" i="86"/>
  <c r="Y30" i="86"/>
  <c r="U30" i="86"/>
  <c r="K30" i="86"/>
  <c r="Z29" i="86"/>
  <c r="Y29" i="86"/>
  <c r="U29" i="86"/>
  <c r="K29" i="86"/>
  <c r="Z28" i="86"/>
  <c r="Z32" i="86" s="1"/>
  <c r="Y28" i="86"/>
  <c r="Y32" i="86" s="1"/>
  <c r="U28" i="86"/>
  <c r="U32" i="86" s="1"/>
  <c r="K28" i="86"/>
  <c r="K32" i="86" s="1"/>
  <c r="X26" i="86"/>
  <c r="W26" i="86"/>
  <c r="T26" i="86"/>
  <c r="T88" i="86" s="1"/>
  <c r="T112" i="86" s="1"/>
  <c r="S26" i="86"/>
  <c r="R26" i="86"/>
  <c r="Q26" i="86"/>
  <c r="P26" i="86"/>
  <c r="P88" i="86" s="1"/>
  <c r="P112" i="86" s="1"/>
  <c r="O26" i="86"/>
  <c r="N26" i="86"/>
  <c r="J26" i="86"/>
  <c r="J88" i="86" s="1"/>
  <c r="J112" i="86" s="1"/>
  <c r="I26" i="86"/>
  <c r="H26" i="86"/>
  <c r="G26" i="86"/>
  <c r="F26" i="86"/>
  <c r="F88" i="86" s="1"/>
  <c r="F112" i="86" s="1"/>
  <c r="U25" i="86"/>
  <c r="Z25" i="86" s="1"/>
  <c r="K25" i="86"/>
  <c r="Y25" i="86" s="1"/>
  <c r="U24" i="86"/>
  <c r="Z24" i="86" s="1"/>
  <c r="K24" i="86"/>
  <c r="Y24" i="86" s="1"/>
  <c r="U23" i="86"/>
  <c r="Z23" i="86" s="1"/>
  <c r="K23" i="86"/>
  <c r="Y23" i="86" s="1"/>
  <c r="U22" i="86"/>
  <c r="Z22" i="86" s="1"/>
  <c r="K22" i="86"/>
  <c r="Y22" i="86" s="1"/>
  <c r="U21" i="86"/>
  <c r="Z21" i="86" s="1"/>
  <c r="K21" i="86"/>
  <c r="Y21" i="86" s="1"/>
  <c r="U20" i="86"/>
  <c r="Z20" i="86" s="1"/>
  <c r="Z26" i="86" s="1"/>
  <c r="K20" i="86"/>
  <c r="Y20" i="86" s="1"/>
  <c r="Y26" i="86" s="1"/>
  <c r="X18" i="86"/>
  <c r="X88" i="86" s="1"/>
  <c r="X112" i="86" s="1"/>
  <c r="W18" i="86"/>
  <c r="W88" i="86" s="1"/>
  <c r="W112" i="86" s="1"/>
  <c r="T18" i="86"/>
  <c r="S18" i="86"/>
  <c r="S88" i="86" s="1"/>
  <c r="S112" i="86" s="1"/>
  <c r="R18" i="86"/>
  <c r="R88" i="86" s="1"/>
  <c r="R112" i="86" s="1"/>
  <c r="Q18" i="86"/>
  <c r="Q88" i="86" s="1"/>
  <c r="Q112" i="86" s="1"/>
  <c r="P18" i="86"/>
  <c r="O18" i="86"/>
  <c r="O88" i="86" s="1"/>
  <c r="O112" i="86" s="1"/>
  <c r="N18" i="86"/>
  <c r="N88" i="86" s="1"/>
  <c r="N112" i="86" s="1"/>
  <c r="J18" i="86"/>
  <c r="I18" i="86"/>
  <c r="I88" i="86" s="1"/>
  <c r="I112" i="86" s="1"/>
  <c r="H18" i="86"/>
  <c r="H88" i="86" s="1"/>
  <c r="H112" i="86" s="1"/>
  <c r="G18" i="86"/>
  <c r="G88" i="86" s="1"/>
  <c r="G112" i="86" s="1"/>
  <c r="F18" i="86"/>
  <c r="Z17" i="86"/>
  <c r="Y17" i="86"/>
  <c r="U17" i="86"/>
  <c r="K17" i="86"/>
  <c r="Z16" i="86"/>
  <c r="Y16" i="86"/>
  <c r="U16" i="86"/>
  <c r="K16" i="86"/>
  <c r="Z15" i="86"/>
  <c r="Y15" i="86"/>
  <c r="U15" i="86"/>
  <c r="K15" i="86"/>
  <c r="Z14" i="86"/>
  <c r="Y14" i="86"/>
  <c r="U14" i="86"/>
  <c r="K14" i="86"/>
  <c r="Z13" i="86"/>
  <c r="Y13" i="86"/>
  <c r="U13" i="86"/>
  <c r="K13" i="86"/>
  <c r="Z12" i="86"/>
  <c r="Z18" i="86" s="1"/>
  <c r="Y12" i="86"/>
  <c r="Y18" i="86" s="1"/>
  <c r="U12" i="86"/>
  <c r="U18" i="86" s="1"/>
  <c r="K12" i="86"/>
  <c r="K18" i="86" s="1"/>
  <c r="Y82" i="86" l="1"/>
  <c r="Y104" i="86"/>
  <c r="Z88" i="86"/>
  <c r="Z82" i="86"/>
  <c r="Z104" i="86"/>
  <c r="K26" i="86"/>
  <c r="K88" i="86" s="1"/>
  <c r="K112" i="86" s="1"/>
  <c r="K61" i="86"/>
  <c r="U61" i="86"/>
  <c r="K82" i="86"/>
  <c r="U82" i="86"/>
  <c r="K104" i="86"/>
  <c r="U104" i="86"/>
  <c r="U26" i="86"/>
  <c r="U88" i="86" s="1"/>
  <c r="U112" i="86" s="1"/>
  <c r="U44" i="86"/>
  <c r="Y34" i="86"/>
  <c r="Y44" i="86" s="1"/>
  <c r="Y88" i="86" s="1"/>
  <c r="Y112" i="86" s="1"/>
  <c r="Y118" i="86" s="1"/>
  <c r="Y120" i="86" s="1"/>
  <c r="Z112" i="86" l="1"/>
  <c r="Z118" i="86" s="1"/>
  <c r="Z120" i="86" s="1"/>
  <c r="K90" i="59" l="1"/>
  <c r="L90" i="83" l="1"/>
  <c r="G90" i="83"/>
  <c r="F90" i="83"/>
  <c r="D90" i="83"/>
  <c r="G90" i="82"/>
  <c r="F90" i="82"/>
  <c r="E90" i="82"/>
  <c r="D90" i="82"/>
  <c r="C90" i="82"/>
  <c r="B90" i="82"/>
  <c r="D90" i="81"/>
  <c r="T90" i="80"/>
  <c r="P90" i="80"/>
  <c r="L90" i="80"/>
  <c r="K90" i="80"/>
  <c r="H90" i="80"/>
  <c r="G90" i="80"/>
  <c r="D90" i="80"/>
  <c r="S90" i="79"/>
  <c r="R90" i="79"/>
  <c r="O90" i="79"/>
  <c r="N90" i="79"/>
  <c r="M90" i="79"/>
  <c r="K90" i="79"/>
  <c r="J90" i="79"/>
  <c r="G90" i="79"/>
  <c r="F90" i="79"/>
  <c r="E90" i="79"/>
  <c r="C90" i="79"/>
  <c r="B90" i="79"/>
  <c r="U90" i="78"/>
  <c r="T90" i="78"/>
  <c r="S90" i="78"/>
  <c r="R90" i="78"/>
  <c r="Q90" i="78"/>
  <c r="P90" i="78"/>
  <c r="O90" i="78"/>
  <c r="N90" i="78"/>
  <c r="M90" i="78"/>
  <c r="L90" i="78"/>
  <c r="K90" i="78"/>
  <c r="J90" i="78"/>
  <c r="I90" i="78"/>
  <c r="H90" i="78"/>
  <c r="G90" i="78"/>
  <c r="F90" i="78"/>
  <c r="E90" i="78"/>
  <c r="D90" i="78"/>
  <c r="C90" i="78"/>
  <c r="B90" i="78"/>
  <c r="K90" i="77"/>
  <c r="J90" i="77"/>
  <c r="I90" i="77"/>
  <c r="H90" i="77"/>
  <c r="G90" i="77"/>
  <c r="F90" i="77"/>
  <c r="E90" i="77"/>
  <c r="D90" i="77"/>
  <c r="C90" i="77"/>
  <c r="B90" i="77"/>
  <c r="W90" i="76"/>
  <c r="V90" i="76"/>
  <c r="U90" i="76"/>
  <c r="T90" i="76"/>
  <c r="S90" i="76"/>
  <c r="R90" i="76"/>
  <c r="Q90" i="76"/>
  <c r="P90" i="76"/>
  <c r="O90" i="76"/>
  <c r="N90" i="76"/>
  <c r="M90" i="76"/>
  <c r="L90" i="76"/>
  <c r="K90" i="76"/>
  <c r="I90" i="76"/>
  <c r="H90" i="76"/>
  <c r="G90" i="76"/>
  <c r="F90" i="76"/>
  <c r="E90" i="76"/>
  <c r="C90" i="76"/>
  <c r="B90" i="76"/>
  <c r="K90" i="75"/>
  <c r="I90" i="75"/>
  <c r="H90" i="75"/>
  <c r="E90" i="75"/>
  <c r="D90" i="75"/>
  <c r="C90" i="75"/>
  <c r="B90" i="75"/>
  <c r="O90" i="74"/>
  <c r="N90" i="74"/>
  <c r="M90" i="74"/>
  <c r="K90" i="74"/>
  <c r="J90" i="74"/>
  <c r="I90" i="74"/>
  <c r="G90" i="74"/>
  <c r="F90" i="74"/>
  <c r="D90" i="74"/>
  <c r="C90" i="74"/>
  <c r="B90" i="74"/>
  <c r="O90" i="73"/>
  <c r="N90" i="73"/>
  <c r="M90" i="73"/>
  <c r="L90" i="73"/>
  <c r="K90" i="73"/>
  <c r="J90" i="73"/>
  <c r="I90" i="73"/>
  <c r="H90" i="73"/>
  <c r="G90" i="73"/>
  <c r="F90" i="73"/>
  <c r="E90" i="73"/>
  <c r="D90" i="73"/>
  <c r="C90" i="73"/>
  <c r="B90" i="73"/>
  <c r="A3" i="83"/>
  <c r="A3" i="82"/>
  <c r="A3" i="81"/>
  <c r="A3" i="80"/>
  <c r="A3" i="79"/>
  <c r="A3" i="78"/>
  <c r="A3" i="77"/>
  <c r="A3" i="76"/>
  <c r="A3" i="75"/>
  <c r="A3" i="74"/>
  <c r="A3" i="73"/>
  <c r="O90" i="83"/>
  <c r="M90" i="83"/>
  <c r="J90" i="83"/>
  <c r="I90" i="83"/>
  <c r="C90" i="83"/>
  <c r="B90" i="83"/>
  <c r="B6" i="83"/>
  <c r="B6" i="82"/>
  <c r="G90" i="81"/>
  <c r="F90" i="81"/>
  <c r="E90" i="81"/>
  <c r="C90" i="81"/>
  <c r="B90" i="81"/>
  <c r="B6" i="81"/>
  <c r="U90" i="80"/>
  <c r="S90" i="80"/>
  <c r="R90" i="80"/>
  <c r="Q90" i="80"/>
  <c r="O90" i="80"/>
  <c r="N90" i="80"/>
  <c r="M90" i="80"/>
  <c r="J90" i="80"/>
  <c r="I90" i="80"/>
  <c r="F90" i="80"/>
  <c r="E90" i="80"/>
  <c r="C90" i="80"/>
  <c r="B90" i="80"/>
  <c r="B6" i="80"/>
  <c r="Q90" i="79"/>
  <c r="P90" i="79"/>
  <c r="L90" i="79"/>
  <c r="I90" i="79"/>
  <c r="H90" i="79"/>
  <c r="D90" i="79"/>
  <c r="B6" i="79"/>
  <c r="B6" i="78"/>
  <c r="B6" i="77"/>
  <c r="J90" i="76"/>
  <c r="D90" i="76"/>
  <c r="B6" i="76"/>
  <c r="J90" i="75"/>
  <c r="G90" i="75"/>
  <c r="F90" i="75"/>
  <c r="B6" i="75"/>
  <c r="L90" i="74"/>
  <c r="H90" i="74"/>
  <c r="E90" i="74"/>
  <c r="B6" i="74"/>
  <c r="B6" i="73"/>
  <c r="L18" i="42" l="1"/>
  <c r="L26" i="42"/>
  <c r="L34" i="42"/>
  <c r="L38" i="42"/>
  <c r="L50" i="42"/>
  <c r="G81" i="42"/>
  <c r="G85" i="42"/>
  <c r="B11" i="44"/>
  <c r="C11" i="44"/>
  <c r="D11" i="44"/>
  <c r="E11" i="44"/>
  <c r="F11" i="44"/>
  <c r="G11" i="44"/>
  <c r="H11" i="44"/>
  <c r="I11" i="44"/>
  <c r="J11" i="44"/>
  <c r="K11" i="44"/>
  <c r="L11" i="44"/>
  <c r="M11" i="44"/>
  <c r="N11" i="44"/>
  <c r="B12" i="44"/>
  <c r="C12" i="44"/>
  <c r="D12" i="44"/>
  <c r="E12" i="44"/>
  <c r="F12" i="44"/>
  <c r="G12" i="44"/>
  <c r="H12" i="44"/>
  <c r="I12" i="44"/>
  <c r="J12" i="44"/>
  <c r="K12" i="44"/>
  <c r="L12" i="44"/>
  <c r="M12" i="44"/>
  <c r="N12" i="44"/>
  <c r="B13" i="44"/>
  <c r="C13" i="44"/>
  <c r="D13" i="44"/>
  <c r="E13" i="44"/>
  <c r="F13" i="44"/>
  <c r="G13" i="44"/>
  <c r="H13" i="44"/>
  <c r="I13" i="44"/>
  <c r="J13" i="44"/>
  <c r="K13" i="44"/>
  <c r="L13" i="44"/>
  <c r="M13" i="44"/>
  <c r="N13" i="44"/>
  <c r="B14" i="44"/>
  <c r="C14" i="44"/>
  <c r="D14" i="44"/>
  <c r="E14" i="44"/>
  <c r="F14" i="44"/>
  <c r="G14" i="44"/>
  <c r="H14" i="44"/>
  <c r="I14" i="44"/>
  <c r="J14" i="44"/>
  <c r="K14" i="44"/>
  <c r="L14" i="44"/>
  <c r="M14" i="44"/>
  <c r="N14" i="44"/>
  <c r="B15" i="44"/>
  <c r="C15" i="44"/>
  <c r="D15" i="44"/>
  <c r="E15" i="44"/>
  <c r="F15" i="44"/>
  <c r="G15" i="44"/>
  <c r="H15" i="44"/>
  <c r="I15" i="44"/>
  <c r="J15" i="44"/>
  <c r="K15" i="44"/>
  <c r="L15" i="44"/>
  <c r="M15" i="44"/>
  <c r="N15" i="44"/>
  <c r="B16" i="44"/>
  <c r="C16" i="44"/>
  <c r="D16" i="44"/>
  <c r="E16" i="44"/>
  <c r="F16" i="44"/>
  <c r="G16" i="44"/>
  <c r="H16" i="44"/>
  <c r="I16" i="44"/>
  <c r="J16" i="44"/>
  <c r="K16" i="44"/>
  <c r="L16" i="44"/>
  <c r="M16" i="44"/>
  <c r="N16" i="44"/>
  <c r="B17" i="44"/>
  <c r="C17" i="44"/>
  <c r="D17" i="44"/>
  <c r="E17" i="44"/>
  <c r="F17" i="44"/>
  <c r="G17" i="44"/>
  <c r="H17" i="44"/>
  <c r="I17" i="44"/>
  <c r="J17" i="44"/>
  <c r="K17" i="44"/>
  <c r="L17" i="44"/>
  <c r="M17" i="44"/>
  <c r="N17" i="44"/>
  <c r="B18" i="44"/>
  <c r="C18" i="44"/>
  <c r="D18" i="44"/>
  <c r="E18" i="44"/>
  <c r="F18" i="44"/>
  <c r="G18" i="44"/>
  <c r="H18" i="44"/>
  <c r="I18" i="44"/>
  <c r="J18" i="44"/>
  <c r="K18" i="44"/>
  <c r="L18" i="44"/>
  <c r="M18" i="44"/>
  <c r="N18" i="44"/>
  <c r="B19" i="44"/>
  <c r="C19" i="44"/>
  <c r="D19" i="44"/>
  <c r="E19" i="44"/>
  <c r="F19" i="44"/>
  <c r="G19" i="44"/>
  <c r="H19" i="44"/>
  <c r="I19" i="44"/>
  <c r="J19" i="44"/>
  <c r="K19" i="44"/>
  <c r="L19" i="44"/>
  <c r="M19" i="44"/>
  <c r="N19" i="44"/>
  <c r="B20" i="44"/>
  <c r="C20" i="44"/>
  <c r="D20" i="44"/>
  <c r="E20" i="44"/>
  <c r="F20" i="44"/>
  <c r="G20" i="44"/>
  <c r="H20" i="44"/>
  <c r="I20" i="44"/>
  <c r="J20" i="44"/>
  <c r="K20" i="44"/>
  <c r="L20" i="44"/>
  <c r="M20" i="44"/>
  <c r="N20" i="44"/>
  <c r="B21" i="44"/>
  <c r="C21" i="44"/>
  <c r="D21" i="44"/>
  <c r="E21" i="44"/>
  <c r="F21" i="44"/>
  <c r="G21" i="44"/>
  <c r="H21" i="44"/>
  <c r="I21" i="44"/>
  <c r="J21" i="44"/>
  <c r="K21" i="44"/>
  <c r="L21" i="44"/>
  <c r="M21" i="44"/>
  <c r="N21" i="44"/>
  <c r="B22" i="44"/>
  <c r="C22" i="44"/>
  <c r="D22" i="44"/>
  <c r="E22" i="44"/>
  <c r="F22" i="44"/>
  <c r="G22" i="44"/>
  <c r="H22" i="44"/>
  <c r="I22" i="44"/>
  <c r="J22" i="44"/>
  <c r="K22" i="44"/>
  <c r="L22" i="44"/>
  <c r="M22" i="44"/>
  <c r="N22" i="44"/>
  <c r="B23" i="44"/>
  <c r="C23" i="44"/>
  <c r="D23" i="44"/>
  <c r="E23" i="44"/>
  <c r="F23" i="44"/>
  <c r="G23" i="44"/>
  <c r="H23" i="44"/>
  <c r="I23" i="44"/>
  <c r="J23" i="44"/>
  <c r="K23" i="44"/>
  <c r="L23" i="44"/>
  <c r="M23" i="44"/>
  <c r="N23" i="44"/>
  <c r="B24" i="44"/>
  <c r="C24" i="44"/>
  <c r="D24" i="44"/>
  <c r="E24" i="44"/>
  <c r="F24" i="44"/>
  <c r="G24" i="44"/>
  <c r="H24" i="44"/>
  <c r="I24" i="44"/>
  <c r="J24" i="44"/>
  <c r="K24" i="44"/>
  <c r="L24" i="44"/>
  <c r="M24" i="44"/>
  <c r="N24" i="44"/>
  <c r="B25" i="44"/>
  <c r="C25" i="44"/>
  <c r="D25" i="44"/>
  <c r="E25" i="44"/>
  <c r="F25" i="44"/>
  <c r="G25" i="44"/>
  <c r="H25" i="44"/>
  <c r="I25" i="44"/>
  <c r="J25" i="44"/>
  <c r="K25" i="44"/>
  <c r="L25" i="44"/>
  <c r="M25" i="44"/>
  <c r="N25" i="44"/>
  <c r="B26" i="44"/>
  <c r="C26" i="44"/>
  <c r="D26" i="44"/>
  <c r="E26" i="44"/>
  <c r="F26" i="44"/>
  <c r="G26" i="44"/>
  <c r="H26" i="44"/>
  <c r="I26" i="44"/>
  <c r="J26" i="44"/>
  <c r="K26" i="44"/>
  <c r="L26" i="44"/>
  <c r="M26" i="44"/>
  <c r="N26" i="44"/>
  <c r="B27" i="44"/>
  <c r="C27" i="44"/>
  <c r="D27" i="44"/>
  <c r="E27" i="44"/>
  <c r="F27" i="44"/>
  <c r="G27" i="44"/>
  <c r="H27" i="44"/>
  <c r="I27" i="44"/>
  <c r="J27" i="44"/>
  <c r="K27" i="44"/>
  <c r="L27" i="44"/>
  <c r="M27" i="44"/>
  <c r="N27" i="44"/>
  <c r="B28" i="44"/>
  <c r="C28" i="44"/>
  <c r="D28" i="44"/>
  <c r="E28" i="44"/>
  <c r="F28" i="44"/>
  <c r="G28" i="44"/>
  <c r="H28" i="44"/>
  <c r="I28" i="44"/>
  <c r="J28" i="44"/>
  <c r="K28" i="44"/>
  <c r="L28" i="44"/>
  <c r="M28" i="44"/>
  <c r="N28" i="44"/>
  <c r="B29" i="44"/>
  <c r="C29" i="44"/>
  <c r="D29" i="44"/>
  <c r="E29" i="44"/>
  <c r="F29" i="44"/>
  <c r="G29" i="44"/>
  <c r="H29" i="44"/>
  <c r="I29" i="44"/>
  <c r="J29" i="44"/>
  <c r="K29" i="44"/>
  <c r="L29" i="44"/>
  <c r="M29" i="44"/>
  <c r="N29" i="44"/>
  <c r="B30" i="44"/>
  <c r="C30" i="44"/>
  <c r="D30" i="44"/>
  <c r="E30" i="44"/>
  <c r="F30" i="44"/>
  <c r="G30" i="44"/>
  <c r="H30" i="44"/>
  <c r="I30" i="44"/>
  <c r="J30" i="44"/>
  <c r="K30" i="44"/>
  <c r="L30" i="44"/>
  <c r="M30" i="44"/>
  <c r="N30" i="44"/>
  <c r="B31" i="44"/>
  <c r="C31" i="44"/>
  <c r="D31" i="44"/>
  <c r="E31" i="44"/>
  <c r="F31" i="44"/>
  <c r="G31" i="44"/>
  <c r="H31" i="44"/>
  <c r="I31" i="44"/>
  <c r="J31" i="44"/>
  <c r="K31" i="44"/>
  <c r="L31" i="44"/>
  <c r="M31" i="44"/>
  <c r="N31" i="44"/>
  <c r="B32" i="44"/>
  <c r="C32" i="44"/>
  <c r="D32" i="44"/>
  <c r="E32" i="44"/>
  <c r="F32" i="44"/>
  <c r="G32" i="44"/>
  <c r="H32" i="44"/>
  <c r="I32" i="44"/>
  <c r="J32" i="44"/>
  <c r="K32" i="44"/>
  <c r="L32" i="44"/>
  <c r="M32" i="44"/>
  <c r="N32" i="44"/>
  <c r="B33" i="44"/>
  <c r="C33" i="44"/>
  <c r="D33" i="44"/>
  <c r="E33" i="44"/>
  <c r="F33" i="44"/>
  <c r="G33" i="44"/>
  <c r="H33" i="44"/>
  <c r="I33" i="44"/>
  <c r="J33" i="44"/>
  <c r="K33" i="44"/>
  <c r="L33" i="44"/>
  <c r="M33" i="44"/>
  <c r="N33" i="44"/>
  <c r="B34" i="44"/>
  <c r="C34" i="44"/>
  <c r="D34" i="44"/>
  <c r="E34" i="44"/>
  <c r="F34" i="44"/>
  <c r="G34" i="44"/>
  <c r="H34" i="44"/>
  <c r="I34" i="44"/>
  <c r="J34" i="44"/>
  <c r="K34" i="44"/>
  <c r="L34" i="44"/>
  <c r="M34" i="44"/>
  <c r="N34" i="44"/>
  <c r="B35" i="44"/>
  <c r="C35" i="44"/>
  <c r="D35" i="44"/>
  <c r="E35" i="44"/>
  <c r="F35" i="44"/>
  <c r="G35" i="44"/>
  <c r="H35" i="44"/>
  <c r="I35" i="44"/>
  <c r="J35" i="44"/>
  <c r="K35" i="44"/>
  <c r="L35" i="44"/>
  <c r="M35" i="44"/>
  <c r="N35" i="44"/>
  <c r="B36" i="44"/>
  <c r="C36" i="44"/>
  <c r="D36" i="44"/>
  <c r="E36" i="44"/>
  <c r="F36" i="44"/>
  <c r="G36" i="44"/>
  <c r="H36" i="44"/>
  <c r="I36" i="44"/>
  <c r="J36" i="44"/>
  <c r="K36" i="44"/>
  <c r="L36" i="44"/>
  <c r="M36" i="44"/>
  <c r="N36" i="44"/>
  <c r="B37" i="44"/>
  <c r="C37" i="44"/>
  <c r="D37" i="44"/>
  <c r="E37" i="44"/>
  <c r="F37" i="44"/>
  <c r="G37" i="44"/>
  <c r="H37" i="44"/>
  <c r="I37" i="44"/>
  <c r="J37" i="44"/>
  <c r="K37" i="44"/>
  <c r="L37" i="44"/>
  <c r="M37" i="44"/>
  <c r="N37" i="44"/>
  <c r="B38" i="44"/>
  <c r="C38" i="44"/>
  <c r="D38" i="44"/>
  <c r="E38" i="44"/>
  <c r="F38" i="44"/>
  <c r="G38" i="44"/>
  <c r="H38" i="44"/>
  <c r="I38" i="44"/>
  <c r="J38" i="44"/>
  <c r="K38" i="44"/>
  <c r="L38" i="44"/>
  <c r="M38" i="44"/>
  <c r="N38" i="44"/>
  <c r="B39" i="44"/>
  <c r="C39" i="44"/>
  <c r="D39" i="44"/>
  <c r="E39" i="44"/>
  <c r="F39" i="44"/>
  <c r="G39" i="44"/>
  <c r="H39" i="44"/>
  <c r="I39" i="44"/>
  <c r="J39" i="44"/>
  <c r="K39" i="44"/>
  <c r="L39" i="44"/>
  <c r="M39" i="44"/>
  <c r="N39" i="44"/>
  <c r="B40" i="44"/>
  <c r="C40" i="44"/>
  <c r="D40" i="44"/>
  <c r="E40" i="44"/>
  <c r="F40" i="44"/>
  <c r="G40" i="44"/>
  <c r="H40" i="44"/>
  <c r="I40" i="44"/>
  <c r="J40" i="44"/>
  <c r="K40" i="44"/>
  <c r="L40" i="44"/>
  <c r="M40" i="44"/>
  <c r="N40" i="44"/>
  <c r="B41" i="44"/>
  <c r="C41" i="44"/>
  <c r="D41" i="44"/>
  <c r="E41" i="44"/>
  <c r="F41" i="44"/>
  <c r="G41" i="44"/>
  <c r="H41" i="44"/>
  <c r="I41" i="44"/>
  <c r="J41" i="44"/>
  <c r="K41" i="44"/>
  <c r="L41" i="44"/>
  <c r="M41" i="44"/>
  <c r="N41" i="44"/>
  <c r="B42" i="44"/>
  <c r="C42" i="44"/>
  <c r="D42" i="44"/>
  <c r="E42" i="44"/>
  <c r="F42" i="44"/>
  <c r="G42" i="44"/>
  <c r="H42" i="44"/>
  <c r="I42" i="44"/>
  <c r="J42" i="44"/>
  <c r="K42" i="44"/>
  <c r="L42" i="44"/>
  <c r="M42" i="44"/>
  <c r="N42" i="44"/>
  <c r="B43" i="44"/>
  <c r="C43" i="44"/>
  <c r="D43" i="44"/>
  <c r="E43" i="44"/>
  <c r="F43" i="44"/>
  <c r="G43" i="44"/>
  <c r="H43" i="44"/>
  <c r="I43" i="44"/>
  <c r="J43" i="44"/>
  <c r="K43" i="44"/>
  <c r="L43" i="44"/>
  <c r="M43" i="44"/>
  <c r="N43" i="44"/>
  <c r="B44" i="44"/>
  <c r="C44" i="44"/>
  <c r="D44" i="44"/>
  <c r="E44" i="44"/>
  <c r="F44" i="44"/>
  <c r="G44" i="44"/>
  <c r="H44" i="44"/>
  <c r="I44" i="44"/>
  <c r="J44" i="44"/>
  <c r="K44" i="44"/>
  <c r="L44" i="44"/>
  <c r="M44" i="44"/>
  <c r="N44" i="44"/>
  <c r="B45" i="44"/>
  <c r="C45" i="44"/>
  <c r="D45" i="44"/>
  <c r="E45" i="44"/>
  <c r="F45" i="44"/>
  <c r="G45" i="44"/>
  <c r="H45" i="44"/>
  <c r="I45" i="44"/>
  <c r="J45" i="44"/>
  <c r="K45" i="44"/>
  <c r="L45" i="44"/>
  <c r="M45" i="44"/>
  <c r="N45" i="44"/>
  <c r="B46" i="44"/>
  <c r="C46" i="44"/>
  <c r="D46" i="44"/>
  <c r="E46" i="44"/>
  <c r="F46" i="44"/>
  <c r="G46" i="44"/>
  <c r="H46" i="44"/>
  <c r="I46" i="44"/>
  <c r="J46" i="44"/>
  <c r="K46" i="44"/>
  <c r="L46" i="44"/>
  <c r="M46" i="44"/>
  <c r="N46" i="44"/>
  <c r="B47" i="44"/>
  <c r="C47" i="44"/>
  <c r="D47" i="44"/>
  <c r="E47" i="44"/>
  <c r="F47" i="44"/>
  <c r="G47" i="44"/>
  <c r="H47" i="44"/>
  <c r="I47" i="44"/>
  <c r="J47" i="44"/>
  <c r="K47" i="44"/>
  <c r="L47" i="44"/>
  <c r="M47" i="44"/>
  <c r="N47" i="44"/>
  <c r="B48" i="44"/>
  <c r="C48" i="44"/>
  <c r="D48" i="44"/>
  <c r="E48" i="44"/>
  <c r="F48" i="44"/>
  <c r="G48" i="44"/>
  <c r="H48" i="44"/>
  <c r="I48" i="44"/>
  <c r="J48" i="44"/>
  <c r="K48" i="44"/>
  <c r="L48" i="44"/>
  <c r="M48" i="44"/>
  <c r="N48" i="44"/>
  <c r="B49" i="44"/>
  <c r="C49" i="44"/>
  <c r="D49" i="44"/>
  <c r="E49" i="44"/>
  <c r="F49" i="44"/>
  <c r="G49" i="44"/>
  <c r="H49" i="44"/>
  <c r="I49" i="44"/>
  <c r="J49" i="44"/>
  <c r="K49" i="44"/>
  <c r="L49" i="44"/>
  <c r="M49" i="44"/>
  <c r="N49" i="44"/>
  <c r="B50" i="44"/>
  <c r="C50" i="44"/>
  <c r="D50" i="44"/>
  <c r="E50" i="44"/>
  <c r="F50" i="44"/>
  <c r="G50" i="44"/>
  <c r="H50" i="44"/>
  <c r="I50" i="44"/>
  <c r="J50" i="44"/>
  <c r="K50" i="44"/>
  <c r="L50" i="44"/>
  <c r="M50" i="44"/>
  <c r="N50" i="44"/>
  <c r="B51" i="44"/>
  <c r="C51" i="44"/>
  <c r="D51" i="44"/>
  <c r="E51" i="44"/>
  <c r="F51" i="44"/>
  <c r="G51" i="44"/>
  <c r="H51" i="44"/>
  <c r="I51" i="44"/>
  <c r="J51" i="44"/>
  <c r="K51" i="44"/>
  <c r="L51" i="44"/>
  <c r="M51" i="44"/>
  <c r="N51" i="44"/>
  <c r="B52" i="44"/>
  <c r="C52" i="44"/>
  <c r="D52" i="44"/>
  <c r="E52" i="44"/>
  <c r="F52" i="44"/>
  <c r="G52" i="44"/>
  <c r="H52" i="44"/>
  <c r="I52" i="44"/>
  <c r="J52" i="44"/>
  <c r="K52" i="44"/>
  <c r="L52" i="44"/>
  <c r="M52" i="44"/>
  <c r="N52" i="44"/>
  <c r="B53" i="44"/>
  <c r="C53" i="44"/>
  <c r="D53" i="44"/>
  <c r="E53" i="44"/>
  <c r="F53" i="44"/>
  <c r="G53" i="44"/>
  <c r="H53" i="44"/>
  <c r="I53" i="44"/>
  <c r="J53" i="44"/>
  <c r="K53" i="44"/>
  <c r="L53" i="44"/>
  <c r="M53" i="44"/>
  <c r="N53" i="44"/>
  <c r="B54" i="44"/>
  <c r="C54" i="44"/>
  <c r="D54" i="44"/>
  <c r="E54" i="44"/>
  <c r="F54" i="44"/>
  <c r="G54" i="44"/>
  <c r="H54" i="44"/>
  <c r="I54" i="44"/>
  <c r="J54" i="44"/>
  <c r="K54" i="44"/>
  <c r="L54" i="44"/>
  <c r="M54" i="44"/>
  <c r="N54" i="44"/>
  <c r="B55" i="44"/>
  <c r="C55" i="44"/>
  <c r="D55" i="44"/>
  <c r="E55" i="44"/>
  <c r="F55" i="44"/>
  <c r="G55" i="44"/>
  <c r="H55" i="44"/>
  <c r="I55" i="44"/>
  <c r="J55" i="44"/>
  <c r="K55" i="44"/>
  <c r="L55" i="44"/>
  <c r="M55" i="44"/>
  <c r="N55" i="44"/>
  <c r="B56" i="44"/>
  <c r="C56" i="44"/>
  <c r="D56" i="44"/>
  <c r="E56" i="44"/>
  <c r="F56" i="44"/>
  <c r="G56" i="44"/>
  <c r="H56" i="44"/>
  <c r="I56" i="44"/>
  <c r="J56" i="44"/>
  <c r="K56" i="44"/>
  <c r="L56" i="44"/>
  <c r="M56" i="44"/>
  <c r="N56" i="44"/>
  <c r="B57" i="44"/>
  <c r="C57" i="44"/>
  <c r="D57" i="44"/>
  <c r="E57" i="44"/>
  <c r="F57" i="44"/>
  <c r="G57" i="44"/>
  <c r="H57" i="44"/>
  <c r="I57" i="44"/>
  <c r="J57" i="44"/>
  <c r="K57" i="44"/>
  <c r="L57" i="44"/>
  <c r="M57" i="44"/>
  <c r="N57" i="44"/>
  <c r="B58" i="44"/>
  <c r="C58" i="44"/>
  <c r="D58" i="44"/>
  <c r="E58" i="44"/>
  <c r="F58" i="44"/>
  <c r="G58" i="44"/>
  <c r="H58" i="44"/>
  <c r="I58" i="44"/>
  <c r="J58" i="44"/>
  <c r="K58" i="44"/>
  <c r="L58" i="44"/>
  <c r="M58" i="44"/>
  <c r="N58" i="44"/>
  <c r="B59" i="44"/>
  <c r="C59" i="44"/>
  <c r="D59" i="44"/>
  <c r="E59" i="44"/>
  <c r="F59" i="44"/>
  <c r="G59" i="44"/>
  <c r="H59" i="44"/>
  <c r="I59" i="44"/>
  <c r="J59" i="44"/>
  <c r="K59" i="44"/>
  <c r="L59" i="44"/>
  <c r="M59" i="44"/>
  <c r="N59" i="44"/>
  <c r="B60" i="44"/>
  <c r="C60" i="44"/>
  <c r="D60" i="44"/>
  <c r="E60" i="44"/>
  <c r="F60" i="44"/>
  <c r="G60" i="44"/>
  <c r="H60" i="44"/>
  <c r="I60" i="44"/>
  <c r="J60" i="44"/>
  <c r="K60" i="44"/>
  <c r="L60" i="44"/>
  <c r="M60" i="44"/>
  <c r="N60" i="44"/>
  <c r="B61" i="44"/>
  <c r="C61" i="44"/>
  <c r="D61" i="44"/>
  <c r="E61" i="44"/>
  <c r="F61" i="44"/>
  <c r="G61" i="44"/>
  <c r="H61" i="44"/>
  <c r="I61" i="44"/>
  <c r="J61" i="44"/>
  <c r="K61" i="44"/>
  <c r="L61" i="44"/>
  <c r="M61" i="44"/>
  <c r="N61" i="44"/>
  <c r="B62" i="44"/>
  <c r="C62" i="44"/>
  <c r="D62" i="44"/>
  <c r="E62" i="44"/>
  <c r="F62" i="44"/>
  <c r="G62" i="44"/>
  <c r="H62" i="44"/>
  <c r="I62" i="44"/>
  <c r="J62" i="44"/>
  <c r="K62" i="44"/>
  <c r="L62" i="44"/>
  <c r="M62" i="44"/>
  <c r="N62" i="44"/>
  <c r="B63" i="44"/>
  <c r="C63" i="44"/>
  <c r="D63" i="44"/>
  <c r="E63" i="44"/>
  <c r="F63" i="44"/>
  <c r="G63" i="44"/>
  <c r="H63" i="44"/>
  <c r="I63" i="44"/>
  <c r="J63" i="44"/>
  <c r="K63" i="44"/>
  <c r="L63" i="44"/>
  <c r="M63" i="44"/>
  <c r="N63" i="44"/>
  <c r="B64" i="44"/>
  <c r="C64" i="44"/>
  <c r="D64" i="44"/>
  <c r="E64" i="44"/>
  <c r="F64" i="44"/>
  <c r="G64" i="44"/>
  <c r="H64" i="44"/>
  <c r="I64" i="44"/>
  <c r="J64" i="44"/>
  <c r="K64" i="44"/>
  <c r="L64" i="44"/>
  <c r="M64" i="44"/>
  <c r="N64" i="44"/>
  <c r="B65" i="44"/>
  <c r="C65" i="44"/>
  <c r="D65" i="44"/>
  <c r="E65" i="44"/>
  <c r="F65" i="44"/>
  <c r="G65" i="44"/>
  <c r="H65" i="44"/>
  <c r="I65" i="44"/>
  <c r="J65" i="44"/>
  <c r="K65" i="44"/>
  <c r="L65" i="44"/>
  <c r="M65" i="44"/>
  <c r="N65" i="44"/>
  <c r="B66" i="44"/>
  <c r="C66" i="44"/>
  <c r="D66" i="44"/>
  <c r="E66" i="44"/>
  <c r="F66" i="44"/>
  <c r="G66" i="44"/>
  <c r="H66" i="44"/>
  <c r="I66" i="44"/>
  <c r="J66" i="44"/>
  <c r="K66" i="44"/>
  <c r="L66" i="44"/>
  <c r="M66" i="44"/>
  <c r="N66" i="44"/>
  <c r="B67" i="44"/>
  <c r="C67" i="44"/>
  <c r="D67" i="44"/>
  <c r="E67" i="44"/>
  <c r="F67" i="44"/>
  <c r="G67" i="44"/>
  <c r="H67" i="44"/>
  <c r="I67" i="44"/>
  <c r="J67" i="44"/>
  <c r="K67" i="44"/>
  <c r="L67" i="44"/>
  <c r="M67" i="44"/>
  <c r="N67" i="44"/>
  <c r="B68" i="44"/>
  <c r="C68" i="44"/>
  <c r="D68" i="44"/>
  <c r="E68" i="44"/>
  <c r="F68" i="44"/>
  <c r="G68" i="44"/>
  <c r="H68" i="44"/>
  <c r="I68" i="44"/>
  <c r="J68" i="44"/>
  <c r="K68" i="44"/>
  <c r="L68" i="44"/>
  <c r="M68" i="44"/>
  <c r="N68" i="44"/>
  <c r="B69" i="44"/>
  <c r="C69" i="44"/>
  <c r="D69" i="44"/>
  <c r="E69" i="44"/>
  <c r="F69" i="44"/>
  <c r="G69" i="44"/>
  <c r="H69" i="44"/>
  <c r="I69" i="44"/>
  <c r="J69" i="44"/>
  <c r="K69" i="44"/>
  <c r="L69" i="44"/>
  <c r="M69" i="44"/>
  <c r="N69" i="44"/>
  <c r="B70" i="44"/>
  <c r="C70" i="44"/>
  <c r="D70" i="44"/>
  <c r="E70" i="44"/>
  <c r="F70" i="44"/>
  <c r="G70" i="44"/>
  <c r="H70" i="44"/>
  <c r="I70" i="44"/>
  <c r="J70" i="44"/>
  <c r="K70" i="44"/>
  <c r="L70" i="44"/>
  <c r="M70" i="44"/>
  <c r="N70" i="44"/>
  <c r="B71" i="44"/>
  <c r="C71" i="44"/>
  <c r="D71" i="44"/>
  <c r="E71" i="44"/>
  <c r="F71" i="44"/>
  <c r="G71" i="44"/>
  <c r="H71" i="44"/>
  <c r="I71" i="44"/>
  <c r="J71" i="44"/>
  <c r="K71" i="44"/>
  <c r="L71" i="44"/>
  <c r="M71" i="44"/>
  <c r="N71" i="44"/>
  <c r="B72" i="44"/>
  <c r="C72" i="44"/>
  <c r="D72" i="44"/>
  <c r="E72" i="44"/>
  <c r="F72" i="44"/>
  <c r="G72" i="44"/>
  <c r="H72" i="44"/>
  <c r="I72" i="44"/>
  <c r="J72" i="44"/>
  <c r="K72" i="44"/>
  <c r="L72" i="44"/>
  <c r="M72" i="44"/>
  <c r="N72" i="44"/>
  <c r="B73" i="44"/>
  <c r="C73" i="44"/>
  <c r="D73" i="44"/>
  <c r="E73" i="44"/>
  <c r="F73" i="44"/>
  <c r="G73" i="44"/>
  <c r="H73" i="44"/>
  <c r="I73" i="44"/>
  <c r="J73" i="44"/>
  <c r="K73" i="44"/>
  <c r="L73" i="44"/>
  <c r="M73" i="44"/>
  <c r="N73" i="44"/>
  <c r="B74" i="44"/>
  <c r="C74" i="44"/>
  <c r="D74" i="44"/>
  <c r="E74" i="44"/>
  <c r="F74" i="44"/>
  <c r="G74" i="44"/>
  <c r="H74" i="44"/>
  <c r="I74" i="44"/>
  <c r="J74" i="44"/>
  <c r="K74" i="44"/>
  <c r="L74" i="44"/>
  <c r="M74" i="44"/>
  <c r="N74" i="44"/>
  <c r="B75" i="44"/>
  <c r="C75" i="44"/>
  <c r="D75" i="44"/>
  <c r="E75" i="44"/>
  <c r="F75" i="44"/>
  <c r="G75" i="44"/>
  <c r="H75" i="44"/>
  <c r="I75" i="44"/>
  <c r="J75" i="44"/>
  <c r="K75" i="44"/>
  <c r="L75" i="44"/>
  <c r="M75" i="44"/>
  <c r="N75" i="44"/>
  <c r="B76" i="44"/>
  <c r="C76" i="44"/>
  <c r="D76" i="44"/>
  <c r="E76" i="44"/>
  <c r="F76" i="44"/>
  <c r="G76" i="44"/>
  <c r="H76" i="44"/>
  <c r="I76" i="44"/>
  <c r="J76" i="44"/>
  <c r="K76" i="44"/>
  <c r="L76" i="44"/>
  <c r="M76" i="44"/>
  <c r="N76" i="44"/>
  <c r="B77" i="44"/>
  <c r="C77" i="44"/>
  <c r="D77" i="44"/>
  <c r="E77" i="44"/>
  <c r="F77" i="44"/>
  <c r="G77" i="44"/>
  <c r="H77" i="44"/>
  <c r="I77" i="44"/>
  <c r="J77" i="44"/>
  <c r="K77" i="44"/>
  <c r="L77" i="44"/>
  <c r="M77" i="44"/>
  <c r="N77" i="44"/>
  <c r="B78" i="44"/>
  <c r="C78" i="44"/>
  <c r="D78" i="44"/>
  <c r="E78" i="44"/>
  <c r="F78" i="44"/>
  <c r="G78" i="44"/>
  <c r="H78" i="44"/>
  <c r="I78" i="44"/>
  <c r="J78" i="44"/>
  <c r="K78" i="44"/>
  <c r="L78" i="44"/>
  <c r="M78" i="44"/>
  <c r="N78" i="44"/>
  <c r="B79" i="44"/>
  <c r="C79" i="44"/>
  <c r="D79" i="44"/>
  <c r="E79" i="44"/>
  <c r="F79" i="44"/>
  <c r="G79" i="44"/>
  <c r="H79" i="44"/>
  <c r="I79" i="44"/>
  <c r="J79" i="44"/>
  <c r="K79" i="44"/>
  <c r="L79" i="44"/>
  <c r="M79" i="44"/>
  <c r="N79" i="44"/>
  <c r="B80" i="44"/>
  <c r="C80" i="44"/>
  <c r="D80" i="44"/>
  <c r="E80" i="44"/>
  <c r="F80" i="44"/>
  <c r="G80" i="44"/>
  <c r="H80" i="44"/>
  <c r="I80" i="44"/>
  <c r="J80" i="44"/>
  <c r="K80" i="44"/>
  <c r="L80" i="44"/>
  <c r="M80" i="44"/>
  <c r="N80" i="44"/>
  <c r="B81" i="44"/>
  <c r="C81" i="44"/>
  <c r="D81" i="44"/>
  <c r="E81" i="44"/>
  <c r="F81" i="44"/>
  <c r="G81" i="44"/>
  <c r="H81" i="44"/>
  <c r="I81" i="44"/>
  <c r="J81" i="44"/>
  <c r="K81" i="44"/>
  <c r="L81" i="44"/>
  <c r="M81" i="44"/>
  <c r="N81" i="44"/>
  <c r="B82" i="44"/>
  <c r="C82" i="44"/>
  <c r="D82" i="44"/>
  <c r="E82" i="44"/>
  <c r="F82" i="44"/>
  <c r="G82" i="44"/>
  <c r="H82" i="44"/>
  <c r="I82" i="44"/>
  <c r="J82" i="44"/>
  <c r="K82" i="44"/>
  <c r="L82" i="44"/>
  <c r="M82" i="44"/>
  <c r="N82" i="44"/>
  <c r="B83" i="44"/>
  <c r="C83" i="44"/>
  <c r="D83" i="44"/>
  <c r="E83" i="44"/>
  <c r="F83" i="44"/>
  <c r="G83" i="44"/>
  <c r="H83" i="44"/>
  <c r="I83" i="44"/>
  <c r="J83" i="44"/>
  <c r="K83" i="44"/>
  <c r="L83" i="44"/>
  <c r="M83" i="44"/>
  <c r="N83" i="44"/>
  <c r="B84" i="44"/>
  <c r="C84" i="44"/>
  <c r="D84" i="44"/>
  <c r="E84" i="44"/>
  <c r="F84" i="44"/>
  <c r="G84" i="44"/>
  <c r="H84" i="44"/>
  <c r="I84" i="44"/>
  <c r="J84" i="44"/>
  <c r="K84" i="44"/>
  <c r="L84" i="44"/>
  <c r="M84" i="44"/>
  <c r="N84" i="44"/>
  <c r="B85" i="44"/>
  <c r="C85" i="44"/>
  <c r="D85" i="44"/>
  <c r="E85" i="44"/>
  <c r="F85" i="44"/>
  <c r="G85" i="44"/>
  <c r="H85" i="44"/>
  <c r="I85" i="44"/>
  <c r="J85" i="44"/>
  <c r="K85" i="44"/>
  <c r="L85" i="44"/>
  <c r="M85" i="44"/>
  <c r="N85" i="44"/>
  <c r="B86" i="44"/>
  <c r="C86" i="44"/>
  <c r="D86" i="44"/>
  <c r="E86" i="44"/>
  <c r="F86" i="44"/>
  <c r="G86" i="44"/>
  <c r="H86" i="44"/>
  <c r="I86" i="44"/>
  <c r="J86" i="44"/>
  <c r="K86" i="44"/>
  <c r="L86" i="44"/>
  <c r="M86" i="44"/>
  <c r="N86" i="44"/>
  <c r="B87" i="44"/>
  <c r="C87" i="44"/>
  <c r="D87" i="44"/>
  <c r="E87" i="44"/>
  <c r="F87" i="44"/>
  <c r="G87" i="44"/>
  <c r="H87" i="44"/>
  <c r="I87" i="44"/>
  <c r="J87" i="44"/>
  <c r="K87" i="44"/>
  <c r="L87" i="44"/>
  <c r="M87" i="44"/>
  <c r="N87" i="44"/>
  <c r="B88" i="44"/>
  <c r="C88" i="44"/>
  <c r="D88" i="44"/>
  <c r="E88" i="44"/>
  <c r="F88" i="44"/>
  <c r="G88" i="44"/>
  <c r="H88" i="44"/>
  <c r="I88" i="44"/>
  <c r="J88" i="44"/>
  <c r="K88" i="44"/>
  <c r="L88" i="44"/>
  <c r="M88" i="44"/>
  <c r="N88" i="44"/>
  <c r="B11" i="42"/>
  <c r="C11" i="42"/>
  <c r="D11" i="42"/>
  <c r="E11" i="42"/>
  <c r="F11" i="42"/>
  <c r="G11" i="42"/>
  <c r="H11" i="42"/>
  <c r="I11" i="42"/>
  <c r="J11" i="42"/>
  <c r="K11" i="42"/>
  <c r="L11" i="42"/>
  <c r="M11" i="42"/>
  <c r="B12" i="42"/>
  <c r="C12" i="42"/>
  <c r="D12" i="42"/>
  <c r="E12" i="42"/>
  <c r="F12" i="42"/>
  <c r="G12" i="42"/>
  <c r="H12" i="42"/>
  <c r="I12" i="42"/>
  <c r="J12" i="42"/>
  <c r="K12" i="42"/>
  <c r="L12" i="42"/>
  <c r="M12" i="42"/>
  <c r="B13" i="42"/>
  <c r="C13" i="42"/>
  <c r="D13" i="42"/>
  <c r="E13" i="42"/>
  <c r="F13" i="42"/>
  <c r="G13" i="42"/>
  <c r="H13" i="42"/>
  <c r="I13" i="42"/>
  <c r="J13" i="42"/>
  <c r="K13" i="42"/>
  <c r="L13" i="42"/>
  <c r="M13" i="42"/>
  <c r="B14" i="42"/>
  <c r="C14" i="42"/>
  <c r="D14" i="42"/>
  <c r="E14" i="42"/>
  <c r="F14" i="42"/>
  <c r="G14" i="42"/>
  <c r="H14" i="42"/>
  <c r="I14" i="42"/>
  <c r="J14" i="42"/>
  <c r="K14" i="42"/>
  <c r="L14" i="42"/>
  <c r="M14" i="42"/>
  <c r="B15" i="42"/>
  <c r="C15" i="42"/>
  <c r="D15" i="42"/>
  <c r="E15" i="42"/>
  <c r="F15" i="42"/>
  <c r="G15" i="42"/>
  <c r="H15" i="42"/>
  <c r="I15" i="42"/>
  <c r="J15" i="42"/>
  <c r="K15" i="42"/>
  <c r="L15" i="42"/>
  <c r="M15" i="42"/>
  <c r="B16" i="42"/>
  <c r="C16" i="42"/>
  <c r="D16" i="42"/>
  <c r="E16" i="42"/>
  <c r="F16" i="42"/>
  <c r="G16" i="42"/>
  <c r="H16" i="42"/>
  <c r="I16" i="42"/>
  <c r="J16" i="42"/>
  <c r="K16" i="42"/>
  <c r="L16" i="42"/>
  <c r="M16" i="42"/>
  <c r="B17" i="42"/>
  <c r="C17" i="42"/>
  <c r="D17" i="42"/>
  <c r="E17" i="42"/>
  <c r="F17" i="42"/>
  <c r="G17" i="42"/>
  <c r="H17" i="42"/>
  <c r="I17" i="42"/>
  <c r="J17" i="42"/>
  <c r="K17" i="42"/>
  <c r="L17" i="42"/>
  <c r="M17" i="42"/>
  <c r="B18" i="42"/>
  <c r="C18" i="42"/>
  <c r="D18" i="42"/>
  <c r="E18" i="42"/>
  <c r="F18" i="42"/>
  <c r="G18" i="42"/>
  <c r="H18" i="42"/>
  <c r="I18" i="42"/>
  <c r="J18" i="42"/>
  <c r="K18" i="42"/>
  <c r="M18" i="42"/>
  <c r="B19" i="42"/>
  <c r="C19" i="42"/>
  <c r="D19" i="42"/>
  <c r="E19" i="42"/>
  <c r="F19" i="42"/>
  <c r="G19" i="42"/>
  <c r="H19" i="42"/>
  <c r="I19" i="42"/>
  <c r="J19" i="42"/>
  <c r="K19" i="42"/>
  <c r="L19" i="42"/>
  <c r="M19" i="42"/>
  <c r="B20" i="42"/>
  <c r="C20" i="42"/>
  <c r="D20" i="42"/>
  <c r="E20" i="42"/>
  <c r="F20" i="42"/>
  <c r="G20" i="42"/>
  <c r="H20" i="42"/>
  <c r="I20" i="42"/>
  <c r="J20" i="42"/>
  <c r="K20" i="42"/>
  <c r="L20" i="42"/>
  <c r="M20" i="42"/>
  <c r="B21" i="42"/>
  <c r="C21" i="42"/>
  <c r="D21" i="42"/>
  <c r="E21" i="42"/>
  <c r="F21" i="42"/>
  <c r="G21" i="42"/>
  <c r="H21" i="42"/>
  <c r="I21" i="42"/>
  <c r="J21" i="42"/>
  <c r="K21" i="42"/>
  <c r="L21" i="42"/>
  <c r="M21" i="42"/>
  <c r="B22" i="42"/>
  <c r="C22" i="42"/>
  <c r="D22" i="42"/>
  <c r="E22" i="42"/>
  <c r="F22" i="42"/>
  <c r="G22" i="42"/>
  <c r="H22" i="42"/>
  <c r="I22" i="42"/>
  <c r="J22" i="42"/>
  <c r="K22" i="42"/>
  <c r="L22" i="42"/>
  <c r="M22" i="42"/>
  <c r="B23" i="42"/>
  <c r="C23" i="42"/>
  <c r="D23" i="42"/>
  <c r="E23" i="42"/>
  <c r="F23" i="42"/>
  <c r="G23" i="42"/>
  <c r="H23" i="42"/>
  <c r="I23" i="42"/>
  <c r="J23" i="42"/>
  <c r="K23" i="42"/>
  <c r="L23" i="42"/>
  <c r="M23" i="42"/>
  <c r="B24" i="42"/>
  <c r="C24" i="42"/>
  <c r="D24" i="42"/>
  <c r="E24" i="42"/>
  <c r="F24" i="42"/>
  <c r="G24" i="42"/>
  <c r="H24" i="42"/>
  <c r="I24" i="42"/>
  <c r="J24" i="42"/>
  <c r="K24" i="42"/>
  <c r="L24" i="42"/>
  <c r="M24" i="42"/>
  <c r="B25" i="42"/>
  <c r="C25" i="42"/>
  <c r="D25" i="42"/>
  <c r="E25" i="42"/>
  <c r="F25" i="42"/>
  <c r="G25" i="42"/>
  <c r="H25" i="42"/>
  <c r="I25" i="42"/>
  <c r="J25" i="42"/>
  <c r="K25" i="42"/>
  <c r="L25" i="42"/>
  <c r="M25" i="42"/>
  <c r="B26" i="42"/>
  <c r="C26" i="42"/>
  <c r="D26" i="42"/>
  <c r="E26" i="42"/>
  <c r="F26" i="42"/>
  <c r="G26" i="42"/>
  <c r="H26" i="42"/>
  <c r="I26" i="42"/>
  <c r="J26" i="42"/>
  <c r="K26" i="42"/>
  <c r="M26" i="42"/>
  <c r="B27" i="42"/>
  <c r="C27" i="42"/>
  <c r="D27" i="42"/>
  <c r="E27" i="42"/>
  <c r="F27" i="42"/>
  <c r="G27" i="42"/>
  <c r="H27" i="42"/>
  <c r="I27" i="42"/>
  <c r="J27" i="42"/>
  <c r="K27" i="42"/>
  <c r="L27" i="42"/>
  <c r="M27" i="42"/>
  <c r="B28" i="42"/>
  <c r="C28" i="42"/>
  <c r="D28" i="42"/>
  <c r="E28" i="42"/>
  <c r="F28" i="42"/>
  <c r="G28" i="42"/>
  <c r="H28" i="42"/>
  <c r="I28" i="42"/>
  <c r="J28" i="42"/>
  <c r="K28" i="42"/>
  <c r="L28" i="42"/>
  <c r="M28" i="42"/>
  <c r="B29" i="42"/>
  <c r="C29" i="42"/>
  <c r="D29" i="42"/>
  <c r="E29" i="42"/>
  <c r="F29" i="42"/>
  <c r="G29" i="42"/>
  <c r="H29" i="42"/>
  <c r="I29" i="42"/>
  <c r="J29" i="42"/>
  <c r="K29" i="42"/>
  <c r="L29" i="42"/>
  <c r="M29" i="42"/>
  <c r="B30" i="42"/>
  <c r="C30" i="42"/>
  <c r="D30" i="42"/>
  <c r="E30" i="42"/>
  <c r="F30" i="42"/>
  <c r="G30" i="42"/>
  <c r="H30" i="42"/>
  <c r="I30" i="42"/>
  <c r="J30" i="42"/>
  <c r="K30" i="42"/>
  <c r="L30" i="42"/>
  <c r="M30" i="42"/>
  <c r="B31" i="42"/>
  <c r="C31" i="42"/>
  <c r="D31" i="42"/>
  <c r="E31" i="42"/>
  <c r="F31" i="42"/>
  <c r="G31" i="42"/>
  <c r="H31" i="42"/>
  <c r="I31" i="42"/>
  <c r="J31" i="42"/>
  <c r="K31" i="42"/>
  <c r="L31" i="42"/>
  <c r="M31" i="42"/>
  <c r="B32" i="42"/>
  <c r="C32" i="42"/>
  <c r="D32" i="42"/>
  <c r="E32" i="42"/>
  <c r="F32" i="42"/>
  <c r="G32" i="42"/>
  <c r="H32" i="42"/>
  <c r="I32" i="42"/>
  <c r="J32" i="42"/>
  <c r="K32" i="42"/>
  <c r="L32" i="42"/>
  <c r="M32" i="42"/>
  <c r="B33" i="42"/>
  <c r="C33" i="42"/>
  <c r="D33" i="42"/>
  <c r="E33" i="42"/>
  <c r="F33" i="42"/>
  <c r="G33" i="42"/>
  <c r="H33" i="42"/>
  <c r="I33" i="42"/>
  <c r="J33" i="42"/>
  <c r="K33" i="42"/>
  <c r="L33" i="42"/>
  <c r="M33" i="42"/>
  <c r="B34" i="42"/>
  <c r="C34" i="42"/>
  <c r="D34" i="42"/>
  <c r="E34" i="42"/>
  <c r="F34" i="42"/>
  <c r="G34" i="42"/>
  <c r="H34" i="42"/>
  <c r="I34" i="42"/>
  <c r="J34" i="42"/>
  <c r="K34" i="42"/>
  <c r="M34" i="42"/>
  <c r="B35" i="42"/>
  <c r="C35" i="42"/>
  <c r="D35" i="42"/>
  <c r="E35" i="42"/>
  <c r="F35" i="42"/>
  <c r="G35" i="42"/>
  <c r="H35" i="42"/>
  <c r="I35" i="42"/>
  <c r="J35" i="42"/>
  <c r="K35" i="42"/>
  <c r="L35" i="42"/>
  <c r="M35" i="42"/>
  <c r="B36" i="42"/>
  <c r="C36" i="42"/>
  <c r="D36" i="42"/>
  <c r="E36" i="42"/>
  <c r="F36" i="42"/>
  <c r="G36" i="42"/>
  <c r="H36" i="42"/>
  <c r="I36" i="42"/>
  <c r="J36" i="42"/>
  <c r="K36" i="42"/>
  <c r="L36" i="42"/>
  <c r="M36" i="42"/>
  <c r="B37" i="42"/>
  <c r="C37" i="42"/>
  <c r="D37" i="42"/>
  <c r="E37" i="42"/>
  <c r="F37" i="42"/>
  <c r="G37" i="42"/>
  <c r="H37" i="42"/>
  <c r="I37" i="42"/>
  <c r="J37" i="42"/>
  <c r="K37" i="42"/>
  <c r="L37" i="42"/>
  <c r="M37" i="42"/>
  <c r="B38" i="42"/>
  <c r="C38" i="42"/>
  <c r="D38" i="42"/>
  <c r="E38" i="42"/>
  <c r="F38" i="42"/>
  <c r="G38" i="42"/>
  <c r="H38" i="42"/>
  <c r="I38" i="42"/>
  <c r="J38" i="42"/>
  <c r="K38" i="42"/>
  <c r="M38" i="42"/>
  <c r="B39" i="42"/>
  <c r="C39" i="42"/>
  <c r="D39" i="42"/>
  <c r="E39" i="42"/>
  <c r="F39" i="42"/>
  <c r="G39" i="42"/>
  <c r="H39" i="42"/>
  <c r="I39" i="42"/>
  <c r="J39" i="42"/>
  <c r="K39" i="42"/>
  <c r="L39" i="42"/>
  <c r="M39" i="42"/>
  <c r="B40" i="42"/>
  <c r="C40" i="42"/>
  <c r="D40" i="42"/>
  <c r="E40" i="42"/>
  <c r="F40" i="42"/>
  <c r="G40" i="42"/>
  <c r="H40" i="42"/>
  <c r="I40" i="42"/>
  <c r="J40" i="42"/>
  <c r="K40" i="42"/>
  <c r="L40" i="42"/>
  <c r="M40" i="42"/>
  <c r="B41" i="42"/>
  <c r="C41" i="42"/>
  <c r="D41" i="42"/>
  <c r="E41" i="42"/>
  <c r="F41" i="42"/>
  <c r="G41" i="42"/>
  <c r="H41" i="42"/>
  <c r="I41" i="42"/>
  <c r="J41" i="42"/>
  <c r="K41" i="42"/>
  <c r="L41" i="42"/>
  <c r="M41" i="42"/>
  <c r="B42" i="42"/>
  <c r="C42" i="42"/>
  <c r="D42" i="42"/>
  <c r="E42" i="42"/>
  <c r="F42" i="42"/>
  <c r="G42" i="42"/>
  <c r="H42" i="42"/>
  <c r="I42" i="42"/>
  <c r="J42" i="42"/>
  <c r="K42" i="42"/>
  <c r="M42" i="42"/>
  <c r="B43" i="42"/>
  <c r="C43" i="42"/>
  <c r="D43" i="42"/>
  <c r="E43" i="42"/>
  <c r="F43" i="42"/>
  <c r="G43" i="42"/>
  <c r="H43" i="42"/>
  <c r="I43" i="42"/>
  <c r="J43" i="42"/>
  <c r="K43" i="42"/>
  <c r="L43" i="42"/>
  <c r="M43" i="42"/>
  <c r="B44" i="42"/>
  <c r="C44" i="42"/>
  <c r="D44" i="42"/>
  <c r="E44" i="42"/>
  <c r="F44" i="42"/>
  <c r="G44" i="42"/>
  <c r="H44" i="42"/>
  <c r="I44" i="42"/>
  <c r="J44" i="42"/>
  <c r="K44" i="42"/>
  <c r="L44" i="42"/>
  <c r="M44" i="42"/>
  <c r="B45" i="42"/>
  <c r="C45" i="42"/>
  <c r="D45" i="42"/>
  <c r="E45" i="42"/>
  <c r="F45" i="42"/>
  <c r="G45" i="42"/>
  <c r="H45" i="42"/>
  <c r="I45" i="42"/>
  <c r="J45" i="42"/>
  <c r="K45" i="42"/>
  <c r="L45" i="42"/>
  <c r="M45" i="42"/>
  <c r="B46" i="42"/>
  <c r="C46" i="42"/>
  <c r="D46" i="42"/>
  <c r="E46" i="42"/>
  <c r="F46" i="42"/>
  <c r="G46" i="42"/>
  <c r="H46" i="42"/>
  <c r="I46" i="42"/>
  <c r="J46" i="42"/>
  <c r="K46" i="42"/>
  <c r="L46" i="42"/>
  <c r="M46" i="42"/>
  <c r="B47" i="42"/>
  <c r="C47" i="42"/>
  <c r="D47" i="42"/>
  <c r="E47" i="42"/>
  <c r="F47" i="42"/>
  <c r="G47" i="42"/>
  <c r="H47" i="42"/>
  <c r="I47" i="42"/>
  <c r="J47" i="42"/>
  <c r="K47" i="42"/>
  <c r="L47" i="42"/>
  <c r="M47" i="42"/>
  <c r="B48" i="42"/>
  <c r="C48" i="42"/>
  <c r="D48" i="42"/>
  <c r="E48" i="42"/>
  <c r="F48" i="42"/>
  <c r="G48" i="42"/>
  <c r="H48" i="42"/>
  <c r="I48" i="42"/>
  <c r="J48" i="42"/>
  <c r="K48" i="42"/>
  <c r="L48" i="42"/>
  <c r="M48" i="42"/>
  <c r="B49" i="42"/>
  <c r="C49" i="42"/>
  <c r="D49" i="42"/>
  <c r="E49" i="42"/>
  <c r="F49" i="42"/>
  <c r="G49" i="42"/>
  <c r="H49" i="42"/>
  <c r="I49" i="42"/>
  <c r="J49" i="42"/>
  <c r="K49" i="42"/>
  <c r="L49" i="42"/>
  <c r="M49" i="42"/>
  <c r="B50" i="42"/>
  <c r="C50" i="42"/>
  <c r="D50" i="42"/>
  <c r="E50" i="42"/>
  <c r="F50" i="42"/>
  <c r="G50" i="42"/>
  <c r="H50" i="42"/>
  <c r="I50" i="42"/>
  <c r="J50" i="42"/>
  <c r="K50" i="42"/>
  <c r="M50" i="42"/>
  <c r="B51" i="42"/>
  <c r="C51" i="42"/>
  <c r="D51" i="42"/>
  <c r="E51" i="42"/>
  <c r="F51" i="42"/>
  <c r="G51" i="42"/>
  <c r="H51" i="42"/>
  <c r="I51" i="42"/>
  <c r="J51" i="42"/>
  <c r="K51" i="42"/>
  <c r="L51" i="42"/>
  <c r="M51" i="42"/>
  <c r="B52" i="42"/>
  <c r="C52" i="42"/>
  <c r="D52" i="42"/>
  <c r="E52" i="42"/>
  <c r="F52" i="42"/>
  <c r="G52" i="42"/>
  <c r="H52" i="42"/>
  <c r="I52" i="42"/>
  <c r="J52" i="42"/>
  <c r="K52" i="42"/>
  <c r="L52" i="42"/>
  <c r="M52" i="42"/>
  <c r="B53" i="42"/>
  <c r="C53" i="42"/>
  <c r="D53" i="42"/>
  <c r="E53" i="42"/>
  <c r="F53" i="42"/>
  <c r="G53" i="42"/>
  <c r="H53" i="42"/>
  <c r="I53" i="42"/>
  <c r="J53" i="42"/>
  <c r="K53" i="42"/>
  <c r="L53" i="42"/>
  <c r="M53" i="42"/>
  <c r="B54" i="42"/>
  <c r="C54" i="42"/>
  <c r="D54" i="42"/>
  <c r="E54" i="42"/>
  <c r="F54" i="42"/>
  <c r="G54" i="42"/>
  <c r="H54" i="42"/>
  <c r="I54" i="42"/>
  <c r="J54" i="42"/>
  <c r="K54" i="42"/>
  <c r="M54" i="42"/>
  <c r="B55" i="42"/>
  <c r="C55" i="42"/>
  <c r="D55" i="42"/>
  <c r="E55" i="42"/>
  <c r="F55" i="42"/>
  <c r="G55" i="42"/>
  <c r="H55" i="42"/>
  <c r="I55" i="42"/>
  <c r="J55" i="42"/>
  <c r="K55" i="42"/>
  <c r="L55" i="42"/>
  <c r="M55" i="42"/>
  <c r="B56" i="42"/>
  <c r="C56" i="42"/>
  <c r="D56" i="42"/>
  <c r="E56" i="42"/>
  <c r="F56" i="42"/>
  <c r="G56" i="42"/>
  <c r="H56" i="42"/>
  <c r="I56" i="42"/>
  <c r="J56" i="42"/>
  <c r="K56" i="42"/>
  <c r="L56" i="42"/>
  <c r="M56" i="42"/>
  <c r="B57" i="42"/>
  <c r="C57" i="42"/>
  <c r="D57" i="42"/>
  <c r="E57" i="42"/>
  <c r="F57" i="42"/>
  <c r="G57" i="42"/>
  <c r="H57" i="42"/>
  <c r="I57" i="42"/>
  <c r="J57" i="42"/>
  <c r="K57" i="42"/>
  <c r="L57" i="42"/>
  <c r="M57" i="42"/>
  <c r="B58" i="42"/>
  <c r="C58" i="42"/>
  <c r="D58" i="42"/>
  <c r="E58" i="42"/>
  <c r="F58" i="42"/>
  <c r="G58" i="42"/>
  <c r="H58" i="42"/>
  <c r="I58" i="42"/>
  <c r="J58" i="42"/>
  <c r="K58" i="42"/>
  <c r="M58" i="42"/>
  <c r="B59" i="42"/>
  <c r="C59" i="42"/>
  <c r="D59" i="42"/>
  <c r="E59" i="42"/>
  <c r="F59" i="42"/>
  <c r="G59" i="42"/>
  <c r="H59" i="42"/>
  <c r="I59" i="42"/>
  <c r="J59" i="42"/>
  <c r="K59" i="42"/>
  <c r="L59" i="42"/>
  <c r="M59" i="42"/>
  <c r="B60" i="42"/>
  <c r="C60" i="42"/>
  <c r="D60" i="42"/>
  <c r="E60" i="42"/>
  <c r="F60" i="42"/>
  <c r="G60" i="42"/>
  <c r="H60" i="42"/>
  <c r="I60" i="42"/>
  <c r="J60" i="42"/>
  <c r="K60" i="42"/>
  <c r="L60" i="42"/>
  <c r="M60" i="42"/>
  <c r="B61" i="42"/>
  <c r="C61" i="42"/>
  <c r="D61" i="42"/>
  <c r="E61" i="42"/>
  <c r="F61" i="42"/>
  <c r="G61" i="42"/>
  <c r="H61" i="42"/>
  <c r="I61" i="42"/>
  <c r="J61" i="42"/>
  <c r="K61" i="42"/>
  <c r="L61" i="42"/>
  <c r="M61" i="42"/>
  <c r="B62" i="42"/>
  <c r="C62" i="42"/>
  <c r="D62" i="42"/>
  <c r="E62" i="42"/>
  <c r="F62" i="42"/>
  <c r="G62" i="42"/>
  <c r="H62" i="42"/>
  <c r="I62" i="42"/>
  <c r="J62" i="42"/>
  <c r="K62" i="42"/>
  <c r="L62" i="42"/>
  <c r="M62" i="42"/>
  <c r="B63" i="42"/>
  <c r="C63" i="42"/>
  <c r="D63" i="42"/>
  <c r="E63" i="42"/>
  <c r="F63" i="42"/>
  <c r="G63" i="42"/>
  <c r="H63" i="42"/>
  <c r="I63" i="42"/>
  <c r="J63" i="42"/>
  <c r="K63" i="42"/>
  <c r="L63" i="42"/>
  <c r="M63" i="42"/>
  <c r="B64" i="42"/>
  <c r="C64" i="42"/>
  <c r="D64" i="42"/>
  <c r="E64" i="42"/>
  <c r="F64" i="42"/>
  <c r="G64" i="42"/>
  <c r="H64" i="42"/>
  <c r="I64" i="42"/>
  <c r="J64" i="42"/>
  <c r="K64" i="42"/>
  <c r="L64" i="42"/>
  <c r="M64" i="42"/>
  <c r="B65" i="42"/>
  <c r="C65" i="42"/>
  <c r="D65" i="42"/>
  <c r="E65" i="42"/>
  <c r="F65" i="42"/>
  <c r="G65" i="42"/>
  <c r="H65" i="42"/>
  <c r="I65" i="42"/>
  <c r="J65" i="42"/>
  <c r="K65" i="42"/>
  <c r="L65" i="42"/>
  <c r="M65" i="42"/>
  <c r="B66" i="42"/>
  <c r="C66" i="42"/>
  <c r="D66" i="42"/>
  <c r="E66" i="42"/>
  <c r="F66" i="42"/>
  <c r="G66" i="42"/>
  <c r="H66" i="42"/>
  <c r="I66" i="42"/>
  <c r="J66" i="42"/>
  <c r="K66" i="42"/>
  <c r="M66" i="42"/>
  <c r="B67" i="42"/>
  <c r="C67" i="42"/>
  <c r="D67" i="42"/>
  <c r="E67" i="42"/>
  <c r="F67" i="42"/>
  <c r="G67" i="42"/>
  <c r="H67" i="42"/>
  <c r="I67" i="42"/>
  <c r="J67" i="42"/>
  <c r="K67" i="42"/>
  <c r="L67" i="42"/>
  <c r="M67" i="42"/>
  <c r="B68" i="42"/>
  <c r="C68" i="42"/>
  <c r="D68" i="42"/>
  <c r="E68" i="42"/>
  <c r="F68" i="42"/>
  <c r="G68" i="42"/>
  <c r="H68" i="42"/>
  <c r="I68" i="42"/>
  <c r="J68" i="42"/>
  <c r="K68" i="42"/>
  <c r="L68" i="42"/>
  <c r="M68" i="42"/>
  <c r="B69" i="42"/>
  <c r="C69" i="42"/>
  <c r="D69" i="42"/>
  <c r="E69" i="42"/>
  <c r="F69" i="42"/>
  <c r="G69" i="42"/>
  <c r="H69" i="42"/>
  <c r="I69" i="42"/>
  <c r="J69" i="42"/>
  <c r="K69" i="42"/>
  <c r="L69" i="42"/>
  <c r="M69" i="42"/>
  <c r="B70" i="42"/>
  <c r="C70" i="42"/>
  <c r="D70" i="42"/>
  <c r="E70" i="42"/>
  <c r="F70" i="42"/>
  <c r="G70" i="42"/>
  <c r="H70" i="42"/>
  <c r="I70" i="42"/>
  <c r="J70" i="42"/>
  <c r="K70" i="42"/>
  <c r="M70" i="42"/>
  <c r="B71" i="42"/>
  <c r="C71" i="42"/>
  <c r="D71" i="42"/>
  <c r="E71" i="42"/>
  <c r="F71" i="42"/>
  <c r="G71" i="42"/>
  <c r="H71" i="42"/>
  <c r="I71" i="42"/>
  <c r="J71" i="42"/>
  <c r="K71" i="42"/>
  <c r="L71" i="42"/>
  <c r="M71" i="42"/>
  <c r="B72" i="42"/>
  <c r="C72" i="42"/>
  <c r="D72" i="42"/>
  <c r="E72" i="42"/>
  <c r="F72" i="42"/>
  <c r="G72" i="42"/>
  <c r="H72" i="42"/>
  <c r="I72" i="42"/>
  <c r="J72" i="42"/>
  <c r="K72" i="42"/>
  <c r="L72" i="42"/>
  <c r="M72" i="42"/>
  <c r="B73" i="42"/>
  <c r="C73" i="42"/>
  <c r="D73" i="42"/>
  <c r="E73" i="42"/>
  <c r="F73" i="42"/>
  <c r="G73" i="42"/>
  <c r="H73" i="42"/>
  <c r="I73" i="42"/>
  <c r="J73" i="42"/>
  <c r="K73" i="42"/>
  <c r="L73" i="42"/>
  <c r="M73" i="42"/>
  <c r="B74" i="42"/>
  <c r="C74" i="42"/>
  <c r="D74" i="42"/>
  <c r="E74" i="42"/>
  <c r="F74" i="42"/>
  <c r="G74" i="42"/>
  <c r="H74" i="42"/>
  <c r="I74" i="42"/>
  <c r="J74" i="42"/>
  <c r="K74" i="42"/>
  <c r="M74" i="42"/>
  <c r="B75" i="42"/>
  <c r="C75" i="42"/>
  <c r="D75" i="42"/>
  <c r="E75" i="42"/>
  <c r="F75" i="42"/>
  <c r="G75" i="42"/>
  <c r="H75" i="42"/>
  <c r="I75" i="42"/>
  <c r="J75" i="42"/>
  <c r="K75" i="42"/>
  <c r="L75" i="42"/>
  <c r="M75" i="42"/>
  <c r="B76" i="42"/>
  <c r="C76" i="42"/>
  <c r="D76" i="42"/>
  <c r="E76" i="42"/>
  <c r="F76" i="42"/>
  <c r="G76" i="42"/>
  <c r="H76" i="42"/>
  <c r="I76" i="42"/>
  <c r="J76" i="42"/>
  <c r="K76" i="42"/>
  <c r="L76" i="42"/>
  <c r="M76" i="42"/>
  <c r="B77" i="42"/>
  <c r="C77" i="42"/>
  <c r="D77" i="42"/>
  <c r="E77" i="42"/>
  <c r="F77" i="42"/>
  <c r="G77" i="42"/>
  <c r="H77" i="42"/>
  <c r="I77" i="42"/>
  <c r="J77" i="42"/>
  <c r="K77" i="42"/>
  <c r="L77" i="42"/>
  <c r="M77" i="42"/>
  <c r="B78" i="42"/>
  <c r="C78" i="42"/>
  <c r="D78" i="42"/>
  <c r="E78" i="42"/>
  <c r="F78" i="42"/>
  <c r="G78" i="42"/>
  <c r="H78" i="42"/>
  <c r="I78" i="42"/>
  <c r="J78" i="42"/>
  <c r="K78" i="42"/>
  <c r="L78" i="42"/>
  <c r="M78" i="42"/>
  <c r="B79" i="42"/>
  <c r="C79" i="42"/>
  <c r="D79" i="42"/>
  <c r="E79" i="42"/>
  <c r="F79" i="42"/>
  <c r="G79" i="42"/>
  <c r="H79" i="42"/>
  <c r="I79" i="42"/>
  <c r="J79" i="42"/>
  <c r="K79" i="42"/>
  <c r="L79" i="42"/>
  <c r="M79" i="42"/>
  <c r="B80" i="42"/>
  <c r="C80" i="42"/>
  <c r="D80" i="42"/>
  <c r="E80" i="42"/>
  <c r="F80" i="42"/>
  <c r="G80" i="42"/>
  <c r="H80" i="42"/>
  <c r="I80" i="42"/>
  <c r="J80" i="42"/>
  <c r="K80" i="42"/>
  <c r="L80" i="42"/>
  <c r="M80" i="42"/>
  <c r="B81" i="42"/>
  <c r="C81" i="42"/>
  <c r="D81" i="42"/>
  <c r="E81" i="42"/>
  <c r="F81" i="42"/>
  <c r="H81" i="42"/>
  <c r="I81" i="42"/>
  <c r="J81" i="42"/>
  <c r="K81" i="42"/>
  <c r="L81" i="42"/>
  <c r="M81" i="42"/>
  <c r="B82" i="42"/>
  <c r="D82" i="42"/>
  <c r="E82" i="42"/>
  <c r="F82" i="42"/>
  <c r="G82" i="42"/>
  <c r="H82" i="42"/>
  <c r="I82" i="42"/>
  <c r="J82" i="42"/>
  <c r="K82" i="42"/>
  <c r="M82" i="42"/>
  <c r="B83" i="42"/>
  <c r="C83" i="42"/>
  <c r="D83" i="42"/>
  <c r="E83" i="42"/>
  <c r="F83" i="42"/>
  <c r="G83" i="42"/>
  <c r="H83" i="42"/>
  <c r="I83" i="42"/>
  <c r="J83" i="42"/>
  <c r="K83" i="42"/>
  <c r="L83" i="42"/>
  <c r="M83" i="42"/>
  <c r="B84" i="42"/>
  <c r="C84" i="42"/>
  <c r="D84" i="42"/>
  <c r="E84" i="42"/>
  <c r="F84" i="42"/>
  <c r="G84" i="42"/>
  <c r="H84" i="42"/>
  <c r="I84" i="42"/>
  <c r="J84" i="42"/>
  <c r="K84" i="42"/>
  <c r="L84" i="42"/>
  <c r="M84" i="42"/>
  <c r="B85" i="42"/>
  <c r="C85" i="42"/>
  <c r="D85" i="42"/>
  <c r="E85" i="42"/>
  <c r="F85" i="42"/>
  <c r="H85" i="42"/>
  <c r="I85" i="42"/>
  <c r="J85" i="42"/>
  <c r="K85" i="42"/>
  <c r="L85" i="42"/>
  <c r="M85" i="42"/>
  <c r="B86" i="42"/>
  <c r="D86" i="42"/>
  <c r="E86" i="42"/>
  <c r="F86" i="42"/>
  <c r="G86" i="42"/>
  <c r="H86" i="42"/>
  <c r="I86" i="42"/>
  <c r="J86" i="42"/>
  <c r="K86" i="42"/>
  <c r="M86" i="42"/>
  <c r="B87" i="42"/>
  <c r="C87" i="42"/>
  <c r="D87" i="42"/>
  <c r="E87" i="42"/>
  <c r="F87" i="42"/>
  <c r="G87" i="42"/>
  <c r="H87" i="42"/>
  <c r="I87" i="42"/>
  <c r="J87" i="42"/>
  <c r="K87" i="42"/>
  <c r="L87" i="42"/>
  <c r="M87" i="42"/>
  <c r="B88" i="42"/>
  <c r="C88" i="42"/>
  <c r="D88" i="42"/>
  <c r="E88" i="42"/>
  <c r="F88" i="42"/>
  <c r="G88" i="42"/>
  <c r="H88" i="42"/>
  <c r="I88" i="42"/>
  <c r="J88" i="42"/>
  <c r="K88" i="42"/>
  <c r="L88" i="42"/>
  <c r="M88" i="42"/>
  <c r="P69" i="42" l="1"/>
  <c r="P68" i="42"/>
  <c r="P67" i="42"/>
  <c r="P49" i="42"/>
  <c r="P48" i="42"/>
  <c r="P47" i="42"/>
  <c r="P46" i="42"/>
  <c r="P45" i="42"/>
  <c r="P44" i="42"/>
  <c r="P43" i="42"/>
  <c r="O37" i="42"/>
  <c r="O36" i="42"/>
  <c r="O35" i="42"/>
  <c r="P25" i="42"/>
  <c r="P24" i="42"/>
  <c r="P23" i="42"/>
  <c r="P22" i="42"/>
  <c r="P21" i="42"/>
  <c r="P20" i="42"/>
  <c r="P19" i="42"/>
  <c r="P18" i="42"/>
  <c r="Q85" i="44"/>
  <c r="P84" i="44"/>
  <c r="Q21" i="44"/>
  <c r="Q13" i="44"/>
  <c r="Q14" i="44"/>
  <c r="P13" i="44"/>
  <c r="Q17" i="44"/>
  <c r="O84" i="42"/>
  <c r="O83" i="42"/>
  <c r="P53" i="44"/>
  <c r="Q50" i="44"/>
  <c r="P49" i="44"/>
  <c r="Q46" i="44"/>
  <c r="P45" i="44"/>
  <c r="Q42" i="44"/>
  <c r="P41" i="44"/>
  <c r="Q38" i="44"/>
  <c r="P37" i="44"/>
  <c r="Q34" i="44"/>
  <c r="P33" i="44"/>
  <c r="P87" i="42"/>
  <c r="Q81" i="44"/>
  <c r="P80" i="44"/>
  <c r="Q77" i="44"/>
  <c r="P76" i="44"/>
  <c r="Q73" i="44"/>
  <c r="P72" i="44"/>
  <c r="Q69" i="44"/>
  <c r="P68" i="44"/>
  <c r="Q65" i="44"/>
  <c r="P64" i="44"/>
  <c r="Q61" i="44"/>
  <c r="P16" i="44"/>
  <c r="P88" i="42"/>
  <c r="P81" i="42"/>
  <c r="Q30" i="44"/>
  <c r="P29" i="44"/>
  <c r="Q26" i="44"/>
  <c r="P25" i="44"/>
  <c r="Q22" i="44"/>
  <c r="P21" i="44"/>
  <c r="P60" i="44"/>
  <c r="Q57" i="44"/>
  <c r="P56" i="44"/>
  <c r="Q53" i="44"/>
  <c r="P52" i="44"/>
  <c r="Q49" i="44"/>
  <c r="P48" i="44"/>
  <c r="Q45" i="44"/>
  <c r="Q37" i="44"/>
  <c r="O14" i="42"/>
  <c r="O13" i="42"/>
  <c r="O12" i="42"/>
  <c r="O11" i="42"/>
  <c r="P57" i="42"/>
  <c r="P56" i="42"/>
  <c r="P55" i="42"/>
  <c r="O50" i="42"/>
  <c r="O49" i="42"/>
  <c r="O74" i="42"/>
  <c r="O73" i="42"/>
  <c r="O72" i="42"/>
  <c r="O71" i="42"/>
  <c r="P65" i="42"/>
  <c r="P64" i="42"/>
  <c r="P63" i="42"/>
  <c r="P62" i="42"/>
  <c r="P61" i="42"/>
  <c r="P60" i="42"/>
  <c r="P59" i="42"/>
  <c r="O54" i="42"/>
  <c r="P41" i="42"/>
  <c r="P40" i="42"/>
  <c r="P39" i="42"/>
  <c r="P38" i="42"/>
  <c r="O32" i="42"/>
  <c r="O31" i="42"/>
  <c r="P17" i="42"/>
  <c r="P16" i="42"/>
  <c r="P14" i="42"/>
  <c r="P13" i="42"/>
  <c r="P12" i="42"/>
  <c r="P11" i="42"/>
  <c r="Q90" i="44"/>
  <c r="Q86" i="44"/>
  <c r="P85" i="44"/>
  <c r="Q66" i="44"/>
  <c r="P65" i="44"/>
  <c r="Q18" i="44"/>
  <c r="P17" i="44"/>
  <c r="O85" i="42"/>
  <c r="O80" i="42"/>
  <c r="O79" i="42"/>
  <c r="O78" i="42"/>
  <c r="O77" i="42"/>
  <c r="O76" i="42"/>
  <c r="O75" i="42"/>
  <c r="O58" i="42"/>
  <c r="O57" i="42"/>
  <c r="O56" i="42"/>
  <c r="O55" i="42"/>
  <c r="O38" i="42"/>
  <c r="P44" i="44"/>
  <c r="Q41" i="44"/>
  <c r="P40" i="44"/>
  <c r="P36" i="44"/>
  <c r="Q33" i="44"/>
  <c r="P32" i="44"/>
  <c r="Q29" i="44"/>
  <c r="P28" i="44"/>
  <c r="Q25" i="44"/>
  <c r="P24" i="44"/>
  <c r="P20" i="44"/>
  <c r="P84" i="42"/>
  <c r="P83" i="42"/>
  <c r="O81" i="42"/>
  <c r="P73" i="42"/>
  <c r="P72" i="42"/>
  <c r="P71" i="42"/>
  <c r="O66" i="42"/>
  <c r="O65" i="42"/>
  <c r="O64" i="42"/>
  <c r="O63" i="42"/>
  <c r="O62" i="42"/>
  <c r="O61" i="42"/>
  <c r="O60" i="42"/>
  <c r="O59" i="42"/>
  <c r="P53" i="42"/>
  <c r="P52" i="42"/>
  <c r="P51" i="42"/>
  <c r="P50" i="42"/>
  <c r="O42" i="42"/>
  <c r="O41" i="42"/>
  <c r="O40" i="42"/>
  <c r="O39" i="42"/>
  <c r="P33" i="42"/>
  <c r="P32" i="42"/>
  <c r="P31" i="42"/>
  <c r="P30" i="42"/>
  <c r="P29" i="42"/>
  <c r="P28" i="42"/>
  <c r="P27" i="42"/>
  <c r="P26" i="42"/>
  <c r="O18" i="42"/>
  <c r="O17" i="42"/>
  <c r="O16" i="42"/>
  <c r="O15" i="42"/>
  <c r="P87" i="44"/>
  <c r="Q84" i="44"/>
  <c r="P83" i="44"/>
  <c r="Q80" i="44"/>
  <c r="P79" i="44"/>
  <c r="Q76" i="44"/>
  <c r="P75" i="44"/>
  <c r="Q72" i="44"/>
  <c r="P71" i="44"/>
  <c r="Q68" i="44"/>
  <c r="P67" i="44"/>
  <c r="Q64" i="44"/>
  <c r="P63" i="44"/>
  <c r="Q60" i="44"/>
  <c r="P59" i="44"/>
  <c r="Q56" i="44"/>
  <c r="P55" i="44"/>
  <c r="Q52" i="44"/>
  <c r="P51" i="44"/>
  <c r="Q48" i="44"/>
  <c r="P47" i="44"/>
  <c r="Q44" i="44"/>
  <c r="P43" i="44"/>
  <c r="Q40" i="44"/>
  <c r="P39" i="44"/>
  <c r="Q36" i="44"/>
  <c r="P35" i="44"/>
  <c r="Q32" i="44"/>
  <c r="P31" i="44"/>
  <c r="Q28" i="44"/>
  <c r="P27" i="44"/>
  <c r="Q24" i="44"/>
  <c r="P23" i="44"/>
  <c r="Q20" i="44"/>
  <c r="P19" i="44"/>
  <c r="Q16" i="44"/>
  <c r="P15" i="44"/>
  <c r="O88" i="42"/>
  <c r="O87" i="42"/>
  <c r="P85" i="42"/>
  <c r="P80" i="42"/>
  <c r="P79" i="42"/>
  <c r="P78" i="42"/>
  <c r="P77" i="42"/>
  <c r="P76" i="42"/>
  <c r="P75" i="42"/>
  <c r="O70" i="42"/>
  <c r="O69" i="42"/>
  <c r="O68" i="42"/>
  <c r="O67" i="42"/>
  <c r="O48" i="42"/>
  <c r="O47" i="42"/>
  <c r="O46" i="42"/>
  <c r="O45" i="42"/>
  <c r="O44" i="42"/>
  <c r="O43" i="42"/>
  <c r="P37" i="42"/>
  <c r="P36" i="42"/>
  <c r="P35" i="42"/>
  <c r="P34" i="42"/>
  <c r="O26" i="42"/>
  <c r="O25" i="42"/>
  <c r="O24" i="42"/>
  <c r="O23" i="42"/>
  <c r="O22" i="42"/>
  <c r="O21" i="42"/>
  <c r="O20" i="42"/>
  <c r="O19" i="42"/>
  <c r="P90" i="44"/>
  <c r="Q87" i="44"/>
  <c r="P86" i="44"/>
  <c r="Q83" i="44"/>
  <c r="P82" i="44"/>
  <c r="Q79" i="44"/>
  <c r="P78" i="44"/>
  <c r="Q75" i="44"/>
  <c r="P74" i="44"/>
  <c r="Q71" i="44"/>
  <c r="P70" i="44"/>
  <c r="Q67" i="44"/>
  <c r="P66" i="44"/>
  <c r="Q63" i="44"/>
  <c r="P62" i="44"/>
  <c r="Q59" i="44"/>
  <c r="P58" i="44"/>
  <c r="Q55" i="44"/>
  <c r="P54" i="44"/>
  <c r="Q51" i="44"/>
  <c r="P50" i="44"/>
  <c r="Q47" i="44"/>
  <c r="P46" i="44"/>
  <c r="Q43" i="44"/>
  <c r="P42" i="44"/>
  <c r="Q39" i="44"/>
  <c r="P38" i="44"/>
  <c r="Q35" i="44"/>
  <c r="P34" i="44"/>
  <c r="Q31" i="44"/>
  <c r="P30" i="44"/>
  <c r="Q27" i="44"/>
  <c r="P26" i="44"/>
  <c r="Q23" i="44"/>
  <c r="P22" i="44"/>
  <c r="Q19" i="44"/>
  <c r="P18" i="44"/>
  <c r="Q15" i="44"/>
  <c r="P14" i="44"/>
  <c r="O53" i="42"/>
  <c r="O52" i="42"/>
  <c r="O51" i="42"/>
  <c r="O34" i="42"/>
  <c r="O33" i="42"/>
  <c r="O30" i="42"/>
  <c r="O29" i="42"/>
  <c r="O28" i="42"/>
  <c r="O27" i="42"/>
  <c r="P15" i="42"/>
  <c r="Q82" i="44"/>
  <c r="P81" i="44"/>
  <c r="Q78" i="44"/>
  <c r="P77" i="44"/>
  <c r="Q74" i="44"/>
  <c r="P73" i="44"/>
  <c r="Q70" i="44"/>
  <c r="P69" i="44"/>
  <c r="Q62" i="44"/>
  <c r="P61" i="44"/>
  <c r="Q58" i="44"/>
  <c r="P57" i="44"/>
  <c r="Q54" i="44"/>
  <c r="Q88" i="44"/>
  <c r="P88" i="44"/>
  <c r="L66" i="42"/>
  <c r="P66" i="42" s="1"/>
  <c r="L86" i="42"/>
  <c r="P86" i="42" s="1"/>
  <c r="L70" i="42"/>
  <c r="P70" i="42" s="1"/>
  <c r="L54" i="42"/>
  <c r="P54" i="42" s="1"/>
  <c r="L82" i="42"/>
  <c r="P82" i="42" s="1"/>
  <c r="L74" i="42"/>
  <c r="P74" i="42" s="1"/>
  <c r="L58" i="42"/>
  <c r="P58" i="42" s="1"/>
  <c r="L42" i="42"/>
  <c r="P42" i="42" s="1"/>
  <c r="C86" i="42"/>
  <c r="O86" i="42" s="1"/>
  <c r="C82" i="42"/>
  <c r="O82" i="42" s="1"/>
  <c r="N10" i="44" l="1"/>
  <c r="M10" i="44"/>
  <c r="L10" i="44"/>
  <c r="K10" i="44"/>
  <c r="J10" i="44"/>
  <c r="I10" i="44"/>
  <c r="H10" i="44"/>
  <c r="G10" i="44"/>
  <c r="F10" i="44"/>
  <c r="E10" i="44"/>
  <c r="D10" i="44"/>
  <c r="C10" i="44"/>
  <c r="B10" i="44"/>
  <c r="M10" i="42"/>
  <c r="L10" i="42"/>
  <c r="K10" i="42"/>
  <c r="J10" i="42"/>
  <c r="I10" i="42"/>
  <c r="H10" i="42"/>
  <c r="G10" i="42"/>
  <c r="F10" i="42"/>
  <c r="E10" i="42"/>
  <c r="D10" i="42"/>
  <c r="C10" i="42"/>
  <c r="B10" i="42"/>
  <c r="P10" i="42" l="1"/>
  <c r="Q12" i="44"/>
  <c r="O10" i="42"/>
  <c r="P12" i="44"/>
  <c r="A3" i="44"/>
  <c r="J90" i="72" l="1"/>
  <c r="I90" i="72"/>
  <c r="F90" i="72"/>
  <c r="B90" i="71" l="1"/>
  <c r="C90" i="71"/>
  <c r="K90" i="72"/>
  <c r="B6" i="72"/>
  <c r="AA90" i="58"/>
  <c r="Z90" i="58"/>
  <c r="Y90" i="58"/>
  <c r="X90" i="58"/>
  <c r="W90" i="58"/>
  <c r="V90" i="58"/>
  <c r="U90" i="58"/>
  <c r="T90" i="58"/>
  <c r="S90" i="58"/>
  <c r="CF90" i="51"/>
  <c r="CG90" i="51"/>
  <c r="BX90" i="53"/>
  <c r="BY90" i="53"/>
  <c r="BX90" i="55"/>
  <c r="BY90" i="55"/>
  <c r="BX90" i="51"/>
  <c r="BY90" i="51"/>
  <c r="BP90" i="51"/>
  <c r="BQ90" i="51"/>
  <c r="BP90" i="53"/>
  <c r="BQ90" i="53"/>
  <c r="BP90" i="54"/>
  <c r="BQ90" i="54"/>
  <c r="BP90" i="55"/>
  <c r="BQ90" i="55"/>
  <c r="BH90" i="51"/>
  <c r="BI90" i="51"/>
  <c r="BH90" i="53"/>
  <c r="BI90" i="53"/>
  <c r="BH90" i="54"/>
  <c r="BI90" i="54"/>
  <c r="BH90" i="55"/>
  <c r="BI90" i="55"/>
  <c r="AZ90" i="49"/>
  <c r="BA90" i="49"/>
  <c r="AZ90" i="51"/>
  <c r="BA90" i="51"/>
  <c r="AZ90" i="53"/>
  <c r="BA90" i="53"/>
  <c r="AZ90" i="54"/>
  <c r="BA90" i="54"/>
  <c r="AZ90" i="55"/>
  <c r="BA90" i="55"/>
  <c r="AZ90" i="48"/>
  <c r="BA90" i="48"/>
  <c r="AR90" i="49"/>
  <c r="AS90" i="49"/>
  <c r="AR90" i="51"/>
  <c r="AS90" i="51"/>
  <c r="AR90" i="53"/>
  <c r="AS90" i="53"/>
  <c r="AR90" i="54"/>
  <c r="AS90" i="54"/>
  <c r="AR90" i="55"/>
  <c r="AS90" i="55"/>
  <c r="AP90" i="58"/>
  <c r="AQ90" i="58"/>
  <c r="AR90" i="48"/>
  <c r="AS90" i="48"/>
  <c r="AJ90" i="49"/>
  <c r="AK90" i="49"/>
  <c r="AJ90" i="50"/>
  <c r="AK90" i="50"/>
  <c r="AJ90" i="51"/>
  <c r="AK90" i="51"/>
  <c r="AJ90" i="52"/>
  <c r="AK90" i="52"/>
  <c r="AJ90" i="53"/>
  <c r="AK90" i="53"/>
  <c r="AJ90" i="54"/>
  <c r="AK90" i="54"/>
  <c r="AJ90" i="55"/>
  <c r="AK90" i="55"/>
  <c r="AH90" i="58"/>
  <c r="AI90" i="58"/>
  <c r="AJ90" i="48"/>
  <c r="AK90" i="48"/>
  <c r="AB90" i="49"/>
  <c r="AC90" i="49"/>
  <c r="AB90" i="50"/>
  <c r="AC90" i="50"/>
  <c r="AB90" i="51"/>
  <c r="AC90" i="51"/>
  <c r="AB90" i="52"/>
  <c r="AC90" i="52"/>
  <c r="AB90" i="53"/>
  <c r="AC90" i="53"/>
  <c r="AB90" i="54"/>
  <c r="AC90" i="54"/>
  <c r="AB90" i="55"/>
  <c r="AC90" i="55"/>
  <c r="AB90" i="48"/>
  <c r="AC90" i="48"/>
  <c r="T90" i="49"/>
  <c r="U90" i="49"/>
  <c r="T90" i="50"/>
  <c r="U90" i="50"/>
  <c r="T90" i="51"/>
  <c r="U90" i="51"/>
  <c r="T90" i="52"/>
  <c r="U90" i="52"/>
  <c r="T90" i="53"/>
  <c r="U90" i="53"/>
  <c r="T90" i="54"/>
  <c r="U90" i="54"/>
  <c r="T90" i="55"/>
  <c r="U90" i="55"/>
  <c r="T90" i="56"/>
  <c r="U90" i="56"/>
  <c r="T90" i="57"/>
  <c r="U90" i="57"/>
  <c r="T90" i="48"/>
  <c r="U90" i="48"/>
  <c r="L90" i="49"/>
  <c r="M90" i="49"/>
  <c r="L90" i="50"/>
  <c r="M90" i="50"/>
  <c r="L90" i="51"/>
  <c r="M90" i="51"/>
  <c r="L90" i="52"/>
  <c r="M90" i="52"/>
  <c r="L90" i="53"/>
  <c r="M90" i="53"/>
  <c r="L90" i="54"/>
  <c r="M90" i="54"/>
  <c r="L90" i="55"/>
  <c r="M90" i="55"/>
  <c r="L90" i="56"/>
  <c r="M90" i="56"/>
  <c r="L90" i="57"/>
  <c r="M90" i="57"/>
  <c r="L90" i="58"/>
  <c r="M90" i="58"/>
  <c r="M90" i="59"/>
  <c r="N90" i="59"/>
  <c r="L90" i="48"/>
  <c r="M90" i="48"/>
  <c r="D90" i="49"/>
  <c r="E90" i="49"/>
  <c r="D90" i="50"/>
  <c r="E90" i="50"/>
  <c r="D90" i="51"/>
  <c r="E90" i="51"/>
  <c r="D90" i="52"/>
  <c r="E90" i="52"/>
  <c r="D90" i="53"/>
  <c r="E90" i="53"/>
  <c r="D90" i="54"/>
  <c r="E90" i="54"/>
  <c r="D90" i="55"/>
  <c r="E90" i="55"/>
  <c r="D90" i="56"/>
  <c r="E90" i="56"/>
  <c r="D90" i="57"/>
  <c r="E90" i="57"/>
  <c r="D90" i="58"/>
  <c r="E90" i="58"/>
  <c r="D90" i="59"/>
  <c r="E90" i="59"/>
  <c r="D90" i="48"/>
  <c r="E90" i="48"/>
  <c r="H90" i="72" l="1"/>
  <c r="G90" i="72"/>
  <c r="E90" i="72"/>
  <c r="D90" i="72"/>
  <c r="C90" i="72"/>
  <c r="B90" i="72"/>
  <c r="A3" i="72"/>
  <c r="E90" i="71"/>
  <c r="D90" i="71"/>
  <c r="A3" i="71"/>
  <c r="R90" i="59"/>
  <c r="Q90" i="59"/>
  <c r="P90" i="59"/>
  <c r="O90" i="59"/>
  <c r="L90" i="59"/>
  <c r="J90" i="59"/>
  <c r="I90" i="59"/>
  <c r="H90" i="59"/>
  <c r="G90" i="59"/>
  <c r="F90" i="59"/>
  <c r="C90" i="59"/>
  <c r="B90" i="59"/>
  <c r="A3" i="59"/>
  <c r="AS90" i="58"/>
  <c r="AR90" i="58"/>
  <c r="AO90" i="58"/>
  <c r="AN90" i="58"/>
  <c r="AM90" i="58"/>
  <c r="AL90" i="58"/>
  <c r="AK90" i="58"/>
  <c r="AJ90" i="58"/>
  <c r="AG90" i="58"/>
  <c r="AF90" i="58"/>
  <c r="AE90" i="58"/>
  <c r="AD90" i="58"/>
  <c r="AC90" i="58"/>
  <c r="AB90" i="58"/>
  <c r="R90" i="58"/>
  <c r="Q90" i="58"/>
  <c r="P90" i="58"/>
  <c r="O90" i="58"/>
  <c r="N90" i="58"/>
  <c r="K90" i="58"/>
  <c r="J90" i="58"/>
  <c r="I90" i="58"/>
  <c r="H90" i="58"/>
  <c r="G90" i="58"/>
  <c r="F90" i="58"/>
  <c r="C90" i="58"/>
  <c r="B90" i="58"/>
  <c r="B6" i="58"/>
  <c r="A3" i="58"/>
  <c r="Y90" i="57"/>
  <c r="X90" i="57"/>
  <c r="W90" i="57"/>
  <c r="V90" i="57"/>
  <c r="S90" i="57"/>
  <c r="R90" i="57"/>
  <c r="Q90" i="57"/>
  <c r="P90" i="57"/>
  <c r="O90" i="57"/>
  <c r="N90" i="57"/>
  <c r="K90" i="57"/>
  <c r="J90" i="57"/>
  <c r="I90" i="57"/>
  <c r="H90" i="57"/>
  <c r="G90" i="57"/>
  <c r="F90" i="57"/>
  <c r="C90" i="57"/>
  <c r="B90" i="57"/>
  <c r="B6" i="57"/>
  <c r="A3" i="57"/>
  <c r="Y90" i="56"/>
  <c r="X90" i="56"/>
  <c r="W90" i="56"/>
  <c r="V90" i="56"/>
  <c r="S90" i="56"/>
  <c r="R90" i="56"/>
  <c r="Q90" i="56"/>
  <c r="P90" i="56"/>
  <c r="O90" i="56"/>
  <c r="N90" i="56"/>
  <c r="K90" i="56"/>
  <c r="J90" i="56"/>
  <c r="I90" i="56"/>
  <c r="H90" i="56"/>
  <c r="G90" i="56"/>
  <c r="F90" i="56"/>
  <c r="C90" i="56"/>
  <c r="B90" i="56"/>
  <c r="B6" i="56"/>
  <c r="A3" i="56"/>
  <c r="CC90" i="55"/>
  <c r="CB90" i="55"/>
  <c r="CA90" i="55"/>
  <c r="BZ90" i="55"/>
  <c r="BW90" i="55"/>
  <c r="BV90" i="55"/>
  <c r="BU90" i="55"/>
  <c r="BT90" i="55"/>
  <c r="BS90" i="55"/>
  <c r="BR90" i="55"/>
  <c r="BO90" i="55"/>
  <c r="BN90" i="55"/>
  <c r="BM90" i="55"/>
  <c r="BL90" i="55"/>
  <c r="BK90" i="55"/>
  <c r="BJ90" i="55"/>
  <c r="BG90" i="55"/>
  <c r="BF90" i="55"/>
  <c r="BE90" i="55"/>
  <c r="BD90" i="55"/>
  <c r="BC90" i="55"/>
  <c r="BB90" i="55"/>
  <c r="AY90" i="55"/>
  <c r="AX90" i="55"/>
  <c r="AW90" i="55"/>
  <c r="AV90" i="55"/>
  <c r="AU90" i="55"/>
  <c r="AT90" i="55"/>
  <c r="AQ90" i="55"/>
  <c r="AP90" i="55"/>
  <c r="AO90" i="55"/>
  <c r="AN90" i="55"/>
  <c r="AM90" i="55"/>
  <c r="AL90" i="55"/>
  <c r="AI90" i="55"/>
  <c r="AH90" i="55"/>
  <c r="AG90" i="55"/>
  <c r="AF90" i="55"/>
  <c r="AE90" i="55"/>
  <c r="AD90" i="55"/>
  <c r="AA90" i="55"/>
  <c r="Z90" i="55"/>
  <c r="Y90" i="55"/>
  <c r="X90" i="55"/>
  <c r="W90" i="55"/>
  <c r="V90" i="55"/>
  <c r="S90" i="55"/>
  <c r="R90" i="55"/>
  <c r="Q90" i="55"/>
  <c r="P90" i="55"/>
  <c r="O90" i="55"/>
  <c r="N90" i="55"/>
  <c r="K90" i="55"/>
  <c r="J90" i="55"/>
  <c r="I90" i="55"/>
  <c r="H90" i="55"/>
  <c r="G90" i="55"/>
  <c r="F90" i="55"/>
  <c r="C90" i="55"/>
  <c r="B90" i="55"/>
  <c r="B6" i="55"/>
  <c r="A3" i="55"/>
  <c r="BU90" i="54"/>
  <c r="BT90" i="54"/>
  <c r="BS90" i="54"/>
  <c r="BR90" i="54"/>
  <c r="BO90" i="54"/>
  <c r="BN90" i="54"/>
  <c r="BM90" i="54"/>
  <c r="BL90" i="54"/>
  <c r="BK90" i="54"/>
  <c r="BJ90" i="54"/>
  <c r="BG90" i="54"/>
  <c r="BF90" i="54"/>
  <c r="BE90" i="54"/>
  <c r="BD90" i="54"/>
  <c r="BC90" i="54"/>
  <c r="BB90" i="54"/>
  <c r="AY90" i="54"/>
  <c r="AX90" i="54"/>
  <c r="AW90" i="54"/>
  <c r="AV90" i="54"/>
  <c r="AU90" i="54"/>
  <c r="AT90" i="54"/>
  <c r="AQ90" i="54"/>
  <c r="AP90" i="54"/>
  <c r="AO90" i="54"/>
  <c r="AN90" i="54"/>
  <c r="AM90" i="54"/>
  <c r="AL90" i="54"/>
  <c r="AI90" i="54"/>
  <c r="AH90" i="54"/>
  <c r="AG90" i="54"/>
  <c r="AF90" i="54"/>
  <c r="AE90" i="54"/>
  <c r="AD90" i="54"/>
  <c r="AA90" i="54"/>
  <c r="Z90" i="54"/>
  <c r="Y90" i="54"/>
  <c r="X90" i="54"/>
  <c r="W90" i="54"/>
  <c r="V90" i="54"/>
  <c r="S90" i="54"/>
  <c r="R90" i="54"/>
  <c r="Q90" i="54"/>
  <c r="P90" i="54"/>
  <c r="O90" i="54"/>
  <c r="N90" i="54"/>
  <c r="K90" i="54"/>
  <c r="J90" i="54"/>
  <c r="I90" i="54"/>
  <c r="H90" i="54"/>
  <c r="G90" i="54"/>
  <c r="F90" i="54"/>
  <c r="C90" i="54"/>
  <c r="B90" i="54"/>
  <c r="B6" i="54"/>
  <c r="A3" i="54"/>
  <c r="CC90" i="53"/>
  <c r="CB90" i="53"/>
  <c r="CA90" i="53"/>
  <c r="BZ90" i="53"/>
  <c r="BW90" i="53"/>
  <c r="BV90" i="53"/>
  <c r="BU90" i="53"/>
  <c r="BT90" i="53"/>
  <c r="BS90" i="53"/>
  <c r="BR90" i="53"/>
  <c r="BO90" i="53"/>
  <c r="BN90" i="53"/>
  <c r="BM90" i="53"/>
  <c r="BL90" i="53"/>
  <c r="BK90" i="53"/>
  <c r="BJ90" i="53"/>
  <c r="BG90" i="53"/>
  <c r="BF90" i="53"/>
  <c r="BE90" i="53"/>
  <c r="BD90" i="53"/>
  <c r="BC90" i="53"/>
  <c r="BB90" i="53"/>
  <c r="AY90" i="53"/>
  <c r="AX90" i="53"/>
  <c r="AW90" i="53"/>
  <c r="AV90" i="53"/>
  <c r="AU90" i="53"/>
  <c r="AT90" i="53"/>
  <c r="AQ90" i="53"/>
  <c r="AP90" i="53"/>
  <c r="AO90" i="53"/>
  <c r="AN90" i="53"/>
  <c r="AM90" i="53"/>
  <c r="AL90" i="53"/>
  <c r="AI90" i="53"/>
  <c r="AH90" i="53"/>
  <c r="AG90" i="53"/>
  <c r="AF90" i="53"/>
  <c r="AE90" i="53"/>
  <c r="AD90" i="53"/>
  <c r="AA90" i="53"/>
  <c r="Z90" i="53"/>
  <c r="Y90" i="53"/>
  <c r="X90" i="53"/>
  <c r="W90" i="53"/>
  <c r="V90" i="53"/>
  <c r="S90" i="53"/>
  <c r="R90" i="53"/>
  <c r="Q90" i="53"/>
  <c r="P90" i="53"/>
  <c r="O90" i="53"/>
  <c r="N90" i="53"/>
  <c r="K90" i="53"/>
  <c r="J90" i="53"/>
  <c r="I90" i="53"/>
  <c r="H90" i="53"/>
  <c r="G90" i="53"/>
  <c r="F90" i="53"/>
  <c r="C90" i="53"/>
  <c r="B90" i="53"/>
  <c r="B6" i="53"/>
  <c r="A3" i="53"/>
  <c r="AO90" i="52"/>
  <c r="AN90" i="52"/>
  <c r="AM90" i="52"/>
  <c r="AL90" i="52"/>
  <c r="AI90" i="52"/>
  <c r="AH90" i="52"/>
  <c r="AG90" i="52"/>
  <c r="AF90" i="52"/>
  <c r="AE90" i="52"/>
  <c r="AD90" i="52"/>
  <c r="AA90" i="52"/>
  <c r="Z90" i="52"/>
  <c r="Y90" i="52"/>
  <c r="X90" i="52"/>
  <c r="W90" i="52"/>
  <c r="V90" i="52"/>
  <c r="S90" i="52"/>
  <c r="R90" i="52"/>
  <c r="Q90" i="52"/>
  <c r="P90" i="52"/>
  <c r="O90" i="52"/>
  <c r="N90" i="52"/>
  <c r="K90" i="52"/>
  <c r="J90" i="52"/>
  <c r="I90" i="52"/>
  <c r="H90" i="52"/>
  <c r="G90" i="52"/>
  <c r="F90" i="52"/>
  <c r="C90" i="52"/>
  <c r="B90" i="52"/>
  <c r="B6" i="52"/>
  <c r="A3" i="52"/>
  <c r="CK90" i="51"/>
  <c r="CJ90" i="51"/>
  <c r="CI90" i="51"/>
  <c r="CH90" i="51"/>
  <c r="CE90" i="51"/>
  <c r="CD90" i="51"/>
  <c r="CC90" i="51"/>
  <c r="CB90" i="51"/>
  <c r="CA90" i="51"/>
  <c r="BZ90" i="51"/>
  <c r="BW90" i="51"/>
  <c r="BV90" i="51"/>
  <c r="BU90" i="51"/>
  <c r="BT90" i="51"/>
  <c r="BS90" i="51"/>
  <c r="BR90" i="51"/>
  <c r="BO90" i="51"/>
  <c r="BN90" i="51"/>
  <c r="BM90" i="51"/>
  <c r="BL90" i="51"/>
  <c r="BK90" i="51"/>
  <c r="BJ90" i="51"/>
  <c r="BG90" i="51"/>
  <c r="BF90" i="51"/>
  <c r="BE90" i="51"/>
  <c r="BD90" i="51"/>
  <c r="BC90" i="51"/>
  <c r="BB90" i="51"/>
  <c r="AY90" i="51"/>
  <c r="AX90" i="51"/>
  <c r="AW90" i="51"/>
  <c r="AV90" i="51"/>
  <c r="AU90" i="51"/>
  <c r="AT90" i="51"/>
  <c r="AQ90" i="51"/>
  <c r="AP90" i="51"/>
  <c r="AO90" i="51"/>
  <c r="AN90" i="51"/>
  <c r="AM90" i="51"/>
  <c r="AL90" i="51"/>
  <c r="AI90" i="51"/>
  <c r="AH90" i="51"/>
  <c r="AG90" i="51"/>
  <c r="AF90" i="51"/>
  <c r="AE90" i="51"/>
  <c r="AD90" i="51"/>
  <c r="AA90" i="51"/>
  <c r="Z90" i="51"/>
  <c r="Y90" i="51"/>
  <c r="X90" i="51"/>
  <c r="W90" i="51"/>
  <c r="V90" i="51"/>
  <c r="S90" i="51"/>
  <c r="R90" i="51"/>
  <c r="Q90" i="51"/>
  <c r="P90" i="51"/>
  <c r="O90" i="51"/>
  <c r="N90" i="51"/>
  <c r="K90" i="51"/>
  <c r="J90" i="51"/>
  <c r="I90" i="51"/>
  <c r="H90" i="51"/>
  <c r="G90" i="51"/>
  <c r="F90" i="51"/>
  <c r="C90" i="51"/>
  <c r="B90" i="51"/>
  <c r="B6" i="51"/>
  <c r="A3" i="51"/>
  <c r="AO90" i="50"/>
  <c r="AN90" i="50"/>
  <c r="AM90" i="50"/>
  <c r="AL90" i="50"/>
  <c r="AI90" i="50"/>
  <c r="AH90" i="50"/>
  <c r="AG90" i="50"/>
  <c r="AF90" i="50"/>
  <c r="AE90" i="50"/>
  <c r="AD90" i="50"/>
  <c r="AA90" i="50"/>
  <c r="Z90" i="50"/>
  <c r="Y90" i="50"/>
  <c r="X90" i="50"/>
  <c r="W90" i="50"/>
  <c r="V90" i="50"/>
  <c r="S90" i="50"/>
  <c r="R90" i="50"/>
  <c r="Q90" i="50"/>
  <c r="P90" i="50"/>
  <c r="O90" i="50"/>
  <c r="N90" i="50"/>
  <c r="K90" i="50"/>
  <c r="J90" i="50"/>
  <c r="I90" i="50"/>
  <c r="H90" i="50"/>
  <c r="G90" i="50"/>
  <c r="F90" i="50"/>
  <c r="C90" i="50"/>
  <c r="B90" i="50"/>
  <c r="B6" i="50"/>
  <c r="A3" i="50"/>
  <c r="BE90" i="49"/>
  <c r="BD90" i="49"/>
  <c r="BC90" i="49"/>
  <c r="BB90" i="49"/>
  <c r="AY90" i="49"/>
  <c r="AX90" i="49"/>
  <c r="AW90" i="49"/>
  <c r="AV90" i="49"/>
  <c r="AU90" i="49"/>
  <c r="AT90" i="49"/>
  <c r="AQ90" i="49"/>
  <c r="AP90" i="49"/>
  <c r="AO90" i="49"/>
  <c r="AN90" i="49"/>
  <c r="AM90" i="49"/>
  <c r="AL90" i="49"/>
  <c r="AI90" i="49"/>
  <c r="AH90" i="49"/>
  <c r="AG90" i="49"/>
  <c r="AF90" i="49"/>
  <c r="AE90" i="49"/>
  <c r="AD90" i="49"/>
  <c r="AA90" i="49"/>
  <c r="Z90" i="49"/>
  <c r="Y90" i="49"/>
  <c r="X90" i="49"/>
  <c r="W90" i="49"/>
  <c r="V90" i="49"/>
  <c r="S90" i="49"/>
  <c r="R90" i="49"/>
  <c r="Q90" i="49"/>
  <c r="P90" i="49"/>
  <c r="O90" i="49"/>
  <c r="N90" i="49"/>
  <c r="K90" i="49"/>
  <c r="J90" i="49"/>
  <c r="I90" i="49"/>
  <c r="H90" i="49"/>
  <c r="G90" i="49"/>
  <c r="F90" i="49"/>
  <c r="C90" i="49"/>
  <c r="B90" i="49"/>
  <c r="B6" i="49"/>
  <c r="A3" i="49"/>
  <c r="BE90" i="48"/>
  <c r="BD90" i="48"/>
  <c r="BC90" i="48"/>
  <c r="BB90" i="48"/>
  <c r="AY90" i="48"/>
  <c r="AX90" i="48"/>
  <c r="AW90" i="48"/>
  <c r="AV90" i="48"/>
  <c r="AU90" i="48"/>
  <c r="AT90" i="48"/>
  <c r="AQ90" i="48"/>
  <c r="AP90" i="48"/>
  <c r="AO90" i="48"/>
  <c r="AN90" i="48"/>
  <c r="AM90" i="48"/>
  <c r="AL90" i="48"/>
  <c r="AI90" i="48"/>
  <c r="AH90" i="48"/>
  <c r="AG90" i="48"/>
  <c r="AF90" i="48"/>
  <c r="AE90" i="48"/>
  <c r="AD90" i="48"/>
  <c r="AA90" i="48"/>
  <c r="Z90" i="48"/>
  <c r="Y90" i="48"/>
  <c r="X90" i="48"/>
  <c r="W90" i="48"/>
  <c r="V90" i="48"/>
  <c r="S90" i="48"/>
  <c r="R90" i="48"/>
  <c r="Q90" i="48"/>
  <c r="P90" i="48"/>
  <c r="O90" i="48"/>
  <c r="N90" i="48"/>
  <c r="K90" i="48"/>
  <c r="J90" i="48"/>
  <c r="I90" i="48"/>
  <c r="H90" i="48"/>
  <c r="G90" i="48"/>
  <c r="F90" i="48"/>
  <c r="C90" i="48"/>
  <c r="B90" i="48"/>
  <c r="B6" i="48"/>
  <c r="A3" i="48"/>
  <c r="B6" i="6"/>
  <c r="B6" i="9"/>
  <c r="B6" i="12"/>
  <c r="B6" i="15"/>
  <c r="B6" i="18"/>
  <c r="B6" i="21"/>
  <c r="B6" i="24"/>
  <c r="B6" i="27"/>
  <c r="B6" i="33"/>
  <c r="B6" i="30"/>
  <c r="B6" i="1"/>
  <c r="N90" i="44" l="1"/>
  <c r="M90" i="44"/>
  <c r="L90" i="44"/>
  <c r="A91" i="44" l="1"/>
  <c r="A91" i="42"/>
  <c r="A3" i="33"/>
  <c r="A3" i="30"/>
  <c r="A3" i="39"/>
  <c r="A3" i="27"/>
  <c r="A3" i="24"/>
  <c r="A3" i="21"/>
  <c r="A3" i="18"/>
  <c r="A3" i="15"/>
  <c r="A3" i="12"/>
  <c r="A3" i="9"/>
  <c r="A3" i="6"/>
  <c r="A3" i="1"/>
  <c r="A91" i="27" l="1"/>
  <c r="A91" i="59"/>
  <c r="A91" i="58"/>
  <c r="A91" i="57"/>
  <c r="A91" i="55"/>
  <c r="A91" i="52"/>
  <c r="A91" i="50"/>
  <c r="A91" i="48"/>
  <c r="A91" i="72"/>
  <c r="A91" i="71"/>
  <c r="A91" i="56"/>
  <c r="A91" i="54"/>
  <c r="A91" i="53"/>
  <c r="A91" i="49"/>
  <c r="A91" i="51"/>
  <c r="A91" i="12"/>
  <c r="A91" i="24"/>
  <c r="A91" i="33"/>
  <c r="A91" i="9"/>
  <c r="A91" i="21"/>
  <c r="A91" i="30"/>
  <c r="A91" i="6"/>
  <c r="A91" i="18"/>
  <c r="A91" i="39"/>
  <c r="A91" i="1"/>
  <c r="A91" i="15"/>
  <c r="M90" i="39" l="1"/>
  <c r="I90" i="39"/>
  <c r="G90" i="21"/>
  <c r="BC90" i="21"/>
  <c r="BA90" i="21"/>
  <c r="AY90" i="21"/>
  <c r="AW90" i="21"/>
  <c r="AU90" i="21"/>
  <c r="AS90" i="21"/>
  <c r="AQ90" i="21"/>
  <c r="AO90" i="21"/>
  <c r="AM90" i="21"/>
  <c r="S90" i="21"/>
  <c r="Q90" i="21"/>
  <c r="O90" i="21"/>
  <c r="M90" i="21"/>
  <c r="K90" i="21"/>
  <c r="I90" i="21"/>
  <c r="AC90" i="15"/>
  <c r="Y90" i="15"/>
  <c r="U90" i="15"/>
  <c r="Q90" i="15"/>
  <c r="M90" i="15"/>
  <c r="BM90" i="12"/>
  <c r="BI90" i="12"/>
  <c r="BE90" i="12"/>
  <c r="BA90" i="12"/>
  <c r="G90" i="30"/>
  <c r="F90" i="30"/>
  <c r="E90" i="30"/>
  <c r="D90" i="30"/>
  <c r="C90" i="30"/>
  <c r="B90" i="30"/>
  <c r="AI90" i="30"/>
  <c r="AH90" i="30"/>
  <c r="AG90" i="30"/>
  <c r="AF90" i="30"/>
  <c r="AE90" i="30"/>
  <c r="AB90" i="30"/>
  <c r="AA90" i="30"/>
  <c r="Z90" i="30"/>
  <c r="Y90" i="30"/>
  <c r="X90" i="30"/>
  <c r="U90" i="30"/>
  <c r="T90" i="30"/>
  <c r="S90" i="30"/>
  <c r="R90" i="30"/>
  <c r="Q90" i="30"/>
  <c r="N90" i="30"/>
  <c r="M90" i="30"/>
  <c r="L90" i="30"/>
  <c r="K90" i="30"/>
  <c r="J90" i="30"/>
  <c r="F90" i="27"/>
  <c r="D90" i="27"/>
  <c r="B90" i="27"/>
  <c r="R90" i="27"/>
  <c r="P90" i="27"/>
  <c r="N90" i="27"/>
  <c r="L90" i="27"/>
  <c r="J90" i="27"/>
  <c r="H90" i="27"/>
  <c r="G90" i="24"/>
  <c r="E90" i="24"/>
  <c r="C90" i="24"/>
  <c r="BI90" i="24"/>
  <c r="BG90" i="24"/>
  <c r="BE90" i="24"/>
  <c r="BC90" i="24"/>
  <c r="BA90" i="24"/>
  <c r="AY90" i="24"/>
  <c r="AW90" i="24"/>
  <c r="AU90" i="24"/>
  <c r="AS90" i="24"/>
  <c r="S90" i="24"/>
  <c r="Q90" i="24"/>
  <c r="O90" i="24"/>
  <c r="M90" i="24"/>
  <c r="K90" i="24"/>
  <c r="I90" i="24"/>
  <c r="F90" i="21"/>
  <c r="D90" i="21"/>
  <c r="B90" i="21"/>
  <c r="BB90" i="21"/>
  <c r="AZ90" i="21"/>
  <c r="AX90" i="21"/>
  <c r="AV90" i="21"/>
  <c r="AT90" i="21"/>
  <c r="AR90" i="21"/>
  <c r="AP90" i="21"/>
  <c r="AN90" i="21"/>
  <c r="AL90" i="21"/>
  <c r="R90" i="21"/>
  <c r="P90" i="21"/>
  <c r="N90" i="21"/>
  <c r="L90" i="21"/>
  <c r="J90" i="21"/>
  <c r="H90" i="21"/>
  <c r="G90" i="18"/>
  <c r="F90" i="18"/>
  <c r="E90" i="18"/>
  <c r="C90" i="18"/>
  <c r="B90" i="18"/>
  <c r="BI90" i="18"/>
  <c r="BG90" i="18"/>
  <c r="BF90" i="18"/>
  <c r="BE90" i="18"/>
  <c r="BC90" i="18"/>
  <c r="BB90" i="18"/>
  <c r="BA90" i="18"/>
  <c r="AY90" i="18"/>
  <c r="AX90" i="18"/>
  <c r="AW90" i="18"/>
  <c r="AU90" i="18"/>
  <c r="AT90" i="18"/>
  <c r="AS90" i="18"/>
  <c r="S90" i="18"/>
  <c r="R90" i="18"/>
  <c r="Q90" i="18"/>
  <c r="O90" i="18"/>
  <c r="N90" i="18"/>
  <c r="M90" i="18"/>
  <c r="K90" i="18"/>
  <c r="J90" i="18"/>
  <c r="I90" i="18"/>
  <c r="G90" i="15"/>
  <c r="E90" i="15"/>
  <c r="D90" i="15"/>
  <c r="C90" i="15"/>
  <c r="AE90" i="15"/>
  <c r="AD90" i="15"/>
  <c r="AB90" i="15"/>
  <c r="AA90" i="15"/>
  <c r="Z90" i="15"/>
  <c r="X90" i="15"/>
  <c r="W90" i="15"/>
  <c r="V90" i="15"/>
  <c r="T90" i="15"/>
  <c r="S90" i="15"/>
  <c r="R90" i="15"/>
  <c r="P90" i="15"/>
  <c r="O90" i="15"/>
  <c r="N90" i="15"/>
  <c r="L90" i="15"/>
  <c r="K90" i="15"/>
  <c r="J90" i="15"/>
  <c r="G90" i="12"/>
  <c r="F90" i="12"/>
  <c r="D90" i="12"/>
  <c r="C90" i="12"/>
  <c r="B90" i="12"/>
  <c r="BO90" i="12"/>
  <c r="BN90" i="12"/>
  <c r="BL90" i="12"/>
  <c r="BK90" i="12"/>
  <c r="BJ90" i="12"/>
  <c r="BH90" i="12"/>
  <c r="BG90" i="12"/>
  <c r="BF90" i="12"/>
  <c r="BD90" i="12"/>
  <c r="BC90" i="12"/>
  <c r="BB90" i="12"/>
  <c r="AY90" i="12"/>
  <c r="AX90" i="12"/>
  <c r="AW90" i="12"/>
  <c r="AT90" i="12"/>
  <c r="AS90" i="12"/>
  <c r="AR90" i="12"/>
  <c r="M90" i="12"/>
  <c r="L90" i="12"/>
  <c r="K90" i="12"/>
  <c r="J90" i="12"/>
  <c r="I90" i="12"/>
  <c r="H90" i="12"/>
  <c r="G90" i="9"/>
  <c r="F90" i="9"/>
  <c r="E90" i="9"/>
  <c r="D90" i="9"/>
  <c r="C90" i="9"/>
  <c r="B90" i="9"/>
  <c r="AE90" i="9"/>
  <c r="AD90" i="9"/>
  <c r="AC90" i="9"/>
  <c r="AB90" i="9"/>
  <c r="AA90" i="9"/>
  <c r="Z90" i="9"/>
  <c r="Y90" i="9"/>
  <c r="W90" i="9"/>
  <c r="V90" i="9"/>
  <c r="U90" i="9"/>
  <c r="T90" i="9"/>
  <c r="S90" i="9"/>
  <c r="R90" i="9"/>
  <c r="Q90" i="9"/>
  <c r="P90" i="9"/>
  <c r="O90" i="9"/>
  <c r="N90" i="9"/>
  <c r="M90" i="9"/>
  <c r="L90" i="9"/>
  <c r="K90" i="9"/>
  <c r="J90" i="9"/>
  <c r="I90" i="9"/>
  <c r="H90" i="9"/>
  <c r="E90" i="12" l="1"/>
  <c r="AV90" i="12"/>
  <c r="H90" i="15"/>
  <c r="D90" i="18"/>
  <c r="E90" i="21"/>
  <c r="D90" i="24"/>
  <c r="E90" i="27"/>
  <c r="BF90" i="24"/>
  <c r="BB90" i="24"/>
  <c r="AX90" i="24"/>
  <c r="AT90" i="24"/>
  <c r="R90" i="24"/>
  <c r="N90" i="24"/>
  <c r="J90" i="24"/>
  <c r="Q90" i="27"/>
  <c r="M90" i="27"/>
  <c r="I90" i="27"/>
  <c r="F90" i="15"/>
  <c r="B90" i="15"/>
  <c r="C90" i="21"/>
  <c r="F90" i="24"/>
  <c r="B90" i="24"/>
  <c r="C90" i="27"/>
  <c r="BH90" i="18"/>
  <c r="BD90" i="18"/>
  <c r="AZ90" i="18"/>
  <c r="AV90" i="18"/>
  <c r="AR90" i="18"/>
  <c r="P90" i="18"/>
  <c r="L90" i="18"/>
  <c r="H90" i="18"/>
  <c r="BH90" i="24"/>
  <c r="BD90" i="24"/>
  <c r="AZ90" i="24"/>
  <c r="AV90" i="24"/>
  <c r="AR90" i="24"/>
  <c r="P90" i="24"/>
  <c r="L90" i="24"/>
  <c r="H90" i="24"/>
  <c r="G90" i="27"/>
  <c r="S90" i="27"/>
  <c r="O90" i="27"/>
  <c r="K90" i="27"/>
  <c r="AI90" i="12"/>
  <c r="AP90" i="12"/>
  <c r="Z90" i="18"/>
  <c r="W90" i="30"/>
  <c r="V90" i="12"/>
  <c r="Z90" i="12"/>
  <c r="AD90" i="12"/>
  <c r="AH90" i="12"/>
  <c r="AL90" i="12"/>
  <c r="P90" i="12"/>
  <c r="T90" i="12"/>
  <c r="X90" i="12"/>
  <c r="AB90" i="12"/>
  <c r="AF90" i="12"/>
  <c r="AJ90" i="12"/>
  <c r="AN90" i="12"/>
  <c r="AZ90" i="12"/>
  <c r="X90" i="9"/>
  <c r="Z90" i="24"/>
  <c r="AD90" i="24"/>
  <c r="AH90" i="24"/>
  <c r="AL90" i="24"/>
  <c r="AP90" i="24"/>
  <c r="AH90" i="6"/>
  <c r="AJ90" i="18"/>
  <c r="AB90" i="21"/>
  <c r="V90" i="21"/>
  <c r="Z90" i="21"/>
  <c r="AD90" i="21"/>
  <c r="AH90" i="21"/>
  <c r="L90" i="39"/>
  <c r="H90" i="39"/>
  <c r="J90" i="39"/>
  <c r="V90" i="30"/>
  <c r="P90" i="33"/>
  <c r="F90" i="33"/>
  <c r="I90" i="33"/>
  <c r="S90" i="33"/>
  <c r="O90" i="30"/>
  <c r="S90" i="12"/>
  <c r="AC90" i="12"/>
  <c r="T90" i="24"/>
  <c r="X90" i="24"/>
  <c r="AB90" i="24"/>
  <c r="AF90" i="24"/>
  <c r="AJ90" i="24"/>
  <c r="AN90" i="24"/>
  <c r="AN90" i="18"/>
  <c r="X90" i="18"/>
  <c r="T90" i="18"/>
  <c r="AH90" i="18"/>
  <c r="AF90" i="18"/>
  <c r="AB90" i="18"/>
  <c r="Q90" i="12"/>
  <c r="U90" i="24"/>
  <c r="W90" i="21"/>
  <c r="O90" i="33"/>
  <c r="K90" i="33"/>
  <c r="E90" i="33"/>
  <c r="AF90" i="6"/>
  <c r="AJ90" i="6"/>
  <c r="AD90" i="18"/>
  <c r="AL90" i="18"/>
  <c r="AP90" i="18"/>
  <c r="AQ90" i="12"/>
  <c r="O90" i="12"/>
  <c r="AM90" i="12"/>
  <c r="W90" i="24"/>
  <c r="K90" i="42"/>
  <c r="T90" i="21"/>
  <c r="X90" i="21"/>
  <c r="AF90" i="21"/>
  <c r="AJ90" i="21"/>
  <c r="AI90" i="21"/>
  <c r="AE90" i="21"/>
  <c r="AA90" i="21"/>
  <c r="M90" i="33"/>
  <c r="L90" i="33"/>
  <c r="B90" i="33"/>
  <c r="Y90" i="12"/>
  <c r="U90" i="18"/>
  <c r="P90" i="30"/>
  <c r="AG90" i="6"/>
  <c r="AK90" i="6"/>
  <c r="W90" i="12"/>
  <c r="AA90" i="12"/>
  <c r="AE90" i="12"/>
  <c r="V90" i="24"/>
  <c r="I90" i="30"/>
  <c r="AC90" i="30"/>
  <c r="Y90" i="18"/>
  <c r="AG90" i="18"/>
  <c r="AO90" i="18"/>
  <c r="AE90" i="18"/>
  <c r="AA90" i="18"/>
  <c r="AQ90" i="18"/>
  <c r="AM90" i="18"/>
  <c r="AC90" i="24"/>
  <c r="AM90" i="24"/>
  <c r="AG90" i="24"/>
  <c r="J90" i="33"/>
  <c r="N90" i="33"/>
  <c r="R90" i="33"/>
  <c r="D90" i="33"/>
  <c r="AD90" i="30"/>
  <c r="H90" i="30"/>
  <c r="AI90" i="6"/>
  <c r="AU90" i="12"/>
  <c r="AG90" i="12"/>
  <c r="AO90" i="12"/>
  <c r="AK90" i="12"/>
  <c r="V90" i="18"/>
  <c r="Q90" i="33"/>
  <c r="C90" i="33"/>
  <c r="K90" i="39"/>
  <c r="N90" i="12"/>
  <c r="R90" i="12"/>
  <c r="AC90" i="18"/>
  <c r="AK90" i="18"/>
  <c r="AI90" i="18"/>
  <c r="AK90" i="21"/>
  <c r="AG90" i="21"/>
  <c r="AC90" i="21"/>
  <c r="Y90" i="21"/>
  <c r="U90" i="21"/>
  <c r="AI90" i="24"/>
  <c r="AQ90" i="24"/>
  <c r="AA90" i="24"/>
  <c r="AO90" i="24"/>
  <c r="AK90" i="24"/>
  <c r="C90" i="39"/>
  <c r="G90" i="39"/>
  <c r="D90" i="39"/>
  <c r="E90" i="39"/>
  <c r="B90" i="39"/>
  <c r="F90" i="39"/>
  <c r="G90" i="33"/>
  <c r="H90" i="33"/>
  <c r="Y90" i="24"/>
  <c r="AE90" i="24"/>
  <c r="W90" i="18"/>
  <c r="I90" i="15"/>
  <c r="U90" i="12"/>
  <c r="G90" i="6"/>
  <c r="F90" i="6"/>
  <c r="E90" i="6"/>
  <c r="D90" i="6"/>
  <c r="C90" i="6"/>
  <c r="B90" i="6"/>
  <c r="AQ90" i="6"/>
  <c r="AP90" i="6"/>
  <c r="AO90" i="6"/>
  <c r="AN90" i="6"/>
  <c r="AM90" i="6"/>
  <c r="AL90" i="6"/>
  <c r="AE90" i="6"/>
  <c r="AD90" i="6"/>
  <c r="AC90" i="6"/>
  <c r="AB90" i="6"/>
  <c r="AA90" i="6"/>
  <c r="Z90" i="6"/>
  <c r="Y90" i="6"/>
  <c r="X90" i="6"/>
  <c r="W90" i="6"/>
  <c r="V90" i="6"/>
  <c r="U90" i="6"/>
  <c r="T90" i="6"/>
  <c r="S90" i="6"/>
  <c r="R90" i="6"/>
  <c r="Q90" i="6"/>
  <c r="P90" i="6"/>
  <c r="O90" i="6"/>
  <c r="N90" i="6"/>
  <c r="M90" i="6"/>
  <c r="L90" i="6"/>
  <c r="K90" i="6"/>
  <c r="J90" i="6"/>
  <c r="I90" i="6"/>
  <c r="H90" i="6"/>
  <c r="L90" i="42" l="1"/>
  <c r="D90" i="42"/>
  <c r="M90" i="42"/>
  <c r="E90" i="42"/>
  <c r="J90" i="42"/>
  <c r="H90" i="44"/>
  <c r="I90" i="44"/>
  <c r="F90" i="44"/>
  <c r="E90" i="44"/>
  <c r="H90" i="42"/>
  <c r="F90" i="42"/>
  <c r="I90" i="42"/>
  <c r="G90" i="42"/>
  <c r="D90" i="44"/>
  <c r="G90" i="44"/>
  <c r="C90" i="44"/>
  <c r="C90" i="42"/>
  <c r="N90" i="1"/>
  <c r="R90" i="1"/>
  <c r="V90" i="1"/>
  <c r="Z90" i="1"/>
  <c r="AD90" i="1"/>
  <c r="AH90" i="1"/>
  <c r="AL90" i="1"/>
  <c r="AP90" i="1"/>
  <c r="J90" i="44"/>
  <c r="K90" i="44"/>
  <c r="Q90" i="1"/>
  <c r="U90" i="1"/>
  <c r="Y90" i="1"/>
  <c r="AC90" i="1"/>
  <c r="AG90" i="1"/>
  <c r="AK90" i="1"/>
  <c r="AO90" i="1"/>
  <c r="AB90" i="1"/>
  <c r="X90" i="1"/>
  <c r="AN90" i="1"/>
  <c r="K90" i="1"/>
  <c r="P90" i="1"/>
  <c r="AF90" i="1"/>
  <c r="AJ90" i="1"/>
  <c r="T90" i="1"/>
  <c r="O90" i="1"/>
  <c r="W90" i="1"/>
  <c r="AI90" i="1"/>
  <c r="S90" i="1"/>
  <c r="AE90" i="1"/>
  <c r="AA90" i="1"/>
  <c r="AM90" i="1"/>
  <c r="AQ90" i="1"/>
  <c r="P90" i="42" l="1"/>
  <c r="B90" i="44"/>
  <c r="B90" i="42"/>
  <c r="O90" i="42" s="1"/>
  <c r="B90" i="1"/>
  <c r="F90" i="1"/>
  <c r="D90" i="1"/>
  <c r="G90" i="1"/>
  <c r="C90" i="1"/>
  <c r="E90" i="1"/>
  <c r="I90" i="1" l="1"/>
  <c r="J90" i="1"/>
  <c r="M90" i="1"/>
  <c r="L90" i="1"/>
  <c r="H90" i="1"/>
</calcChain>
</file>

<file path=xl/sharedStrings.xml><?xml version="1.0" encoding="utf-8"?>
<sst xmlns="http://schemas.openxmlformats.org/spreadsheetml/2006/main" count="6737" uniqueCount="423">
  <si>
    <t>Victoria Grants Commission</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</si>
  <si>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</si>
  <si>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</si>
  <si>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</si>
  <si>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</si>
  <si>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</si>
  <si>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</si>
  <si>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</si>
  <si>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</si>
  <si>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</si>
  <si>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</si>
  <si>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</si>
  <si>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</si>
  <si>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</si>
  <si>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</si>
  <si>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</si>
  <si>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</si>
  <si>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</si>
  <si>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</si>
  <si>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</si>
  <si>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</si>
  <si>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</si>
  <si>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</si>
  <si>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</si>
  <si>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</si>
  <si>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</si>
  <si>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</si>
  <si>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</si>
  <si>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</si>
  <si>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</si>
  <si>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</si>
  <si>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</si>
  <si>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</si>
  <si>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</si>
  <si>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</si>
  <si>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</si>
  <si>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</si>
  <si>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</si>
  <si>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</si>
  <si>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</si>
  <si>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</si>
  <si>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</si>
  <si>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</si>
  <si>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</si>
  <si>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</si>
  <si>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</si>
  <si>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</si>
  <si>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</si>
  <si>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</si>
  <si>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</si>
  <si>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</si>
  <si>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</si>
  <si>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</si>
  <si>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</si>
  <si>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</si>
  <si>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</si>
  <si>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</si>
  <si>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</si>
  <si>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</si>
  <si>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</si>
  <si>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</si>
  <si>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</si>
  <si>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</si>
  <si>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</si>
  <si>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</si>
  <si>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</si>
  <si>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</si>
  <si>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</si>
  <si>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</si>
  <si>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</si>
  <si>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</si>
  <si>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</si>
  <si>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</si>
  <si>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</si>
  <si>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</si>
  <si>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</si>
  <si>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</si>
  <si>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</si>
  <si>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</si>
  <si>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(1)</t>
  </si>
  <si>
    <t>(2)</t>
  </si>
  <si>
    <t>(3)</t>
  </si>
  <si>
    <t>(4)</t>
  </si>
  <si>
    <t>(5)</t>
  </si>
  <si>
    <t>(6)</t>
  </si>
  <si>
    <t>VGC1 Expenditure</t>
  </si>
  <si>
    <t>Governance</t>
  </si>
  <si>
    <t>Employee Benefits</t>
  </si>
  <si>
    <t>Materials &amp; Services</t>
  </si>
  <si>
    <t>Depreciation &amp; Amortisation</t>
  </si>
  <si>
    <t>Finance 
Costs</t>
  </si>
  <si>
    <t>Other 
Recurrent</t>
  </si>
  <si>
    <t>Total Exp Recurrent</t>
  </si>
  <si>
    <t>01100</t>
  </si>
  <si>
    <t>01105</t>
  </si>
  <si>
    <t>Council Operations</t>
  </si>
  <si>
    <t>Public Order &amp; Safety</t>
  </si>
  <si>
    <t>01110</t>
  </si>
  <si>
    <t>01115</t>
  </si>
  <si>
    <t>Financial &amp; Fiscal Affairs</t>
  </si>
  <si>
    <t>Natural Disaster Relief</t>
  </si>
  <si>
    <t>01120</t>
  </si>
  <si>
    <t>01125</t>
  </si>
  <si>
    <t>General Operations</t>
  </si>
  <si>
    <t>General Administration</t>
  </si>
  <si>
    <t>VGC1 Revenue</t>
  </si>
  <si>
    <t>Statutory Fees &amp; Fines,  User Fees</t>
  </si>
  <si>
    <t>Non-Recurrent</t>
  </si>
  <si>
    <t>Contributions &amp; Reimbursement</t>
  </si>
  <si>
    <t>Other Recurrent Revenue</t>
  </si>
  <si>
    <t>(8)</t>
  </si>
  <si>
    <t>(9)</t>
  </si>
  <si>
    <t>(10)</t>
  </si>
  <si>
    <t>(11)</t>
  </si>
  <si>
    <t>(12)</t>
  </si>
  <si>
    <t>(13)</t>
  </si>
  <si>
    <t>(14)</t>
  </si>
  <si>
    <t>(15)</t>
  </si>
  <si>
    <t>Non-Recurrent Expenditure</t>
  </si>
  <si>
    <t>Non-Recurrent Revenue</t>
  </si>
  <si>
    <t>(16)</t>
  </si>
  <si>
    <t>(17)</t>
  </si>
  <si>
    <t>Family &amp; Community Services</t>
  </si>
  <si>
    <t>Aged &amp; Disabled Services</t>
  </si>
  <si>
    <t>Recreation &amp; Culture</t>
  </si>
  <si>
    <t>Waste Management</t>
  </si>
  <si>
    <t>Other</t>
  </si>
  <si>
    <t>Local Roads &amp; Bridges</t>
  </si>
  <si>
    <t>Business &amp; Economic Services</t>
  </si>
  <si>
    <t>Environment</t>
  </si>
  <si>
    <t>Traffic &amp; Street Management</t>
  </si>
  <si>
    <t>01205</t>
  </si>
  <si>
    <t>Families &amp; Children</t>
  </si>
  <si>
    <t>01215</t>
  </si>
  <si>
    <t>Community Health</t>
  </si>
  <si>
    <t>01220</t>
  </si>
  <si>
    <t>Community Welfare Services</t>
  </si>
  <si>
    <t>01225</t>
  </si>
  <si>
    <t>01230</t>
  </si>
  <si>
    <t>01290</t>
  </si>
  <si>
    <t>Education</t>
  </si>
  <si>
    <t>Community Housing</t>
  </si>
  <si>
    <t>Administration</t>
  </si>
  <si>
    <t>01300</t>
  </si>
  <si>
    <t>01305</t>
  </si>
  <si>
    <t>01310</t>
  </si>
  <si>
    <t>Residential Care Services</t>
  </si>
  <si>
    <t>Community Care Services</t>
  </si>
  <si>
    <t>Facilities</t>
  </si>
  <si>
    <t>01390</t>
  </si>
  <si>
    <t>01399</t>
  </si>
  <si>
    <t>01199</t>
  </si>
  <si>
    <t>01299</t>
  </si>
  <si>
    <t>01420</t>
  </si>
  <si>
    <t>01415</t>
  </si>
  <si>
    <t>01425</t>
  </si>
  <si>
    <t>Sports Grounds &amp; Facilities</t>
  </si>
  <si>
    <t>Parks &amp; Reserves</t>
  </si>
  <si>
    <t>Waterways, Lakes &amp; Beaches</t>
  </si>
  <si>
    <t>01406</t>
  </si>
  <si>
    <t>01407</t>
  </si>
  <si>
    <t>01408</t>
  </si>
  <si>
    <t>Art Galleries</t>
  </si>
  <si>
    <t>Museums and Cultural Heritage</t>
  </si>
  <si>
    <t>Performing Arts Centres</t>
  </si>
  <si>
    <t>01405</t>
  </si>
  <si>
    <t>01400</t>
  </si>
  <si>
    <t>01430</t>
  </si>
  <si>
    <t>Libraries</t>
  </si>
  <si>
    <t>Public Centres &amp; Halls</t>
  </si>
  <si>
    <t>Programs</t>
  </si>
  <si>
    <t>01490</t>
  </si>
  <si>
    <t>01499</t>
  </si>
  <si>
    <t>01505</t>
  </si>
  <si>
    <t>01508</t>
  </si>
  <si>
    <t>01510</t>
  </si>
  <si>
    <t>Residential - General Waste</t>
  </si>
  <si>
    <t>Residential - Recycled Waste</t>
  </si>
  <si>
    <t>Commercial Waste Disposal</t>
  </si>
  <si>
    <t>01590</t>
  </si>
  <si>
    <t>01599</t>
  </si>
  <si>
    <t>01600</t>
  </si>
  <si>
    <t>01605</t>
  </si>
  <si>
    <t>01610</t>
  </si>
  <si>
    <t>Footpaths</t>
  </si>
  <si>
    <t>Kerbs &amp; Channels</t>
  </si>
  <si>
    <t>Traffic Control</t>
  </si>
  <si>
    <t>01615</t>
  </si>
  <si>
    <t>01620</t>
  </si>
  <si>
    <t>01625</t>
  </si>
  <si>
    <t>Parking Fines</t>
  </si>
  <si>
    <t>Parking Facilities</t>
  </si>
  <si>
    <t>Street Enhancements</t>
  </si>
  <si>
    <t>01630</t>
  </si>
  <si>
    <t>01635</t>
  </si>
  <si>
    <t>Street Lighting</t>
  </si>
  <si>
    <t>Street Cleaning</t>
  </si>
  <si>
    <t>01690</t>
  </si>
  <si>
    <t>01699</t>
  </si>
  <si>
    <t>01750</t>
  </si>
  <si>
    <t>01755</t>
  </si>
  <si>
    <t>01760</t>
  </si>
  <si>
    <t>Protection of Biodiversity &amp; Habitat</t>
  </si>
  <si>
    <t>Fire Protection</t>
  </si>
  <si>
    <t>Drainage</t>
  </si>
  <si>
    <t>01765</t>
  </si>
  <si>
    <t>01770</t>
  </si>
  <si>
    <t>01775</t>
  </si>
  <si>
    <t>Agricultural Services</t>
  </si>
  <si>
    <t>Sewerage</t>
  </si>
  <si>
    <t>Waste Water Management</t>
  </si>
  <si>
    <t>01780</t>
  </si>
  <si>
    <t>01790</t>
  </si>
  <si>
    <t>01799</t>
  </si>
  <si>
    <t>Decontamination of Soil</t>
  </si>
  <si>
    <t>01805</t>
  </si>
  <si>
    <t>01810</t>
  </si>
  <si>
    <t>01815</t>
  </si>
  <si>
    <t>Community Development &amp; Planning</t>
  </si>
  <si>
    <t>Building Control</t>
  </si>
  <si>
    <t>Tourism &amp; Area Promotion</t>
  </si>
  <si>
    <t>01820</t>
  </si>
  <si>
    <t>01825</t>
  </si>
  <si>
    <t>01830</t>
  </si>
  <si>
    <t>Community Amenities</t>
  </si>
  <si>
    <t>Air Transport</t>
  </si>
  <si>
    <t>Markets &amp; Saleyards</t>
  </si>
  <si>
    <t>01835</t>
  </si>
  <si>
    <t>01840</t>
  </si>
  <si>
    <t>Economic Affairs</t>
  </si>
  <si>
    <t>Business Undertakings (Property)</t>
  </si>
  <si>
    <t>01890</t>
  </si>
  <si>
    <t>01899</t>
  </si>
  <si>
    <t>01900</t>
  </si>
  <si>
    <t>01990</t>
  </si>
  <si>
    <t>Local Roads &amp; Bridges works</t>
  </si>
  <si>
    <t>01996</t>
  </si>
  <si>
    <t>Main Roads</t>
  </si>
  <si>
    <t>01920</t>
  </si>
  <si>
    <t>01925</t>
  </si>
  <si>
    <t>01930</t>
  </si>
  <si>
    <t>Main Roads &amp; Bridges (State Roads)</t>
  </si>
  <si>
    <t>National Highway System (Federal Roads)</t>
  </si>
  <si>
    <t>01980</t>
  </si>
  <si>
    <t>01981</t>
  </si>
  <si>
    <t>01982</t>
  </si>
  <si>
    <t>01983</t>
  </si>
  <si>
    <t>01989</t>
  </si>
  <si>
    <t>Description provided</t>
  </si>
  <si>
    <t>Other Revenue</t>
  </si>
  <si>
    <t>Total Revenue (Functions only)</t>
  </si>
  <si>
    <t>Total Expenditure (Functions only)</t>
  </si>
  <si>
    <t>01998</t>
  </si>
  <si>
    <t>01999</t>
  </si>
  <si>
    <t>Total Expenditure (Functions and Others)</t>
  </si>
  <si>
    <t>Total Revenue (Functions and Others)</t>
  </si>
  <si>
    <t>Rates &amp; Charges</t>
  </si>
  <si>
    <t>(7)</t>
  </si>
  <si>
    <t>01960</t>
  </si>
  <si>
    <t>01965</t>
  </si>
  <si>
    <t>01970</t>
  </si>
  <si>
    <t>01979</t>
  </si>
  <si>
    <t>Expenditure</t>
  </si>
  <si>
    <t>Revenue</t>
  </si>
  <si>
    <t>Melton (C)</t>
  </si>
  <si>
    <t>Total (Functions only)</t>
  </si>
  <si>
    <t>Totals by Function</t>
  </si>
  <si>
    <t xml:space="preserve">Revenue </t>
  </si>
  <si>
    <t>01930 &amp; 01989</t>
  </si>
  <si>
    <r>
      <t xml:space="preserve">Other 
</t>
    </r>
    <r>
      <rPr>
        <sz val="9"/>
        <color theme="0"/>
        <rFont val="Arial"/>
        <family val="2"/>
      </rPr>
      <t>(Main Roads &amp; Other)</t>
    </r>
  </si>
  <si>
    <r>
      <t xml:space="preserve">Other Revenue
</t>
    </r>
    <r>
      <rPr>
        <sz val="9"/>
        <color theme="0"/>
        <rFont val="Arial"/>
        <family val="2"/>
      </rPr>
      <t>(Rates &amp; Charges, VGC)</t>
    </r>
  </si>
  <si>
    <t>VGC1 Non-Recurrent</t>
  </si>
  <si>
    <t>State Govt 
- Recurrent</t>
  </si>
  <si>
    <t>State Govt 
- Non-Recurrent</t>
  </si>
  <si>
    <t>Fed Govt 
- Recurrent</t>
  </si>
  <si>
    <t>Fed Govt 
- Non-Recurrent</t>
  </si>
  <si>
    <t>Total Rev Recurrent</t>
  </si>
  <si>
    <t>VGC - Local Roads Funding</t>
  </si>
  <si>
    <t>Total (Functions and Others)</t>
  </si>
  <si>
    <t>Total 
Revenue (Functions and Others)</t>
  </si>
  <si>
    <t>Total 
Revenue (Functions only)</t>
  </si>
  <si>
    <t>Totals (column totals)</t>
  </si>
  <si>
    <t>VGC - GPG</t>
  </si>
  <si>
    <t>Total VGC</t>
  </si>
  <si>
    <t>Fed Govt Grants - Recurrent</t>
  </si>
  <si>
    <t>Source: Victoria Grants Commission - Questionnaire 2014-15 response from Council</t>
  </si>
  <si>
    <t xml:space="preserve"> </t>
  </si>
  <si>
    <t xml:space="preserve">  </t>
  </si>
  <si>
    <t>VGC1</t>
  </si>
  <si>
    <t xml:space="preserve">Expenditure &amp; Revenue </t>
  </si>
  <si>
    <t xml:space="preserve">State 
Government Grants </t>
  </si>
  <si>
    <t>Federal 
Government Grants</t>
  </si>
  <si>
    <r>
      <t xml:space="preserve">Non-Recurrent 
</t>
    </r>
    <r>
      <rPr>
        <sz val="12"/>
        <color theme="1"/>
        <rFont val="Arial"/>
        <family val="2"/>
      </rPr>
      <t>(not used by VGC)</t>
    </r>
  </si>
  <si>
    <t>Total Recurrent &amp; Non-Recurrent</t>
  </si>
  <si>
    <t>Code</t>
  </si>
  <si>
    <t>Total Recurrent Expenditure</t>
  </si>
  <si>
    <t>Recurrent</t>
  </si>
  <si>
    <t>Total Recurrent Revenue</t>
  </si>
  <si>
    <t>Total Expenditure</t>
  </si>
  <si>
    <t>Total Revenue</t>
  </si>
  <si>
    <t>(18)</t>
  </si>
  <si>
    <t>(19)</t>
  </si>
  <si>
    <r>
      <t>General Administration</t>
    </r>
    <r>
      <rPr>
        <sz val="10"/>
        <rFont val="Arial"/>
        <family val="2"/>
      </rPr>
      <t xml:space="preserve"> </t>
    </r>
    <r>
      <rPr>
        <sz val="11"/>
        <color rgb="FFFF0000"/>
        <rFont val="Arial"/>
        <family val="2"/>
      </rPr>
      <t>(refer Manual pg 11)</t>
    </r>
  </si>
  <si>
    <t>Sub-total</t>
  </si>
  <si>
    <t>Aged and Disabled Services</t>
  </si>
  <si>
    <t>Total</t>
  </si>
  <si>
    <t>NOTE: The Victoria Grants Commission (VGC) is requesting this data.  Data is used in determining the VGC allocations.</t>
  </si>
  <si>
    <t>Other (please specify)</t>
  </si>
  <si>
    <t/>
  </si>
  <si>
    <r>
      <t xml:space="preserve">Rates &amp; Charges </t>
    </r>
    <r>
      <rPr>
        <i/>
        <sz val="11"/>
        <rFont val="Arial"/>
        <family val="2"/>
      </rPr>
      <t>(should equal VGC2 - 04999)</t>
    </r>
  </si>
  <si>
    <t>Victoria Grants Commission - Financial Assistance Grants</t>
  </si>
  <si>
    <t xml:space="preserve">    - General Purpose Grants</t>
  </si>
  <si>
    <t xml:space="preserve">    - Local Roads Funding</t>
  </si>
  <si>
    <t xml:space="preserve">Total </t>
  </si>
  <si>
    <t>Income Statement</t>
  </si>
  <si>
    <t>Total Expenditure &amp; Revenue  (01999)</t>
  </si>
  <si>
    <t>01101</t>
  </si>
  <si>
    <t>Council's Income Statement</t>
  </si>
  <si>
    <t>01102</t>
  </si>
  <si>
    <t>Difference</t>
  </si>
  <si>
    <t>01103</t>
  </si>
  <si>
    <t>COMMENT - Please comments on differences between theses figures in the Comments tab.</t>
  </si>
  <si>
    <t>COMMENTS - Please add any comments and explanatory notes to the Comments tab.</t>
  </si>
  <si>
    <t>Council Name</t>
  </si>
  <si>
    <t>2018-19</t>
  </si>
  <si>
    <t>as at 30 June 2019</t>
  </si>
  <si>
    <t xml:space="preserve">Previous year total      </t>
  </si>
  <si>
    <t>Employee oncosts</t>
  </si>
  <si>
    <t>Sale of Assets net profit / (loss)</t>
  </si>
  <si>
    <t>Depreciation</t>
  </si>
  <si>
    <t>Asset Revaluation Increment</t>
  </si>
  <si>
    <t>Net loss on Disposal of property, infrastructure, plant &amp; equipment</t>
  </si>
  <si>
    <t>Share of net loss on Joint Venture</t>
  </si>
  <si>
    <t>Fleet Operations</t>
  </si>
  <si>
    <t>Infrastructure &amp; City Services Mgmt</t>
  </si>
  <si>
    <t>Proceeds - Sale of Plant &amp; Equipment</t>
  </si>
  <si>
    <t>Developer Contributions</t>
  </si>
  <si>
    <t>Net gain/ (loss) on Disposal of Property Plant</t>
  </si>
  <si>
    <t>Net Gain Value Adjustment</t>
  </si>
  <si>
    <t>Loss on Sale of Plant &amp; Equipment</t>
  </si>
  <si>
    <t>WDV property plant and equipment</t>
  </si>
  <si>
    <t>Private Works</t>
  </si>
  <si>
    <t>Proceeds on sale of PP&amp;E</t>
  </si>
  <si>
    <t>Fair value adjustment for investment property</t>
  </si>
  <si>
    <t>Contributed Asets</t>
  </si>
  <si>
    <t>Small-scale technology certificates</t>
  </si>
  <si>
    <t>Other - Asset, Infrastructure and Capital Works Management</t>
  </si>
  <si>
    <t>Other - Marketing &amp; Econcomic Development</t>
  </si>
  <si>
    <t>Land</t>
  </si>
  <si>
    <t>Land Under Roads</t>
  </si>
  <si>
    <t>Business Transformation</t>
  </si>
  <si>
    <t>Subdivisions Handed To Council</t>
  </si>
  <si>
    <t>Capital works</t>
  </si>
  <si>
    <t>Contributions - Non-Cash</t>
  </si>
  <si>
    <t>Assets Written Off/Gain on Asset Sales</t>
  </si>
  <si>
    <t>Fair value adjustments</t>
  </si>
  <si>
    <t>Recognition of Subdivision</t>
  </si>
  <si>
    <t>Net loss on sale of prop, infrastructure, p&amp;e</t>
  </si>
  <si>
    <t>Share of net loss of associate</t>
  </si>
  <si>
    <t>Capital non monetary Land under Roads</t>
  </si>
  <si>
    <t>Other Income</t>
  </si>
  <si>
    <t>Asset Disposals</t>
  </si>
  <si>
    <t>Non-cash Developer Contributions</t>
  </si>
  <si>
    <t>Capital Maintenance</t>
  </si>
  <si>
    <t>Donated Assets</t>
  </si>
  <si>
    <t>Developers Contributions</t>
  </si>
  <si>
    <t>Profit from sale of assets</t>
  </si>
  <si>
    <t>Asset Revaluation</t>
  </si>
  <si>
    <t>Depn on building, plant and equipment</t>
  </si>
  <si>
    <t>Net Gain on Disposal of Property, Plant &amp; Equipment</t>
  </si>
  <si>
    <t xml:space="preserve">Net Asset Revaluation &amp; Write Offs </t>
  </si>
  <si>
    <t>Recognition of Non recurrent Assets</t>
  </si>
  <si>
    <t xml:space="preserve">                                                                                    </t>
  </si>
  <si>
    <t>Rail Freight Alliance</t>
  </si>
  <si>
    <t>Fleet</t>
  </si>
  <si>
    <t>Movement in investment property</t>
  </si>
  <si>
    <t>Net loss on disposal of property / infrastructure</t>
  </si>
  <si>
    <t>Newly identified assets &amp; developer Infrast contribution</t>
  </si>
  <si>
    <t>Other - Fair value adjustments for Investment Property</t>
  </si>
  <si>
    <t>Other - Asset revaluations and adjustments</t>
  </si>
  <si>
    <t>Other - Net Gain/(Loss) on Sale/Disp Assets</t>
  </si>
  <si>
    <t>Net gain on landfill provision</t>
  </si>
  <si>
    <t>Net loss / (gain) on disposal of assets</t>
  </si>
  <si>
    <t>NCGRLC Share of loss</t>
  </si>
  <si>
    <t xml:space="preserve">Private works </t>
  </si>
  <si>
    <t>Net gain on disposal of property, infrastructure, plant and equipment</t>
  </si>
  <si>
    <t>Stawell Underground Physics Lab</t>
  </si>
  <si>
    <t>Write Off Assets</t>
  </si>
  <si>
    <t>Net loss on disposal of assets</t>
  </si>
  <si>
    <t>Rounding</t>
  </si>
  <si>
    <t>Granted assets</t>
  </si>
  <si>
    <t>Landfill rehabilitation adjustment</t>
  </si>
  <si>
    <t>Share of new profits of Geelong Regional Library</t>
  </si>
  <si>
    <t xml:space="preserve">Rates &amp; Charges </t>
  </si>
  <si>
    <t>Write back of land assets</t>
  </si>
  <si>
    <t>Contributed land assets</t>
  </si>
  <si>
    <t>Contributed infrastructure assets</t>
  </si>
  <si>
    <t>Impairment losses (5) &amp; build w/offs (16)</t>
  </si>
  <si>
    <t>Interest Paid/Received</t>
  </si>
  <si>
    <t>Developer Capital and non monetary contributions</t>
  </si>
  <si>
    <t>Debt collection rates</t>
  </si>
  <si>
    <t>Net Loss on disposal of property,infrastructure, and plant and equipment</t>
  </si>
  <si>
    <t>Information Services</t>
  </si>
  <si>
    <t>Local Government Accounting &amp; General Information</t>
  </si>
  <si>
    <t>Expenditure and Revenue</t>
  </si>
  <si>
    <t>Description</t>
  </si>
  <si>
    <t xml:space="preserve">The data in these spreadsheet represents the Council's determination of :
</t>
  </si>
  <si>
    <r>
      <rPr>
        <b/>
        <sz val="11"/>
        <color theme="1"/>
        <rFont val="Arial"/>
        <family val="2"/>
      </rPr>
      <t>Expenditure</t>
    </r>
    <r>
      <rPr>
        <sz val="11"/>
        <color theme="1"/>
        <rFont val="Arial"/>
        <family val="2"/>
      </rPr>
      <t xml:space="preserve">
- Councils recurrent expenditure by 9 functional categories
</t>
    </r>
  </si>
  <si>
    <r>
      <rPr>
        <b/>
        <sz val="11"/>
        <color theme="1"/>
        <rFont val="Arial"/>
        <family val="2"/>
      </rPr>
      <t>Revenue</t>
    </r>
    <r>
      <rPr>
        <sz val="11"/>
        <color theme="1"/>
        <rFont val="Arial"/>
        <family val="2"/>
      </rPr>
      <t xml:space="preserve">
- Councils recurrent revenue by 9 functional categories
</t>
    </r>
  </si>
  <si>
    <r>
      <rPr>
        <b/>
        <sz val="11"/>
        <color theme="1"/>
        <rFont val="Arial"/>
        <family val="2"/>
      </rPr>
      <t xml:space="preserve">Non- recurrent </t>
    </r>
    <r>
      <rPr>
        <sz val="11"/>
        <color theme="1"/>
        <rFont val="Arial"/>
        <family val="2"/>
      </rPr>
      <t xml:space="preserve">
- Councils non-recurrent expenditure and revenue by 9 functional categories
</t>
    </r>
  </si>
  <si>
    <r>
      <rPr>
        <b/>
        <sz val="11"/>
        <color theme="1"/>
        <rFont val="Arial"/>
        <family val="2"/>
      </rPr>
      <t>9 functional categories</t>
    </r>
    <r>
      <rPr>
        <sz val="11"/>
        <color theme="1"/>
        <rFont val="Arial"/>
        <family val="2"/>
      </rPr>
      <t xml:space="preserve">
- Data is broken down by 
  Governance, Family &amp; Community Services, Aged &amp; Disabled Services,  
  Recreation &amp; Culture, Waste Management, Traffic &amp; Street Management, 
  Environment, Business &amp; Economic Services, Local Roads &amp; Bridges.  
</t>
    </r>
  </si>
  <si>
    <t xml:space="preserve">More Information
</t>
  </si>
  <si>
    <t xml:space="preserve">Refer to Manual pages 10-25.
</t>
  </si>
  <si>
    <t>TABS</t>
  </si>
  <si>
    <r>
      <rPr>
        <b/>
        <sz val="11"/>
        <color theme="1"/>
        <rFont val="Arial"/>
        <family val="2"/>
      </rPr>
      <t>VGC1</t>
    </r>
    <r>
      <rPr>
        <sz val="11"/>
        <color theme="1"/>
        <rFont val="Arial"/>
        <family val="2"/>
      </rPr>
      <t xml:space="preserve"> 
- Questionnaire tab showing data requested.
</t>
    </r>
  </si>
  <si>
    <r>
      <rPr>
        <b/>
        <sz val="11"/>
        <color theme="1"/>
        <rFont val="Arial"/>
        <family val="2"/>
      </rPr>
      <t>Expenditure  (13 tabs)</t>
    </r>
    <r>
      <rPr>
        <sz val="11"/>
        <color theme="1"/>
        <rFont val="Arial"/>
        <family val="2"/>
      </rPr>
      <t xml:space="preserve">
- Council data in responses to all recurrent expenditure by 9 funtional 
  categories
</t>
    </r>
  </si>
  <si>
    <r>
      <rPr>
        <b/>
        <sz val="11"/>
        <color theme="1"/>
        <rFont val="Arial"/>
        <family val="2"/>
      </rPr>
      <t>Revenue  (14 tabs)</t>
    </r>
    <r>
      <rPr>
        <sz val="11"/>
        <color theme="1"/>
        <rFont val="Arial"/>
        <family val="2"/>
      </rPr>
      <t xml:space="preserve">
- Council data in responses to all recurrent revenue by 9 funtional categories
</t>
    </r>
  </si>
  <si>
    <r>
      <rPr>
        <b/>
        <sz val="11"/>
        <color theme="1"/>
        <rFont val="Arial"/>
        <family val="2"/>
      </rPr>
      <t>Non Recurrent  (12 tabs)</t>
    </r>
    <r>
      <rPr>
        <sz val="11"/>
        <color theme="1"/>
        <rFont val="Arial"/>
        <family val="2"/>
      </rPr>
      <t xml:space="preserve">
- Council data in responses to all non-recurrent expenditure and revenue 
  by 9 funtional categories
</t>
    </r>
  </si>
  <si>
    <t>Conditions 
of Use</t>
  </si>
  <si>
    <t xml:space="preserve">Content from this spreadsheet should be attributed as Victoria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</si>
  <si>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</si>
  <si>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</si>
  <si>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for the year ending 30 June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</si>
</sst>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0.00_-;\-&quot;$&quot;* #,##0.00_-;_-&quot;$&quot;* &quot;-&quot;??_-;_-@_-"/>
    <numFmt numFmtId="164" formatCode="#,##0_ ;[Red]\-#,##0\ "/>
    <numFmt numFmtId="165" formatCode="_(&quot;$&quot;* #,##0_);_(&quot;$&quot;* \(#,##0\);_(&quot;$&quot;* &quot;-&quot;??_);_(@_)"/>
  </numFmts>
  <fonts count="35" x14ac:knownFonts="1">
    <font>
      <sz val="11"/>
      <color theme="1"/>
      <name val="Calibri"/>
      <family val="2"/>
      <scheme val="minor"/>
    </font>
    <font>
      <b/>
      <sz val="10"/>
      <name val="Arial"/>
      <family val="2"/>
    </font>
    <font>
      <b/>
      <sz val="12"/>
      <name val="Arial"/>
      <family val="2"/>
    </font>
    <font>
      <i/>
      <sz val="9"/>
      <name val="Arial"/>
      <family val="2"/>
    </font>
    <font>
      <sz val="11"/>
      <color theme="1"/>
      <name val="Arial"/>
      <family val="2"/>
    </font>
    <font>
      <sz val="9"/>
      <color theme="1"/>
      <name val="Arial"/>
      <family val="2"/>
    </font>
    <font>
      <sz val="10"/>
      <name val="Arial"/>
      <family val="2"/>
    </font>
    <font>
      <b/>
      <sz val="10"/>
      <color rgb="FFFF0000"/>
      <name val="Arial"/>
      <family val="2"/>
    </font>
    <font>
      <sz val="9"/>
      <name val="Arial"/>
      <family val="2"/>
    </font>
    <font>
      <b/>
      <sz val="10"/>
      <color theme="0"/>
      <name val="Arial"/>
      <family val="2"/>
    </font>
    <font>
      <b/>
      <sz val="9"/>
      <color theme="0"/>
      <name val="Arial"/>
      <family val="2"/>
    </font>
    <font>
      <sz val="8"/>
      <color theme="0"/>
      <name val="Arial"/>
      <family val="2"/>
    </font>
    <font>
      <b/>
      <i/>
      <sz val="10"/>
      <color theme="0"/>
      <name val="Arial"/>
      <family val="2"/>
    </font>
    <font>
      <b/>
      <sz val="8"/>
      <color theme="0"/>
      <name val="Arial"/>
      <family val="2"/>
    </font>
    <font>
      <sz val="9"/>
      <color theme="0"/>
      <name val="Arial"/>
      <family val="2"/>
    </font>
    <font>
      <sz val="8"/>
      <color theme="1"/>
      <name val="Arial"/>
      <family val="2"/>
    </font>
    <font>
      <sz val="10"/>
      <color theme="1"/>
      <name val="Arial"/>
      <family val="2"/>
    </font>
    <font>
      <b/>
      <sz val="12"/>
      <color theme="0"/>
      <name val="Arial"/>
      <family val="2"/>
    </font>
    <font>
      <sz val="11"/>
      <color theme="1"/>
      <name val="Calibri"/>
      <family val="2"/>
      <scheme val="minor"/>
    </font>
    <font>
      <sz val="12"/>
      <color theme="9" tint="-0.249977111117893"/>
      <name val="Arial"/>
      <family val="2"/>
    </font>
    <font>
      <b/>
      <sz val="14"/>
      <color theme="9" tint="-0.249977111117893"/>
      <name val="Arial"/>
      <family val="2"/>
    </font>
    <font>
      <b/>
      <sz val="12"/>
      <color theme="9" tint="-0.249977111117893"/>
      <name val="Arial"/>
      <family val="2"/>
    </font>
    <font>
      <sz val="12"/>
      <color theme="1"/>
      <name val="Arial"/>
      <family val="2"/>
    </font>
    <font>
      <b/>
      <sz val="12"/>
      <color theme="1"/>
      <name val="Arial"/>
      <family val="2"/>
    </font>
    <font>
      <sz val="12"/>
      <name val="Arial"/>
      <family val="2"/>
    </font>
    <font>
      <i/>
      <sz val="12"/>
      <name val="Arial"/>
      <family val="2"/>
    </font>
    <font>
      <sz val="11"/>
      <color rgb="FFFF0000"/>
      <name val="Arial"/>
      <family val="2"/>
    </font>
    <font>
      <i/>
      <sz val="11"/>
      <name val="Arial"/>
      <family val="2"/>
    </font>
    <font>
      <b/>
      <i/>
      <sz val="10"/>
      <color theme="1"/>
      <name val="Arial"/>
      <family val="2"/>
    </font>
    <font>
      <b/>
      <sz val="14"/>
      <color theme="1"/>
      <name val="Arial"/>
      <family val="2"/>
    </font>
    <font>
      <i/>
      <sz val="11"/>
      <color theme="1"/>
      <name val="Arial"/>
      <family val="2"/>
    </font>
    <font>
      <b/>
      <sz val="11"/>
      <color theme="9" tint="-0.249977111117893"/>
      <name val="Arial"/>
      <family val="2"/>
    </font>
    <font>
      <b/>
      <sz val="11"/>
      <color theme="1"/>
      <name val="Arial"/>
      <family val="2"/>
    </font>
    <font>
      <sz val="20"/>
      <color theme="1"/>
      <name val="Arial"/>
      <family val="2"/>
    </font>
    <font>
      <b/>
      <sz val="9"/>
      <color theme="1"/>
      <name val="Arial"/>
      <family val="2"/>
    </font>
  </fonts>
  <fills count="14">
    <fill>
      <patternFill patternType="none"/>
    </fill>
    <fill>
      <patternFill patternType="gray125"/>
    </fill>
    <fill>
      <patternFill patternType="mediumGray">
        <fgColor indexed="19"/>
        <bgColor indexed="26"/>
      </patternFill>
    </fill>
    <fill>
      <patternFill patternType="gray0625"/>
    </fill>
    <fill>
      <patternFill patternType="lightGray"/>
    </fill>
    <fill>
      <patternFill patternType="solid">
        <fgColor rgb="FF6E6464"/>
        <bgColor indexed="64"/>
      </patternFill>
    </fill>
    <fill>
      <patternFill patternType="solid">
        <fgColor theme="0" tint="-4.9989318521683403E-2"/>
        <bgColor indexed="64"/>
      </patternFill>
    </fill>
    <fill>
      <patternFill patternType="solid">
        <fgColor rgb="FFC0000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2"/>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9" tint="0.39997558519241921"/>
        <bgColor indexed="64"/>
      </patternFill>
    </fill>
  </fills>
  <borders count="3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9">
    <xf numFmtId="0" fontId="0" fillId="0" borderId="0"/>
    <xf numFmtId="0" fontId="6" fillId="0" borderId="0"/>
    <xf numFmtId="41" fontId="2" fillId="0" borderId="0" applyFill="0" applyBorder="0">
      <protection locked="0"/>
    </xf>
    <xf numFmtId="41" fontId="2" fillId="2" borderId="0" applyBorder="0"/>
    <xf numFmtId="0" fontId="2" fillId="2" borderId="0" applyFill="0" applyBorder="0">
      <alignment horizontal="left"/>
    </xf>
    <xf numFmtId="0" fontId="2" fillId="3" borderId="0" applyBorder="0"/>
    <xf numFmtId="165" fontId="2" fillId="4" borderId="0"/>
    <xf numFmtId="41" fontId="2" fillId="0" borderId="0" applyFill="0" applyBorder="0">
      <protection locked="0"/>
    </xf>
    <xf numFmtId="44" fontId="18" fillId="0" borderId="0" applyFont="0" applyFill="0" applyBorder="0" applyAlignment="0" applyProtection="0"/>
  </cellStyleXfs>
  <cellXfs count="203">
    <xf numFmtId="0" fontId="0" fillId="0" borderId="0" xfId="0"/>
    <xf numFmtId="0" fontId="1" fillId="0" borderId="0" xfId="0" applyFont="1"/>
    <xf numFmtId="0" fontId="2" fillId="0" borderId="0" xfId="0" applyFont="1"/>
    <xf numFmtId="3" fontId="1" fillId="0" borderId="3" xfId="0" applyNumberFormat="1" applyFont="1" applyBorder="1" applyAlignment="1">
      <alignment vertical="top"/>
    </xf>
    <xf numFmtId="3" fontId="1" fillId="0" borderId="4" xfId="0" applyNumberFormat="1" applyFont="1" applyBorder="1" applyAlignment="1">
      <alignment vertical="top"/>
    </xf>
    <xf numFmtId="3" fontId="1" fillId="0" borderId="5" xfId="0" applyNumberFormat="1" applyFont="1" applyBorder="1" applyAlignment="1">
      <alignment vertical="top"/>
    </xf>
    <xf numFmtId="0" fontId="4" fillId="0" borderId="0" xfId="0" applyFont="1"/>
    <xf numFmtId="164" fontId="1" fillId="0" borderId="0" xfId="0" applyNumberFormat="1" applyFont="1" applyBorder="1"/>
    <xf numFmtId="164" fontId="2" fillId="0" borderId="0" xfId="0" applyNumberFormat="1" applyFont="1" applyBorder="1"/>
    <xf numFmtId="164" fontId="4" fillId="0" borderId="0" xfId="0" applyNumberFormat="1" applyFont="1" applyBorder="1"/>
    <xf numFmtId="164" fontId="3" fillId="0" borderId="0" xfId="0" applyNumberFormat="1" applyFont="1" applyBorder="1"/>
    <xf numFmtId="164" fontId="1" fillId="0" borderId="14" xfId="0" applyNumberFormat="1" applyFont="1" applyFill="1" applyBorder="1" applyAlignment="1">
      <alignment vertical="top"/>
    </xf>
    <xf numFmtId="164" fontId="1" fillId="0" borderId="17" xfId="0" applyNumberFormat="1" applyFont="1" applyFill="1" applyBorder="1" applyAlignment="1">
      <alignment vertical="top"/>
    </xf>
    <xf numFmtId="164" fontId="1" fillId="0" borderId="20" xfId="0" applyNumberFormat="1" applyFont="1" applyFill="1" applyBorder="1" applyAlignment="1">
      <alignment vertical="top"/>
    </xf>
    <xf numFmtId="164" fontId="6" fillId="0" borderId="12" xfId="0" applyNumberFormat="1" applyFont="1" applyFill="1" applyBorder="1" applyAlignment="1">
      <alignment vertical="top"/>
    </xf>
    <xf numFmtId="164" fontId="6" fillId="0" borderId="13" xfId="0" applyNumberFormat="1" applyFont="1" applyFill="1" applyBorder="1" applyAlignment="1">
      <alignment vertical="top"/>
    </xf>
    <xf numFmtId="164" fontId="6" fillId="0" borderId="15" xfId="0" applyNumberFormat="1" applyFont="1" applyFill="1" applyBorder="1" applyAlignment="1">
      <alignment vertical="top"/>
    </xf>
    <xf numFmtId="164" fontId="6" fillId="0" borderId="16" xfId="0" applyNumberFormat="1" applyFont="1" applyFill="1" applyBorder="1" applyAlignment="1">
      <alignment vertical="top"/>
    </xf>
    <xf numFmtId="164" fontId="6" fillId="0" borderId="18" xfId="0" applyNumberFormat="1" applyFont="1" applyFill="1" applyBorder="1" applyAlignment="1">
      <alignment vertical="top"/>
    </xf>
    <xf numFmtId="164" fontId="6" fillId="0" borderId="19" xfId="0" applyNumberFormat="1" applyFont="1" applyFill="1" applyBorder="1" applyAlignment="1">
      <alignment vertical="top"/>
    </xf>
    <xf numFmtId="164" fontId="1" fillId="0" borderId="16" xfId="0" applyNumberFormat="1" applyFont="1" applyFill="1" applyBorder="1" applyAlignment="1">
      <alignment vertical="top"/>
    </xf>
    <xf numFmtId="164" fontId="1" fillId="0" borderId="19" xfId="0" applyNumberFormat="1" applyFont="1" applyFill="1" applyBorder="1" applyAlignment="1">
      <alignment vertical="top"/>
    </xf>
    <xf numFmtId="164" fontId="1" fillId="0" borderId="28" xfId="0" applyNumberFormat="1" applyFont="1" applyFill="1" applyBorder="1" applyAlignment="1">
      <alignment vertical="top"/>
    </xf>
    <xf numFmtId="164" fontId="1" fillId="0" borderId="29" xfId="0" applyNumberFormat="1" applyFont="1" applyFill="1" applyBorder="1" applyAlignment="1">
      <alignment vertical="top"/>
    </xf>
    <xf numFmtId="164" fontId="1" fillId="0" borderId="27" xfId="0" applyNumberFormat="1" applyFont="1" applyFill="1" applyBorder="1" applyAlignment="1">
      <alignment vertical="top"/>
    </xf>
    <xf numFmtId="164" fontId="1" fillId="0" borderId="15" xfId="0" applyNumberFormat="1" applyFont="1" applyFill="1" applyBorder="1" applyAlignment="1">
      <alignment vertical="top"/>
    </xf>
    <xf numFmtId="164" fontId="1" fillId="0" borderId="18" xfId="0" applyNumberFormat="1" applyFont="1" applyFill="1" applyBorder="1" applyAlignment="1">
      <alignment vertical="top"/>
    </xf>
    <xf numFmtId="0" fontId="5" fillId="0" borderId="0" xfId="0" applyFont="1" applyAlignment="1">
      <alignment horizontal="center" wrapText="1"/>
    </xf>
    <xf numFmtId="0" fontId="7" fillId="0" borderId="0" xfId="0" applyFont="1"/>
    <xf numFmtId="0" fontId="8" fillId="0" borderId="0" xfId="0" applyFont="1"/>
    <xf numFmtId="3" fontId="9" fillId="5" borderId="6" xfId="0" applyNumberFormat="1" applyFont="1" applyFill="1" applyBorder="1" applyAlignment="1">
      <alignment horizontal="right"/>
    </xf>
    <xf numFmtId="164" fontId="9" fillId="5" borderId="21" xfId="0" applyNumberFormat="1" applyFont="1" applyFill="1" applyBorder="1" applyAlignment="1">
      <alignment horizontal="right"/>
    </xf>
    <xf numFmtId="164" fontId="9" fillId="5" borderId="22" xfId="0" applyNumberFormat="1" applyFont="1" applyFill="1" applyBorder="1" applyAlignment="1">
      <alignment horizontal="right"/>
    </xf>
    <xf numFmtId="164" fontId="9" fillId="5" borderId="23" xfId="0" applyNumberFormat="1" applyFont="1" applyFill="1" applyBorder="1" applyAlignment="1">
      <alignment horizontal="right"/>
    </xf>
    <xf numFmtId="0" fontId="9" fillId="5" borderId="7" xfId="0" applyFont="1" applyFill="1" applyBorder="1"/>
    <xf numFmtId="0" fontId="9" fillId="5" borderId="24" xfId="0" applyNumberFormat="1" applyFont="1" applyFill="1" applyBorder="1" applyAlignment="1">
      <alignment horizontal="center" vertical="center" wrapText="1"/>
    </xf>
    <xf numFmtId="0" fontId="9" fillId="5" borderId="25" xfId="0" applyNumberFormat="1" applyFont="1" applyFill="1" applyBorder="1" applyAlignment="1">
      <alignment horizontal="center" vertical="center" wrapText="1"/>
    </xf>
    <xf numFmtId="0" fontId="9" fillId="5" borderId="26" xfId="0" applyNumberFormat="1" applyFont="1" applyFill="1" applyBorder="1" applyAlignment="1">
      <alignment horizontal="center" vertical="center" wrapText="1"/>
    </xf>
    <xf numFmtId="0" fontId="10" fillId="5" borderId="7" xfId="0" applyFont="1" applyFill="1" applyBorder="1" applyAlignment="1">
      <alignment horizontal="center" wrapText="1"/>
    </xf>
    <xf numFmtId="164" fontId="10" fillId="5" borderId="7" xfId="0" applyNumberFormat="1" applyFont="1" applyFill="1" applyBorder="1" applyAlignment="1">
      <alignment horizontal="center" vertical="center" wrapText="1"/>
    </xf>
    <xf numFmtId="164" fontId="10" fillId="5" borderId="0" xfId="0" applyNumberFormat="1" applyFont="1" applyFill="1" applyBorder="1" applyAlignment="1">
      <alignment horizontal="center" vertical="center" wrapText="1"/>
    </xf>
    <xf numFmtId="164" fontId="10" fillId="5" borderId="8" xfId="0" applyNumberFormat="1" applyFont="1" applyFill="1" applyBorder="1" applyAlignment="1">
      <alignment horizontal="center" vertical="center" wrapText="1"/>
    </xf>
    <xf numFmtId="164" fontId="11" fillId="5" borderId="7" xfId="0" applyNumberFormat="1" applyFont="1" applyFill="1" applyBorder="1" applyAlignment="1">
      <alignment horizontal="center" vertical="center" wrapText="1"/>
    </xf>
    <xf numFmtId="164" fontId="11" fillId="5" borderId="0" xfId="0" applyNumberFormat="1" applyFont="1" applyFill="1" applyBorder="1" applyAlignment="1">
      <alignment horizontal="center" vertical="center" wrapText="1"/>
    </xf>
    <xf numFmtId="164" fontId="11" fillId="5" borderId="8" xfId="0" applyNumberFormat="1" applyFont="1" applyFill="1" applyBorder="1" applyAlignment="1">
      <alignment horizontal="center" vertical="center" wrapText="1"/>
    </xf>
    <xf numFmtId="0" fontId="9" fillId="5" borderId="9" xfId="0" applyFont="1" applyFill="1" applyBorder="1"/>
    <xf numFmtId="164" fontId="11" fillId="5" borderId="9" xfId="0" applyNumberFormat="1" applyFont="1" applyFill="1" applyBorder="1" applyAlignment="1">
      <alignment horizontal="center" vertical="center" wrapText="1"/>
    </xf>
    <xf numFmtId="164" fontId="11" fillId="5" borderId="10" xfId="0" applyNumberFormat="1" applyFont="1" applyFill="1" applyBorder="1" applyAlignment="1">
      <alignment horizontal="center" vertical="center" wrapText="1"/>
    </xf>
    <xf numFmtId="164" fontId="11" fillId="5" borderId="11" xfId="0" applyNumberFormat="1" applyFont="1" applyFill="1" applyBorder="1" applyAlignment="1">
      <alignment horizontal="center" vertical="center" wrapText="1"/>
    </xf>
    <xf numFmtId="0" fontId="9" fillId="5" borderId="1" xfId="0" applyFont="1" applyFill="1" applyBorder="1" applyAlignment="1">
      <alignment horizontal="left"/>
    </xf>
    <xf numFmtId="164" fontId="9" fillId="5" borderId="7" xfId="0" applyNumberFormat="1" applyFont="1" applyFill="1" applyBorder="1" applyAlignment="1">
      <alignment horizontal="left" vertical="center"/>
    </xf>
    <xf numFmtId="164" fontId="9" fillId="5" borderId="0" xfId="0" applyNumberFormat="1" applyFont="1" applyFill="1" applyBorder="1" applyAlignment="1">
      <alignment horizontal="left" vertical="center"/>
    </xf>
    <xf numFmtId="164" fontId="9" fillId="5" borderId="8" xfId="0" applyNumberFormat="1" applyFont="1" applyFill="1" applyBorder="1" applyAlignment="1">
      <alignment horizontal="left" vertical="center"/>
    </xf>
    <xf numFmtId="164" fontId="12" fillId="5" borderId="7" xfId="0" applyNumberFormat="1" applyFont="1" applyFill="1" applyBorder="1" applyAlignment="1">
      <alignment horizontal="left" vertical="center"/>
    </xf>
    <xf numFmtId="164" fontId="13" fillId="5" borderId="11" xfId="0" applyNumberFormat="1" applyFont="1" applyFill="1" applyBorder="1" applyAlignment="1">
      <alignment horizontal="center" vertical="center" wrapText="1"/>
    </xf>
    <xf numFmtId="164" fontId="12" fillId="5" borderId="0" xfId="0" applyNumberFormat="1" applyFont="1" applyFill="1" applyBorder="1" applyAlignment="1">
      <alignment horizontal="left" vertical="center"/>
    </xf>
    <xf numFmtId="0" fontId="9" fillId="5" borderId="25" xfId="0" quotePrefix="1" applyNumberFormat="1" applyFont="1" applyFill="1" applyBorder="1" applyAlignment="1">
      <alignment horizontal="center" vertical="center" wrapText="1"/>
    </xf>
    <xf numFmtId="0" fontId="13" fillId="5" borderId="1" xfId="0" applyFont="1" applyFill="1" applyBorder="1"/>
    <xf numFmtId="164" fontId="13" fillId="5" borderId="8" xfId="0" applyNumberFormat="1" applyFont="1" applyFill="1" applyBorder="1" applyAlignment="1">
      <alignment horizontal="center" vertical="center" wrapText="1"/>
    </xf>
    <xf numFmtId="0" fontId="15" fillId="0" borderId="0" xfId="0" applyFont="1"/>
    <xf numFmtId="0" fontId="16" fillId="0" borderId="0" xfId="0" applyFont="1" applyAlignment="1">
      <alignment horizontal="left"/>
    </xf>
    <xf numFmtId="0" fontId="9" fillId="5" borderId="7" xfId="0" applyNumberFormat="1" applyFont="1" applyFill="1" applyBorder="1" applyAlignment="1">
      <alignment horizontal="left" vertical="center" wrapText="1"/>
    </xf>
    <xf numFmtId="0" fontId="9" fillId="5" borderId="0" xfId="0" applyNumberFormat="1" applyFont="1" applyFill="1" applyBorder="1" applyAlignment="1">
      <alignment horizontal="left" vertical="center" wrapText="1"/>
    </xf>
    <xf numFmtId="0" fontId="9" fillId="5" borderId="8" xfId="0" applyNumberFormat="1" applyFont="1" applyFill="1" applyBorder="1" applyAlignment="1">
      <alignment horizontal="left" vertical="center" wrapText="1"/>
    </xf>
    <xf numFmtId="0" fontId="9" fillId="5" borderId="24" xfId="0" applyNumberFormat="1" applyFont="1" applyFill="1" applyBorder="1" applyAlignment="1">
      <alignment horizontal="left" vertical="center" wrapText="1"/>
    </xf>
    <xf numFmtId="0" fontId="9" fillId="5" borderId="25" xfId="0" applyNumberFormat="1" applyFont="1" applyFill="1" applyBorder="1" applyAlignment="1">
      <alignment horizontal="left" vertical="center" wrapText="1"/>
    </xf>
    <xf numFmtId="0" fontId="9" fillId="5" borderId="26" xfId="0" applyNumberFormat="1" applyFont="1" applyFill="1" applyBorder="1" applyAlignment="1">
      <alignment horizontal="left" vertical="center" wrapText="1"/>
    </xf>
    <xf numFmtId="0" fontId="13" fillId="5" borderId="2" xfId="0" applyFont="1" applyFill="1" applyBorder="1"/>
    <xf numFmtId="0" fontId="9" fillId="5" borderId="24" xfId="0" quotePrefix="1" applyNumberFormat="1" applyFont="1" applyFill="1" applyBorder="1" applyAlignment="1">
      <alignment horizontal="left" vertical="center" wrapText="1"/>
    </xf>
    <xf numFmtId="164" fontId="6" fillId="6" borderId="12" xfId="0" applyNumberFormat="1" applyFont="1" applyFill="1" applyBorder="1" applyAlignment="1">
      <alignment vertical="top"/>
    </xf>
    <xf numFmtId="164" fontId="6" fillId="6" borderId="15" xfId="0" applyNumberFormat="1" applyFont="1" applyFill="1" applyBorder="1" applyAlignment="1">
      <alignment vertical="top"/>
    </xf>
    <xf numFmtId="164" fontId="6" fillId="6" borderId="18" xfId="0" applyNumberFormat="1" applyFont="1" applyFill="1" applyBorder="1" applyAlignment="1">
      <alignment vertical="top"/>
    </xf>
    <xf numFmtId="0" fontId="9" fillId="5" borderId="7" xfId="0" quotePrefix="1" applyNumberFormat="1" applyFont="1" applyFill="1" applyBorder="1" applyAlignment="1">
      <alignment horizontal="left" vertical="center" wrapText="1"/>
    </xf>
    <xf numFmtId="164" fontId="11" fillId="5" borderId="9" xfId="0" quotePrefix="1" applyNumberFormat="1" applyFont="1" applyFill="1" applyBorder="1" applyAlignment="1">
      <alignment horizontal="center" vertical="center" wrapText="1"/>
    </xf>
    <xf numFmtId="164" fontId="6" fillId="0" borderId="14" xfId="0" applyNumberFormat="1" applyFont="1" applyFill="1" applyBorder="1" applyAlignment="1">
      <alignment vertical="top"/>
    </xf>
    <xf numFmtId="164" fontId="6" fillId="0" borderId="17" xfId="0" applyNumberFormat="1" applyFont="1" applyFill="1" applyBorder="1" applyAlignment="1">
      <alignment vertical="top"/>
    </xf>
    <xf numFmtId="164" fontId="6" fillId="0" borderId="20" xfId="0" applyNumberFormat="1" applyFont="1" applyFill="1" applyBorder="1" applyAlignment="1">
      <alignment vertical="top"/>
    </xf>
    <xf numFmtId="164" fontId="11" fillId="5" borderId="10" xfId="0" quotePrefix="1" applyNumberFormat="1" applyFont="1" applyFill="1" applyBorder="1" applyAlignment="1">
      <alignment horizontal="center" vertical="center" wrapText="1"/>
    </xf>
    <xf numFmtId="0" fontId="9" fillId="5" borderId="25" xfId="0" quotePrefix="1" applyNumberFormat="1" applyFont="1" applyFill="1" applyBorder="1" applyAlignment="1">
      <alignment horizontal="left" vertical="center" wrapText="1"/>
    </xf>
    <xf numFmtId="164" fontId="17" fillId="7" borderId="24" xfId="0" applyNumberFormat="1" applyFont="1" applyFill="1" applyBorder="1"/>
    <xf numFmtId="164" fontId="17" fillId="7" borderId="25" xfId="0" applyNumberFormat="1" applyFont="1" applyFill="1" applyBorder="1"/>
    <xf numFmtId="164" fontId="17" fillId="7" borderId="26" xfId="0" applyNumberFormat="1" applyFont="1" applyFill="1" applyBorder="1"/>
    <xf numFmtId="164" fontId="17" fillId="7" borderId="6" xfId="0" applyNumberFormat="1" applyFont="1" applyFill="1" applyBorder="1"/>
    <xf numFmtId="164" fontId="17" fillId="7" borderId="22" xfId="0" applyNumberFormat="1" applyFont="1" applyFill="1" applyBorder="1"/>
    <xf numFmtId="164" fontId="17" fillId="7" borderId="23" xfId="0" applyNumberFormat="1" applyFont="1" applyFill="1" applyBorder="1"/>
    <xf numFmtId="164" fontId="17" fillId="7" borderId="21" xfId="0" applyNumberFormat="1" applyFont="1" applyFill="1" applyBorder="1"/>
    <xf numFmtId="164" fontId="1" fillId="8" borderId="28" xfId="0" applyNumberFormat="1" applyFont="1" applyFill="1" applyBorder="1" applyAlignment="1">
      <alignment vertical="top"/>
    </xf>
    <xf numFmtId="164" fontId="1" fillId="8" borderId="16" xfId="0" applyNumberFormat="1" applyFont="1" applyFill="1" applyBorder="1" applyAlignment="1">
      <alignment vertical="top"/>
    </xf>
    <xf numFmtId="164" fontId="1" fillId="8" borderId="19" xfId="0" applyNumberFormat="1" applyFont="1" applyFill="1" applyBorder="1" applyAlignment="1">
      <alignment vertical="top"/>
    </xf>
    <xf numFmtId="164" fontId="1" fillId="8" borderId="12" xfId="0" applyNumberFormat="1" applyFont="1" applyFill="1" applyBorder="1" applyAlignment="1">
      <alignment vertical="top"/>
    </xf>
    <xf numFmtId="164" fontId="1" fillId="8" borderId="13" xfId="0" applyNumberFormat="1" applyFont="1" applyFill="1" applyBorder="1" applyAlignment="1">
      <alignment vertical="top"/>
    </xf>
    <xf numFmtId="164" fontId="1" fillId="8" borderId="14" xfId="0" applyNumberFormat="1" applyFont="1" applyFill="1" applyBorder="1" applyAlignment="1">
      <alignment vertical="top"/>
    </xf>
    <xf numFmtId="164" fontId="1" fillId="8" borderId="15" xfId="0" applyNumberFormat="1" applyFont="1" applyFill="1" applyBorder="1" applyAlignment="1">
      <alignment vertical="top"/>
    </xf>
    <xf numFmtId="164" fontId="1" fillId="8" borderId="17" xfId="0" applyNumberFormat="1" applyFont="1" applyFill="1" applyBorder="1" applyAlignment="1">
      <alignment vertical="top"/>
    </xf>
    <xf numFmtId="164" fontId="1" fillId="8" borderId="18" xfId="0" applyNumberFormat="1" applyFont="1" applyFill="1" applyBorder="1" applyAlignment="1">
      <alignment vertical="top"/>
    </xf>
    <xf numFmtId="164" fontId="1" fillId="8" borderId="20" xfId="0" applyNumberFormat="1" applyFont="1" applyFill="1" applyBorder="1" applyAlignment="1">
      <alignment vertical="top"/>
    </xf>
    <xf numFmtId="164" fontId="1" fillId="9" borderId="14" xfId="0" applyNumberFormat="1" applyFont="1" applyFill="1" applyBorder="1" applyAlignment="1">
      <alignment vertical="top"/>
    </xf>
    <xf numFmtId="164" fontId="1" fillId="9" borderId="17" xfId="0" applyNumberFormat="1" applyFont="1" applyFill="1" applyBorder="1" applyAlignment="1">
      <alignment vertical="top"/>
    </xf>
    <xf numFmtId="164" fontId="1" fillId="9" borderId="20" xfId="0" applyNumberFormat="1" applyFont="1" applyFill="1" applyBorder="1" applyAlignment="1">
      <alignment vertical="top"/>
    </xf>
    <xf numFmtId="164" fontId="6" fillId="8" borderId="12" xfId="0" applyNumberFormat="1" applyFont="1" applyFill="1" applyBorder="1" applyAlignment="1">
      <alignment vertical="top"/>
    </xf>
    <xf numFmtId="164" fontId="6" fillId="8" borderId="14" xfId="0" applyNumberFormat="1" applyFont="1" applyFill="1" applyBorder="1" applyAlignment="1">
      <alignment vertical="top"/>
    </xf>
    <xf numFmtId="164" fontId="6" fillId="8" borderId="18" xfId="0" applyNumberFormat="1" applyFont="1" applyFill="1" applyBorder="1" applyAlignment="1">
      <alignment vertical="top"/>
    </xf>
    <xf numFmtId="164" fontId="6" fillId="8" borderId="20" xfId="0" applyNumberFormat="1" applyFont="1" applyFill="1" applyBorder="1" applyAlignment="1">
      <alignment vertical="top"/>
    </xf>
    <xf numFmtId="0" fontId="19" fillId="0" borderId="0" xfId="0" applyFont="1" applyAlignment="1">
      <alignment vertical="center"/>
    </xf>
    <xf numFmtId="49" fontId="19" fillId="0" borderId="0" xfId="0" applyNumberFormat="1" applyFont="1" applyAlignment="1">
      <alignment vertical="center"/>
    </xf>
    <xf numFmtId="49" fontId="19" fillId="0" borderId="0" xfId="0" applyNumberFormat="1" applyFont="1" applyAlignment="1">
      <alignment horizontal="center" vertical="center"/>
    </xf>
    <xf numFmtId="3" fontId="19" fillId="0" borderId="0" xfId="0" applyNumberFormat="1" applyFont="1" applyAlignment="1">
      <alignment vertical="center"/>
    </xf>
    <xf numFmtId="0" fontId="20" fillId="0" borderId="0" xfId="0" applyFont="1" applyAlignment="1">
      <alignment vertical="center"/>
    </xf>
    <xf numFmtId="49" fontId="20" fillId="0" borderId="0" xfId="0" applyNumberFormat="1" applyFont="1" applyAlignment="1">
      <alignment horizontal="center" vertical="center"/>
    </xf>
    <xf numFmtId="3" fontId="20" fillId="0" borderId="0" xfId="0" applyNumberFormat="1" applyFont="1" applyAlignment="1">
      <alignment vertical="center"/>
    </xf>
    <xf numFmtId="0" fontId="20" fillId="0" borderId="0" xfId="0" applyFont="1" applyAlignment="1">
      <alignment horizontal="right" vertical="center"/>
    </xf>
    <xf numFmtId="0" fontId="21" fillId="0" borderId="0" xfId="0" applyFont="1" applyAlignment="1">
      <alignment vertical="center"/>
    </xf>
    <xf numFmtId="3" fontId="20" fillId="0" borderId="0" xfId="0" applyNumberFormat="1" applyFont="1" applyAlignment="1">
      <alignment horizontal="right" vertical="center"/>
    </xf>
    <xf numFmtId="0" fontId="20" fillId="0" borderId="30" xfId="0" applyFont="1" applyBorder="1" applyAlignment="1">
      <alignment vertical="center"/>
    </xf>
    <xf numFmtId="49" fontId="20" fillId="0" borderId="30" xfId="0" applyNumberFormat="1" applyFont="1" applyBorder="1" applyAlignment="1">
      <alignment vertical="center"/>
    </xf>
    <xf numFmtId="49" fontId="20" fillId="0" borderId="30" xfId="0" applyNumberFormat="1" applyFont="1" applyBorder="1" applyAlignment="1">
      <alignment horizontal="center" vertical="center"/>
    </xf>
    <xf numFmtId="3" fontId="20" fillId="0" borderId="30" xfId="0" applyNumberFormat="1" applyFont="1" applyBorder="1" applyAlignment="1">
      <alignment vertical="center"/>
    </xf>
    <xf numFmtId="0" fontId="22" fillId="0" borderId="0" xfId="0" applyFont="1" applyAlignment="1">
      <alignment vertical="center"/>
    </xf>
    <xf numFmtId="49" fontId="22" fillId="0" borderId="0" xfId="0" applyNumberFormat="1" applyFont="1" applyAlignment="1">
      <alignment vertical="center"/>
    </xf>
    <xf numFmtId="49" fontId="22" fillId="0" borderId="0" xfId="0" applyNumberFormat="1" applyFont="1" applyAlignment="1">
      <alignment horizontal="center" vertical="center"/>
    </xf>
    <xf numFmtId="3" fontId="22" fillId="0" borderId="0" xfId="0" applyNumberFormat="1" applyFont="1" applyAlignment="1">
      <alignment vertical="center"/>
    </xf>
    <xf numFmtId="0" fontId="23" fillId="0" borderId="0" xfId="0" applyFont="1" applyAlignment="1">
      <alignment horizontal="center" vertical="center" wrapText="1"/>
    </xf>
    <xf numFmtId="0" fontId="23" fillId="11" borderId="0" xfId="0" applyFont="1" applyFill="1" applyAlignment="1">
      <alignment horizontal="center" vertical="center" wrapText="1"/>
    </xf>
    <xf numFmtId="49" fontId="23" fillId="11" borderId="0" xfId="0" applyNumberFormat="1" applyFont="1" applyFill="1" applyAlignment="1">
      <alignment horizontal="center" vertical="center" wrapText="1"/>
    </xf>
    <xf numFmtId="3" fontId="23" fillId="11" borderId="10" xfId="0" applyNumberFormat="1" applyFont="1" applyFill="1" applyBorder="1" applyAlignment="1">
      <alignment horizontal="center" vertical="center" wrapText="1"/>
    </xf>
    <xf numFmtId="3" fontId="23" fillId="11" borderId="0" xfId="0" applyNumberFormat="1" applyFont="1" applyFill="1" applyBorder="1" applyAlignment="1">
      <alignment horizontal="center" vertical="center" wrapText="1"/>
    </xf>
    <xf numFmtId="0" fontId="23" fillId="0" borderId="0" xfId="0" applyFont="1" applyAlignment="1">
      <alignment horizontal="center" wrapText="1"/>
    </xf>
    <xf numFmtId="0" fontId="23" fillId="11" borderId="0" xfId="0" applyFont="1" applyFill="1" applyAlignment="1">
      <alignment horizontal="center" wrapText="1"/>
    </xf>
    <xf numFmtId="49" fontId="23" fillId="11" borderId="0" xfId="0" applyNumberFormat="1" applyFont="1" applyFill="1" applyAlignment="1">
      <alignment horizontal="center" wrapText="1"/>
    </xf>
    <xf numFmtId="3" fontId="23" fillId="11" borderId="0" xfId="0" applyNumberFormat="1" applyFont="1" applyFill="1" applyAlignment="1">
      <alignment horizontal="center" wrapText="1"/>
    </xf>
    <xf numFmtId="49" fontId="23" fillId="0" borderId="0" xfId="0" applyNumberFormat="1" applyFont="1" applyAlignment="1">
      <alignment horizontal="center" vertical="center"/>
    </xf>
    <xf numFmtId="49" fontId="23" fillId="11" borderId="0" xfId="0" applyNumberFormat="1" applyFont="1" applyFill="1" applyAlignment="1">
      <alignment horizontal="center" vertical="center"/>
    </xf>
    <xf numFmtId="49" fontId="23" fillId="11" borderId="0" xfId="0" quotePrefix="1" applyNumberFormat="1" applyFont="1" applyFill="1" applyAlignment="1">
      <alignment horizontal="center" vertical="center"/>
    </xf>
    <xf numFmtId="0" fontId="24" fillId="0" borderId="0" xfId="0" applyFont="1" applyAlignment="1">
      <alignment vertical="center"/>
    </xf>
    <xf numFmtId="0" fontId="2" fillId="0" borderId="0" xfId="0" applyFont="1" applyAlignment="1">
      <alignment vertical="center"/>
    </xf>
    <xf numFmtId="49" fontId="24" fillId="0" borderId="0" xfId="0" applyNumberFormat="1" applyFont="1" applyBorder="1" applyAlignment="1">
      <alignment horizontal="center" vertical="center"/>
    </xf>
    <xf numFmtId="3" fontId="24" fillId="0" borderId="0" xfId="0" applyNumberFormat="1" applyFont="1" applyAlignment="1">
      <alignment vertical="center"/>
    </xf>
    <xf numFmtId="49" fontId="24" fillId="0" borderId="0" xfId="0" quotePrefix="1" applyNumberFormat="1" applyFont="1" applyBorder="1" applyAlignment="1">
      <alignment horizontal="center" vertical="center"/>
    </xf>
    <xf numFmtId="3" fontId="24" fillId="10" borderId="31" xfId="0" applyNumberFormat="1" applyFont="1" applyFill="1" applyBorder="1" applyAlignment="1">
      <alignment vertical="center"/>
    </xf>
    <xf numFmtId="49" fontId="2" fillId="0" borderId="0" xfId="0" applyNumberFormat="1" applyFont="1" applyAlignment="1">
      <alignment horizontal="right" vertical="center"/>
    </xf>
    <xf numFmtId="49" fontId="2" fillId="0" borderId="0" xfId="0" quotePrefix="1" applyNumberFormat="1" applyFont="1" applyBorder="1" applyAlignment="1">
      <alignment horizontal="center" vertical="center"/>
    </xf>
    <xf numFmtId="49" fontId="24" fillId="0" borderId="0" xfId="0" applyNumberFormat="1" applyFont="1" applyAlignment="1">
      <alignment vertical="center"/>
    </xf>
    <xf numFmtId="0" fontId="21" fillId="0" borderId="0" xfId="0" applyFont="1"/>
    <xf numFmtId="0" fontId="2" fillId="0" borderId="0" xfId="0" applyFont="1" applyAlignment="1">
      <alignment horizontal="center" vertical="center"/>
    </xf>
    <xf numFmtId="0" fontId="2" fillId="11" borderId="0" xfId="0" applyFont="1" applyFill="1" applyAlignment="1">
      <alignment horizontal="center" vertical="center"/>
    </xf>
    <xf numFmtId="49" fontId="2" fillId="11" borderId="0" xfId="0" applyNumberFormat="1" applyFont="1" applyFill="1" applyAlignment="1">
      <alignment horizontal="center" vertical="center"/>
    </xf>
    <xf numFmtId="0" fontId="23" fillId="0" borderId="0" xfId="0" applyFont="1" applyAlignment="1">
      <alignment horizontal="center" vertical="center"/>
    </xf>
    <xf numFmtId="49" fontId="24" fillId="0" borderId="0" xfId="0" applyNumberFormat="1" applyFont="1" applyBorder="1" applyAlignment="1">
      <alignment vertical="center"/>
    </xf>
    <xf numFmtId="0" fontId="22" fillId="0" borderId="0" xfId="0" applyFont="1"/>
    <xf numFmtId="49" fontId="22" fillId="0" borderId="0" xfId="0" applyNumberFormat="1" applyFont="1"/>
    <xf numFmtId="3" fontId="22" fillId="0" borderId="0" xfId="0" applyNumberFormat="1" applyFont="1"/>
    <xf numFmtId="0" fontId="2" fillId="0" borderId="0" xfId="0" applyFont="1" applyAlignment="1"/>
    <xf numFmtId="44" fontId="2" fillId="0" borderId="0" xfId="8" applyFont="1" applyAlignment="1">
      <alignment vertical="center"/>
    </xf>
    <xf numFmtId="44" fontId="24" fillId="0" borderId="0" xfId="8" applyFont="1" applyAlignment="1">
      <alignment vertical="center"/>
    </xf>
    <xf numFmtId="0" fontId="29" fillId="0" borderId="30" xfId="0" applyFont="1" applyBorder="1" applyAlignment="1">
      <alignment vertical="center"/>
    </xf>
    <xf numFmtId="49" fontId="29" fillId="0" borderId="30" xfId="0" applyNumberFormat="1" applyFont="1" applyBorder="1" applyAlignment="1">
      <alignment horizontal="center" vertical="center"/>
    </xf>
    <xf numFmtId="3" fontId="29" fillId="0" borderId="30" xfId="0" applyNumberFormat="1" applyFont="1" applyBorder="1" applyAlignment="1">
      <alignment vertical="center"/>
    </xf>
    <xf numFmtId="49" fontId="23" fillId="0" borderId="0" xfId="0" applyNumberFormat="1" applyFont="1" applyAlignment="1">
      <alignment wrapText="1"/>
    </xf>
    <xf numFmtId="49" fontId="22" fillId="0" borderId="0" xfId="0" applyNumberFormat="1" applyFont="1" applyAlignment="1">
      <alignment horizontal="center"/>
    </xf>
    <xf numFmtId="49" fontId="25" fillId="0" borderId="0" xfId="0" applyNumberFormat="1" applyFont="1" applyBorder="1" applyAlignment="1">
      <alignment vertical="center"/>
    </xf>
    <xf numFmtId="49" fontId="22" fillId="0" borderId="0" xfId="0" applyNumberFormat="1" applyFont="1" applyAlignment="1"/>
    <xf numFmtId="0" fontId="24" fillId="0" borderId="0" xfId="0" applyFont="1" applyBorder="1" applyAlignment="1">
      <alignment vertical="center"/>
    </xf>
    <xf numFmtId="49" fontId="29" fillId="0" borderId="30" xfId="0" applyNumberFormat="1" applyFont="1" applyBorder="1" applyAlignment="1">
      <alignment vertical="center"/>
    </xf>
    <xf numFmtId="164" fontId="24" fillId="0" borderId="0" xfId="0" applyNumberFormat="1" applyFont="1" applyAlignment="1">
      <alignment vertical="center"/>
    </xf>
    <xf numFmtId="164" fontId="24" fillId="10" borderId="31" xfId="0" applyNumberFormat="1" applyFont="1" applyFill="1" applyBorder="1" applyAlignment="1">
      <alignment vertical="center"/>
    </xf>
    <xf numFmtId="164" fontId="2" fillId="12" borderId="31" xfId="0" applyNumberFormat="1" applyFont="1" applyFill="1" applyBorder="1" applyAlignment="1">
      <alignment vertical="center"/>
    </xf>
    <xf numFmtId="3" fontId="30" fillId="0" borderId="0" xfId="0" applyNumberFormat="1" applyFont="1" applyAlignment="1">
      <alignment horizontal="right"/>
    </xf>
    <xf numFmtId="164" fontId="2" fillId="13" borderId="31" xfId="0" applyNumberFormat="1" applyFont="1" applyFill="1" applyBorder="1" applyAlignment="1">
      <alignment vertical="center"/>
    </xf>
    <xf numFmtId="164" fontId="2" fillId="11" borderId="0" xfId="0" applyNumberFormat="1" applyFont="1" applyFill="1" applyAlignment="1">
      <alignment horizontal="center" vertical="center"/>
    </xf>
    <xf numFmtId="164" fontId="2" fillId="0" borderId="0" xfId="0" applyNumberFormat="1" applyFont="1" applyAlignment="1">
      <alignment horizontal="center" vertical="center"/>
    </xf>
    <xf numFmtId="164" fontId="22" fillId="0" borderId="0" xfId="0" applyNumberFormat="1" applyFont="1" applyAlignment="1">
      <alignment vertical="center"/>
    </xf>
    <xf numFmtId="164" fontId="24" fillId="12" borderId="31" xfId="0" applyNumberFormat="1" applyFont="1" applyFill="1" applyBorder="1" applyAlignment="1">
      <alignment vertical="center"/>
    </xf>
    <xf numFmtId="164" fontId="22" fillId="0" borderId="0" xfId="0" applyNumberFormat="1" applyFont="1"/>
    <xf numFmtId="164" fontId="28" fillId="0" borderId="0" xfId="0" applyNumberFormat="1" applyFont="1" applyBorder="1" applyAlignment="1">
      <alignment horizontal="right" vertical="top"/>
    </xf>
    <xf numFmtId="164" fontId="19" fillId="0" borderId="0" xfId="0" applyNumberFormat="1" applyFont="1" applyAlignment="1">
      <alignment vertical="center"/>
    </xf>
    <xf numFmtId="164" fontId="29" fillId="0" borderId="30" xfId="0" applyNumberFormat="1" applyFont="1" applyBorder="1" applyAlignment="1">
      <alignment vertical="center"/>
    </xf>
    <xf numFmtId="164" fontId="4" fillId="0" borderId="0" xfId="0" applyNumberFormat="1" applyFont="1"/>
    <xf numFmtId="3" fontId="23" fillId="11" borderId="22" xfId="0" applyNumberFormat="1" applyFont="1" applyFill="1" applyBorder="1" applyAlignment="1">
      <alignment horizontal="center" vertical="center" wrapText="1"/>
    </xf>
    <xf numFmtId="0" fontId="19" fillId="0" borderId="0" xfId="0" applyFont="1"/>
    <xf numFmtId="0" fontId="21" fillId="0" borderId="0" xfId="0" applyFont="1" applyAlignment="1">
      <alignment horizontal="right"/>
    </xf>
    <xf numFmtId="0" fontId="31" fillId="0" borderId="0" xfId="0" applyFont="1"/>
    <xf numFmtId="0" fontId="20" fillId="0" borderId="0" xfId="0" applyFont="1"/>
    <xf numFmtId="0" fontId="21" fillId="0" borderId="30" xfId="0" applyFont="1" applyBorder="1"/>
    <xf numFmtId="0" fontId="32" fillId="11" borderId="0" xfId="0" applyFont="1" applyFill="1"/>
    <xf numFmtId="0" fontId="4" fillId="11" borderId="0" xfId="0" applyFont="1" applyFill="1" applyAlignment="1">
      <alignment vertical="top"/>
    </xf>
    <xf numFmtId="3" fontId="33" fillId="11" borderId="0" xfId="0" applyNumberFormat="1" applyFont="1" applyFill="1" applyAlignment="1">
      <alignment vertical="top"/>
    </xf>
    <xf numFmtId="0" fontId="32" fillId="0" borderId="0" xfId="0" applyFont="1" applyAlignment="1">
      <alignment vertical="top" wrapText="1"/>
    </xf>
    <xf numFmtId="0" fontId="4" fillId="0" borderId="0" xfId="0" applyFont="1" applyAlignment="1">
      <alignment vertical="top" wrapText="1"/>
    </xf>
    <xf numFmtId="0" fontId="4" fillId="0" borderId="0" xfId="0" applyFont="1" applyAlignment="1">
      <alignment horizontal="left" vertical="top" wrapText="1"/>
    </xf>
    <xf numFmtId="0" fontId="4" fillId="13" borderId="0" xfId="0" applyFont="1" applyFill="1" applyAlignment="1">
      <alignment vertical="top" wrapText="1"/>
    </xf>
    <xf numFmtId="0" fontId="4" fillId="11" borderId="0" xfId="0" applyFont="1" applyFill="1" applyAlignment="1">
      <alignment vertical="top" wrapText="1"/>
    </xf>
    <xf numFmtId="0" fontId="4" fillId="9" borderId="0" xfId="0" applyFont="1" applyFill="1" applyAlignment="1">
      <alignment vertical="top" wrapText="1"/>
    </xf>
    <xf numFmtId="0" fontId="4" fillId="12" borderId="0" xfId="0" applyFont="1" applyFill="1" applyAlignment="1">
      <alignment vertical="top" wrapText="1"/>
    </xf>
    <xf numFmtId="0" fontId="5" fillId="0" borderId="0" xfId="0" applyFont="1"/>
    <xf numFmtId="0" fontId="34" fillId="0" borderId="0" xfId="0" applyFont="1" applyAlignment="1">
      <alignment vertical="top" wrapText="1"/>
    </xf>
    <xf numFmtId="0" fontId="5" fillId="0" borderId="0" xfId="0" applyFont="1" applyAlignment="1">
      <alignment horizontal="left" vertical="top" wrapText="1"/>
    </xf>
    <xf numFmtId="0" fontId="5" fillId="0" borderId="0" xfId="0" applyFont="1" applyAlignment="1">
      <alignment horizontal="left" vertical="distributed" wrapText="1"/>
    </xf>
    <xf numFmtId="0" fontId="34" fillId="11" borderId="0" xfId="0" applyFont="1" applyFill="1"/>
    <xf numFmtId="0" fontId="5" fillId="11" borderId="0" xfId="0" applyFont="1" applyFill="1" applyAlignment="1">
      <alignment vertical="top"/>
    </xf>
    <xf numFmtId="0" fontId="34" fillId="0" borderId="30" xfId="0" applyFont="1" applyBorder="1"/>
    <xf numFmtId="0" fontId="34" fillId="0" borderId="30" xfId="0" applyFont="1" applyBorder="1" applyAlignment="1">
      <alignment vertical="top" wrapText="1"/>
    </xf>
    <xf numFmtId="0" fontId="23" fillId="0" borderId="0" xfId="0" applyFont="1" applyAlignment="1">
      <alignment wrapText="1"/>
    </xf>
    <xf numFmtId="3" fontId="4" fillId="0" borderId="0" xfId="0" applyNumberFormat="1" applyFont="1"/>
  </cellXfs>
  <cellStyles count="9">
    <cellStyle name="Currency" xfId="8" builtinId="4"/>
    <cellStyle name="Data" xfId="2" xr:uid="{00000000-0005-0000-0000-000001000000}"/>
    <cellStyle name="Data 2" xfId="7" xr:uid="{00000000-0005-0000-0000-000002000000}"/>
    <cellStyle name="Formula" xfId="3" xr:uid="{00000000-0005-0000-0000-000003000000}"/>
    <cellStyle name="FormulaNoNumber" xfId="4" xr:uid="{00000000-0005-0000-0000-000004000000}"/>
    <cellStyle name="Heading" xfId="5" xr:uid="{00000000-0005-0000-0000-000005000000}"/>
    <cellStyle name="NoData" xfId="6" xr:uid="{00000000-0005-0000-0000-000006000000}"/>
    <cellStyle name="Normal" xfId="0" builtinId="0"/>
    <cellStyle name="Normal 2" xfId="1" xr:uid="{00000000-0005-0000-0000-000008000000}"/>
  </cellStyles>
  <dxfs count="0"/>
  <tableStyles count="0" defaultTableStyle="TableStyleMedium9" defaultPivotStyle="PivotStyleLight16"/>
  <colors>
    <mruColors>
      <color rgb="FF78BEDC"/>
      <color rgb="FFFFFFCC"/>
      <color rgb="FFC8E6F0"/>
      <color rgb="FF6E6464"/>
      <color rgb="FFCC66FF"/>
      <color rgb="FFCC99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4AAFC-A46C-4405-AEA4-F258273DF54D}">
  <sheetPr>
    <tabColor theme="6" tint="0.39997558519241921"/>
  </sheetPr>
  <dimension ref="A1:I193"/>
  <sheetViews>
    <sheetView showGridLines="0" tabSelected="1" zoomScale="80" zoomScaleNormal="80" zoomScalePageLayoutView="50" workbookViewId="0">
      <pane ySplit="6" topLeftCell="A7" activePane="bottomLeft" state="frozen"/>
      <selection pane="bottomLeft"/>
    </sheetView>
  </sheetViews>
  <sheetFormatPr defaultColWidth="12.7109375" defaultRowHeight="14.25" x14ac:dyDescent="0.2"/>
  <cols>
    <col min="1" max="1" width="20.7109375" style="6" customWidth="1"/>
    <col min="2" max="2" width="14.7109375" style="6" customWidth="1"/>
    <col min="3" max="3" width="70.7109375" style="6" customWidth="1"/>
    <col min="4" max="16384" width="12.7109375" style="6"/>
  </cols>
  <sheetData>
    <row r="1" spans="2:3" s="178" customFormat="1" ht="15.75" x14ac:dyDescent="0.25">
      <c r="C1" s="179" t="s">
        <v>324</v>
      </c>
    </row>
    <row r="2" spans="2:3" s="178" customFormat="1" ht="15.75" x14ac:dyDescent="0.25">
      <c r="B2" s="180" t="s">
        <v>0</v>
      </c>
      <c r="C2" s="142"/>
    </row>
    <row r="3" spans="2:3" s="178" customFormat="1" ht="18" x14ac:dyDescent="0.25">
      <c r="B3" s="181" t="s">
        <v>403</v>
      </c>
      <c r="C3" s="142"/>
    </row>
    <row r="4" spans="2:3" s="178" customFormat="1" ht="15.75" x14ac:dyDescent="0.25">
      <c r="B4" s="180" t="s">
        <v>422</v>
      </c>
      <c r="C4" s="142"/>
    </row>
    <row r="5" spans="2:3" s="178" customFormat="1" ht="16.5" thickBot="1" x14ac:dyDescent="0.3">
      <c r="B5" s="182"/>
      <c r="C5" s="182"/>
    </row>
    <row r="7" spans="2:3" ht="15" x14ac:dyDescent="0.25">
      <c r="B7" s="183"/>
      <c r="C7" s="184"/>
    </row>
    <row r="8" spans="2:3" ht="25.5" x14ac:dyDescent="0.25">
      <c r="B8" s="183" t="s">
        <v>288</v>
      </c>
      <c r="C8" s="185" t="s">
        <v>404</v>
      </c>
    </row>
    <row r="9" spans="2:3" ht="15" x14ac:dyDescent="0.25">
      <c r="B9" s="183"/>
      <c r="C9" s="184"/>
    </row>
    <row r="10" spans="2:3" ht="15" x14ac:dyDescent="0.2">
      <c r="B10" s="186"/>
      <c r="C10" s="187"/>
    </row>
    <row r="11" spans="2:3" ht="15" x14ac:dyDescent="0.2">
      <c r="B11" s="186"/>
      <c r="C11" s="187"/>
    </row>
    <row r="12" spans="2:3" ht="42.75" x14ac:dyDescent="0.2">
      <c r="B12" s="186" t="s">
        <v>405</v>
      </c>
      <c r="C12" s="188" t="s">
        <v>406</v>
      </c>
    </row>
    <row r="13" spans="2:3" ht="43.5" x14ac:dyDescent="0.2">
      <c r="B13" s="186"/>
      <c r="C13" s="187" t="s">
        <v>407</v>
      </c>
    </row>
    <row r="14" spans="2:3" ht="43.5" x14ac:dyDescent="0.2">
      <c r="B14" s="186"/>
      <c r="C14" s="187" t="s">
        <v>408</v>
      </c>
    </row>
    <row r="15" spans="2:3" ht="57.75" x14ac:dyDescent="0.2">
      <c r="B15" s="186"/>
      <c r="C15" s="187" t="s">
        <v>409</v>
      </c>
    </row>
    <row r="16" spans="2:3" ht="100.5" x14ac:dyDescent="0.2">
      <c r="B16" s="186"/>
      <c r="C16" s="187" t="s">
        <v>410</v>
      </c>
    </row>
    <row r="17" spans="2:3" ht="45" x14ac:dyDescent="0.2">
      <c r="B17" s="186" t="s">
        <v>411</v>
      </c>
      <c r="C17" s="187" t="s">
        <v>412</v>
      </c>
    </row>
    <row r="18" spans="2:3" ht="43.5" x14ac:dyDescent="0.2">
      <c r="B18" s="186" t="s">
        <v>413</v>
      </c>
      <c r="C18" s="189" t="s">
        <v>414</v>
      </c>
    </row>
    <row r="19" spans="2:3" ht="57.75" x14ac:dyDescent="0.2">
      <c r="B19" s="186"/>
      <c r="C19" s="190" t="s">
        <v>415</v>
      </c>
    </row>
    <row r="20" spans="2:3" ht="57.75" x14ac:dyDescent="0.2">
      <c r="B20" s="186"/>
      <c r="C20" s="191" t="s">
        <v>416</v>
      </c>
    </row>
    <row r="21" spans="2:3" ht="57.75" x14ac:dyDescent="0.2">
      <c r="B21" s="186"/>
      <c r="C21" s="192" t="s">
        <v>417</v>
      </c>
    </row>
    <row r="22" spans="2:3" s="178" customFormat="1" ht="16.5" thickBot="1" x14ac:dyDescent="0.3">
      <c r="B22" s="182"/>
      <c r="C22" s="182"/>
    </row>
    <row r="23" spans="2:3" s="193" customFormat="1" ht="12" x14ac:dyDescent="0.2"/>
    <row r="24" spans="2:3" s="193" customFormat="1" ht="12" x14ac:dyDescent="0.2"/>
    <row r="25" spans="2:3" s="193" customFormat="1" ht="36" x14ac:dyDescent="0.2">
      <c r="B25" s="194" t="s">
        <v>418</v>
      </c>
      <c r="C25" s="195" t="s">
        <v>419</v>
      </c>
    </row>
    <row r="26" spans="2:3" s="193" customFormat="1" ht="144" x14ac:dyDescent="0.2">
      <c r="B26" s="194" t="s">
        <v>420</v>
      </c>
      <c r="C26" s="196" t="s">
        <v>421</v>
      </c>
    </row>
    <row r="27" spans="2:3" s="193" customFormat="1" ht="12" x14ac:dyDescent="0.2">
      <c r="B27" s="197"/>
      <c r="C27" s="198"/>
    </row>
    <row r="28" spans="2:3" s="193" customFormat="1" ht="12.75" thickBot="1" x14ac:dyDescent="0.25">
      <c r="B28" s="199"/>
      <c r="C28" s="200"/>
    </row>
    <row r="193" spans="1:9" s="202" customFormat="1" ht="15.75" x14ac:dyDescent="0.25">
      <c r="A193" s="6"/>
      <c r="B193" s="6"/>
      <c r="C193" s="201"/>
      <c r="D193" s="6"/>
      <c r="E193" s="6"/>
      <c r="F193" s="6"/>
      <c r="G193" s="6"/>
      <c r="H193" s="6"/>
      <c r="I193" s="6"/>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rowBreaks count="1" manualBreakCount="1">
    <brk id="2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81FA3-0408-4FB1-A51D-78F66B276476}">
  <sheetPr>
    <tabColor theme="9" tint="0.39997558519241921"/>
  </sheetPr>
  <dimension ref="A1:AC199"/>
  <sheetViews>
    <sheetView showGridLines="0" zoomScale="60" zoomScaleNormal="60" zoomScalePageLayoutView="50" workbookViewId="0">
      <pane xSplit="5" ySplit="10" topLeftCell="F11" activePane="bottomRight" state="frozen"/>
      <selection pane="topRight"/>
      <selection pane="bottomLeft"/>
      <selection pane="bottomRight"/>
    </sheetView>
  </sheetViews>
  <sheetFormatPr defaultColWidth="12.7109375" defaultRowHeight="15" x14ac:dyDescent="0.2"/>
  <cols>
    <col min="1" max="1" width="4.7109375" style="148" customWidth="1"/>
    <col min="2" max="2" width="12.7109375" style="148" customWidth="1"/>
    <col min="3" max="3" width="45.7109375" style="149" customWidth="1"/>
    <col min="4" max="4" width="12.7109375" style="158" customWidth="1"/>
    <col min="5" max="5" width="2.7109375" style="148" customWidth="1"/>
    <col min="6" max="11" width="18.7109375" style="150" customWidth="1"/>
    <col min="12" max="12" width="2.7109375" style="148" customWidth="1"/>
    <col min="13" max="21" width="18.7109375" style="150" customWidth="1"/>
    <col min="22" max="22" width="2.7109375" style="148" customWidth="1"/>
    <col min="23" max="26" width="18.7109375" style="150" customWidth="1"/>
    <col min="27" max="27" width="2.7109375" style="148" customWidth="1"/>
    <col min="28" max="16384" width="12.7109375" style="148"/>
  </cols>
  <sheetData>
    <row r="1" spans="1:26" s="103" customFormat="1" ht="18" customHeight="1" x14ac:dyDescent="0.25">
      <c r="C1" s="104"/>
      <c r="D1" s="105"/>
      <c r="F1" s="106"/>
      <c r="G1" s="106"/>
      <c r="H1" s="106"/>
      <c r="I1" s="106"/>
      <c r="J1" s="106"/>
      <c r="K1" s="106"/>
      <c r="M1" s="106"/>
      <c r="N1" s="106"/>
      <c r="O1" s="106"/>
      <c r="P1" s="106"/>
      <c r="Q1" s="106"/>
      <c r="R1" s="106"/>
      <c r="S1" s="106"/>
      <c r="T1" s="106"/>
      <c r="U1" s="106"/>
      <c r="W1" s="106"/>
      <c r="X1" s="106"/>
      <c r="Y1" s="106"/>
      <c r="Z1" s="106"/>
    </row>
    <row r="2" spans="1:26" s="103" customFormat="1" ht="18" customHeight="1" x14ac:dyDescent="0.25">
      <c r="B2" s="107" t="s">
        <v>288</v>
      </c>
      <c r="C2" s="107" t="s">
        <v>289</v>
      </c>
      <c r="D2" s="108"/>
      <c r="F2" s="109"/>
      <c r="G2" s="109"/>
      <c r="H2" s="109"/>
      <c r="I2" s="109"/>
      <c r="J2" s="109"/>
      <c r="K2" s="110"/>
      <c r="M2" s="109"/>
      <c r="N2" s="109"/>
      <c r="O2" s="109"/>
      <c r="P2" s="109"/>
      <c r="Q2" s="109"/>
      <c r="R2" s="109"/>
      <c r="S2" s="109"/>
      <c r="T2" s="109"/>
      <c r="U2" s="110"/>
      <c r="W2" s="109"/>
      <c r="X2" s="109"/>
      <c r="Y2" s="110"/>
      <c r="Z2" s="110" t="s">
        <v>323</v>
      </c>
    </row>
    <row r="3" spans="1:26" s="103" customFormat="1" ht="18" customHeight="1" x14ac:dyDescent="0.25">
      <c r="B3" s="107"/>
      <c r="C3" s="111" t="s">
        <v>325</v>
      </c>
      <c r="D3" s="108"/>
      <c r="F3" s="109"/>
      <c r="G3" s="109"/>
      <c r="H3" s="109"/>
      <c r="I3" s="109"/>
      <c r="J3" s="109"/>
      <c r="K3" s="112"/>
      <c r="M3" s="109"/>
      <c r="N3" s="109"/>
      <c r="O3" s="109"/>
      <c r="P3" s="109"/>
      <c r="Q3" s="109"/>
      <c r="R3" s="109"/>
      <c r="S3" s="109"/>
      <c r="T3" s="109"/>
      <c r="U3" s="112"/>
      <c r="W3" s="109"/>
      <c r="X3" s="109"/>
      <c r="Y3" s="112"/>
      <c r="Z3" s="112"/>
    </row>
    <row r="4" spans="1:26" s="103" customFormat="1" ht="18" customHeight="1" thickBot="1" x14ac:dyDescent="0.3">
      <c r="B4" s="113"/>
      <c r="C4" s="114"/>
      <c r="D4" s="115"/>
      <c r="E4" s="116"/>
      <c r="F4" s="116"/>
      <c r="G4" s="116"/>
      <c r="H4" s="116"/>
      <c r="I4" s="116"/>
      <c r="J4" s="116"/>
      <c r="K4" s="116"/>
      <c r="L4" s="116"/>
      <c r="M4" s="116"/>
      <c r="N4" s="116"/>
      <c r="O4" s="116"/>
      <c r="P4" s="116"/>
      <c r="Q4" s="116"/>
      <c r="R4" s="116"/>
      <c r="S4" s="116"/>
      <c r="T4" s="116"/>
      <c r="U4" s="116"/>
      <c r="V4" s="116"/>
      <c r="W4" s="116"/>
      <c r="X4" s="116"/>
      <c r="Y4" s="116"/>
      <c r="Z4" s="116"/>
    </row>
    <row r="5" spans="1:26" s="117" customFormat="1" ht="18" customHeight="1" x14ac:dyDescent="0.25">
      <c r="C5" s="118"/>
      <c r="D5" s="119"/>
      <c r="F5" s="120"/>
      <c r="G5" s="120"/>
      <c r="H5" s="120"/>
      <c r="I5" s="120"/>
      <c r="J5" s="120"/>
      <c r="K5" s="120"/>
      <c r="M5" s="120"/>
      <c r="N5" s="120"/>
      <c r="O5" s="120"/>
      <c r="P5" s="120"/>
      <c r="Q5" s="120"/>
      <c r="R5" s="120"/>
      <c r="S5" s="120"/>
      <c r="T5" s="120"/>
      <c r="U5" s="120"/>
      <c r="W5" s="120"/>
      <c r="X5" s="120"/>
      <c r="Y5" s="120"/>
      <c r="Z5" s="120"/>
    </row>
    <row r="6" spans="1:26" s="121" customFormat="1" ht="18" customHeight="1" x14ac:dyDescent="0.25">
      <c r="B6" s="122"/>
      <c r="C6" s="123"/>
      <c r="D6" s="123"/>
      <c r="F6" s="124" t="s">
        <v>262</v>
      </c>
      <c r="G6" s="124"/>
      <c r="H6" s="124"/>
      <c r="I6" s="124"/>
      <c r="J6" s="124"/>
      <c r="K6" s="124"/>
      <c r="M6" s="124" t="s">
        <v>263</v>
      </c>
      <c r="N6" s="124"/>
      <c r="O6" s="124"/>
      <c r="P6" s="124"/>
      <c r="Q6" s="124"/>
      <c r="R6" s="124"/>
      <c r="S6" s="124"/>
      <c r="T6" s="124"/>
      <c r="U6" s="124"/>
      <c r="W6" s="124"/>
      <c r="X6" s="124"/>
      <c r="Y6" s="124"/>
      <c r="Z6" s="124"/>
    </row>
    <row r="7" spans="1:26" s="121" customFormat="1" ht="33.6" customHeight="1" x14ac:dyDescent="0.25">
      <c r="B7" s="122"/>
      <c r="C7" s="123"/>
      <c r="D7" s="123"/>
      <c r="F7" s="125"/>
      <c r="G7" s="125"/>
      <c r="H7" s="125"/>
      <c r="I7" s="125"/>
      <c r="J7" s="125"/>
      <c r="K7" s="125"/>
      <c r="M7" s="125"/>
      <c r="N7" s="125"/>
      <c r="O7" s="177" t="s">
        <v>290</v>
      </c>
      <c r="P7" s="177"/>
      <c r="Q7" s="177" t="s">
        <v>291</v>
      </c>
      <c r="R7" s="177"/>
      <c r="S7" s="125"/>
      <c r="T7" s="125"/>
      <c r="U7" s="125"/>
      <c r="W7" s="177" t="s">
        <v>292</v>
      </c>
      <c r="X7" s="177"/>
      <c r="Y7" s="177" t="s">
        <v>293</v>
      </c>
      <c r="Z7" s="177"/>
    </row>
    <row r="8" spans="1:26" s="126" customFormat="1" ht="63" x14ac:dyDescent="0.25">
      <c r="B8" s="127"/>
      <c r="C8" s="128"/>
      <c r="D8" s="128" t="s">
        <v>294</v>
      </c>
      <c r="F8" s="129" t="s">
        <v>87</v>
      </c>
      <c r="G8" s="129" t="s">
        <v>88</v>
      </c>
      <c r="H8" s="129" t="s">
        <v>89</v>
      </c>
      <c r="I8" s="129" t="s">
        <v>90</v>
      </c>
      <c r="J8" s="129" t="s">
        <v>91</v>
      </c>
      <c r="K8" s="129" t="s">
        <v>295</v>
      </c>
      <c r="M8" s="129" t="s">
        <v>256</v>
      </c>
      <c r="N8" s="129" t="s">
        <v>106</v>
      </c>
      <c r="O8" s="129" t="s">
        <v>296</v>
      </c>
      <c r="P8" s="129" t="s">
        <v>107</v>
      </c>
      <c r="Q8" s="129" t="s">
        <v>296</v>
      </c>
      <c r="R8" s="129" t="s">
        <v>107</v>
      </c>
      <c r="S8" s="129" t="s">
        <v>108</v>
      </c>
      <c r="T8" s="129" t="s">
        <v>109</v>
      </c>
      <c r="U8" s="129" t="s">
        <v>297</v>
      </c>
      <c r="W8" s="129" t="s">
        <v>118</v>
      </c>
      <c r="X8" s="129" t="s">
        <v>119</v>
      </c>
      <c r="Y8" s="129" t="s">
        <v>298</v>
      </c>
      <c r="Z8" s="129" t="s">
        <v>299</v>
      </c>
    </row>
    <row r="9" spans="1:26" s="130" customFormat="1" ht="18" customHeight="1" x14ac:dyDescent="0.25">
      <c r="B9" s="131"/>
      <c r="C9" s="131"/>
      <c r="D9" s="131"/>
      <c r="F9" s="132" t="s">
        <v>79</v>
      </c>
      <c r="G9" s="132" t="s">
        <v>80</v>
      </c>
      <c r="H9" s="132" t="s">
        <v>81</v>
      </c>
      <c r="I9" s="132" t="s">
        <v>82</v>
      </c>
      <c r="J9" s="132" t="s">
        <v>83</v>
      </c>
      <c r="K9" s="131" t="s">
        <v>84</v>
      </c>
      <c r="M9" s="131" t="s">
        <v>257</v>
      </c>
      <c r="N9" s="131" t="s">
        <v>110</v>
      </c>
      <c r="O9" s="131" t="s">
        <v>111</v>
      </c>
      <c r="P9" s="131" t="s">
        <v>112</v>
      </c>
      <c r="Q9" s="131" t="s">
        <v>113</v>
      </c>
      <c r="R9" s="131" t="s">
        <v>114</v>
      </c>
      <c r="S9" s="131" t="s">
        <v>115</v>
      </c>
      <c r="T9" s="131" t="s">
        <v>116</v>
      </c>
      <c r="U9" s="131" t="s">
        <v>117</v>
      </c>
      <c r="W9" s="131" t="s">
        <v>120</v>
      </c>
      <c r="X9" s="131" t="s">
        <v>121</v>
      </c>
      <c r="Y9" s="131" t="s">
        <v>300</v>
      </c>
      <c r="Z9" s="131" t="s">
        <v>301</v>
      </c>
    </row>
    <row r="10" spans="1:26" s="117" customFormat="1" ht="18" customHeight="1" x14ac:dyDescent="0.25">
      <c r="A10" s="133"/>
      <c r="B10" s="134"/>
      <c r="C10" s="147"/>
      <c r="D10" s="135"/>
      <c r="E10" s="133"/>
      <c r="F10" s="163"/>
      <c r="G10" s="163"/>
      <c r="H10" s="163"/>
      <c r="I10" s="163"/>
      <c r="J10" s="163"/>
      <c r="K10" s="163"/>
      <c r="L10" s="163"/>
      <c r="M10" s="163"/>
      <c r="N10" s="163"/>
      <c r="O10" s="163"/>
      <c r="P10" s="163"/>
      <c r="Q10" s="163"/>
      <c r="R10" s="163"/>
      <c r="S10" s="163"/>
      <c r="T10" s="163"/>
      <c r="U10" s="163"/>
      <c r="V10" s="163"/>
      <c r="W10" s="163"/>
      <c r="X10" s="163"/>
      <c r="Y10" s="163"/>
      <c r="Z10" s="163"/>
    </row>
    <row r="11" spans="1:26" s="117" customFormat="1" ht="18" customHeight="1" x14ac:dyDescent="0.25">
      <c r="A11" s="133"/>
      <c r="B11" s="134" t="s">
        <v>86</v>
      </c>
      <c r="C11" s="147"/>
      <c r="D11" s="135"/>
      <c r="E11" s="133"/>
      <c r="F11" s="163"/>
      <c r="G11" s="163"/>
      <c r="H11" s="163"/>
      <c r="I11" s="163"/>
      <c r="J11" s="163"/>
      <c r="K11" s="163"/>
      <c r="L11" s="163"/>
      <c r="M11" s="163"/>
      <c r="N11" s="163"/>
      <c r="O11" s="163"/>
      <c r="P11" s="163"/>
      <c r="Q11" s="163"/>
      <c r="R11" s="163"/>
      <c r="S11" s="163"/>
      <c r="T11" s="163"/>
      <c r="U11" s="163"/>
      <c r="V11" s="163"/>
      <c r="W11" s="163"/>
      <c r="X11" s="163"/>
      <c r="Y11" s="163"/>
      <c r="Z11" s="163"/>
    </row>
    <row r="12" spans="1:26" s="117" customFormat="1" ht="18" customHeight="1" x14ac:dyDescent="0.25">
      <c r="A12" s="133"/>
      <c r="B12" s="134"/>
      <c r="C12" s="147" t="s">
        <v>95</v>
      </c>
      <c r="D12" s="137" t="s">
        <v>93</v>
      </c>
      <c r="E12" s="133"/>
      <c r="F12" s="164"/>
      <c r="G12" s="164"/>
      <c r="H12" s="164"/>
      <c r="I12" s="164"/>
      <c r="J12" s="164"/>
      <c r="K12" s="165">
        <f t="shared" ref="K12:K17" si="0">SUM(F12:J12)</f>
        <v>0</v>
      </c>
      <c r="L12" s="163"/>
      <c r="M12" s="163"/>
      <c r="N12" s="164"/>
      <c r="O12" s="164"/>
      <c r="P12" s="164"/>
      <c r="Q12" s="164"/>
      <c r="R12" s="164"/>
      <c r="S12" s="164"/>
      <c r="T12" s="164"/>
      <c r="U12" s="165">
        <f t="shared" ref="U12:U17" si="1">SUM(N12:T12)</f>
        <v>0</v>
      </c>
      <c r="V12" s="163"/>
      <c r="W12" s="164"/>
      <c r="X12" s="164"/>
      <c r="Y12" s="165">
        <f>K12+W12</f>
        <v>0</v>
      </c>
      <c r="Z12" s="165">
        <f t="shared" ref="Z12:Z17" si="2">U12+X12</f>
        <v>0</v>
      </c>
    </row>
    <row r="13" spans="1:26" s="117" customFormat="1" ht="18" customHeight="1" x14ac:dyDescent="0.25">
      <c r="A13" s="133"/>
      <c r="B13" s="134"/>
      <c r="C13" s="147" t="s">
        <v>96</v>
      </c>
      <c r="D13" s="137" t="s">
        <v>94</v>
      </c>
      <c r="E13" s="133"/>
      <c r="F13" s="164"/>
      <c r="G13" s="164"/>
      <c r="H13" s="164"/>
      <c r="I13" s="164"/>
      <c r="J13" s="164"/>
      <c r="K13" s="165">
        <f t="shared" si="0"/>
        <v>0</v>
      </c>
      <c r="L13" s="163"/>
      <c r="M13" s="163"/>
      <c r="N13" s="164"/>
      <c r="O13" s="164"/>
      <c r="P13" s="164"/>
      <c r="Q13" s="164"/>
      <c r="R13" s="164"/>
      <c r="S13" s="164"/>
      <c r="T13" s="164"/>
      <c r="U13" s="165">
        <f t="shared" si="1"/>
        <v>0</v>
      </c>
      <c r="V13" s="163"/>
      <c r="W13" s="164"/>
      <c r="X13" s="164"/>
      <c r="Y13" s="165">
        <f t="shared" ref="Y13:Y17" si="3">K13+W13</f>
        <v>0</v>
      </c>
      <c r="Z13" s="165">
        <f t="shared" si="2"/>
        <v>0</v>
      </c>
    </row>
    <row r="14" spans="1:26" s="117" customFormat="1" ht="18" customHeight="1" x14ac:dyDescent="0.25">
      <c r="A14" s="133"/>
      <c r="B14" s="134"/>
      <c r="C14" s="147" t="s">
        <v>99</v>
      </c>
      <c r="D14" s="137" t="s">
        <v>97</v>
      </c>
      <c r="E14" s="133"/>
      <c r="F14" s="164"/>
      <c r="G14" s="164"/>
      <c r="H14" s="164"/>
      <c r="I14" s="164"/>
      <c r="J14" s="164"/>
      <c r="K14" s="165">
        <f t="shared" si="0"/>
        <v>0</v>
      </c>
      <c r="L14" s="163"/>
      <c r="M14" s="163"/>
      <c r="N14" s="164"/>
      <c r="O14" s="164"/>
      <c r="P14" s="164"/>
      <c r="Q14" s="164"/>
      <c r="R14" s="164"/>
      <c r="S14" s="164"/>
      <c r="T14" s="164"/>
      <c r="U14" s="165">
        <f t="shared" si="1"/>
        <v>0</v>
      </c>
      <c r="V14" s="163"/>
      <c r="W14" s="164"/>
      <c r="X14" s="164"/>
      <c r="Y14" s="165">
        <f t="shared" si="3"/>
        <v>0</v>
      </c>
      <c r="Z14" s="165">
        <f t="shared" si="2"/>
        <v>0</v>
      </c>
    </row>
    <row r="15" spans="1:26" s="117" customFormat="1" ht="18" customHeight="1" x14ac:dyDescent="0.25">
      <c r="A15" s="133"/>
      <c r="B15" s="134"/>
      <c r="C15" s="147" t="s">
        <v>100</v>
      </c>
      <c r="D15" s="137" t="s">
        <v>98</v>
      </c>
      <c r="E15" s="133"/>
      <c r="F15" s="164"/>
      <c r="G15" s="164"/>
      <c r="H15" s="164"/>
      <c r="I15" s="164"/>
      <c r="J15" s="164"/>
      <c r="K15" s="165">
        <f t="shared" si="0"/>
        <v>0</v>
      </c>
      <c r="L15" s="163"/>
      <c r="M15" s="163"/>
      <c r="N15" s="164"/>
      <c r="O15" s="164"/>
      <c r="P15" s="164"/>
      <c r="Q15" s="164"/>
      <c r="R15" s="164"/>
      <c r="S15" s="164"/>
      <c r="T15" s="164"/>
      <c r="U15" s="165">
        <f t="shared" si="1"/>
        <v>0</v>
      </c>
      <c r="V15" s="163"/>
      <c r="W15" s="164"/>
      <c r="X15" s="164"/>
      <c r="Y15" s="165">
        <f t="shared" si="3"/>
        <v>0</v>
      </c>
      <c r="Z15" s="165">
        <f t="shared" si="2"/>
        <v>0</v>
      </c>
    </row>
    <row r="16" spans="1:26" s="117" customFormat="1" ht="18" customHeight="1" x14ac:dyDescent="0.25">
      <c r="A16" s="133"/>
      <c r="B16" s="134"/>
      <c r="C16" s="159" t="s">
        <v>103</v>
      </c>
      <c r="D16" s="137" t="s">
        <v>101</v>
      </c>
      <c r="E16" s="133"/>
      <c r="F16" s="164"/>
      <c r="G16" s="164"/>
      <c r="H16" s="164"/>
      <c r="I16" s="164"/>
      <c r="J16" s="164"/>
      <c r="K16" s="165">
        <f t="shared" si="0"/>
        <v>0</v>
      </c>
      <c r="L16" s="163"/>
      <c r="M16" s="163"/>
      <c r="N16" s="164"/>
      <c r="O16" s="164"/>
      <c r="P16" s="164"/>
      <c r="Q16" s="164"/>
      <c r="R16" s="164"/>
      <c r="S16" s="164"/>
      <c r="T16" s="164"/>
      <c r="U16" s="165">
        <f t="shared" si="1"/>
        <v>0</v>
      </c>
      <c r="V16" s="163"/>
      <c r="W16" s="164"/>
      <c r="X16" s="164"/>
      <c r="Y16" s="165">
        <f t="shared" si="3"/>
        <v>0</v>
      </c>
      <c r="Z16" s="165">
        <f t="shared" si="2"/>
        <v>0</v>
      </c>
    </row>
    <row r="17" spans="1:26" s="117" customFormat="1" ht="18" customHeight="1" x14ac:dyDescent="0.25">
      <c r="A17" s="133"/>
      <c r="B17" s="134"/>
      <c r="C17" s="159" t="s">
        <v>302</v>
      </c>
      <c r="D17" s="137" t="s">
        <v>102</v>
      </c>
      <c r="E17" s="133"/>
      <c r="F17" s="164"/>
      <c r="G17" s="164"/>
      <c r="H17" s="164"/>
      <c r="I17" s="164"/>
      <c r="J17" s="164"/>
      <c r="K17" s="165">
        <f t="shared" si="0"/>
        <v>0</v>
      </c>
      <c r="L17" s="163"/>
      <c r="M17" s="163"/>
      <c r="N17" s="164"/>
      <c r="O17" s="164"/>
      <c r="P17" s="164"/>
      <c r="Q17" s="164"/>
      <c r="R17" s="164"/>
      <c r="S17" s="164"/>
      <c r="T17" s="164"/>
      <c r="U17" s="165">
        <f t="shared" si="1"/>
        <v>0</v>
      </c>
      <c r="V17" s="163"/>
      <c r="W17" s="164"/>
      <c r="X17" s="164"/>
      <c r="Y17" s="165">
        <f t="shared" si="3"/>
        <v>0</v>
      </c>
      <c r="Z17" s="165">
        <f t="shared" si="2"/>
        <v>0</v>
      </c>
    </row>
    <row r="18" spans="1:26" s="117" customFormat="1" ht="18" customHeight="1" x14ac:dyDescent="0.25">
      <c r="A18" s="133"/>
      <c r="B18" s="134"/>
      <c r="C18" s="139" t="s">
        <v>303</v>
      </c>
      <c r="D18" s="140" t="s">
        <v>151</v>
      </c>
      <c r="E18" s="133"/>
      <c r="F18" s="165">
        <f t="shared" ref="F18:K18" si="4">SUM(F12:F17)</f>
        <v>0</v>
      </c>
      <c r="G18" s="165">
        <f t="shared" si="4"/>
        <v>0</v>
      </c>
      <c r="H18" s="165">
        <f t="shared" si="4"/>
        <v>0</v>
      </c>
      <c r="I18" s="165">
        <f t="shared" si="4"/>
        <v>0</v>
      </c>
      <c r="J18" s="165">
        <f t="shared" si="4"/>
        <v>0</v>
      </c>
      <c r="K18" s="165">
        <f t="shared" si="4"/>
        <v>0</v>
      </c>
      <c r="L18" s="163"/>
      <c r="M18" s="163"/>
      <c r="N18" s="165">
        <f t="shared" ref="N18:U18" si="5">SUM(N12:N17)</f>
        <v>0</v>
      </c>
      <c r="O18" s="165">
        <f t="shared" si="5"/>
        <v>0</v>
      </c>
      <c r="P18" s="165">
        <f t="shared" si="5"/>
        <v>0</v>
      </c>
      <c r="Q18" s="165">
        <f t="shared" si="5"/>
        <v>0</v>
      </c>
      <c r="R18" s="165">
        <f t="shared" si="5"/>
        <v>0</v>
      </c>
      <c r="S18" s="165">
        <f t="shared" si="5"/>
        <v>0</v>
      </c>
      <c r="T18" s="165">
        <f t="shared" si="5"/>
        <v>0</v>
      </c>
      <c r="U18" s="165">
        <f t="shared" si="5"/>
        <v>0</v>
      </c>
      <c r="V18" s="163"/>
      <c r="W18" s="165">
        <f>SUM(W12:W17)</f>
        <v>0</v>
      </c>
      <c r="X18" s="165">
        <f>SUM(X12:X17)</f>
        <v>0</v>
      </c>
      <c r="Y18" s="165">
        <f>SUM(Y12:Y17)</f>
        <v>0</v>
      </c>
      <c r="Z18" s="165">
        <f>SUM(Z12:Z17)</f>
        <v>0</v>
      </c>
    </row>
    <row r="19" spans="1:26" s="117" customFormat="1" ht="18" customHeight="1" x14ac:dyDescent="0.25">
      <c r="A19" s="133"/>
      <c r="B19" s="134" t="s">
        <v>122</v>
      </c>
      <c r="C19" s="147"/>
      <c r="D19" s="135"/>
      <c r="E19" s="133"/>
      <c r="F19" s="163"/>
      <c r="G19" s="163"/>
      <c r="H19" s="163"/>
      <c r="I19" s="163"/>
      <c r="J19" s="163"/>
      <c r="K19" s="163"/>
      <c r="L19" s="163"/>
      <c r="M19" s="163"/>
      <c r="N19" s="163"/>
      <c r="O19" s="163"/>
      <c r="P19" s="163"/>
      <c r="Q19" s="163"/>
      <c r="R19" s="163"/>
      <c r="S19" s="163"/>
      <c r="T19" s="163"/>
      <c r="U19" s="163"/>
      <c r="V19" s="163"/>
      <c r="W19" s="163"/>
      <c r="X19" s="163"/>
      <c r="Y19" s="163"/>
      <c r="Z19" s="163"/>
    </row>
    <row r="20" spans="1:26" s="117" customFormat="1" ht="18" customHeight="1" x14ac:dyDescent="0.25">
      <c r="A20" s="133"/>
      <c r="B20" s="134"/>
      <c r="C20" s="147" t="s">
        <v>132</v>
      </c>
      <c r="D20" s="137" t="s">
        <v>131</v>
      </c>
      <c r="E20" s="133"/>
      <c r="F20" s="164"/>
      <c r="G20" s="164"/>
      <c r="H20" s="164"/>
      <c r="I20" s="164"/>
      <c r="J20" s="164"/>
      <c r="K20" s="165">
        <f t="shared" ref="K20:K25" si="6">SUM(F20:J20)</f>
        <v>0</v>
      </c>
      <c r="L20" s="163"/>
      <c r="M20" s="163"/>
      <c r="N20" s="164"/>
      <c r="O20" s="164"/>
      <c r="P20" s="164"/>
      <c r="Q20" s="164"/>
      <c r="R20" s="164"/>
      <c r="S20" s="164"/>
      <c r="T20" s="164"/>
      <c r="U20" s="165">
        <f t="shared" ref="U20:U25" si="7">SUM(N20:T20)</f>
        <v>0</v>
      </c>
      <c r="V20" s="163"/>
      <c r="W20" s="164"/>
      <c r="X20" s="164"/>
      <c r="Y20" s="165">
        <f t="shared" ref="Y20:Y25" si="8">K20+W20</f>
        <v>0</v>
      </c>
      <c r="Z20" s="165">
        <f t="shared" ref="Z20:Z25" si="9">U20+X20</f>
        <v>0</v>
      </c>
    </row>
    <row r="21" spans="1:26" s="117" customFormat="1" ht="18" customHeight="1" x14ac:dyDescent="0.25">
      <c r="A21" s="133"/>
      <c r="B21" s="134"/>
      <c r="C21" s="147" t="s">
        <v>134</v>
      </c>
      <c r="D21" s="137" t="s">
        <v>133</v>
      </c>
      <c r="E21" s="133"/>
      <c r="F21" s="164"/>
      <c r="G21" s="164"/>
      <c r="H21" s="164"/>
      <c r="I21" s="164"/>
      <c r="J21" s="164"/>
      <c r="K21" s="165">
        <f t="shared" si="6"/>
        <v>0</v>
      </c>
      <c r="L21" s="163"/>
      <c r="M21" s="163"/>
      <c r="N21" s="164"/>
      <c r="O21" s="164"/>
      <c r="P21" s="164"/>
      <c r="Q21" s="164"/>
      <c r="R21" s="164"/>
      <c r="S21" s="164"/>
      <c r="T21" s="164"/>
      <c r="U21" s="165">
        <f t="shared" si="7"/>
        <v>0</v>
      </c>
      <c r="V21" s="163"/>
      <c r="W21" s="164"/>
      <c r="X21" s="164"/>
      <c r="Y21" s="165">
        <f t="shared" si="8"/>
        <v>0</v>
      </c>
      <c r="Z21" s="165">
        <f t="shared" si="9"/>
        <v>0</v>
      </c>
    </row>
    <row r="22" spans="1:26" s="117" customFormat="1" ht="18" customHeight="1" x14ac:dyDescent="0.25">
      <c r="A22" s="133"/>
      <c r="B22" s="134"/>
      <c r="C22" s="147" t="s">
        <v>136</v>
      </c>
      <c r="D22" s="137" t="s">
        <v>135</v>
      </c>
      <c r="E22" s="133"/>
      <c r="F22" s="164"/>
      <c r="G22" s="164"/>
      <c r="H22" s="164"/>
      <c r="I22" s="164"/>
      <c r="J22" s="164"/>
      <c r="K22" s="165">
        <f t="shared" si="6"/>
        <v>0</v>
      </c>
      <c r="L22" s="163"/>
      <c r="M22" s="163"/>
      <c r="N22" s="164"/>
      <c r="O22" s="164"/>
      <c r="P22" s="164"/>
      <c r="Q22" s="164"/>
      <c r="R22" s="164"/>
      <c r="S22" s="164"/>
      <c r="T22" s="164"/>
      <c r="U22" s="165">
        <f t="shared" si="7"/>
        <v>0</v>
      </c>
      <c r="V22" s="163"/>
      <c r="W22" s="164"/>
      <c r="X22" s="164"/>
      <c r="Y22" s="165">
        <f t="shared" si="8"/>
        <v>0</v>
      </c>
      <c r="Z22" s="165">
        <f t="shared" si="9"/>
        <v>0</v>
      </c>
    </row>
    <row r="23" spans="1:26" s="117" customFormat="1" ht="18" customHeight="1" x14ac:dyDescent="0.25">
      <c r="A23" s="133"/>
      <c r="B23" s="134"/>
      <c r="C23" s="147" t="s">
        <v>140</v>
      </c>
      <c r="D23" s="137" t="s">
        <v>137</v>
      </c>
      <c r="E23" s="133"/>
      <c r="F23" s="164"/>
      <c r="G23" s="164"/>
      <c r="H23" s="164"/>
      <c r="I23" s="164"/>
      <c r="J23" s="164"/>
      <c r="K23" s="165">
        <f t="shared" si="6"/>
        <v>0</v>
      </c>
      <c r="L23" s="163"/>
      <c r="M23" s="163"/>
      <c r="N23" s="164"/>
      <c r="O23" s="164"/>
      <c r="P23" s="164"/>
      <c r="Q23" s="164"/>
      <c r="R23" s="164"/>
      <c r="S23" s="164"/>
      <c r="T23" s="164"/>
      <c r="U23" s="165">
        <f t="shared" si="7"/>
        <v>0</v>
      </c>
      <c r="V23" s="163"/>
      <c r="W23" s="164"/>
      <c r="X23" s="164"/>
      <c r="Y23" s="165">
        <f t="shared" si="8"/>
        <v>0</v>
      </c>
      <c r="Z23" s="165">
        <f t="shared" si="9"/>
        <v>0</v>
      </c>
    </row>
    <row r="24" spans="1:26" s="117" customFormat="1" ht="18" customHeight="1" x14ac:dyDescent="0.25">
      <c r="A24" s="133"/>
      <c r="B24" s="134"/>
      <c r="C24" s="147" t="s">
        <v>141</v>
      </c>
      <c r="D24" s="137" t="s">
        <v>138</v>
      </c>
      <c r="E24" s="133"/>
      <c r="F24" s="164"/>
      <c r="G24" s="164"/>
      <c r="H24" s="164"/>
      <c r="I24" s="164"/>
      <c r="J24" s="164"/>
      <c r="K24" s="165">
        <f t="shared" si="6"/>
        <v>0</v>
      </c>
      <c r="L24" s="163"/>
      <c r="M24" s="163"/>
      <c r="N24" s="164"/>
      <c r="O24" s="164"/>
      <c r="P24" s="164"/>
      <c r="Q24" s="164"/>
      <c r="R24" s="164"/>
      <c r="S24" s="164"/>
      <c r="T24" s="164"/>
      <c r="U24" s="165">
        <f t="shared" si="7"/>
        <v>0</v>
      </c>
      <c r="V24" s="163"/>
      <c r="W24" s="164"/>
      <c r="X24" s="164"/>
      <c r="Y24" s="165">
        <f t="shared" si="8"/>
        <v>0</v>
      </c>
      <c r="Z24" s="165">
        <f t="shared" si="9"/>
        <v>0</v>
      </c>
    </row>
    <row r="25" spans="1:26" s="117" customFormat="1" ht="18" customHeight="1" x14ac:dyDescent="0.25">
      <c r="A25" s="133"/>
      <c r="B25" s="134"/>
      <c r="C25" s="159" t="s">
        <v>142</v>
      </c>
      <c r="D25" s="137" t="s">
        <v>139</v>
      </c>
      <c r="E25" s="133"/>
      <c r="F25" s="164"/>
      <c r="G25" s="164"/>
      <c r="H25" s="164"/>
      <c r="I25" s="164"/>
      <c r="J25" s="164"/>
      <c r="K25" s="165">
        <f t="shared" si="6"/>
        <v>0</v>
      </c>
      <c r="L25" s="163"/>
      <c r="M25" s="163"/>
      <c r="N25" s="164"/>
      <c r="O25" s="164"/>
      <c r="P25" s="164"/>
      <c r="Q25" s="164"/>
      <c r="R25" s="164"/>
      <c r="S25" s="164"/>
      <c r="T25" s="164"/>
      <c r="U25" s="165">
        <f t="shared" si="7"/>
        <v>0</v>
      </c>
      <c r="V25" s="163"/>
      <c r="W25" s="164"/>
      <c r="X25" s="164"/>
      <c r="Y25" s="165">
        <f t="shared" si="8"/>
        <v>0</v>
      </c>
      <c r="Z25" s="165">
        <f t="shared" si="9"/>
        <v>0</v>
      </c>
    </row>
    <row r="26" spans="1:26" s="117" customFormat="1" ht="18" customHeight="1" x14ac:dyDescent="0.25">
      <c r="A26" s="133"/>
      <c r="B26" s="134"/>
      <c r="C26" s="139" t="s">
        <v>303</v>
      </c>
      <c r="D26" s="140" t="s">
        <v>152</v>
      </c>
      <c r="E26" s="133"/>
      <c r="F26" s="165">
        <f t="shared" ref="F26:K26" si="10">SUM(F20:F25)</f>
        <v>0</v>
      </c>
      <c r="G26" s="165">
        <f t="shared" si="10"/>
        <v>0</v>
      </c>
      <c r="H26" s="165">
        <f t="shared" si="10"/>
        <v>0</v>
      </c>
      <c r="I26" s="165">
        <f t="shared" si="10"/>
        <v>0</v>
      </c>
      <c r="J26" s="165">
        <f t="shared" si="10"/>
        <v>0</v>
      </c>
      <c r="K26" s="165">
        <f t="shared" si="10"/>
        <v>0</v>
      </c>
      <c r="L26" s="163"/>
      <c r="M26" s="163"/>
      <c r="N26" s="165">
        <f t="shared" ref="N26:U26" si="11">SUM(N20:N25)</f>
        <v>0</v>
      </c>
      <c r="O26" s="165">
        <f t="shared" si="11"/>
        <v>0</v>
      </c>
      <c r="P26" s="165">
        <f t="shared" si="11"/>
        <v>0</v>
      </c>
      <c r="Q26" s="165">
        <f t="shared" si="11"/>
        <v>0</v>
      </c>
      <c r="R26" s="165">
        <f t="shared" si="11"/>
        <v>0</v>
      </c>
      <c r="S26" s="165">
        <f t="shared" si="11"/>
        <v>0</v>
      </c>
      <c r="T26" s="165">
        <f t="shared" si="11"/>
        <v>0</v>
      </c>
      <c r="U26" s="165">
        <f t="shared" si="11"/>
        <v>0</v>
      </c>
      <c r="V26" s="163"/>
      <c r="W26" s="165">
        <f>SUM(W20:W25)</f>
        <v>0</v>
      </c>
      <c r="X26" s="165">
        <f>SUM(X20:X25)</f>
        <v>0</v>
      </c>
      <c r="Y26" s="165">
        <f>SUM(Y20:Y25)</f>
        <v>0</v>
      </c>
      <c r="Z26" s="165">
        <f>SUM(Z20:Z25)</f>
        <v>0</v>
      </c>
    </row>
    <row r="27" spans="1:26" s="117" customFormat="1" ht="18" customHeight="1" x14ac:dyDescent="0.25">
      <c r="A27" s="133"/>
      <c r="B27" s="134" t="s">
        <v>304</v>
      </c>
      <c r="C27" s="141"/>
      <c r="D27" s="135"/>
      <c r="E27" s="133"/>
      <c r="F27" s="163"/>
      <c r="G27" s="163"/>
      <c r="H27" s="163"/>
      <c r="I27" s="163"/>
      <c r="J27" s="163"/>
      <c r="K27" s="163"/>
      <c r="L27" s="163"/>
      <c r="M27" s="163"/>
      <c r="N27" s="163"/>
      <c r="O27" s="163"/>
      <c r="P27" s="163"/>
      <c r="Q27" s="163"/>
      <c r="R27" s="163"/>
      <c r="S27" s="163"/>
      <c r="T27" s="163"/>
      <c r="U27" s="163"/>
      <c r="V27" s="163"/>
      <c r="W27" s="163"/>
      <c r="X27" s="163"/>
      <c r="Y27" s="163"/>
      <c r="Z27" s="163"/>
    </row>
    <row r="28" spans="1:26" s="117" customFormat="1" ht="18" customHeight="1" x14ac:dyDescent="0.25">
      <c r="A28" s="133"/>
      <c r="B28" s="134"/>
      <c r="C28" s="141" t="s">
        <v>146</v>
      </c>
      <c r="D28" s="137" t="s">
        <v>143</v>
      </c>
      <c r="E28" s="133"/>
      <c r="F28" s="164"/>
      <c r="G28" s="164"/>
      <c r="H28" s="164"/>
      <c r="I28" s="164"/>
      <c r="J28" s="164"/>
      <c r="K28" s="165">
        <f>SUM(F28:J28)</f>
        <v>0</v>
      </c>
      <c r="L28" s="163"/>
      <c r="M28" s="163"/>
      <c r="N28" s="164"/>
      <c r="O28" s="164"/>
      <c r="P28" s="164"/>
      <c r="Q28" s="164"/>
      <c r="R28" s="164"/>
      <c r="S28" s="164"/>
      <c r="T28" s="164"/>
      <c r="U28" s="165">
        <f>SUM(N28:T28)</f>
        <v>0</v>
      </c>
      <c r="V28" s="163"/>
      <c r="W28" s="164"/>
      <c r="X28" s="164"/>
      <c r="Y28" s="165">
        <f>K28+W28</f>
        <v>0</v>
      </c>
      <c r="Z28" s="165">
        <f>U28+X28</f>
        <v>0</v>
      </c>
    </row>
    <row r="29" spans="1:26" s="117" customFormat="1" ht="18" customHeight="1" x14ac:dyDescent="0.25">
      <c r="A29" s="133"/>
      <c r="B29" s="134"/>
      <c r="C29" s="141" t="s">
        <v>147</v>
      </c>
      <c r="D29" s="137" t="s">
        <v>144</v>
      </c>
      <c r="E29" s="133"/>
      <c r="F29" s="164"/>
      <c r="G29" s="164"/>
      <c r="H29" s="164"/>
      <c r="I29" s="164"/>
      <c r="J29" s="164"/>
      <c r="K29" s="165">
        <f>SUM(F29:J29)</f>
        <v>0</v>
      </c>
      <c r="L29" s="163"/>
      <c r="M29" s="163"/>
      <c r="N29" s="164"/>
      <c r="O29" s="164"/>
      <c r="P29" s="164"/>
      <c r="Q29" s="164"/>
      <c r="R29" s="164"/>
      <c r="S29" s="164"/>
      <c r="T29" s="164"/>
      <c r="U29" s="165">
        <f>SUM(N29:T29)</f>
        <v>0</v>
      </c>
      <c r="V29" s="163"/>
      <c r="W29" s="164"/>
      <c r="X29" s="164"/>
      <c r="Y29" s="165">
        <f>K29+W29</f>
        <v>0</v>
      </c>
      <c r="Z29" s="165">
        <f>U29+X29</f>
        <v>0</v>
      </c>
    </row>
    <row r="30" spans="1:26" s="117" customFormat="1" ht="18" customHeight="1" x14ac:dyDescent="0.25">
      <c r="A30" s="133"/>
      <c r="B30" s="134"/>
      <c r="C30" s="147" t="s">
        <v>148</v>
      </c>
      <c r="D30" s="137" t="s">
        <v>145</v>
      </c>
      <c r="E30" s="133"/>
      <c r="F30" s="164"/>
      <c r="G30" s="164"/>
      <c r="H30" s="164"/>
      <c r="I30" s="164"/>
      <c r="J30" s="164"/>
      <c r="K30" s="165">
        <f>SUM(F30:J30)</f>
        <v>0</v>
      </c>
      <c r="L30" s="163"/>
      <c r="M30" s="163"/>
      <c r="N30" s="164"/>
      <c r="O30" s="164"/>
      <c r="P30" s="164"/>
      <c r="Q30" s="164"/>
      <c r="R30" s="164"/>
      <c r="S30" s="164"/>
      <c r="T30" s="164"/>
      <c r="U30" s="165">
        <f>SUM(N30:T30)</f>
        <v>0</v>
      </c>
      <c r="V30" s="163"/>
      <c r="W30" s="164"/>
      <c r="X30" s="164"/>
      <c r="Y30" s="165">
        <f>K30+W30</f>
        <v>0</v>
      </c>
      <c r="Z30" s="165">
        <f>U30+X30</f>
        <v>0</v>
      </c>
    </row>
    <row r="31" spans="1:26" s="117" customFormat="1" ht="18" customHeight="1" x14ac:dyDescent="0.25">
      <c r="A31" s="133"/>
      <c r="B31" s="134"/>
      <c r="C31" s="159" t="s">
        <v>142</v>
      </c>
      <c r="D31" s="137" t="s">
        <v>149</v>
      </c>
      <c r="E31" s="133"/>
      <c r="F31" s="164"/>
      <c r="G31" s="164"/>
      <c r="H31" s="164"/>
      <c r="I31" s="164"/>
      <c r="J31" s="164"/>
      <c r="K31" s="165">
        <f>SUM(F31:J31)</f>
        <v>0</v>
      </c>
      <c r="L31" s="163"/>
      <c r="M31" s="163"/>
      <c r="N31" s="164"/>
      <c r="O31" s="164"/>
      <c r="P31" s="164"/>
      <c r="Q31" s="164"/>
      <c r="R31" s="164"/>
      <c r="S31" s="164"/>
      <c r="T31" s="164"/>
      <c r="U31" s="165">
        <f>SUM(N31:T31)</f>
        <v>0</v>
      </c>
      <c r="V31" s="163"/>
      <c r="W31" s="164"/>
      <c r="X31" s="164"/>
      <c r="Y31" s="165">
        <f>K31+W31</f>
        <v>0</v>
      </c>
      <c r="Z31" s="165">
        <f>U31+X31</f>
        <v>0</v>
      </c>
    </row>
    <row r="32" spans="1:26" s="117" customFormat="1" ht="18" customHeight="1" x14ac:dyDescent="0.25">
      <c r="A32" s="133"/>
      <c r="B32" s="134"/>
      <c r="C32" s="139" t="s">
        <v>303</v>
      </c>
      <c r="D32" s="140" t="s">
        <v>150</v>
      </c>
      <c r="E32" s="133"/>
      <c r="F32" s="165">
        <f t="shared" ref="F32:K32" si="12">SUM(F28:F31)</f>
        <v>0</v>
      </c>
      <c r="G32" s="165">
        <f t="shared" si="12"/>
        <v>0</v>
      </c>
      <c r="H32" s="165">
        <f t="shared" si="12"/>
        <v>0</v>
      </c>
      <c r="I32" s="165">
        <f t="shared" si="12"/>
        <v>0</v>
      </c>
      <c r="J32" s="165">
        <f t="shared" si="12"/>
        <v>0</v>
      </c>
      <c r="K32" s="165">
        <f t="shared" si="12"/>
        <v>0</v>
      </c>
      <c r="L32" s="163"/>
      <c r="M32" s="163"/>
      <c r="N32" s="165">
        <f t="shared" ref="N32:U32" si="13">SUM(N28:N31)</f>
        <v>0</v>
      </c>
      <c r="O32" s="165">
        <f t="shared" si="13"/>
        <v>0</v>
      </c>
      <c r="P32" s="165">
        <f t="shared" si="13"/>
        <v>0</v>
      </c>
      <c r="Q32" s="165">
        <f t="shared" si="13"/>
        <v>0</v>
      </c>
      <c r="R32" s="165">
        <f t="shared" si="13"/>
        <v>0</v>
      </c>
      <c r="S32" s="165">
        <f t="shared" si="13"/>
        <v>0</v>
      </c>
      <c r="T32" s="165">
        <f t="shared" si="13"/>
        <v>0</v>
      </c>
      <c r="U32" s="165">
        <f t="shared" si="13"/>
        <v>0</v>
      </c>
      <c r="V32" s="163"/>
      <c r="W32" s="165">
        <f>SUM(W28:W31)</f>
        <v>0</v>
      </c>
      <c r="X32" s="165">
        <f>SUM(X28:X31)</f>
        <v>0</v>
      </c>
      <c r="Y32" s="165">
        <f>SUM(Y28:Y31)</f>
        <v>0</v>
      </c>
      <c r="Z32" s="165">
        <f>SUM(Z28:Z31)</f>
        <v>0</v>
      </c>
    </row>
    <row r="33" spans="1:26" s="117" customFormat="1" ht="18" customHeight="1" x14ac:dyDescent="0.25">
      <c r="A33" s="133"/>
      <c r="B33" s="134" t="s">
        <v>124</v>
      </c>
      <c r="C33" s="147"/>
      <c r="D33" s="135"/>
      <c r="E33" s="133"/>
      <c r="F33" s="163"/>
      <c r="G33" s="163"/>
      <c r="H33" s="163"/>
      <c r="I33" s="163"/>
      <c r="J33" s="163"/>
      <c r="K33" s="163"/>
      <c r="L33" s="163"/>
      <c r="M33" s="163"/>
      <c r="N33" s="163"/>
      <c r="O33" s="163"/>
      <c r="P33" s="163"/>
      <c r="Q33" s="163"/>
      <c r="R33" s="163"/>
      <c r="S33" s="163"/>
      <c r="T33" s="163"/>
      <c r="U33" s="163"/>
      <c r="V33" s="163"/>
      <c r="W33" s="163"/>
      <c r="X33" s="163"/>
      <c r="Y33" s="163"/>
      <c r="Z33" s="163"/>
    </row>
    <row r="34" spans="1:26" s="117" customFormat="1" ht="18" customHeight="1" x14ac:dyDescent="0.25">
      <c r="A34" s="133"/>
      <c r="B34" s="134"/>
      <c r="C34" s="147" t="s">
        <v>156</v>
      </c>
      <c r="D34" s="137" t="s">
        <v>153</v>
      </c>
      <c r="E34" s="133"/>
      <c r="F34" s="164"/>
      <c r="G34" s="164"/>
      <c r="H34" s="164"/>
      <c r="I34" s="164"/>
      <c r="J34" s="164"/>
      <c r="K34" s="165">
        <f t="shared" ref="K34:K40" si="14">SUM(F34:J34)</f>
        <v>0</v>
      </c>
      <c r="L34" s="163"/>
      <c r="M34" s="163"/>
      <c r="N34" s="164"/>
      <c r="O34" s="164"/>
      <c r="P34" s="164"/>
      <c r="Q34" s="164"/>
      <c r="R34" s="164"/>
      <c r="S34" s="164"/>
      <c r="T34" s="164"/>
      <c r="U34" s="165">
        <f t="shared" ref="U34:U40" si="15">SUM(N34:T34)</f>
        <v>0</v>
      </c>
      <c r="V34" s="163"/>
      <c r="W34" s="164"/>
      <c r="X34" s="164"/>
      <c r="Y34" s="165">
        <f t="shared" ref="Y34:Y40" si="16">K34+W34</f>
        <v>0</v>
      </c>
      <c r="Z34" s="165">
        <f t="shared" ref="Z34:Z40" si="17">U34+X34</f>
        <v>0</v>
      </c>
    </row>
    <row r="35" spans="1:26" s="117" customFormat="1" ht="18" customHeight="1" x14ac:dyDescent="0.25">
      <c r="A35" s="133"/>
      <c r="B35" s="134"/>
      <c r="C35" s="147" t="s">
        <v>157</v>
      </c>
      <c r="D35" s="137" t="s">
        <v>154</v>
      </c>
      <c r="E35" s="133"/>
      <c r="F35" s="164"/>
      <c r="G35" s="164"/>
      <c r="H35" s="164"/>
      <c r="I35" s="164"/>
      <c r="J35" s="164"/>
      <c r="K35" s="165">
        <f t="shared" si="14"/>
        <v>0</v>
      </c>
      <c r="L35" s="163"/>
      <c r="M35" s="163"/>
      <c r="N35" s="164"/>
      <c r="O35" s="164"/>
      <c r="P35" s="164"/>
      <c r="Q35" s="164"/>
      <c r="R35" s="164"/>
      <c r="S35" s="164"/>
      <c r="T35" s="164"/>
      <c r="U35" s="165">
        <f t="shared" si="15"/>
        <v>0</v>
      </c>
      <c r="V35" s="163"/>
      <c r="W35" s="164"/>
      <c r="X35" s="164"/>
      <c r="Y35" s="165">
        <f t="shared" si="16"/>
        <v>0</v>
      </c>
      <c r="Z35" s="165">
        <f t="shared" si="17"/>
        <v>0</v>
      </c>
    </row>
    <row r="36" spans="1:26" s="117" customFormat="1" ht="18" customHeight="1" x14ac:dyDescent="0.25">
      <c r="A36" s="133"/>
      <c r="B36" s="134"/>
      <c r="C36" s="147" t="s">
        <v>158</v>
      </c>
      <c r="D36" s="137" t="s">
        <v>155</v>
      </c>
      <c r="E36" s="133"/>
      <c r="F36" s="164"/>
      <c r="G36" s="164"/>
      <c r="H36" s="164"/>
      <c r="I36" s="164"/>
      <c r="J36" s="164"/>
      <c r="K36" s="165">
        <f t="shared" si="14"/>
        <v>0</v>
      </c>
      <c r="L36" s="163"/>
      <c r="M36" s="163"/>
      <c r="N36" s="164"/>
      <c r="O36" s="164"/>
      <c r="P36" s="164"/>
      <c r="Q36" s="164"/>
      <c r="R36" s="164"/>
      <c r="S36" s="164"/>
      <c r="T36" s="164"/>
      <c r="U36" s="165">
        <f t="shared" si="15"/>
        <v>0</v>
      </c>
      <c r="V36" s="163"/>
      <c r="W36" s="164"/>
      <c r="X36" s="164"/>
      <c r="Y36" s="165">
        <f t="shared" si="16"/>
        <v>0</v>
      </c>
      <c r="Z36" s="165">
        <f t="shared" si="17"/>
        <v>0</v>
      </c>
    </row>
    <row r="37" spans="1:26" s="117" customFormat="1" ht="18" customHeight="1" x14ac:dyDescent="0.25">
      <c r="A37" s="133"/>
      <c r="B37" s="134"/>
      <c r="C37" s="147" t="s">
        <v>162</v>
      </c>
      <c r="D37" s="137" t="s">
        <v>159</v>
      </c>
      <c r="E37" s="133"/>
      <c r="F37" s="164"/>
      <c r="G37" s="164"/>
      <c r="H37" s="164"/>
      <c r="I37" s="164"/>
      <c r="J37" s="164"/>
      <c r="K37" s="165">
        <f t="shared" si="14"/>
        <v>0</v>
      </c>
      <c r="L37" s="163"/>
      <c r="M37" s="163"/>
      <c r="N37" s="164"/>
      <c r="O37" s="164"/>
      <c r="P37" s="164"/>
      <c r="Q37" s="164"/>
      <c r="R37" s="164"/>
      <c r="S37" s="164"/>
      <c r="T37" s="164"/>
      <c r="U37" s="165">
        <f t="shared" si="15"/>
        <v>0</v>
      </c>
      <c r="V37" s="163"/>
      <c r="W37" s="164"/>
      <c r="X37" s="164"/>
      <c r="Y37" s="165">
        <f t="shared" si="16"/>
        <v>0</v>
      </c>
      <c r="Z37" s="165">
        <f t="shared" si="17"/>
        <v>0</v>
      </c>
    </row>
    <row r="38" spans="1:26" s="117" customFormat="1" ht="18" customHeight="1" x14ac:dyDescent="0.25">
      <c r="A38" s="133"/>
      <c r="B38" s="134"/>
      <c r="C38" s="147" t="s">
        <v>163</v>
      </c>
      <c r="D38" s="137" t="s">
        <v>160</v>
      </c>
      <c r="E38" s="133"/>
      <c r="F38" s="164"/>
      <c r="G38" s="164"/>
      <c r="H38" s="164"/>
      <c r="I38" s="164"/>
      <c r="J38" s="164"/>
      <c r="K38" s="165">
        <f t="shared" si="14"/>
        <v>0</v>
      </c>
      <c r="L38" s="163"/>
      <c r="M38" s="163"/>
      <c r="N38" s="164"/>
      <c r="O38" s="164"/>
      <c r="P38" s="164"/>
      <c r="Q38" s="164"/>
      <c r="R38" s="164"/>
      <c r="S38" s="164"/>
      <c r="T38" s="164"/>
      <c r="U38" s="165">
        <f t="shared" si="15"/>
        <v>0</v>
      </c>
      <c r="V38" s="163"/>
      <c r="W38" s="164"/>
      <c r="X38" s="164"/>
      <c r="Y38" s="165">
        <f t="shared" si="16"/>
        <v>0</v>
      </c>
      <c r="Z38" s="165">
        <f t="shared" si="17"/>
        <v>0</v>
      </c>
    </row>
    <row r="39" spans="1:26" s="117" customFormat="1" ht="18" customHeight="1" x14ac:dyDescent="0.25">
      <c r="A39" s="133"/>
      <c r="B39" s="134"/>
      <c r="C39" s="147" t="s">
        <v>164</v>
      </c>
      <c r="D39" s="137" t="s">
        <v>161</v>
      </c>
      <c r="E39" s="133"/>
      <c r="F39" s="164"/>
      <c r="G39" s="164"/>
      <c r="H39" s="164"/>
      <c r="I39" s="164"/>
      <c r="J39" s="164"/>
      <c r="K39" s="165">
        <f t="shared" si="14"/>
        <v>0</v>
      </c>
      <c r="L39" s="163"/>
      <c r="M39" s="163"/>
      <c r="N39" s="164"/>
      <c r="O39" s="164"/>
      <c r="P39" s="164"/>
      <c r="Q39" s="164"/>
      <c r="R39" s="164"/>
      <c r="S39" s="164"/>
      <c r="T39" s="164"/>
      <c r="U39" s="165">
        <f t="shared" si="15"/>
        <v>0</v>
      </c>
      <c r="V39" s="163"/>
      <c r="W39" s="164"/>
      <c r="X39" s="164"/>
      <c r="Y39" s="165">
        <f t="shared" si="16"/>
        <v>0</v>
      </c>
      <c r="Z39" s="165">
        <f t="shared" si="17"/>
        <v>0</v>
      </c>
    </row>
    <row r="40" spans="1:26" s="117" customFormat="1" ht="18" customHeight="1" x14ac:dyDescent="0.25">
      <c r="A40" s="133"/>
      <c r="B40" s="134"/>
      <c r="C40" s="147" t="s">
        <v>168</v>
      </c>
      <c r="D40" s="137" t="s">
        <v>165</v>
      </c>
      <c r="E40" s="133"/>
      <c r="F40" s="164"/>
      <c r="G40" s="164"/>
      <c r="H40" s="164"/>
      <c r="I40" s="164"/>
      <c r="J40" s="164"/>
      <c r="K40" s="165">
        <f t="shared" si="14"/>
        <v>0</v>
      </c>
      <c r="L40" s="163"/>
      <c r="M40" s="163"/>
      <c r="N40" s="164"/>
      <c r="O40" s="164"/>
      <c r="P40" s="164"/>
      <c r="Q40" s="164"/>
      <c r="R40" s="164"/>
      <c r="S40" s="164"/>
      <c r="T40" s="164"/>
      <c r="U40" s="165">
        <f t="shared" si="15"/>
        <v>0</v>
      </c>
      <c r="V40" s="163"/>
      <c r="W40" s="164"/>
      <c r="X40" s="164"/>
      <c r="Y40" s="165">
        <f t="shared" si="16"/>
        <v>0</v>
      </c>
      <c r="Z40" s="165">
        <f t="shared" si="17"/>
        <v>0</v>
      </c>
    </row>
    <row r="41" spans="1:26" s="117" customFormat="1" ht="18" customHeight="1" x14ac:dyDescent="0.25">
      <c r="A41" s="133"/>
      <c r="B41" s="134"/>
      <c r="C41" s="147" t="s">
        <v>169</v>
      </c>
      <c r="D41" s="137" t="s">
        <v>166</v>
      </c>
      <c r="E41" s="133"/>
      <c r="F41" s="164"/>
      <c r="G41" s="164"/>
      <c r="H41" s="164"/>
      <c r="I41" s="164"/>
      <c r="J41" s="164"/>
      <c r="K41" s="165">
        <f>SUM(F41:J41)</f>
        <v>0</v>
      </c>
      <c r="L41" s="163"/>
      <c r="M41" s="163"/>
      <c r="N41" s="164"/>
      <c r="O41" s="164"/>
      <c r="P41" s="164"/>
      <c r="Q41" s="164"/>
      <c r="R41" s="164"/>
      <c r="S41" s="164"/>
      <c r="T41" s="164"/>
      <c r="U41" s="165">
        <f>SUM(N41:T41)</f>
        <v>0</v>
      </c>
      <c r="V41" s="163"/>
      <c r="W41" s="164"/>
      <c r="X41" s="164"/>
      <c r="Y41" s="165">
        <f>K41+W41</f>
        <v>0</v>
      </c>
      <c r="Z41" s="165">
        <f>U41+X41</f>
        <v>0</v>
      </c>
    </row>
    <row r="42" spans="1:26" s="117" customFormat="1" ht="18" customHeight="1" x14ac:dyDescent="0.25">
      <c r="A42" s="133"/>
      <c r="B42" s="134"/>
      <c r="C42" s="147" t="s">
        <v>170</v>
      </c>
      <c r="D42" s="137" t="s">
        <v>167</v>
      </c>
      <c r="E42" s="133"/>
      <c r="F42" s="164"/>
      <c r="G42" s="164"/>
      <c r="H42" s="164"/>
      <c r="I42" s="164"/>
      <c r="J42" s="164"/>
      <c r="K42" s="165">
        <f>SUM(F42:J42)</f>
        <v>0</v>
      </c>
      <c r="L42" s="163"/>
      <c r="M42" s="163"/>
      <c r="N42" s="164"/>
      <c r="O42" s="164"/>
      <c r="P42" s="164"/>
      <c r="Q42" s="164"/>
      <c r="R42" s="164"/>
      <c r="S42" s="164"/>
      <c r="T42" s="164"/>
      <c r="U42" s="165">
        <f>SUM(N42:T42)</f>
        <v>0</v>
      </c>
      <c r="V42" s="163"/>
      <c r="W42" s="164"/>
      <c r="X42" s="164"/>
      <c r="Y42" s="165">
        <f>K42+W42</f>
        <v>0</v>
      </c>
      <c r="Z42" s="165">
        <f>U42+X42</f>
        <v>0</v>
      </c>
    </row>
    <row r="43" spans="1:26" s="117" customFormat="1" ht="18" customHeight="1" x14ac:dyDescent="0.25">
      <c r="A43" s="133"/>
      <c r="B43" s="134"/>
      <c r="C43" s="159" t="s">
        <v>142</v>
      </c>
      <c r="D43" s="137" t="s">
        <v>171</v>
      </c>
      <c r="E43" s="133"/>
      <c r="F43" s="164"/>
      <c r="G43" s="164"/>
      <c r="H43" s="164"/>
      <c r="I43" s="164"/>
      <c r="J43" s="164"/>
      <c r="K43" s="165">
        <f>SUM(F43:J43)</f>
        <v>0</v>
      </c>
      <c r="L43" s="163"/>
      <c r="M43" s="163"/>
      <c r="N43" s="164"/>
      <c r="O43" s="164"/>
      <c r="P43" s="164"/>
      <c r="Q43" s="164"/>
      <c r="R43" s="164"/>
      <c r="S43" s="164"/>
      <c r="T43" s="164"/>
      <c r="U43" s="165">
        <f>SUM(N43:T43)</f>
        <v>0</v>
      </c>
      <c r="V43" s="163"/>
      <c r="W43" s="164"/>
      <c r="X43" s="164"/>
      <c r="Y43" s="165">
        <f>K43+W43</f>
        <v>0</v>
      </c>
      <c r="Z43" s="165">
        <f>U43+X43</f>
        <v>0</v>
      </c>
    </row>
    <row r="44" spans="1:26" s="117" customFormat="1" ht="18" customHeight="1" x14ac:dyDescent="0.25">
      <c r="A44" s="133"/>
      <c r="B44" s="134"/>
      <c r="C44" s="139" t="s">
        <v>303</v>
      </c>
      <c r="D44" s="140" t="s">
        <v>172</v>
      </c>
      <c r="E44" s="133"/>
      <c r="F44" s="165">
        <f t="shared" ref="F44:K44" si="18">SUM(F34:F43)</f>
        <v>0</v>
      </c>
      <c r="G44" s="165">
        <f t="shared" si="18"/>
        <v>0</v>
      </c>
      <c r="H44" s="165">
        <f t="shared" si="18"/>
        <v>0</v>
      </c>
      <c r="I44" s="165">
        <f t="shared" si="18"/>
        <v>0</v>
      </c>
      <c r="J44" s="165">
        <f t="shared" si="18"/>
        <v>0</v>
      </c>
      <c r="K44" s="165">
        <f t="shared" si="18"/>
        <v>0</v>
      </c>
      <c r="L44" s="163"/>
      <c r="M44" s="163"/>
      <c r="N44" s="165">
        <f t="shared" ref="N44:U44" si="19">SUM(N34:N43)</f>
        <v>0</v>
      </c>
      <c r="O44" s="165">
        <f t="shared" si="19"/>
        <v>0</v>
      </c>
      <c r="P44" s="165">
        <f t="shared" si="19"/>
        <v>0</v>
      </c>
      <c r="Q44" s="165">
        <f t="shared" si="19"/>
        <v>0</v>
      </c>
      <c r="R44" s="165">
        <f t="shared" si="19"/>
        <v>0</v>
      </c>
      <c r="S44" s="165">
        <f t="shared" si="19"/>
        <v>0</v>
      </c>
      <c r="T44" s="165">
        <f t="shared" si="19"/>
        <v>0</v>
      </c>
      <c r="U44" s="165">
        <f t="shared" si="19"/>
        <v>0</v>
      </c>
      <c r="V44" s="163"/>
      <c r="W44" s="165">
        <f>SUM(W34:W43)</f>
        <v>0</v>
      </c>
      <c r="X44" s="165">
        <f>SUM(X34:X43)</f>
        <v>0</v>
      </c>
      <c r="Y44" s="165">
        <f>SUM(Y34:Y43)</f>
        <v>0</v>
      </c>
      <c r="Z44" s="165">
        <f>SUM(Z34:Z43)</f>
        <v>0</v>
      </c>
    </row>
    <row r="45" spans="1:26" s="117" customFormat="1" ht="18" customHeight="1" x14ac:dyDescent="0.25">
      <c r="A45" s="133"/>
      <c r="B45" s="134" t="s">
        <v>125</v>
      </c>
      <c r="C45" s="147"/>
      <c r="D45" s="135"/>
      <c r="E45" s="133"/>
      <c r="F45" s="163"/>
      <c r="G45" s="163"/>
      <c r="H45" s="163"/>
      <c r="I45" s="163"/>
      <c r="J45" s="163"/>
      <c r="K45" s="163"/>
      <c r="L45" s="163"/>
      <c r="M45" s="163"/>
      <c r="N45" s="163"/>
      <c r="O45" s="163"/>
      <c r="P45" s="163"/>
      <c r="Q45" s="163"/>
      <c r="R45" s="163"/>
      <c r="S45" s="163"/>
      <c r="T45" s="163"/>
      <c r="U45" s="163"/>
      <c r="V45" s="163"/>
      <c r="W45" s="163"/>
      <c r="X45" s="163"/>
      <c r="Y45" s="163"/>
      <c r="Z45" s="163"/>
    </row>
    <row r="46" spans="1:26" s="117" customFormat="1" ht="18" customHeight="1" x14ac:dyDescent="0.25">
      <c r="A46" s="133"/>
      <c r="B46" s="134"/>
      <c r="C46" s="147" t="s">
        <v>176</v>
      </c>
      <c r="D46" s="137" t="s">
        <v>173</v>
      </c>
      <c r="E46" s="133"/>
      <c r="F46" s="164"/>
      <c r="G46" s="164"/>
      <c r="H46" s="164"/>
      <c r="I46" s="164"/>
      <c r="J46" s="164"/>
      <c r="K46" s="165">
        <f>SUM(F46:J46)</f>
        <v>0</v>
      </c>
      <c r="L46" s="163"/>
      <c r="M46" s="163"/>
      <c r="N46" s="164"/>
      <c r="O46" s="164"/>
      <c r="P46" s="164"/>
      <c r="Q46" s="164"/>
      <c r="R46" s="164"/>
      <c r="S46" s="164"/>
      <c r="T46" s="164"/>
      <c r="U46" s="165">
        <f>SUM(N46:T46)</f>
        <v>0</v>
      </c>
      <c r="V46" s="163"/>
      <c r="W46" s="164"/>
      <c r="X46" s="164"/>
      <c r="Y46" s="165">
        <f>K46+W46</f>
        <v>0</v>
      </c>
      <c r="Z46" s="165">
        <f>U46+X46</f>
        <v>0</v>
      </c>
    </row>
    <row r="47" spans="1:26" s="117" customFormat="1" ht="18" customHeight="1" x14ac:dyDescent="0.25">
      <c r="A47" s="133"/>
      <c r="B47" s="134"/>
      <c r="C47" s="147" t="s">
        <v>177</v>
      </c>
      <c r="D47" s="137" t="s">
        <v>174</v>
      </c>
      <c r="E47" s="133"/>
      <c r="F47" s="164"/>
      <c r="G47" s="164"/>
      <c r="H47" s="164"/>
      <c r="I47" s="164"/>
      <c r="J47" s="164"/>
      <c r="K47" s="165">
        <f>SUM(F47:J47)</f>
        <v>0</v>
      </c>
      <c r="L47" s="163"/>
      <c r="M47" s="163"/>
      <c r="N47" s="164"/>
      <c r="O47" s="164"/>
      <c r="P47" s="164"/>
      <c r="Q47" s="164"/>
      <c r="R47" s="164"/>
      <c r="S47" s="164"/>
      <c r="T47" s="164"/>
      <c r="U47" s="165">
        <f>SUM(N47:T47)</f>
        <v>0</v>
      </c>
      <c r="V47" s="163"/>
      <c r="W47" s="164"/>
      <c r="X47" s="164"/>
      <c r="Y47" s="165">
        <f>K47+W47</f>
        <v>0</v>
      </c>
      <c r="Z47" s="165">
        <f>U47+X47</f>
        <v>0</v>
      </c>
    </row>
    <row r="48" spans="1:26" s="117" customFormat="1" ht="18" customHeight="1" x14ac:dyDescent="0.25">
      <c r="A48" s="133"/>
      <c r="B48" s="134"/>
      <c r="C48" s="147" t="s">
        <v>178</v>
      </c>
      <c r="D48" s="137" t="s">
        <v>175</v>
      </c>
      <c r="E48" s="133"/>
      <c r="F48" s="164"/>
      <c r="G48" s="164"/>
      <c r="H48" s="164"/>
      <c r="I48" s="164"/>
      <c r="J48" s="164"/>
      <c r="K48" s="165">
        <f>SUM(F48:J48)</f>
        <v>0</v>
      </c>
      <c r="L48" s="163"/>
      <c r="M48" s="163"/>
      <c r="N48" s="164"/>
      <c r="O48" s="164"/>
      <c r="P48" s="164"/>
      <c r="Q48" s="164"/>
      <c r="R48" s="164"/>
      <c r="S48" s="164"/>
      <c r="T48" s="164"/>
      <c r="U48" s="165">
        <f>SUM(N48:T48)</f>
        <v>0</v>
      </c>
      <c r="V48" s="163"/>
      <c r="W48" s="164"/>
      <c r="X48" s="164"/>
      <c r="Y48" s="165">
        <f>K48+W48</f>
        <v>0</v>
      </c>
      <c r="Z48" s="165">
        <f>U48+X48</f>
        <v>0</v>
      </c>
    </row>
    <row r="49" spans="1:26" s="117" customFormat="1" ht="18" customHeight="1" x14ac:dyDescent="0.25">
      <c r="A49" s="133"/>
      <c r="B49" s="134"/>
      <c r="C49" s="159" t="s">
        <v>142</v>
      </c>
      <c r="D49" s="137" t="s">
        <v>179</v>
      </c>
      <c r="E49" s="133"/>
      <c r="F49" s="164"/>
      <c r="G49" s="164"/>
      <c r="H49" s="164"/>
      <c r="I49" s="164"/>
      <c r="J49" s="164"/>
      <c r="K49" s="165">
        <f>SUM(F49:J49)</f>
        <v>0</v>
      </c>
      <c r="L49" s="163"/>
      <c r="M49" s="163"/>
      <c r="N49" s="164"/>
      <c r="O49" s="164"/>
      <c r="P49" s="164"/>
      <c r="Q49" s="164"/>
      <c r="R49" s="164"/>
      <c r="S49" s="164"/>
      <c r="T49" s="164"/>
      <c r="U49" s="165">
        <f>SUM(N49:T49)</f>
        <v>0</v>
      </c>
      <c r="V49" s="163"/>
      <c r="W49" s="164"/>
      <c r="X49" s="164"/>
      <c r="Y49" s="165">
        <f>K49+W49</f>
        <v>0</v>
      </c>
      <c r="Z49" s="165">
        <f>U49+X49</f>
        <v>0</v>
      </c>
    </row>
    <row r="50" spans="1:26" s="117" customFormat="1" ht="18" customHeight="1" x14ac:dyDescent="0.25">
      <c r="A50" s="133"/>
      <c r="B50" s="134"/>
      <c r="C50" s="139" t="s">
        <v>303</v>
      </c>
      <c r="D50" s="140" t="s">
        <v>180</v>
      </c>
      <c r="E50" s="133"/>
      <c r="F50" s="165">
        <f t="shared" ref="F50:K50" si="20">SUM(F46:F49)</f>
        <v>0</v>
      </c>
      <c r="G50" s="165">
        <f t="shared" si="20"/>
        <v>0</v>
      </c>
      <c r="H50" s="165">
        <f t="shared" si="20"/>
        <v>0</v>
      </c>
      <c r="I50" s="165">
        <f t="shared" si="20"/>
        <v>0</v>
      </c>
      <c r="J50" s="165">
        <f t="shared" si="20"/>
        <v>0</v>
      </c>
      <c r="K50" s="165">
        <f t="shared" si="20"/>
        <v>0</v>
      </c>
      <c r="L50" s="163"/>
      <c r="M50" s="163"/>
      <c r="N50" s="165">
        <f t="shared" ref="N50:U50" si="21">SUM(N46:N49)</f>
        <v>0</v>
      </c>
      <c r="O50" s="165">
        <f t="shared" si="21"/>
        <v>0</v>
      </c>
      <c r="P50" s="165">
        <f t="shared" si="21"/>
        <v>0</v>
      </c>
      <c r="Q50" s="165">
        <f t="shared" si="21"/>
        <v>0</v>
      </c>
      <c r="R50" s="165">
        <f t="shared" si="21"/>
        <v>0</v>
      </c>
      <c r="S50" s="165">
        <f t="shared" si="21"/>
        <v>0</v>
      </c>
      <c r="T50" s="165">
        <f t="shared" si="21"/>
        <v>0</v>
      </c>
      <c r="U50" s="165">
        <f t="shared" si="21"/>
        <v>0</v>
      </c>
      <c r="V50" s="163"/>
      <c r="W50" s="165">
        <f>SUM(W46:W49)</f>
        <v>0</v>
      </c>
      <c r="X50" s="165">
        <f>SUM(X46:X49)</f>
        <v>0</v>
      </c>
      <c r="Y50" s="165">
        <f>SUM(Y46:Y49)</f>
        <v>0</v>
      </c>
      <c r="Z50" s="165">
        <f>SUM(Z46:Z49)</f>
        <v>0</v>
      </c>
    </row>
    <row r="51" spans="1:26" s="117" customFormat="1" ht="18" customHeight="1" x14ac:dyDescent="0.25">
      <c r="A51" s="133"/>
      <c r="B51" s="134" t="s">
        <v>130</v>
      </c>
      <c r="C51" s="147"/>
      <c r="D51" s="135"/>
      <c r="E51" s="133"/>
      <c r="F51" s="163"/>
      <c r="G51" s="163"/>
      <c r="H51" s="163"/>
      <c r="I51" s="163"/>
      <c r="J51" s="163"/>
      <c r="K51" s="163"/>
      <c r="L51" s="163"/>
      <c r="M51" s="163"/>
      <c r="N51" s="163"/>
      <c r="O51" s="163"/>
      <c r="P51" s="163"/>
      <c r="Q51" s="163"/>
      <c r="R51" s="163"/>
      <c r="S51" s="163"/>
      <c r="T51" s="163"/>
      <c r="U51" s="163"/>
      <c r="V51" s="163"/>
      <c r="W51" s="163"/>
      <c r="X51" s="163"/>
      <c r="Y51" s="163"/>
      <c r="Z51" s="163"/>
    </row>
    <row r="52" spans="1:26" s="117" customFormat="1" ht="18" customHeight="1" x14ac:dyDescent="0.25">
      <c r="A52" s="133"/>
      <c r="B52" s="134"/>
      <c r="C52" s="147" t="s">
        <v>184</v>
      </c>
      <c r="D52" s="137" t="s">
        <v>181</v>
      </c>
      <c r="E52" s="133"/>
      <c r="F52" s="164"/>
      <c r="G52" s="164"/>
      <c r="H52" s="164"/>
      <c r="I52" s="164"/>
      <c r="J52" s="164"/>
      <c r="K52" s="165">
        <f t="shared" ref="K52:K60" si="22">SUM(F52:J52)</f>
        <v>0</v>
      </c>
      <c r="L52" s="163"/>
      <c r="M52" s="163"/>
      <c r="N52" s="164"/>
      <c r="O52" s="164"/>
      <c r="P52" s="164"/>
      <c r="Q52" s="164"/>
      <c r="R52" s="164"/>
      <c r="S52" s="164"/>
      <c r="T52" s="164"/>
      <c r="U52" s="165">
        <f t="shared" ref="U52:U60" si="23">SUM(N52:T52)</f>
        <v>0</v>
      </c>
      <c r="V52" s="163"/>
      <c r="W52" s="164"/>
      <c r="X52" s="164"/>
      <c r="Y52" s="165">
        <f t="shared" ref="Y52:Y60" si="24">K52+W52</f>
        <v>0</v>
      </c>
      <c r="Z52" s="165">
        <f t="shared" ref="Z52:Z60" si="25">U52+X52</f>
        <v>0</v>
      </c>
    </row>
    <row r="53" spans="1:26" s="117" customFormat="1" ht="18" customHeight="1" x14ac:dyDescent="0.25">
      <c r="A53" s="133"/>
      <c r="B53" s="134"/>
      <c r="C53" s="147" t="s">
        <v>185</v>
      </c>
      <c r="D53" s="137" t="s">
        <v>182</v>
      </c>
      <c r="E53" s="133"/>
      <c r="F53" s="164"/>
      <c r="G53" s="164"/>
      <c r="H53" s="164"/>
      <c r="I53" s="164"/>
      <c r="J53" s="164"/>
      <c r="K53" s="165">
        <f t="shared" si="22"/>
        <v>0</v>
      </c>
      <c r="L53" s="163"/>
      <c r="M53" s="163"/>
      <c r="N53" s="164"/>
      <c r="O53" s="164"/>
      <c r="P53" s="164"/>
      <c r="Q53" s="164"/>
      <c r="R53" s="164"/>
      <c r="S53" s="164"/>
      <c r="T53" s="164"/>
      <c r="U53" s="165">
        <f t="shared" si="23"/>
        <v>0</v>
      </c>
      <c r="V53" s="163"/>
      <c r="W53" s="164"/>
      <c r="X53" s="164"/>
      <c r="Y53" s="165">
        <f t="shared" si="24"/>
        <v>0</v>
      </c>
      <c r="Z53" s="165">
        <f t="shared" si="25"/>
        <v>0</v>
      </c>
    </row>
    <row r="54" spans="1:26" s="117" customFormat="1" ht="18" customHeight="1" x14ac:dyDescent="0.25">
      <c r="A54" s="133"/>
      <c r="B54" s="134"/>
      <c r="C54" s="147" t="s">
        <v>186</v>
      </c>
      <c r="D54" s="137" t="s">
        <v>183</v>
      </c>
      <c r="E54" s="133"/>
      <c r="F54" s="164"/>
      <c r="G54" s="164"/>
      <c r="H54" s="164"/>
      <c r="I54" s="164"/>
      <c r="J54" s="164"/>
      <c r="K54" s="165">
        <f t="shared" si="22"/>
        <v>0</v>
      </c>
      <c r="L54" s="163"/>
      <c r="M54" s="163"/>
      <c r="N54" s="164"/>
      <c r="O54" s="164"/>
      <c r="P54" s="164"/>
      <c r="Q54" s="164"/>
      <c r="R54" s="164"/>
      <c r="S54" s="164"/>
      <c r="T54" s="164"/>
      <c r="U54" s="165">
        <f t="shared" si="23"/>
        <v>0</v>
      </c>
      <c r="V54" s="163"/>
      <c r="W54" s="164"/>
      <c r="X54" s="164"/>
      <c r="Y54" s="165">
        <f t="shared" si="24"/>
        <v>0</v>
      </c>
      <c r="Z54" s="165">
        <f t="shared" si="25"/>
        <v>0</v>
      </c>
    </row>
    <row r="55" spans="1:26" s="117" customFormat="1" ht="18" customHeight="1" x14ac:dyDescent="0.25">
      <c r="A55" s="133"/>
      <c r="B55" s="134"/>
      <c r="C55" s="147" t="s">
        <v>190</v>
      </c>
      <c r="D55" s="137" t="s">
        <v>187</v>
      </c>
      <c r="E55" s="133"/>
      <c r="F55" s="164"/>
      <c r="G55" s="164"/>
      <c r="H55" s="164"/>
      <c r="I55" s="164"/>
      <c r="J55" s="164"/>
      <c r="K55" s="165">
        <f t="shared" si="22"/>
        <v>0</v>
      </c>
      <c r="L55" s="163"/>
      <c r="M55" s="163"/>
      <c r="N55" s="164"/>
      <c r="O55" s="164"/>
      <c r="P55" s="164"/>
      <c r="Q55" s="164"/>
      <c r="R55" s="164"/>
      <c r="S55" s="164"/>
      <c r="T55" s="164"/>
      <c r="U55" s="165">
        <f t="shared" si="23"/>
        <v>0</v>
      </c>
      <c r="V55" s="163"/>
      <c r="W55" s="164"/>
      <c r="X55" s="164"/>
      <c r="Y55" s="165">
        <f t="shared" si="24"/>
        <v>0</v>
      </c>
      <c r="Z55" s="165">
        <f t="shared" si="25"/>
        <v>0</v>
      </c>
    </row>
    <row r="56" spans="1:26" s="117" customFormat="1" ht="18" customHeight="1" x14ac:dyDescent="0.25">
      <c r="A56" s="133"/>
      <c r="B56" s="134"/>
      <c r="C56" s="147" t="s">
        <v>191</v>
      </c>
      <c r="D56" s="137" t="s">
        <v>188</v>
      </c>
      <c r="E56" s="133"/>
      <c r="F56" s="164"/>
      <c r="G56" s="164"/>
      <c r="H56" s="164"/>
      <c r="I56" s="164"/>
      <c r="J56" s="164"/>
      <c r="K56" s="165">
        <f t="shared" si="22"/>
        <v>0</v>
      </c>
      <c r="L56" s="163"/>
      <c r="M56" s="163"/>
      <c r="N56" s="164"/>
      <c r="O56" s="164"/>
      <c r="P56" s="164"/>
      <c r="Q56" s="164"/>
      <c r="R56" s="164"/>
      <c r="S56" s="164"/>
      <c r="T56" s="164"/>
      <c r="U56" s="165">
        <f t="shared" si="23"/>
        <v>0</v>
      </c>
      <c r="V56" s="163"/>
      <c r="W56" s="164"/>
      <c r="X56" s="164"/>
      <c r="Y56" s="165">
        <f t="shared" si="24"/>
        <v>0</v>
      </c>
      <c r="Z56" s="165">
        <f t="shared" si="25"/>
        <v>0</v>
      </c>
    </row>
    <row r="57" spans="1:26" s="117" customFormat="1" ht="18" customHeight="1" x14ac:dyDescent="0.25">
      <c r="A57" s="133"/>
      <c r="B57" s="134"/>
      <c r="C57" s="147" t="s">
        <v>192</v>
      </c>
      <c r="D57" s="137" t="s">
        <v>189</v>
      </c>
      <c r="E57" s="133"/>
      <c r="F57" s="164"/>
      <c r="G57" s="164"/>
      <c r="H57" s="164"/>
      <c r="I57" s="164"/>
      <c r="J57" s="164"/>
      <c r="K57" s="165">
        <f t="shared" si="22"/>
        <v>0</v>
      </c>
      <c r="L57" s="163"/>
      <c r="M57" s="163"/>
      <c r="N57" s="164"/>
      <c r="O57" s="164"/>
      <c r="P57" s="164"/>
      <c r="Q57" s="164"/>
      <c r="R57" s="164"/>
      <c r="S57" s="164"/>
      <c r="T57" s="164"/>
      <c r="U57" s="165">
        <f t="shared" si="23"/>
        <v>0</v>
      </c>
      <c r="V57" s="163"/>
      <c r="W57" s="164"/>
      <c r="X57" s="164"/>
      <c r="Y57" s="165">
        <f t="shared" si="24"/>
        <v>0</v>
      </c>
      <c r="Z57" s="165">
        <f t="shared" si="25"/>
        <v>0</v>
      </c>
    </row>
    <row r="58" spans="1:26" s="117" customFormat="1" ht="18" customHeight="1" x14ac:dyDescent="0.25">
      <c r="A58" s="133"/>
      <c r="B58" s="134"/>
      <c r="C58" s="147" t="s">
        <v>195</v>
      </c>
      <c r="D58" s="137" t="s">
        <v>193</v>
      </c>
      <c r="E58" s="133"/>
      <c r="F58" s="164"/>
      <c r="G58" s="164"/>
      <c r="H58" s="164"/>
      <c r="I58" s="164"/>
      <c r="J58" s="164"/>
      <c r="K58" s="165">
        <f t="shared" si="22"/>
        <v>0</v>
      </c>
      <c r="L58" s="163"/>
      <c r="M58" s="163"/>
      <c r="N58" s="164"/>
      <c r="O58" s="164"/>
      <c r="P58" s="164"/>
      <c r="Q58" s="164"/>
      <c r="R58" s="164"/>
      <c r="S58" s="164"/>
      <c r="T58" s="164"/>
      <c r="U58" s="165">
        <f t="shared" si="23"/>
        <v>0</v>
      </c>
      <c r="V58" s="163"/>
      <c r="W58" s="164"/>
      <c r="X58" s="164"/>
      <c r="Y58" s="165">
        <f t="shared" si="24"/>
        <v>0</v>
      </c>
      <c r="Z58" s="165">
        <f t="shared" si="25"/>
        <v>0</v>
      </c>
    </row>
    <row r="59" spans="1:26" s="117" customFormat="1" ht="18" customHeight="1" x14ac:dyDescent="0.25">
      <c r="A59" s="133"/>
      <c r="B59" s="134"/>
      <c r="C59" s="147" t="s">
        <v>196</v>
      </c>
      <c r="D59" s="137" t="s">
        <v>194</v>
      </c>
      <c r="E59" s="133"/>
      <c r="F59" s="164"/>
      <c r="G59" s="164"/>
      <c r="H59" s="164"/>
      <c r="I59" s="164"/>
      <c r="J59" s="164"/>
      <c r="K59" s="165">
        <f t="shared" si="22"/>
        <v>0</v>
      </c>
      <c r="L59" s="163"/>
      <c r="M59" s="163"/>
      <c r="N59" s="164"/>
      <c r="O59" s="164"/>
      <c r="P59" s="164"/>
      <c r="Q59" s="164"/>
      <c r="R59" s="164"/>
      <c r="S59" s="164"/>
      <c r="T59" s="164"/>
      <c r="U59" s="165">
        <f t="shared" si="23"/>
        <v>0</v>
      </c>
      <c r="V59" s="163"/>
      <c r="W59" s="164"/>
      <c r="X59" s="164"/>
      <c r="Y59" s="165">
        <f t="shared" si="24"/>
        <v>0</v>
      </c>
      <c r="Z59" s="165">
        <f t="shared" si="25"/>
        <v>0</v>
      </c>
    </row>
    <row r="60" spans="1:26" s="117" customFormat="1" ht="18" customHeight="1" x14ac:dyDescent="0.25">
      <c r="A60" s="133"/>
      <c r="B60" s="134"/>
      <c r="C60" s="159" t="s">
        <v>142</v>
      </c>
      <c r="D60" s="137" t="s">
        <v>197</v>
      </c>
      <c r="E60" s="133"/>
      <c r="F60" s="164"/>
      <c r="G60" s="164"/>
      <c r="H60" s="164"/>
      <c r="I60" s="164"/>
      <c r="J60" s="164"/>
      <c r="K60" s="165">
        <f t="shared" si="22"/>
        <v>0</v>
      </c>
      <c r="L60" s="163"/>
      <c r="M60" s="163"/>
      <c r="N60" s="164"/>
      <c r="O60" s="164"/>
      <c r="P60" s="164"/>
      <c r="Q60" s="164"/>
      <c r="R60" s="164"/>
      <c r="S60" s="164"/>
      <c r="T60" s="164"/>
      <c r="U60" s="165">
        <f t="shared" si="23"/>
        <v>0</v>
      </c>
      <c r="V60" s="163"/>
      <c r="W60" s="164"/>
      <c r="X60" s="164"/>
      <c r="Y60" s="165">
        <f t="shared" si="24"/>
        <v>0</v>
      </c>
      <c r="Z60" s="165">
        <f t="shared" si="25"/>
        <v>0</v>
      </c>
    </row>
    <row r="61" spans="1:26" s="117" customFormat="1" ht="18" customHeight="1" x14ac:dyDescent="0.25">
      <c r="A61" s="133"/>
      <c r="B61" s="134"/>
      <c r="C61" s="139" t="s">
        <v>303</v>
      </c>
      <c r="D61" s="140" t="s">
        <v>198</v>
      </c>
      <c r="E61" s="133"/>
      <c r="F61" s="165">
        <f t="shared" ref="F61:K61" si="26">SUM(F52:F60)</f>
        <v>0</v>
      </c>
      <c r="G61" s="165">
        <f t="shared" si="26"/>
        <v>0</v>
      </c>
      <c r="H61" s="165">
        <f t="shared" si="26"/>
        <v>0</v>
      </c>
      <c r="I61" s="165">
        <f t="shared" si="26"/>
        <v>0</v>
      </c>
      <c r="J61" s="165">
        <f t="shared" si="26"/>
        <v>0</v>
      </c>
      <c r="K61" s="165">
        <f t="shared" si="26"/>
        <v>0</v>
      </c>
      <c r="L61" s="163"/>
      <c r="M61" s="163"/>
      <c r="N61" s="165">
        <f t="shared" ref="N61:U61" si="27">SUM(N52:N60)</f>
        <v>0</v>
      </c>
      <c r="O61" s="165">
        <f t="shared" si="27"/>
        <v>0</v>
      </c>
      <c r="P61" s="165">
        <f t="shared" si="27"/>
        <v>0</v>
      </c>
      <c r="Q61" s="165">
        <f t="shared" si="27"/>
        <v>0</v>
      </c>
      <c r="R61" s="165">
        <f t="shared" si="27"/>
        <v>0</v>
      </c>
      <c r="S61" s="165">
        <f t="shared" si="27"/>
        <v>0</v>
      </c>
      <c r="T61" s="165">
        <f t="shared" si="27"/>
        <v>0</v>
      </c>
      <c r="U61" s="165">
        <f t="shared" si="27"/>
        <v>0</v>
      </c>
      <c r="V61" s="163"/>
      <c r="W61" s="165">
        <f>SUM(W52:W60)</f>
        <v>0</v>
      </c>
      <c r="X61" s="165">
        <f>SUM(X52:X60)</f>
        <v>0</v>
      </c>
      <c r="Y61" s="165">
        <f>SUM(Y52:Y60)</f>
        <v>0</v>
      </c>
      <c r="Z61" s="165">
        <f>SUM(Z52:Z60)</f>
        <v>0</v>
      </c>
    </row>
    <row r="62" spans="1:26" s="117" customFormat="1" ht="18" customHeight="1" x14ac:dyDescent="0.25">
      <c r="A62" s="133"/>
      <c r="B62" s="134" t="s">
        <v>129</v>
      </c>
      <c r="C62" s="147"/>
      <c r="D62" s="135"/>
      <c r="E62" s="133"/>
      <c r="F62" s="163"/>
      <c r="G62" s="163"/>
      <c r="H62" s="163"/>
      <c r="I62" s="163"/>
      <c r="J62" s="163"/>
      <c r="K62" s="163"/>
      <c r="L62" s="163"/>
      <c r="M62" s="163"/>
      <c r="N62" s="163"/>
      <c r="O62" s="163"/>
      <c r="P62" s="163"/>
      <c r="Q62" s="163"/>
      <c r="R62" s="163"/>
      <c r="S62" s="163"/>
      <c r="T62" s="163"/>
      <c r="U62" s="163"/>
      <c r="V62" s="163"/>
      <c r="W62" s="163"/>
      <c r="X62" s="163"/>
      <c r="Y62" s="163"/>
      <c r="Z62" s="163"/>
    </row>
    <row r="63" spans="1:26" s="117" customFormat="1" ht="18" customHeight="1" x14ac:dyDescent="0.25">
      <c r="A63" s="133"/>
      <c r="B63" s="134"/>
      <c r="C63" s="147" t="s">
        <v>202</v>
      </c>
      <c r="D63" s="137" t="s">
        <v>199</v>
      </c>
      <c r="E63" s="133"/>
      <c r="F63" s="164"/>
      <c r="G63" s="164"/>
      <c r="H63" s="164"/>
      <c r="I63" s="164"/>
      <c r="J63" s="164"/>
      <c r="K63" s="165">
        <f t="shared" ref="K63:K69" si="28">SUM(F63:J63)</f>
        <v>0</v>
      </c>
      <c r="L63" s="163"/>
      <c r="M63" s="163"/>
      <c r="N63" s="164"/>
      <c r="O63" s="164"/>
      <c r="P63" s="164"/>
      <c r="Q63" s="164"/>
      <c r="R63" s="164"/>
      <c r="S63" s="164"/>
      <c r="T63" s="164"/>
      <c r="U63" s="165">
        <f t="shared" ref="U63:U69" si="29">SUM(N63:T63)</f>
        <v>0</v>
      </c>
      <c r="V63" s="163"/>
      <c r="W63" s="164"/>
      <c r="X63" s="164"/>
      <c r="Y63" s="165">
        <f t="shared" ref="Y63:Y69" si="30">K63+W63</f>
        <v>0</v>
      </c>
      <c r="Z63" s="165">
        <f t="shared" ref="Z63:Z69" si="31">U63+X63</f>
        <v>0</v>
      </c>
    </row>
    <row r="64" spans="1:26" s="117" customFormat="1" ht="18" customHeight="1" x14ac:dyDescent="0.25">
      <c r="A64" s="133"/>
      <c r="B64" s="134"/>
      <c r="C64" s="147" t="s">
        <v>203</v>
      </c>
      <c r="D64" s="137" t="s">
        <v>200</v>
      </c>
      <c r="E64" s="133"/>
      <c r="F64" s="164"/>
      <c r="G64" s="164"/>
      <c r="H64" s="164"/>
      <c r="I64" s="164"/>
      <c r="J64" s="164"/>
      <c r="K64" s="165">
        <f t="shared" si="28"/>
        <v>0</v>
      </c>
      <c r="L64" s="163"/>
      <c r="M64" s="163"/>
      <c r="N64" s="164"/>
      <c r="O64" s="164"/>
      <c r="P64" s="164"/>
      <c r="Q64" s="164"/>
      <c r="R64" s="164"/>
      <c r="S64" s="164"/>
      <c r="T64" s="164"/>
      <c r="U64" s="165">
        <f t="shared" si="29"/>
        <v>0</v>
      </c>
      <c r="V64" s="163"/>
      <c r="W64" s="164"/>
      <c r="X64" s="164"/>
      <c r="Y64" s="165">
        <f t="shared" si="30"/>
        <v>0</v>
      </c>
      <c r="Z64" s="165">
        <f t="shared" si="31"/>
        <v>0</v>
      </c>
    </row>
    <row r="65" spans="1:26" s="117" customFormat="1" ht="18" customHeight="1" x14ac:dyDescent="0.25">
      <c r="A65" s="133"/>
      <c r="B65" s="134"/>
      <c r="C65" s="147" t="s">
        <v>204</v>
      </c>
      <c r="D65" s="137" t="s">
        <v>201</v>
      </c>
      <c r="E65" s="133"/>
      <c r="F65" s="164"/>
      <c r="G65" s="164"/>
      <c r="H65" s="164"/>
      <c r="I65" s="164"/>
      <c r="J65" s="164"/>
      <c r="K65" s="165">
        <f t="shared" si="28"/>
        <v>0</v>
      </c>
      <c r="L65" s="163"/>
      <c r="M65" s="163"/>
      <c r="N65" s="164"/>
      <c r="O65" s="164"/>
      <c r="P65" s="164"/>
      <c r="Q65" s="164"/>
      <c r="R65" s="164"/>
      <c r="S65" s="164"/>
      <c r="T65" s="164"/>
      <c r="U65" s="165">
        <f t="shared" si="29"/>
        <v>0</v>
      </c>
      <c r="V65" s="163"/>
      <c r="W65" s="164"/>
      <c r="X65" s="164"/>
      <c r="Y65" s="165">
        <f t="shared" si="30"/>
        <v>0</v>
      </c>
      <c r="Z65" s="165">
        <f t="shared" si="31"/>
        <v>0</v>
      </c>
    </row>
    <row r="66" spans="1:26" s="117" customFormat="1" ht="18" customHeight="1" x14ac:dyDescent="0.25">
      <c r="A66" s="133"/>
      <c r="B66" s="134"/>
      <c r="C66" s="147" t="s">
        <v>208</v>
      </c>
      <c r="D66" s="137" t="s">
        <v>205</v>
      </c>
      <c r="E66" s="133"/>
      <c r="F66" s="164"/>
      <c r="G66" s="164"/>
      <c r="H66" s="164"/>
      <c r="I66" s="164"/>
      <c r="J66" s="164"/>
      <c r="K66" s="165">
        <f t="shared" si="28"/>
        <v>0</v>
      </c>
      <c r="L66" s="163"/>
      <c r="M66" s="163"/>
      <c r="N66" s="164"/>
      <c r="O66" s="164"/>
      <c r="P66" s="164"/>
      <c r="Q66" s="164"/>
      <c r="R66" s="164"/>
      <c r="S66" s="164"/>
      <c r="T66" s="164"/>
      <c r="U66" s="165">
        <f t="shared" si="29"/>
        <v>0</v>
      </c>
      <c r="V66" s="163"/>
      <c r="W66" s="164"/>
      <c r="X66" s="164"/>
      <c r="Y66" s="165">
        <f t="shared" si="30"/>
        <v>0</v>
      </c>
      <c r="Z66" s="165">
        <f t="shared" si="31"/>
        <v>0</v>
      </c>
    </row>
    <row r="67" spans="1:26" s="117" customFormat="1" ht="18" customHeight="1" x14ac:dyDescent="0.25">
      <c r="A67" s="133"/>
      <c r="B67" s="134"/>
      <c r="C67" s="147" t="s">
        <v>209</v>
      </c>
      <c r="D67" s="137" t="s">
        <v>206</v>
      </c>
      <c r="E67" s="133"/>
      <c r="F67" s="164"/>
      <c r="G67" s="164"/>
      <c r="H67" s="164"/>
      <c r="I67" s="164"/>
      <c r="J67" s="164"/>
      <c r="K67" s="165">
        <f t="shared" si="28"/>
        <v>0</v>
      </c>
      <c r="L67" s="163"/>
      <c r="M67" s="163"/>
      <c r="N67" s="164"/>
      <c r="O67" s="164"/>
      <c r="P67" s="164"/>
      <c r="Q67" s="164"/>
      <c r="R67" s="164"/>
      <c r="S67" s="164"/>
      <c r="T67" s="164"/>
      <c r="U67" s="165">
        <f t="shared" si="29"/>
        <v>0</v>
      </c>
      <c r="V67" s="163"/>
      <c r="W67" s="164"/>
      <c r="X67" s="164"/>
      <c r="Y67" s="165">
        <f t="shared" si="30"/>
        <v>0</v>
      </c>
      <c r="Z67" s="165">
        <f t="shared" si="31"/>
        <v>0</v>
      </c>
    </row>
    <row r="68" spans="1:26" s="117" customFormat="1" ht="18" customHeight="1" x14ac:dyDescent="0.25">
      <c r="A68" s="133"/>
      <c r="B68" s="134"/>
      <c r="C68" s="147" t="s">
        <v>210</v>
      </c>
      <c r="D68" s="137" t="s">
        <v>207</v>
      </c>
      <c r="E68" s="133"/>
      <c r="F68" s="164"/>
      <c r="G68" s="164"/>
      <c r="H68" s="164"/>
      <c r="I68" s="164"/>
      <c r="J68" s="164"/>
      <c r="K68" s="165">
        <f t="shared" si="28"/>
        <v>0</v>
      </c>
      <c r="L68" s="163"/>
      <c r="M68" s="163"/>
      <c r="N68" s="164"/>
      <c r="O68" s="164"/>
      <c r="P68" s="164"/>
      <c r="Q68" s="164"/>
      <c r="R68" s="164"/>
      <c r="S68" s="164"/>
      <c r="T68" s="164"/>
      <c r="U68" s="165">
        <f t="shared" si="29"/>
        <v>0</v>
      </c>
      <c r="V68" s="163"/>
      <c r="W68" s="164"/>
      <c r="X68" s="164"/>
      <c r="Y68" s="165">
        <f t="shared" si="30"/>
        <v>0</v>
      </c>
      <c r="Z68" s="165">
        <f t="shared" si="31"/>
        <v>0</v>
      </c>
    </row>
    <row r="69" spans="1:26" s="117" customFormat="1" ht="18" customHeight="1" x14ac:dyDescent="0.25">
      <c r="A69" s="133"/>
      <c r="B69" s="134"/>
      <c r="C69" s="147" t="s">
        <v>214</v>
      </c>
      <c r="D69" s="137" t="s">
        <v>211</v>
      </c>
      <c r="E69" s="133"/>
      <c r="F69" s="164"/>
      <c r="G69" s="164"/>
      <c r="H69" s="164"/>
      <c r="I69" s="164"/>
      <c r="J69" s="164"/>
      <c r="K69" s="165">
        <f t="shared" si="28"/>
        <v>0</v>
      </c>
      <c r="L69" s="163"/>
      <c r="M69" s="163"/>
      <c r="N69" s="164"/>
      <c r="O69" s="164"/>
      <c r="P69" s="164"/>
      <c r="Q69" s="164"/>
      <c r="R69" s="164"/>
      <c r="S69" s="164"/>
      <c r="T69" s="164"/>
      <c r="U69" s="165">
        <f t="shared" si="29"/>
        <v>0</v>
      </c>
      <c r="V69" s="163"/>
      <c r="W69" s="164"/>
      <c r="X69" s="164"/>
      <c r="Y69" s="165">
        <f t="shared" si="30"/>
        <v>0</v>
      </c>
      <c r="Z69" s="165">
        <f t="shared" si="31"/>
        <v>0</v>
      </c>
    </row>
    <row r="70" spans="1:26" s="117" customFormat="1" ht="18" customHeight="1" x14ac:dyDescent="0.25">
      <c r="A70" s="133"/>
      <c r="B70" s="134"/>
      <c r="C70" s="159" t="s">
        <v>142</v>
      </c>
      <c r="D70" s="137" t="s">
        <v>212</v>
      </c>
      <c r="E70" s="133"/>
      <c r="F70" s="164"/>
      <c r="G70" s="164"/>
      <c r="H70" s="164"/>
      <c r="I70" s="164"/>
      <c r="J70" s="164"/>
      <c r="K70" s="165">
        <f>SUM(F70:J70)</f>
        <v>0</v>
      </c>
      <c r="L70" s="163"/>
      <c r="M70" s="163"/>
      <c r="N70" s="164"/>
      <c r="O70" s="164"/>
      <c r="P70" s="164"/>
      <c r="Q70" s="164"/>
      <c r="R70" s="164"/>
      <c r="S70" s="164"/>
      <c r="T70" s="164"/>
      <c r="U70" s="165">
        <f>SUM(N70:T70)</f>
        <v>0</v>
      </c>
      <c r="V70" s="163"/>
      <c r="W70" s="164"/>
      <c r="X70" s="164"/>
      <c r="Y70" s="165">
        <f>K70+W70</f>
        <v>0</v>
      </c>
      <c r="Z70" s="165">
        <f>U70+X70</f>
        <v>0</v>
      </c>
    </row>
    <row r="71" spans="1:26" s="117" customFormat="1" ht="18" customHeight="1" x14ac:dyDescent="0.25">
      <c r="A71" s="133"/>
      <c r="B71" s="134"/>
      <c r="C71" s="139" t="s">
        <v>303</v>
      </c>
      <c r="D71" s="140" t="s">
        <v>213</v>
      </c>
      <c r="E71" s="133"/>
      <c r="F71" s="165">
        <f t="shared" ref="F71:K71" si="32">SUM(F63:F70)</f>
        <v>0</v>
      </c>
      <c r="G71" s="165">
        <f t="shared" si="32"/>
        <v>0</v>
      </c>
      <c r="H71" s="165">
        <f t="shared" si="32"/>
        <v>0</v>
      </c>
      <c r="I71" s="165">
        <f t="shared" si="32"/>
        <v>0</v>
      </c>
      <c r="J71" s="165">
        <f t="shared" si="32"/>
        <v>0</v>
      </c>
      <c r="K71" s="165">
        <f t="shared" si="32"/>
        <v>0</v>
      </c>
      <c r="L71" s="163"/>
      <c r="M71" s="163"/>
      <c r="N71" s="165">
        <f t="shared" ref="N71:U71" si="33">SUM(N63:N70)</f>
        <v>0</v>
      </c>
      <c r="O71" s="165">
        <f t="shared" si="33"/>
        <v>0</v>
      </c>
      <c r="P71" s="165">
        <f t="shared" si="33"/>
        <v>0</v>
      </c>
      <c r="Q71" s="165">
        <f t="shared" si="33"/>
        <v>0</v>
      </c>
      <c r="R71" s="165">
        <f t="shared" si="33"/>
        <v>0</v>
      </c>
      <c r="S71" s="165">
        <f t="shared" si="33"/>
        <v>0</v>
      </c>
      <c r="T71" s="165">
        <f t="shared" si="33"/>
        <v>0</v>
      </c>
      <c r="U71" s="165">
        <f t="shared" si="33"/>
        <v>0</v>
      </c>
      <c r="V71" s="163"/>
      <c r="W71" s="165">
        <f>SUM(W63:W70)</f>
        <v>0</v>
      </c>
      <c r="X71" s="165">
        <f>SUM(X63:X70)</f>
        <v>0</v>
      </c>
      <c r="Y71" s="165">
        <f>SUM(Y63:Y70)</f>
        <v>0</v>
      </c>
      <c r="Z71" s="165">
        <f>SUM(Z63:Z70)</f>
        <v>0</v>
      </c>
    </row>
    <row r="72" spans="1:26" s="117" customFormat="1" ht="18" customHeight="1" x14ac:dyDescent="0.25">
      <c r="A72" s="133"/>
      <c r="B72" s="134" t="s">
        <v>128</v>
      </c>
      <c r="C72" s="147"/>
      <c r="D72" s="135"/>
      <c r="E72" s="133"/>
      <c r="F72" s="163"/>
      <c r="G72" s="163"/>
      <c r="H72" s="163"/>
      <c r="I72" s="163"/>
      <c r="J72" s="163"/>
      <c r="K72" s="163"/>
      <c r="L72" s="163"/>
      <c r="M72" s="163"/>
      <c r="N72" s="163"/>
      <c r="O72" s="163"/>
      <c r="P72" s="163"/>
      <c r="Q72" s="163"/>
      <c r="R72" s="163"/>
      <c r="S72" s="163"/>
      <c r="T72" s="163"/>
      <c r="U72" s="163"/>
      <c r="V72" s="163"/>
      <c r="W72" s="163"/>
      <c r="X72" s="163"/>
      <c r="Y72" s="163"/>
      <c r="Z72" s="163"/>
    </row>
    <row r="73" spans="1:26" s="117" customFormat="1" ht="18" customHeight="1" x14ac:dyDescent="0.25">
      <c r="A73" s="133"/>
      <c r="B73" s="134"/>
      <c r="C73" s="147" t="s">
        <v>218</v>
      </c>
      <c r="D73" s="137" t="s">
        <v>215</v>
      </c>
      <c r="E73" s="133"/>
      <c r="F73" s="164"/>
      <c r="G73" s="164"/>
      <c r="H73" s="164"/>
      <c r="I73" s="164"/>
      <c r="J73" s="164"/>
      <c r="K73" s="165">
        <f t="shared" ref="K73:K81" si="34">SUM(F73:J73)</f>
        <v>0</v>
      </c>
      <c r="L73" s="163"/>
      <c r="M73" s="163"/>
      <c r="N73" s="164"/>
      <c r="O73" s="164"/>
      <c r="P73" s="164"/>
      <c r="Q73" s="164"/>
      <c r="R73" s="164"/>
      <c r="S73" s="164"/>
      <c r="T73" s="164"/>
      <c r="U73" s="165">
        <f t="shared" ref="U73:U81" si="35">SUM(N73:T73)</f>
        <v>0</v>
      </c>
      <c r="V73" s="163"/>
      <c r="W73" s="164"/>
      <c r="X73" s="164"/>
      <c r="Y73" s="165">
        <f t="shared" ref="Y73:Y81" si="36">K73+W73</f>
        <v>0</v>
      </c>
      <c r="Z73" s="165">
        <f t="shared" ref="Z73:Z81" si="37">U73+X73</f>
        <v>0</v>
      </c>
    </row>
    <row r="74" spans="1:26" s="117" customFormat="1" ht="18" customHeight="1" x14ac:dyDescent="0.25">
      <c r="A74" s="133"/>
      <c r="B74" s="134"/>
      <c r="C74" s="147" t="s">
        <v>219</v>
      </c>
      <c r="D74" s="137" t="s">
        <v>216</v>
      </c>
      <c r="E74" s="133"/>
      <c r="F74" s="164"/>
      <c r="G74" s="164"/>
      <c r="H74" s="164"/>
      <c r="I74" s="164"/>
      <c r="J74" s="164"/>
      <c r="K74" s="165">
        <f t="shared" si="34"/>
        <v>0</v>
      </c>
      <c r="L74" s="163"/>
      <c r="M74" s="163"/>
      <c r="N74" s="164"/>
      <c r="O74" s="164"/>
      <c r="P74" s="164"/>
      <c r="Q74" s="164"/>
      <c r="R74" s="164"/>
      <c r="S74" s="164"/>
      <c r="T74" s="164"/>
      <c r="U74" s="165">
        <f t="shared" si="35"/>
        <v>0</v>
      </c>
      <c r="V74" s="163"/>
      <c r="W74" s="164"/>
      <c r="X74" s="164"/>
      <c r="Y74" s="165">
        <f t="shared" si="36"/>
        <v>0</v>
      </c>
      <c r="Z74" s="165">
        <f t="shared" si="37"/>
        <v>0</v>
      </c>
    </row>
    <row r="75" spans="1:26" s="117" customFormat="1" ht="18" customHeight="1" x14ac:dyDescent="0.25">
      <c r="A75" s="133"/>
      <c r="B75" s="134"/>
      <c r="C75" s="147" t="s">
        <v>220</v>
      </c>
      <c r="D75" s="137" t="s">
        <v>217</v>
      </c>
      <c r="E75" s="133"/>
      <c r="F75" s="164"/>
      <c r="G75" s="164"/>
      <c r="H75" s="164"/>
      <c r="I75" s="164"/>
      <c r="J75" s="164"/>
      <c r="K75" s="165">
        <f t="shared" si="34"/>
        <v>0</v>
      </c>
      <c r="L75" s="163"/>
      <c r="M75" s="163"/>
      <c r="N75" s="164"/>
      <c r="O75" s="164"/>
      <c r="P75" s="164"/>
      <c r="Q75" s="164"/>
      <c r="R75" s="164"/>
      <c r="S75" s="164"/>
      <c r="T75" s="164"/>
      <c r="U75" s="165">
        <f t="shared" si="35"/>
        <v>0</v>
      </c>
      <c r="V75" s="163"/>
      <c r="W75" s="164"/>
      <c r="X75" s="164"/>
      <c r="Y75" s="165">
        <f t="shared" si="36"/>
        <v>0</v>
      </c>
      <c r="Z75" s="165">
        <f t="shared" si="37"/>
        <v>0</v>
      </c>
    </row>
    <row r="76" spans="1:26" s="117" customFormat="1" ht="18" customHeight="1" x14ac:dyDescent="0.25">
      <c r="A76" s="133"/>
      <c r="B76" s="134"/>
      <c r="C76" s="147" t="s">
        <v>224</v>
      </c>
      <c r="D76" s="137" t="s">
        <v>221</v>
      </c>
      <c r="E76" s="133"/>
      <c r="F76" s="164"/>
      <c r="G76" s="164"/>
      <c r="H76" s="164"/>
      <c r="I76" s="164"/>
      <c r="J76" s="164"/>
      <c r="K76" s="165">
        <f t="shared" si="34"/>
        <v>0</v>
      </c>
      <c r="L76" s="163"/>
      <c r="M76" s="163"/>
      <c r="N76" s="164"/>
      <c r="O76" s="164"/>
      <c r="P76" s="164"/>
      <c r="Q76" s="164"/>
      <c r="R76" s="164"/>
      <c r="S76" s="164"/>
      <c r="T76" s="164"/>
      <c r="U76" s="165">
        <f t="shared" si="35"/>
        <v>0</v>
      </c>
      <c r="V76" s="163"/>
      <c r="W76" s="164"/>
      <c r="X76" s="164"/>
      <c r="Y76" s="165">
        <f t="shared" si="36"/>
        <v>0</v>
      </c>
      <c r="Z76" s="165">
        <f t="shared" si="37"/>
        <v>0</v>
      </c>
    </row>
    <row r="77" spans="1:26" s="117" customFormat="1" ht="18" customHeight="1" x14ac:dyDescent="0.25">
      <c r="A77" s="133"/>
      <c r="B77" s="134"/>
      <c r="C77" s="147" t="s">
        <v>225</v>
      </c>
      <c r="D77" s="137" t="s">
        <v>222</v>
      </c>
      <c r="E77" s="133"/>
      <c r="F77" s="164"/>
      <c r="G77" s="164"/>
      <c r="H77" s="164"/>
      <c r="I77" s="164"/>
      <c r="J77" s="164"/>
      <c r="K77" s="165">
        <f t="shared" si="34"/>
        <v>0</v>
      </c>
      <c r="L77" s="163"/>
      <c r="M77" s="163"/>
      <c r="N77" s="164"/>
      <c r="O77" s="164"/>
      <c r="P77" s="164"/>
      <c r="Q77" s="164"/>
      <c r="R77" s="164"/>
      <c r="S77" s="164"/>
      <c r="T77" s="164"/>
      <c r="U77" s="165">
        <f t="shared" si="35"/>
        <v>0</v>
      </c>
      <c r="V77" s="163"/>
      <c r="W77" s="164"/>
      <c r="X77" s="164"/>
      <c r="Y77" s="165">
        <f t="shared" si="36"/>
        <v>0</v>
      </c>
      <c r="Z77" s="165">
        <f t="shared" si="37"/>
        <v>0</v>
      </c>
    </row>
    <row r="78" spans="1:26" s="117" customFormat="1" ht="18" customHeight="1" x14ac:dyDescent="0.25">
      <c r="A78" s="133"/>
      <c r="B78" s="134"/>
      <c r="C78" s="147" t="s">
        <v>226</v>
      </c>
      <c r="D78" s="137" t="s">
        <v>223</v>
      </c>
      <c r="E78" s="133"/>
      <c r="F78" s="164"/>
      <c r="G78" s="164"/>
      <c r="H78" s="164"/>
      <c r="I78" s="164"/>
      <c r="J78" s="164"/>
      <c r="K78" s="165">
        <f t="shared" si="34"/>
        <v>0</v>
      </c>
      <c r="L78" s="163"/>
      <c r="M78" s="163"/>
      <c r="N78" s="164"/>
      <c r="O78" s="164"/>
      <c r="P78" s="164"/>
      <c r="Q78" s="164"/>
      <c r="R78" s="164"/>
      <c r="S78" s="164"/>
      <c r="T78" s="164"/>
      <c r="U78" s="165">
        <f t="shared" si="35"/>
        <v>0</v>
      </c>
      <c r="V78" s="163"/>
      <c r="W78" s="164"/>
      <c r="X78" s="164"/>
      <c r="Y78" s="165">
        <f t="shared" si="36"/>
        <v>0</v>
      </c>
      <c r="Z78" s="165">
        <f t="shared" si="37"/>
        <v>0</v>
      </c>
    </row>
    <row r="79" spans="1:26" s="117" customFormat="1" ht="18" customHeight="1" x14ac:dyDescent="0.25">
      <c r="A79" s="133"/>
      <c r="B79" s="134"/>
      <c r="C79" s="147" t="s">
        <v>229</v>
      </c>
      <c r="D79" s="137" t="s">
        <v>227</v>
      </c>
      <c r="E79" s="133"/>
      <c r="F79" s="164"/>
      <c r="G79" s="164"/>
      <c r="H79" s="164"/>
      <c r="I79" s="164"/>
      <c r="J79" s="164"/>
      <c r="K79" s="165">
        <f t="shared" si="34"/>
        <v>0</v>
      </c>
      <c r="L79" s="163"/>
      <c r="M79" s="163"/>
      <c r="N79" s="164"/>
      <c r="O79" s="164"/>
      <c r="P79" s="164"/>
      <c r="Q79" s="164"/>
      <c r="R79" s="164"/>
      <c r="S79" s="164"/>
      <c r="T79" s="164"/>
      <c r="U79" s="165">
        <f t="shared" si="35"/>
        <v>0</v>
      </c>
      <c r="V79" s="163"/>
      <c r="W79" s="164"/>
      <c r="X79" s="164"/>
      <c r="Y79" s="165">
        <f t="shared" si="36"/>
        <v>0</v>
      </c>
      <c r="Z79" s="165">
        <f t="shared" si="37"/>
        <v>0</v>
      </c>
    </row>
    <row r="80" spans="1:26" s="117" customFormat="1" ht="18" customHeight="1" x14ac:dyDescent="0.25">
      <c r="A80" s="133"/>
      <c r="B80" s="134"/>
      <c r="C80" s="147" t="s">
        <v>230</v>
      </c>
      <c r="D80" s="137" t="s">
        <v>228</v>
      </c>
      <c r="E80" s="133"/>
      <c r="F80" s="164"/>
      <c r="G80" s="164"/>
      <c r="H80" s="164"/>
      <c r="I80" s="164"/>
      <c r="J80" s="164"/>
      <c r="K80" s="165">
        <f t="shared" si="34"/>
        <v>0</v>
      </c>
      <c r="L80" s="163"/>
      <c r="M80" s="163"/>
      <c r="N80" s="164"/>
      <c r="O80" s="164"/>
      <c r="P80" s="164"/>
      <c r="Q80" s="164"/>
      <c r="R80" s="164"/>
      <c r="S80" s="164"/>
      <c r="T80" s="164"/>
      <c r="U80" s="165">
        <f t="shared" si="35"/>
        <v>0</v>
      </c>
      <c r="V80" s="163"/>
      <c r="W80" s="164"/>
      <c r="X80" s="164"/>
      <c r="Y80" s="165">
        <f t="shared" si="36"/>
        <v>0</v>
      </c>
      <c r="Z80" s="165">
        <f t="shared" si="37"/>
        <v>0</v>
      </c>
    </row>
    <row r="81" spans="1:26" s="117" customFormat="1" ht="18" customHeight="1" x14ac:dyDescent="0.25">
      <c r="A81" s="133"/>
      <c r="B81" s="134"/>
      <c r="C81" s="159" t="s">
        <v>142</v>
      </c>
      <c r="D81" s="137" t="s">
        <v>231</v>
      </c>
      <c r="E81" s="133"/>
      <c r="F81" s="164"/>
      <c r="G81" s="164"/>
      <c r="H81" s="164"/>
      <c r="I81" s="164"/>
      <c r="J81" s="164"/>
      <c r="K81" s="165">
        <f t="shared" si="34"/>
        <v>0</v>
      </c>
      <c r="L81" s="163"/>
      <c r="M81" s="163"/>
      <c r="N81" s="164"/>
      <c r="O81" s="164"/>
      <c r="P81" s="164"/>
      <c r="Q81" s="164"/>
      <c r="R81" s="164"/>
      <c r="S81" s="164"/>
      <c r="T81" s="164"/>
      <c r="U81" s="165">
        <f t="shared" si="35"/>
        <v>0</v>
      </c>
      <c r="V81" s="163"/>
      <c r="W81" s="164"/>
      <c r="X81" s="164"/>
      <c r="Y81" s="165">
        <f t="shared" si="36"/>
        <v>0</v>
      </c>
      <c r="Z81" s="165">
        <f t="shared" si="37"/>
        <v>0</v>
      </c>
    </row>
    <row r="82" spans="1:26" s="117" customFormat="1" ht="18" customHeight="1" x14ac:dyDescent="0.25">
      <c r="A82" s="133"/>
      <c r="B82" s="134"/>
      <c r="C82" s="139" t="s">
        <v>303</v>
      </c>
      <c r="D82" s="140" t="s">
        <v>232</v>
      </c>
      <c r="E82" s="133"/>
      <c r="F82" s="165">
        <f t="shared" ref="F82:K82" si="38">SUM(F73:F81)</f>
        <v>0</v>
      </c>
      <c r="G82" s="165">
        <f t="shared" si="38"/>
        <v>0</v>
      </c>
      <c r="H82" s="165">
        <f t="shared" si="38"/>
        <v>0</v>
      </c>
      <c r="I82" s="165">
        <f t="shared" si="38"/>
        <v>0</v>
      </c>
      <c r="J82" s="165">
        <f t="shared" si="38"/>
        <v>0</v>
      </c>
      <c r="K82" s="165">
        <f t="shared" si="38"/>
        <v>0</v>
      </c>
      <c r="L82" s="163"/>
      <c r="M82" s="163"/>
      <c r="N82" s="165">
        <f t="shared" ref="N82:U82" si="39">SUM(N73:N81)</f>
        <v>0</v>
      </c>
      <c r="O82" s="165">
        <f t="shared" si="39"/>
        <v>0</v>
      </c>
      <c r="P82" s="165">
        <f t="shared" si="39"/>
        <v>0</v>
      </c>
      <c r="Q82" s="165">
        <f t="shared" si="39"/>
        <v>0</v>
      </c>
      <c r="R82" s="165">
        <f t="shared" si="39"/>
        <v>0</v>
      </c>
      <c r="S82" s="165">
        <f t="shared" si="39"/>
        <v>0</v>
      </c>
      <c r="T82" s="165">
        <f t="shared" si="39"/>
        <v>0</v>
      </c>
      <c r="U82" s="165">
        <f t="shared" si="39"/>
        <v>0</v>
      </c>
      <c r="V82" s="163"/>
      <c r="W82" s="165">
        <f>SUM(W73:W81)</f>
        <v>0</v>
      </c>
      <c r="X82" s="165">
        <f>SUM(X73:X81)</f>
        <v>0</v>
      </c>
      <c r="Y82" s="165">
        <f>SUM(Y73:Y81)</f>
        <v>0</v>
      </c>
      <c r="Z82" s="165">
        <f>SUM(Z73:Z81)</f>
        <v>0</v>
      </c>
    </row>
    <row r="83" spans="1:26" s="117" customFormat="1" ht="18" customHeight="1" x14ac:dyDescent="0.25">
      <c r="A83" s="133"/>
      <c r="B83" s="134" t="s">
        <v>127</v>
      </c>
      <c r="C83" s="147"/>
      <c r="D83" s="135"/>
      <c r="E83" s="133"/>
      <c r="F83" s="163"/>
      <c r="G83" s="163"/>
      <c r="H83" s="163"/>
      <c r="I83" s="163"/>
      <c r="J83" s="163"/>
      <c r="K83" s="163"/>
      <c r="L83" s="163"/>
      <c r="M83" s="163"/>
      <c r="N83" s="163"/>
      <c r="O83" s="163"/>
      <c r="P83" s="163"/>
      <c r="Q83" s="163"/>
      <c r="R83" s="163"/>
      <c r="S83" s="163"/>
      <c r="T83" s="163"/>
      <c r="U83" s="163"/>
      <c r="V83" s="163"/>
      <c r="W83" s="163"/>
      <c r="X83" s="163"/>
      <c r="Y83" s="163"/>
      <c r="Z83" s="163"/>
    </row>
    <row r="84" spans="1:26" s="117" customFormat="1" ht="18" customHeight="1" x14ac:dyDescent="0.25">
      <c r="A84" s="133"/>
      <c r="B84" s="134"/>
      <c r="C84" s="147" t="s">
        <v>235</v>
      </c>
      <c r="D84" s="137" t="s">
        <v>233</v>
      </c>
      <c r="E84" s="133"/>
      <c r="F84" s="164"/>
      <c r="G84" s="164"/>
      <c r="H84" s="164"/>
      <c r="I84" s="164"/>
      <c r="J84" s="164"/>
      <c r="K84" s="165">
        <f>SUM(F84:J84)</f>
        <v>0</v>
      </c>
      <c r="L84" s="163"/>
      <c r="M84" s="163"/>
      <c r="N84" s="164"/>
      <c r="O84" s="164"/>
      <c r="P84" s="164"/>
      <c r="Q84" s="164"/>
      <c r="R84" s="164"/>
      <c r="S84" s="164"/>
      <c r="T84" s="164"/>
      <c r="U84" s="165">
        <f>SUM(N84:T84)</f>
        <v>0</v>
      </c>
      <c r="V84" s="163"/>
      <c r="W84" s="164"/>
      <c r="X84" s="164"/>
      <c r="Y84" s="165">
        <f>K84+W84</f>
        <v>0</v>
      </c>
      <c r="Z84" s="165">
        <f>U84+X84</f>
        <v>0</v>
      </c>
    </row>
    <row r="85" spans="1:26" s="117" customFormat="1" ht="18" customHeight="1" x14ac:dyDescent="0.25">
      <c r="A85" s="133"/>
      <c r="B85" s="134"/>
      <c r="C85" s="159" t="s">
        <v>142</v>
      </c>
      <c r="D85" s="137" t="s">
        <v>234</v>
      </c>
      <c r="E85" s="133"/>
      <c r="F85" s="164"/>
      <c r="G85" s="164"/>
      <c r="H85" s="164"/>
      <c r="I85" s="164"/>
      <c r="J85" s="164"/>
      <c r="K85" s="165">
        <f>SUM(F85:J85)</f>
        <v>0</v>
      </c>
      <c r="L85" s="163"/>
      <c r="M85" s="163"/>
      <c r="N85" s="164"/>
      <c r="O85" s="164"/>
      <c r="P85" s="164"/>
      <c r="Q85" s="164"/>
      <c r="R85" s="164"/>
      <c r="S85" s="164"/>
      <c r="T85" s="164"/>
      <c r="U85" s="165">
        <f>SUM(N85:T85)</f>
        <v>0</v>
      </c>
      <c r="V85" s="163"/>
      <c r="W85" s="164"/>
      <c r="X85" s="164"/>
      <c r="Y85" s="165">
        <f>K85+W85</f>
        <v>0</v>
      </c>
      <c r="Z85" s="165">
        <f>U85+X85</f>
        <v>0</v>
      </c>
    </row>
    <row r="86" spans="1:26" s="117" customFormat="1" ht="18" customHeight="1" x14ac:dyDescent="0.25">
      <c r="A86" s="133"/>
      <c r="B86" s="134"/>
      <c r="C86" s="139" t="s">
        <v>303</v>
      </c>
      <c r="D86" s="140" t="s">
        <v>236</v>
      </c>
      <c r="E86" s="133"/>
      <c r="F86" s="165">
        <f t="shared" ref="F86:K86" si="40">SUM(F84:F85)</f>
        <v>0</v>
      </c>
      <c r="G86" s="165">
        <f t="shared" si="40"/>
        <v>0</v>
      </c>
      <c r="H86" s="165">
        <f t="shared" si="40"/>
        <v>0</v>
      </c>
      <c r="I86" s="165">
        <f t="shared" si="40"/>
        <v>0</v>
      </c>
      <c r="J86" s="165">
        <f t="shared" si="40"/>
        <v>0</v>
      </c>
      <c r="K86" s="165">
        <f t="shared" si="40"/>
        <v>0</v>
      </c>
      <c r="L86" s="163"/>
      <c r="M86" s="163"/>
      <c r="N86" s="165">
        <f t="shared" ref="N86:U86" si="41">SUM(N84:N85)</f>
        <v>0</v>
      </c>
      <c r="O86" s="165">
        <f t="shared" si="41"/>
        <v>0</v>
      </c>
      <c r="P86" s="165">
        <f t="shared" si="41"/>
        <v>0</v>
      </c>
      <c r="Q86" s="165">
        <f t="shared" si="41"/>
        <v>0</v>
      </c>
      <c r="R86" s="165">
        <f t="shared" si="41"/>
        <v>0</v>
      </c>
      <c r="S86" s="165">
        <f t="shared" si="41"/>
        <v>0</v>
      </c>
      <c r="T86" s="165">
        <f t="shared" si="41"/>
        <v>0</v>
      </c>
      <c r="U86" s="165">
        <f t="shared" si="41"/>
        <v>0</v>
      </c>
      <c r="V86" s="163"/>
      <c r="W86" s="165">
        <f>SUM(W84:W85)</f>
        <v>0</v>
      </c>
      <c r="X86" s="165">
        <f>SUM(X84:X85)</f>
        <v>0</v>
      </c>
      <c r="Y86" s="165">
        <f>SUM(Y84:Y85)</f>
        <v>0</v>
      </c>
      <c r="Z86" s="165">
        <f>SUM(Z84:Z85)</f>
        <v>0</v>
      </c>
    </row>
    <row r="87" spans="1:26" s="117" customFormat="1" ht="18" customHeight="1" x14ac:dyDescent="0.25">
      <c r="A87" s="133"/>
      <c r="B87" s="134"/>
      <c r="C87" s="147"/>
      <c r="D87" s="135"/>
      <c r="E87" s="133"/>
      <c r="F87" s="163"/>
      <c r="G87" s="163"/>
      <c r="H87" s="163"/>
      <c r="I87" s="163"/>
      <c r="J87" s="163"/>
      <c r="K87" s="163"/>
      <c r="L87" s="163"/>
      <c r="M87" s="163"/>
      <c r="N87" s="163"/>
      <c r="O87" s="163"/>
      <c r="P87" s="163"/>
      <c r="Q87" s="163"/>
      <c r="R87" s="163"/>
      <c r="S87" s="163"/>
      <c r="T87" s="163"/>
      <c r="U87" s="163"/>
      <c r="V87" s="163"/>
      <c r="W87" s="163"/>
      <c r="X87" s="163"/>
      <c r="Y87" s="163"/>
      <c r="Z87" s="163"/>
    </row>
    <row r="88" spans="1:26" s="117" customFormat="1" ht="18" customHeight="1" x14ac:dyDescent="0.25">
      <c r="A88" s="133"/>
      <c r="B88" s="134"/>
      <c r="C88" s="139" t="s">
        <v>305</v>
      </c>
      <c r="D88" s="140" t="s">
        <v>252</v>
      </c>
      <c r="E88" s="133"/>
      <c r="F88" s="165">
        <f t="shared" ref="F88:K88" si="42">F18+F26+F32+F44+F50+F61+F71+F82+F86</f>
        <v>0</v>
      </c>
      <c r="G88" s="165">
        <f t="shared" si="42"/>
        <v>0</v>
      </c>
      <c r="H88" s="165">
        <f t="shared" si="42"/>
        <v>0</v>
      </c>
      <c r="I88" s="165">
        <f t="shared" si="42"/>
        <v>0</v>
      </c>
      <c r="J88" s="165">
        <f t="shared" si="42"/>
        <v>0</v>
      </c>
      <c r="K88" s="165">
        <f t="shared" si="42"/>
        <v>0</v>
      </c>
      <c r="L88" s="163"/>
      <c r="M88" s="163"/>
      <c r="N88" s="165">
        <f t="shared" ref="N88:U88" si="43">N18+N26+N32+N44+N50+N61+N71+N82+N86</f>
        <v>0</v>
      </c>
      <c r="O88" s="165">
        <f t="shared" si="43"/>
        <v>0</v>
      </c>
      <c r="P88" s="165">
        <f t="shared" si="43"/>
        <v>0</v>
      </c>
      <c r="Q88" s="165">
        <f t="shared" si="43"/>
        <v>0</v>
      </c>
      <c r="R88" s="165">
        <f t="shared" si="43"/>
        <v>0</v>
      </c>
      <c r="S88" s="165">
        <f t="shared" si="43"/>
        <v>0</v>
      </c>
      <c r="T88" s="165">
        <f t="shared" si="43"/>
        <v>0</v>
      </c>
      <c r="U88" s="165">
        <f t="shared" si="43"/>
        <v>0</v>
      </c>
      <c r="V88" s="163"/>
      <c r="W88" s="165">
        <f>W18+W26+W32+W44+W50+W61+W71+W82+W86</f>
        <v>0</v>
      </c>
      <c r="X88" s="165">
        <f>X18+X26+X32+X44+X50+X61+X71+X82+X86</f>
        <v>0</v>
      </c>
      <c r="Y88" s="165">
        <f>Y18+Y26+Y32+Y44+Y50+Y61+Y71+Y82+Y86</f>
        <v>0</v>
      </c>
      <c r="Z88" s="165">
        <f>Z18+Z26+Z32+Z44+Z50+Z61+Z71+Z82+Z86</f>
        <v>0</v>
      </c>
    </row>
    <row r="89" spans="1:26" s="117" customFormat="1" ht="18" customHeight="1" x14ac:dyDescent="0.2">
      <c r="A89" s="133"/>
      <c r="B89" s="134"/>
      <c r="C89" s="139"/>
      <c r="D89" s="166" t="s">
        <v>326</v>
      </c>
      <c r="E89" s="133"/>
      <c r="F89" s="167"/>
      <c r="G89" s="167"/>
      <c r="H89" s="167"/>
      <c r="I89" s="167"/>
      <c r="J89" s="167"/>
      <c r="K89" s="167"/>
      <c r="L89" s="163"/>
      <c r="M89" s="163"/>
      <c r="N89" s="167"/>
      <c r="O89" s="167"/>
      <c r="P89" s="167"/>
      <c r="Q89" s="167"/>
      <c r="R89" s="167"/>
      <c r="S89" s="167"/>
      <c r="T89" s="167"/>
      <c r="U89" s="167"/>
      <c r="V89" s="163"/>
      <c r="W89" s="167"/>
      <c r="X89" s="167"/>
      <c r="Y89" s="167"/>
      <c r="Z89" s="167"/>
    </row>
    <row r="90" spans="1:26" s="117" customFormat="1" ht="12" customHeight="1" x14ac:dyDescent="0.25">
      <c r="A90" s="133"/>
      <c r="B90" s="133"/>
      <c r="C90" s="141"/>
      <c r="D90" s="135"/>
      <c r="E90" s="133"/>
      <c r="F90" s="163"/>
      <c r="G90" s="163"/>
      <c r="H90" s="163"/>
      <c r="I90" s="163"/>
      <c r="J90" s="163"/>
      <c r="K90" s="163"/>
      <c r="L90" s="163"/>
      <c r="M90" s="163"/>
      <c r="N90" s="163"/>
      <c r="O90" s="163"/>
      <c r="P90" s="163"/>
      <c r="Q90" s="163"/>
      <c r="R90" s="163"/>
      <c r="S90" s="163"/>
      <c r="T90" s="163"/>
      <c r="U90" s="163"/>
      <c r="V90" s="163"/>
      <c r="W90" s="163"/>
      <c r="X90" s="163"/>
      <c r="Y90" s="163"/>
      <c r="Z90" s="163"/>
    </row>
    <row r="91" spans="1:26" s="117" customFormat="1" ht="18" customHeight="1" x14ac:dyDescent="0.25">
      <c r="A91" s="133"/>
      <c r="B91" s="142" t="s">
        <v>306</v>
      </c>
      <c r="C91" s="141"/>
      <c r="D91" s="135"/>
      <c r="E91" s="133"/>
      <c r="F91" s="163"/>
      <c r="G91" s="163"/>
      <c r="H91" s="163"/>
      <c r="I91" s="163"/>
      <c r="J91" s="163"/>
      <c r="K91" s="163"/>
      <c r="L91" s="163"/>
      <c r="M91" s="163"/>
      <c r="N91" s="163"/>
      <c r="O91" s="163"/>
      <c r="P91" s="163"/>
      <c r="Q91" s="163"/>
      <c r="R91" s="163"/>
      <c r="S91" s="163"/>
      <c r="T91" s="163"/>
      <c r="U91" s="163"/>
      <c r="V91" s="163"/>
      <c r="W91" s="163"/>
      <c r="X91" s="163"/>
      <c r="Y91" s="163"/>
      <c r="Z91" s="163"/>
    </row>
    <row r="92" spans="1:26" s="117" customFormat="1" ht="18" customHeight="1" x14ac:dyDescent="0.25">
      <c r="A92" s="133"/>
      <c r="B92" s="142"/>
      <c r="C92" s="141"/>
      <c r="D92" s="135"/>
      <c r="E92" s="133"/>
      <c r="F92" s="163"/>
      <c r="G92" s="163"/>
      <c r="H92" s="163"/>
      <c r="I92" s="163"/>
      <c r="J92" s="163"/>
      <c r="K92" s="163"/>
      <c r="L92" s="163"/>
      <c r="M92" s="163"/>
      <c r="N92" s="163"/>
      <c r="O92" s="163"/>
      <c r="P92" s="163"/>
      <c r="Q92" s="163"/>
      <c r="R92" s="163"/>
      <c r="S92" s="163"/>
      <c r="T92" s="163"/>
      <c r="U92" s="163"/>
      <c r="V92" s="163"/>
      <c r="W92" s="163"/>
      <c r="X92" s="163"/>
      <c r="Y92" s="163"/>
      <c r="Z92" s="163"/>
    </row>
    <row r="93" spans="1:26" s="146" customFormat="1" ht="18" customHeight="1" x14ac:dyDescent="0.25">
      <c r="A93" s="143"/>
      <c r="B93" s="144"/>
      <c r="C93" s="145"/>
      <c r="D93" s="145"/>
      <c r="E93" s="143"/>
      <c r="F93" s="168"/>
      <c r="G93" s="168"/>
      <c r="H93" s="168"/>
      <c r="I93" s="168"/>
      <c r="J93" s="168"/>
      <c r="K93" s="168"/>
      <c r="L93" s="169"/>
      <c r="M93" s="163"/>
      <c r="N93" s="168"/>
      <c r="O93" s="168"/>
      <c r="P93" s="168"/>
      <c r="Q93" s="168"/>
      <c r="R93" s="168"/>
      <c r="S93" s="168"/>
      <c r="T93" s="168"/>
      <c r="U93" s="168"/>
      <c r="V93" s="169"/>
      <c r="W93" s="168"/>
      <c r="X93" s="168"/>
      <c r="Y93" s="168"/>
      <c r="Z93" s="168"/>
    </row>
    <row r="94" spans="1:26" s="117" customFormat="1" ht="18" customHeight="1" x14ac:dyDescent="0.25">
      <c r="A94" s="133"/>
      <c r="B94" s="133"/>
      <c r="C94" s="141"/>
      <c r="D94" s="135"/>
      <c r="E94" s="133"/>
      <c r="F94" s="163"/>
      <c r="G94" s="163"/>
      <c r="H94" s="163"/>
      <c r="I94" s="163"/>
      <c r="J94" s="163"/>
      <c r="K94" s="163"/>
      <c r="L94" s="163"/>
      <c r="M94" s="163"/>
      <c r="N94" s="163"/>
      <c r="O94" s="163"/>
      <c r="P94" s="163"/>
      <c r="Q94" s="163"/>
      <c r="R94" s="163"/>
      <c r="S94" s="163"/>
      <c r="T94" s="163"/>
      <c r="U94" s="163"/>
      <c r="V94" s="163"/>
      <c r="W94" s="163"/>
      <c r="X94" s="163"/>
      <c r="Y94" s="163"/>
      <c r="Z94" s="163"/>
    </row>
    <row r="95" spans="1:26" s="117" customFormat="1" ht="18" customHeight="1" x14ac:dyDescent="0.25">
      <c r="A95" s="133"/>
      <c r="B95" s="134" t="s">
        <v>237</v>
      </c>
      <c r="C95" s="147"/>
      <c r="D95" s="135"/>
      <c r="E95" s="133"/>
      <c r="F95" s="163"/>
      <c r="G95" s="163"/>
      <c r="H95" s="163"/>
      <c r="I95" s="163"/>
      <c r="J95" s="163"/>
      <c r="K95" s="163"/>
      <c r="L95" s="163"/>
      <c r="M95" s="163"/>
      <c r="N95" s="163"/>
      <c r="O95" s="163"/>
      <c r="P95" s="163"/>
      <c r="Q95" s="163"/>
      <c r="R95" s="163"/>
      <c r="S95" s="163"/>
      <c r="T95" s="163"/>
      <c r="U95" s="163"/>
      <c r="V95" s="163"/>
      <c r="W95" s="163"/>
      <c r="X95" s="163"/>
      <c r="Y95" s="163"/>
      <c r="Z95" s="163"/>
    </row>
    <row r="96" spans="1:26" s="117" customFormat="1" ht="18" customHeight="1" x14ac:dyDescent="0.25">
      <c r="A96" s="133"/>
      <c r="B96" s="134"/>
      <c r="C96" s="147" t="s">
        <v>241</v>
      </c>
      <c r="D96" s="137" t="s">
        <v>238</v>
      </c>
      <c r="E96" s="133"/>
      <c r="F96" s="164"/>
      <c r="G96" s="164"/>
      <c r="H96" s="164"/>
      <c r="I96" s="164"/>
      <c r="J96" s="164"/>
      <c r="K96" s="165">
        <f>SUM(F96:J96)</f>
        <v>0</v>
      </c>
      <c r="L96" s="163"/>
      <c r="M96" s="163"/>
      <c r="N96" s="164"/>
      <c r="O96" s="164"/>
      <c r="P96" s="164"/>
      <c r="Q96" s="164"/>
      <c r="R96" s="164"/>
      <c r="S96" s="164"/>
      <c r="T96" s="164"/>
      <c r="U96" s="165">
        <f>SUM(N96:T96)</f>
        <v>0</v>
      </c>
      <c r="V96" s="163"/>
      <c r="W96" s="164"/>
      <c r="X96" s="164"/>
      <c r="Y96" s="165">
        <f>K96+W96</f>
        <v>0</v>
      </c>
      <c r="Z96" s="165">
        <f>U96+X96</f>
        <v>0</v>
      </c>
    </row>
    <row r="97" spans="1:29" s="117" customFormat="1" ht="18" customHeight="1" x14ac:dyDescent="0.25">
      <c r="A97" s="133"/>
      <c r="B97" s="134"/>
      <c r="C97" s="147" t="s">
        <v>242</v>
      </c>
      <c r="D97" s="137" t="s">
        <v>239</v>
      </c>
      <c r="E97" s="133"/>
      <c r="F97" s="164"/>
      <c r="G97" s="164"/>
      <c r="H97" s="164"/>
      <c r="I97" s="164"/>
      <c r="J97" s="164"/>
      <c r="K97" s="165">
        <f>SUM(F97:J97)</f>
        <v>0</v>
      </c>
      <c r="L97" s="163"/>
      <c r="M97" s="163"/>
      <c r="N97" s="164"/>
      <c r="O97" s="164"/>
      <c r="P97" s="164"/>
      <c r="Q97" s="164"/>
      <c r="R97" s="164"/>
      <c r="S97" s="164"/>
      <c r="T97" s="164"/>
      <c r="U97" s="165">
        <f>SUM(N97:T97)</f>
        <v>0</v>
      </c>
      <c r="V97" s="163"/>
      <c r="W97" s="164"/>
      <c r="X97" s="164"/>
      <c r="Y97" s="165">
        <f>K97+W97</f>
        <v>0</v>
      </c>
      <c r="Z97" s="165">
        <f>U97+X97</f>
        <v>0</v>
      </c>
    </row>
    <row r="98" spans="1:29" s="117" customFormat="1" ht="18" customHeight="1" x14ac:dyDescent="0.25">
      <c r="A98" s="133"/>
      <c r="B98" s="134"/>
      <c r="C98" s="139" t="s">
        <v>303</v>
      </c>
      <c r="D98" s="140" t="s">
        <v>240</v>
      </c>
      <c r="E98" s="133"/>
      <c r="F98" s="165">
        <f t="shared" ref="F98:K98" si="44">SUM(F96:F97)</f>
        <v>0</v>
      </c>
      <c r="G98" s="165">
        <f t="shared" si="44"/>
        <v>0</v>
      </c>
      <c r="H98" s="165">
        <f t="shared" si="44"/>
        <v>0</v>
      </c>
      <c r="I98" s="165">
        <f t="shared" si="44"/>
        <v>0</v>
      </c>
      <c r="J98" s="165">
        <f t="shared" si="44"/>
        <v>0</v>
      </c>
      <c r="K98" s="165">
        <f t="shared" si="44"/>
        <v>0</v>
      </c>
      <c r="L98" s="163"/>
      <c r="M98" s="163"/>
      <c r="N98" s="165">
        <f t="shared" ref="N98:U98" si="45">SUM(N96:N97)</f>
        <v>0</v>
      </c>
      <c r="O98" s="165">
        <f t="shared" si="45"/>
        <v>0</v>
      </c>
      <c r="P98" s="165">
        <f t="shared" si="45"/>
        <v>0</v>
      </c>
      <c r="Q98" s="165">
        <f t="shared" si="45"/>
        <v>0</v>
      </c>
      <c r="R98" s="165">
        <f t="shared" si="45"/>
        <v>0</v>
      </c>
      <c r="S98" s="165">
        <f t="shared" si="45"/>
        <v>0</v>
      </c>
      <c r="T98" s="165">
        <f t="shared" si="45"/>
        <v>0</v>
      </c>
      <c r="U98" s="165">
        <f t="shared" si="45"/>
        <v>0</v>
      </c>
      <c r="V98" s="163"/>
      <c r="W98" s="165">
        <f>SUM(W96:W97)</f>
        <v>0</v>
      </c>
      <c r="X98" s="165">
        <f>SUM(X96:X97)</f>
        <v>0</v>
      </c>
      <c r="Y98" s="165">
        <f>SUM(Y96:Y97)</f>
        <v>0</v>
      </c>
      <c r="Z98" s="165">
        <f>SUM(Z96:Z97)</f>
        <v>0</v>
      </c>
    </row>
    <row r="99" spans="1:29" s="117" customFormat="1" ht="18" customHeight="1" x14ac:dyDescent="0.25">
      <c r="A99" s="133"/>
      <c r="B99" s="134" t="s">
        <v>307</v>
      </c>
      <c r="C99" s="147"/>
      <c r="D99" s="135"/>
      <c r="E99" s="133"/>
      <c r="F99" s="163"/>
      <c r="G99" s="163"/>
      <c r="H99" s="163"/>
      <c r="I99" s="163"/>
      <c r="J99" s="163"/>
      <c r="K99" s="163"/>
      <c r="L99" s="163"/>
      <c r="M99" s="163"/>
      <c r="N99" s="163"/>
      <c r="O99" s="163"/>
      <c r="P99" s="163"/>
      <c r="Q99" s="163"/>
      <c r="R99" s="163"/>
      <c r="S99" s="163"/>
      <c r="T99" s="163"/>
      <c r="U99" s="163"/>
      <c r="V99" s="163"/>
      <c r="W99" s="163"/>
      <c r="X99" s="163"/>
      <c r="Y99" s="163"/>
      <c r="Z99" s="163"/>
    </row>
    <row r="100" spans="1:29" s="117" customFormat="1" ht="18" customHeight="1" x14ac:dyDescent="0.25">
      <c r="A100" s="133"/>
      <c r="B100" s="134"/>
      <c r="C100" s="138"/>
      <c r="D100" s="137" t="s">
        <v>243</v>
      </c>
      <c r="E100" s="133"/>
      <c r="F100" s="164"/>
      <c r="G100" s="164"/>
      <c r="H100" s="164"/>
      <c r="I100" s="164"/>
      <c r="J100" s="164"/>
      <c r="K100" s="165">
        <f>SUM(F100:J100)</f>
        <v>0</v>
      </c>
      <c r="L100" s="163"/>
      <c r="M100" s="163"/>
      <c r="N100" s="164"/>
      <c r="O100" s="164"/>
      <c r="P100" s="164"/>
      <c r="Q100" s="164"/>
      <c r="R100" s="164"/>
      <c r="S100" s="164"/>
      <c r="T100" s="164"/>
      <c r="U100" s="165">
        <f>SUM(N100:T100)</f>
        <v>0</v>
      </c>
      <c r="V100" s="163"/>
      <c r="W100" s="164"/>
      <c r="X100" s="164"/>
      <c r="Y100" s="165">
        <f>K100+W100</f>
        <v>0</v>
      </c>
      <c r="Z100" s="165">
        <f>U100+X100</f>
        <v>0</v>
      </c>
    </row>
    <row r="101" spans="1:29" s="117" customFormat="1" ht="18" customHeight="1" x14ac:dyDescent="0.25">
      <c r="A101" s="133"/>
      <c r="B101" s="134"/>
      <c r="C101" s="138"/>
      <c r="D101" s="137" t="s">
        <v>244</v>
      </c>
      <c r="E101" s="133"/>
      <c r="F101" s="164"/>
      <c r="G101" s="164"/>
      <c r="H101" s="164"/>
      <c r="I101" s="164"/>
      <c r="J101" s="164"/>
      <c r="K101" s="165">
        <f>SUM(F101:J101)</f>
        <v>0</v>
      </c>
      <c r="L101" s="163"/>
      <c r="M101" s="163"/>
      <c r="N101" s="164"/>
      <c r="O101" s="164"/>
      <c r="P101" s="164"/>
      <c r="Q101" s="164"/>
      <c r="R101" s="164"/>
      <c r="S101" s="164"/>
      <c r="T101" s="164"/>
      <c r="U101" s="165">
        <f>SUM(N101:T101)</f>
        <v>0</v>
      </c>
      <c r="V101" s="163"/>
      <c r="W101" s="164"/>
      <c r="X101" s="164"/>
      <c r="Y101" s="165">
        <f>K101+W101</f>
        <v>0</v>
      </c>
      <c r="Z101" s="165">
        <f>U101+X101</f>
        <v>0</v>
      </c>
    </row>
    <row r="102" spans="1:29" s="117" customFormat="1" ht="18" customHeight="1" x14ac:dyDescent="0.25">
      <c r="A102" s="133"/>
      <c r="B102" s="134"/>
      <c r="C102" s="138"/>
      <c r="D102" s="137" t="s">
        <v>245</v>
      </c>
      <c r="E102" s="133"/>
      <c r="F102" s="164"/>
      <c r="G102" s="164"/>
      <c r="H102" s="164"/>
      <c r="I102" s="164"/>
      <c r="J102" s="164"/>
      <c r="K102" s="165">
        <f>SUM(F102:J102)</f>
        <v>0</v>
      </c>
      <c r="L102" s="163"/>
      <c r="M102" s="163"/>
      <c r="N102" s="164"/>
      <c r="O102" s="164"/>
      <c r="P102" s="164"/>
      <c r="Q102" s="164"/>
      <c r="R102" s="164"/>
      <c r="S102" s="164"/>
      <c r="T102" s="164"/>
      <c r="U102" s="165">
        <f>SUM(N102:T102)</f>
        <v>0</v>
      </c>
      <c r="V102" s="163"/>
      <c r="W102" s="164"/>
      <c r="X102" s="164"/>
      <c r="Y102" s="165">
        <f>K102+W102</f>
        <v>0</v>
      </c>
      <c r="Z102" s="165">
        <f>U102+X102</f>
        <v>0</v>
      </c>
    </row>
    <row r="103" spans="1:29" s="117" customFormat="1" ht="18" customHeight="1" x14ac:dyDescent="0.25">
      <c r="A103" s="133"/>
      <c r="B103" s="134"/>
      <c r="C103" s="138"/>
      <c r="D103" s="135" t="s">
        <v>246</v>
      </c>
      <c r="E103" s="133"/>
      <c r="F103" s="164"/>
      <c r="G103" s="164"/>
      <c r="H103" s="164"/>
      <c r="I103" s="164"/>
      <c r="J103" s="164"/>
      <c r="K103" s="165">
        <f>SUM(F103:J103)</f>
        <v>0</v>
      </c>
      <c r="L103" s="163"/>
      <c r="M103" s="163"/>
      <c r="N103" s="164"/>
      <c r="O103" s="164"/>
      <c r="P103" s="164"/>
      <c r="Q103" s="164"/>
      <c r="R103" s="164"/>
      <c r="S103" s="164"/>
      <c r="T103" s="164"/>
      <c r="U103" s="165">
        <f>SUM(N103:T103)</f>
        <v>0</v>
      </c>
      <c r="V103" s="163"/>
      <c r="W103" s="164"/>
      <c r="X103" s="164"/>
      <c r="Y103" s="165">
        <f>K103+W103</f>
        <v>0</v>
      </c>
      <c r="Z103" s="165">
        <f>U103+X103</f>
        <v>0</v>
      </c>
    </row>
    <row r="104" spans="1:29" s="117" customFormat="1" ht="18" customHeight="1" x14ac:dyDescent="0.25">
      <c r="A104" s="133"/>
      <c r="B104" s="134"/>
      <c r="C104" s="139" t="s">
        <v>303</v>
      </c>
      <c r="D104" s="140" t="s">
        <v>247</v>
      </c>
      <c r="E104" s="133"/>
      <c r="F104" s="165">
        <f t="shared" ref="F104:K104" si="46">SUM(F100:F103)</f>
        <v>0</v>
      </c>
      <c r="G104" s="165">
        <f t="shared" si="46"/>
        <v>0</v>
      </c>
      <c r="H104" s="165">
        <f t="shared" si="46"/>
        <v>0</v>
      </c>
      <c r="I104" s="165">
        <f t="shared" si="46"/>
        <v>0</v>
      </c>
      <c r="J104" s="165">
        <f t="shared" si="46"/>
        <v>0</v>
      </c>
      <c r="K104" s="165">
        <f t="shared" si="46"/>
        <v>0</v>
      </c>
      <c r="L104" s="163"/>
      <c r="M104" s="163"/>
      <c r="N104" s="165">
        <f t="shared" ref="N104:U104" si="47">SUM(N100:N103)</f>
        <v>0</v>
      </c>
      <c r="O104" s="165">
        <f t="shared" si="47"/>
        <v>0</v>
      </c>
      <c r="P104" s="165">
        <f t="shared" si="47"/>
        <v>0</v>
      </c>
      <c r="Q104" s="165">
        <f t="shared" si="47"/>
        <v>0</v>
      </c>
      <c r="R104" s="165">
        <f t="shared" si="47"/>
        <v>0</v>
      </c>
      <c r="S104" s="165">
        <f t="shared" si="47"/>
        <v>0</v>
      </c>
      <c r="T104" s="165">
        <f t="shared" si="47"/>
        <v>0</v>
      </c>
      <c r="U104" s="165">
        <f t="shared" si="47"/>
        <v>0</v>
      </c>
      <c r="V104" s="163"/>
      <c r="W104" s="165">
        <f>SUM(W100:W103)</f>
        <v>0</v>
      </c>
      <c r="X104" s="165">
        <f>SUM(X100:X103)</f>
        <v>0</v>
      </c>
      <c r="Y104" s="165">
        <f>SUM(Y100:Y103)</f>
        <v>0</v>
      </c>
      <c r="Z104" s="165">
        <f>SUM(Z100:Z103)</f>
        <v>0</v>
      </c>
    </row>
    <row r="105" spans="1:29" s="117" customFormat="1" ht="18" customHeight="1" x14ac:dyDescent="0.25">
      <c r="A105" s="133"/>
      <c r="B105" s="134" t="s">
        <v>249</v>
      </c>
      <c r="C105" s="147"/>
      <c r="D105" s="137" t="s">
        <v>308</v>
      </c>
      <c r="E105" s="133"/>
      <c r="F105" s="163"/>
      <c r="G105" s="163"/>
      <c r="H105" s="163"/>
      <c r="I105" s="163"/>
      <c r="J105" s="163"/>
      <c r="K105" s="163"/>
      <c r="L105" s="163"/>
      <c r="M105" s="163"/>
      <c r="N105" s="163"/>
      <c r="O105" s="163"/>
      <c r="P105" s="163"/>
      <c r="Q105" s="163"/>
      <c r="R105" s="163"/>
      <c r="S105" s="163"/>
      <c r="T105" s="163"/>
      <c r="U105" s="163"/>
      <c r="V105" s="163"/>
      <c r="W105" s="163"/>
      <c r="X105" s="163"/>
      <c r="Y105" s="163"/>
      <c r="Z105" s="163"/>
    </row>
    <row r="106" spans="1:29" s="117" customFormat="1" ht="18" customHeight="1" x14ac:dyDescent="0.25">
      <c r="A106" s="133"/>
      <c r="B106" s="134"/>
      <c r="C106" s="147" t="s">
        <v>309</v>
      </c>
      <c r="D106" s="137" t="s">
        <v>258</v>
      </c>
      <c r="E106" s="133"/>
      <c r="F106" s="163"/>
      <c r="G106" s="163"/>
      <c r="H106" s="163"/>
      <c r="I106" s="163"/>
      <c r="J106" s="163"/>
      <c r="K106" s="163"/>
      <c r="L106" s="163"/>
      <c r="M106" s="164"/>
      <c r="N106" s="163"/>
      <c r="O106" s="163"/>
      <c r="P106" s="163"/>
      <c r="Q106" s="163"/>
      <c r="R106" s="163"/>
      <c r="S106" s="163"/>
      <c r="T106" s="164"/>
      <c r="U106" s="165">
        <f>M106+T106</f>
        <v>0</v>
      </c>
      <c r="V106" s="163"/>
      <c r="W106" s="163"/>
      <c r="X106" s="163"/>
      <c r="Y106" s="163"/>
      <c r="Z106" s="165">
        <f>U106</f>
        <v>0</v>
      </c>
    </row>
    <row r="107" spans="1:29" s="117" customFormat="1" ht="18" customHeight="1" x14ac:dyDescent="0.25">
      <c r="A107" s="133"/>
      <c r="B107" s="134"/>
      <c r="C107" s="147" t="s">
        <v>310</v>
      </c>
      <c r="D107" s="135"/>
      <c r="E107" s="133"/>
      <c r="F107" s="163"/>
      <c r="G107" s="163"/>
      <c r="H107" s="163"/>
      <c r="I107" s="163"/>
      <c r="J107" s="163"/>
      <c r="K107" s="163"/>
      <c r="L107" s="163"/>
      <c r="M107" s="163"/>
      <c r="N107" s="163"/>
      <c r="O107" s="163"/>
      <c r="P107" s="163"/>
      <c r="Q107" s="163"/>
      <c r="R107" s="163"/>
      <c r="S107" s="163"/>
      <c r="T107" s="163"/>
      <c r="U107" s="163"/>
      <c r="V107" s="163"/>
      <c r="W107" s="163"/>
      <c r="X107" s="163"/>
      <c r="Y107" s="163"/>
      <c r="Z107" s="163"/>
      <c r="AA107" s="136"/>
      <c r="AB107" s="136"/>
      <c r="AC107" s="136"/>
    </row>
    <row r="108" spans="1:29" s="117" customFormat="1" ht="18" customHeight="1" x14ac:dyDescent="0.25">
      <c r="A108" s="133"/>
      <c r="B108" s="133"/>
      <c r="C108" s="147" t="s">
        <v>311</v>
      </c>
      <c r="D108" s="137" t="s">
        <v>259</v>
      </c>
      <c r="E108" s="133"/>
      <c r="F108" s="163"/>
      <c r="G108" s="163"/>
      <c r="H108" s="163"/>
      <c r="I108" s="163"/>
      <c r="J108" s="163"/>
      <c r="K108" s="163"/>
      <c r="L108" s="163"/>
      <c r="M108" s="163"/>
      <c r="N108" s="163"/>
      <c r="O108" s="170"/>
      <c r="P108" s="170"/>
      <c r="Q108" s="171"/>
      <c r="R108" s="163"/>
      <c r="S108" s="163"/>
      <c r="T108" s="163"/>
      <c r="U108" s="165">
        <f>Q108</f>
        <v>0</v>
      </c>
      <c r="V108" s="163"/>
      <c r="W108" s="163"/>
      <c r="X108" s="163"/>
      <c r="Y108" s="163"/>
      <c r="Z108" s="165">
        <f>U108</f>
        <v>0</v>
      </c>
    </row>
    <row r="109" spans="1:29" s="117" customFormat="1" ht="18" customHeight="1" x14ac:dyDescent="0.25">
      <c r="A109" s="133"/>
      <c r="B109" s="133"/>
      <c r="C109" s="147" t="s">
        <v>312</v>
      </c>
      <c r="D109" s="137" t="s">
        <v>260</v>
      </c>
      <c r="E109" s="133"/>
      <c r="F109" s="163"/>
      <c r="G109" s="163"/>
      <c r="H109" s="163"/>
      <c r="I109" s="163"/>
      <c r="J109" s="163"/>
      <c r="K109" s="163"/>
      <c r="L109" s="163"/>
      <c r="M109" s="163"/>
      <c r="N109" s="163"/>
      <c r="O109" s="170"/>
      <c r="P109" s="170"/>
      <c r="Q109" s="171"/>
      <c r="R109" s="163"/>
      <c r="S109" s="163"/>
      <c r="T109" s="163"/>
      <c r="U109" s="165">
        <f>Q109</f>
        <v>0</v>
      </c>
      <c r="V109" s="163"/>
      <c r="W109" s="163"/>
      <c r="X109" s="163"/>
      <c r="Y109" s="163"/>
      <c r="Z109" s="165">
        <f>U109</f>
        <v>0</v>
      </c>
    </row>
    <row r="110" spans="1:29" s="117" customFormat="1" ht="18" customHeight="1" x14ac:dyDescent="0.25">
      <c r="A110" s="133"/>
      <c r="B110" s="134"/>
      <c r="C110" s="139" t="s">
        <v>303</v>
      </c>
      <c r="D110" s="140" t="s">
        <v>261</v>
      </c>
      <c r="E110" s="133"/>
      <c r="F110" s="163"/>
      <c r="G110" s="163"/>
      <c r="H110" s="163"/>
      <c r="I110" s="163"/>
      <c r="J110" s="163"/>
      <c r="K110" s="163"/>
      <c r="L110" s="163"/>
      <c r="M110" s="165">
        <f>M106</f>
        <v>0</v>
      </c>
      <c r="N110" s="163"/>
      <c r="O110" s="170"/>
      <c r="P110" s="170"/>
      <c r="Q110" s="165">
        <f>SUM(Q108:Q109)</f>
        <v>0</v>
      </c>
      <c r="R110" s="163"/>
      <c r="S110" s="163"/>
      <c r="T110" s="165">
        <f>T106</f>
        <v>0</v>
      </c>
      <c r="U110" s="165">
        <f>SUM(U106:U109)</f>
        <v>0</v>
      </c>
      <c r="V110" s="163"/>
      <c r="W110" s="163"/>
      <c r="X110" s="163"/>
      <c r="Y110" s="163"/>
      <c r="Z110" s="165">
        <f>SUM(Z106:Z109)</f>
        <v>0</v>
      </c>
    </row>
    <row r="111" spans="1:29" x14ac:dyDescent="0.2">
      <c r="C111" s="160"/>
      <c r="D111" s="135"/>
      <c r="F111" s="172"/>
      <c r="G111" s="172"/>
      <c r="H111" s="172"/>
      <c r="I111" s="172"/>
      <c r="J111" s="172"/>
      <c r="K111" s="172"/>
      <c r="L111" s="172"/>
      <c r="M111" s="172"/>
      <c r="N111" s="172"/>
      <c r="O111" s="172"/>
      <c r="P111" s="172"/>
      <c r="Q111" s="172"/>
      <c r="R111" s="172"/>
      <c r="S111" s="172"/>
      <c r="T111" s="172"/>
      <c r="U111" s="172"/>
      <c r="V111" s="172"/>
      <c r="W111" s="172"/>
      <c r="X111" s="172"/>
      <c r="Y111" s="172"/>
      <c r="Z111" s="172"/>
    </row>
    <row r="112" spans="1:29" s="117" customFormat="1" ht="18" customHeight="1" x14ac:dyDescent="0.25">
      <c r="A112" s="133"/>
      <c r="B112" s="134"/>
      <c r="C112" s="139" t="s">
        <v>313</v>
      </c>
      <c r="D112" s="140" t="s">
        <v>253</v>
      </c>
      <c r="E112" s="133"/>
      <c r="F112" s="165">
        <f t="shared" ref="F112:K112" si="48">F88+F98+F104</f>
        <v>0</v>
      </c>
      <c r="G112" s="165">
        <f t="shared" si="48"/>
        <v>0</v>
      </c>
      <c r="H112" s="165">
        <f t="shared" si="48"/>
        <v>0</v>
      </c>
      <c r="I112" s="165">
        <f t="shared" si="48"/>
        <v>0</v>
      </c>
      <c r="J112" s="165">
        <f t="shared" si="48"/>
        <v>0</v>
      </c>
      <c r="K112" s="165">
        <f t="shared" si="48"/>
        <v>0</v>
      </c>
      <c r="L112" s="163"/>
      <c r="M112" s="165">
        <f>M110</f>
        <v>0</v>
      </c>
      <c r="N112" s="165">
        <f>N88+N98+N104</f>
        <v>0</v>
      </c>
      <c r="O112" s="165">
        <f>O88+O98+O104</f>
        <v>0</v>
      </c>
      <c r="P112" s="165">
        <f>P88+P98+P104</f>
        <v>0</v>
      </c>
      <c r="Q112" s="165">
        <f>Q88+Q98+Q104+Q110</f>
        <v>0</v>
      </c>
      <c r="R112" s="165">
        <f>R88+R98+R104</f>
        <v>0</v>
      </c>
      <c r="S112" s="165">
        <f>S88+S98+S104</f>
        <v>0</v>
      </c>
      <c r="T112" s="165">
        <f>T88+T98+T104+T110</f>
        <v>0</v>
      </c>
      <c r="U112" s="165">
        <f>U88+U98+U104+U110</f>
        <v>0</v>
      </c>
      <c r="V112" s="163"/>
      <c r="W112" s="165">
        <f>W88+W98+W104</f>
        <v>0</v>
      </c>
      <c r="X112" s="165">
        <f>X88+X98+X104</f>
        <v>0</v>
      </c>
      <c r="Y112" s="165">
        <f>Y88+Y98+Y104</f>
        <v>0</v>
      </c>
      <c r="Z112" s="165">
        <f>Z88+Z98+Z104+Z110</f>
        <v>0</v>
      </c>
    </row>
    <row r="113" spans="1:26" s="117" customFormat="1" ht="18" customHeight="1" x14ac:dyDescent="0.2">
      <c r="A113" s="133"/>
      <c r="B113" s="134"/>
      <c r="C113" s="139"/>
      <c r="D113" s="166" t="s">
        <v>326</v>
      </c>
      <c r="E113" s="133"/>
      <c r="F113" s="167"/>
      <c r="G113" s="167"/>
      <c r="H113" s="167"/>
      <c r="I113" s="167"/>
      <c r="J113" s="167"/>
      <c r="K113" s="167"/>
      <c r="L113" s="163"/>
      <c r="M113" s="167"/>
      <c r="N113" s="167"/>
      <c r="O113" s="167"/>
      <c r="P113" s="167"/>
      <c r="Q113" s="167"/>
      <c r="R113" s="167"/>
      <c r="S113" s="167"/>
      <c r="T113" s="167"/>
      <c r="U113" s="167"/>
      <c r="V113" s="163"/>
      <c r="W113" s="167"/>
      <c r="X113" s="167"/>
      <c r="Y113" s="167"/>
      <c r="Z113" s="167"/>
    </row>
    <row r="114" spans="1:26" s="117" customFormat="1" ht="18" customHeight="1" x14ac:dyDescent="0.25">
      <c r="A114" s="133"/>
      <c r="B114" s="133"/>
      <c r="C114" s="141"/>
      <c r="D114" s="135"/>
      <c r="E114" s="133"/>
      <c r="F114" s="163"/>
      <c r="G114" s="163"/>
      <c r="H114" s="163"/>
      <c r="I114" s="163"/>
      <c r="J114" s="163"/>
      <c r="K114" s="163"/>
      <c r="L114" s="163"/>
      <c r="M114" s="163"/>
      <c r="N114" s="163"/>
      <c r="O114" s="163"/>
      <c r="P114" s="163"/>
      <c r="Q114" s="163"/>
      <c r="R114" s="163"/>
      <c r="S114" s="163"/>
      <c r="T114" s="163"/>
      <c r="U114" s="163"/>
      <c r="V114" s="163"/>
      <c r="W114" s="163"/>
      <c r="X114" s="163"/>
      <c r="Y114" s="163"/>
      <c r="Z114" s="163"/>
    </row>
    <row r="115" spans="1:26" s="146" customFormat="1" ht="18" customHeight="1" x14ac:dyDescent="0.25">
      <c r="A115" s="143"/>
      <c r="B115" s="144"/>
      <c r="C115" s="145"/>
      <c r="D115" s="145"/>
      <c r="E115" s="143"/>
      <c r="F115" s="168"/>
      <c r="G115" s="168"/>
      <c r="H115" s="168"/>
      <c r="I115" s="168"/>
      <c r="J115" s="168"/>
      <c r="K115" s="168"/>
      <c r="L115" s="169"/>
      <c r="M115" s="168"/>
      <c r="N115" s="168"/>
      <c r="O115" s="168"/>
      <c r="P115" s="168"/>
      <c r="Q115" s="168"/>
      <c r="R115" s="168"/>
      <c r="S115" s="168"/>
      <c r="T115" s="168"/>
      <c r="U115" s="168"/>
      <c r="V115" s="169"/>
      <c r="W115" s="168"/>
      <c r="X115" s="168"/>
      <c r="Y115" s="168"/>
      <c r="Z115" s="168"/>
    </row>
    <row r="116" spans="1:26" s="117" customFormat="1" ht="18" customHeight="1" x14ac:dyDescent="0.25">
      <c r="A116" s="133"/>
      <c r="B116" s="133"/>
      <c r="C116" s="141"/>
      <c r="D116" s="135"/>
      <c r="E116" s="133"/>
      <c r="F116" s="163"/>
      <c r="G116" s="163"/>
      <c r="H116" s="163"/>
      <c r="I116" s="163"/>
      <c r="J116" s="163"/>
      <c r="K116" s="163"/>
      <c r="L116" s="163"/>
      <c r="M116" s="163"/>
      <c r="N116" s="163"/>
      <c r="O116" s="163"/>
      <c r="P116" s="163"/>
      <c r="Q116" s="163"/>
      <c r="R116" s="163"/>
      <c r="S116" s="163"/>
      <c r="T116" s="163"/>
      <c r="U116" s="163"/>
      <c r="V116" s="163"/>
      <c r="W116" s="163"/>
      <c r="X116" s="163"/>
      <c r="Y116" s="163"/>
      <c r="Z116" s="163"/>
    </row>
    <row r="117" spans="1:26" s="117" customFormat="1" ht="15.75" x14ac:dyDescent="0.25">
      <c r="A117" s="133"/>
      <c r="B117" s="151" t="s">
        <v>314</v>
      </c>
      <c r="C117" s="161"/>
      <c r="D117" s="135"/>
      <c r="E117" s="136"/>
      <c r="F117" s="163"/>
      <c r="G117" s="163"/>
      <c r="H117" s="163"/>
      <c r="I117" s="163"/>
      <c r="J117" s="163"/>
      <c r="K117" s="163"/>
      <c r="L117" s="163"/>
      <c r="M117" s="163"/>
      <c r="N117" s="163"/>
      <c r="O117" s="163"/>
      <c r="P117" s="163"/>
      <c r="Q117" s="163"/>
      <c r="R117" s="163"/>
      <c r="S117" s="163"/>
      <c r="T117" s="163"/>
      <c r="U117" s="163"/>
      <c r="V117" s="163"/>
      <c r="W117" s="163"/>
      <c r="X117" s="170"/>
      <c r="Y117" s="170"/>
      <c r="Z117" s="170"/>
    </row>
    <row r="118" spans="1:26" s="117" customFormat="1" ht="18" customHeight="1" x14ac:dyDescent="0.25">
      <c r="A118" s="133"/>
      <c r="B118" s="133"/>
      <c r="C118" s="152" t="s">
        <v>315</v>
      </c>
      <c r="D118" s="137" t="s">
        <v>316</v>
      </c>
      <c r="E118" s="136"/>
      <c r="F118" s="163"/>
      <c r="G118" s="163"/>
      <c r="H118" s="163"/>
      <c r="I118" s="163"/>
      <c r="J118" s="163"/>
      <c r="K118" s="163"/>
      <c r="L118" s="163"/>
      <c r="M118" s="163"/>
      <c r="N118" s="163"/>
      <c r="O118" s="163"/>
      <c r="P118" s="163"/>
      <c r="Q118" s="163"/>
      <c r="R118" s="163"/>
      <c r="S118" s="163"/>
      <c r="T118" s="163"/>
      <c r="U118" s="163"/>
      <c r="V118" s="163"/>
      <c r="W118" s="170"/>
      <c r="X118" s="170"/>
      <c r="Y118" s="165">
        <f>Y112</f>
        <v>0</v>
      </c>
      <c r="Z118" s="165">
        <f>Z112</f>
        <v>0</v>
      </c>
    </row>
    <row r="119" spans="1:26" s="117" customFormat="1" ht="18" customHeight="1" x14ac:dyDescent="0.25">
      <c r="A119" s="133"/>
      <c r="B119" s="133"/>
      <c r="C119" s="152" t="s">
        <v>317</v>
      </c>
      <c r="D119" s="137" t="s">
        <v>318</v>
      </c>
      <c r="E119" s="136"/>
      <c r="F119" s="163"/>
      <c r="G119" s="163"/>
      <c r="H119" s="163"/>
      <c r="I119" s="163"/>
      <c r="J119" s="163"/>
      <c r="K119" s="163"/>
      <c r="L119" s="163"/>
      <c r="M119" s="163"/>
      <c r="N119" s="163"/>
      <c r="O119" s="163"/>
      <c r="P119" s="163"/>
      <c r="Q119" s="163"/>
      <c r="R119" s="163"/>
      <c r="S119" s="163"/>
      <c r="T119" s="163"/>
      <c r="U119" s="163"/>
      <c r="V119" s="163"/>
      <c r="W119" s="163"/>
      <c r="X119" s="170"/>
      <c r="Y119" s="164"/>
      <c r="Z119" s="164"/>
    </row>
    <row r="120" spans="1:26" s="117" customFormat="1" ht="18" customHeight="1" x14ac:dyDescent="0.25">
      <c r="A120" s="133"/>
      <c r="B120" s="133"/>
      <c r="C120" s="152" t="s">
        <v>319</v>
      </c>
      <c r="D120" s="137" t="s">
        <v>320</v>
      </c>
      <c r="E120" s="136"/>
      <c r="F120" s="163"/>
      <c r="G120" s="163"/>
      <c r="H120" s="163"/>
      <c r="I120" s="163"/>
      <c r="J120" s="163"/>
      <c r="K120" s="163"/>
      <c r="L120" s="163"/>
      <c r="M120" s="163"/>
      <c r="N120" s="163"/>
      <c r="O120" s="163"/>
      <c r="P120" s="163"/>
      <c r="Q120" s="163"/>
      <c r="R120" s="163"/>
      <c r="S120" s="163"/>
      <c r="T120" s="163"/>
      <c r="U120" s="163"/>
      <c r="V120" s="163"/>
      <c r="W120" s="163"/>
      <c r="X120" s="163"/>
      <c r="Y120" s="164">
        <f>Y118-Y119</f>
        <v>0</v>
      </c>
      <c r="Z120" s="164">
        <f>Z118-Z119</f>
        <v>0</v>
      </c>
    </row>
    <row r="121" spans="1:26" s="117" customFormat="1" ht="18" customHeight="1" x14ac:dyDescent="0.25">
      <c r="A121" s="133"/>
      <c r="B121" s="133"/>
      <c r="C121" s="153"/>
      <c r="D121" s="135"/>
      <c r="E121" s="133"/>
      <c r="F121" s="163"/>
      <c r="G121" s="163"/>
      <c r="H121" s="163"/>
      <c r="I121" s="163"/>
      <c r="J121" s="163"/>
      <c r="K121" s="163"/>
      <c r="L121" s="163"/>
      <c r="M121" s="163"/>
      <c r="N121" s="163"/>
      <c r="O121" s="163"/>
      <c r="P121" s="163"/>
      <c r="Q121" s="163"/>
      <c r="R121" s="163"/>
      <c r="S121" s="163"/>
      <c r="T121" s="163"/>
      <c r="U121" s="163"/>
      <c r="V121" s="163"/>
      <c r="W121" s="163"/>
      <c r="X121" s="163"/>
      <c r="Y121" s="170"/>
      <c r="Z121" s="173" t="s">
        <v>321</v>
      </c>
    </row>
    <row r="122" spans="1:26" s="146" customFormat="1" ht="18" customHeight="1" x14ac:dyDescent="0.25">
      <c r="A122" s="143"/>
      <c r="B122" s="144"/>
      <c r="C122" s="145"/>
      <c r="D122" s="145"/>
      <c r="E122" s="143"/>
      <c r="F122" s="168"/>
      <c r="G122" s="168"/>
      <c r="H122" s="168"/>
      <c r="I122" s="168"/>
      <c r="J122" s="168"/>
      <c r="K122" s="168"/>
      <c r="L122" s="169"/>
      <c r="M122" s="168"/>
      <c r="N122" s="168"/>
      <c r="O122" s="168"/>
      <c r="P122" s="168"/>
      <c r="Q122" s="168"/>
      <c r="R122" s="168"/>
      <c r="S122" s="168"/>
      <c r="T122" s="168"/>
      <c r="U122" s="168"/>
      <c r="V122" s="169"/>
      <c r="W122" s="168"/>
      <c r="X122" s="168"/>
      <c r="Y122" s="168"/>
      <c r="Z122" s="168"/>
    </row>
    <row r="123" spans="1:26" s="117" customFormat="1" ht="18" customHeight="1" x14ac:dyDescent="0.25">
      <c r="A123" s="133"/>
      <c r="B123" s="133"/>
      <c r="C123" s="153"/>
      <c r="D123" s="135"/>
      <c r="E123" s="133"/>
      <c r="F123" s="163"/>
      <c r="G123" s="163"/>
      <c r="H123" s="163"/>
      <c r="I123" s="163"/>
      <c r="J123" s="163"/>
      <c r="K123" s="163"/>
      <c r="L123" s="163"/>
      <c r="M123" s="163"/>
      <c r="N123" s="163"/>
      <c r="O123" s="163"/>
      <c r="P123" s="163"/>
      <c r="Q123" s="163"/>
      <c r="R123" s="163"/>
      <c r="S123" s="163"/>
      <c r="T123" s="163"/>
      <c r="U123" s="163"/>
      <c r="V123" s="163"/>
      <c r="W123" s="163"/>
      <c r="X123" s="163"/>
      <c r="Y123" s="170"/>
      <c r="Z123" s="173"/>
    </row>
    <row r="124" spans="1:26" s="103" customFormat="1" ht="18" customHeight="1" x14ac:dyDescent="0.25">
      <c r="B124" s="111" t="s">
        <v>322</v>
      </c>
      <c r="C124" s="104"/>
      <c r="D124" s="135"/>
      <c r="F124" s="174"/>
      <c r="G124" s="174"/>
      <c r="H124" s="174"/>
      <c r="I124" s="174"/>
      <c r="J124" s="174"/>
      <c r="K124" s="174"/>
      <c r="L124" s="174"/>
      <c r="M124" s="174"/>
      <c r="N124" s="174"/>
      <c r="O124" s="174"/>
      <c r="P124" s="174"/>
      <c r="Q124" s="174"/>
      <c r="R124" s="174"/>
      <c r="S124" s="174"/>
      <c r="T124" s="174"/>
      <c r="U124" s="174"/>
      <c r="V124" s="174"/>
      <c r="W124" s="174"/>
      <c r="X124" s="174"/>
      <c r="Y124" s="174"/>
      <c r="Z124" s="174"/>
    </row>
    <row r="125" spans="1:26" s="117" customFormat="1" ht="18" customHeight="1" thickBot="1" x14ac:dyDescent="0.3">
      <c r="B125" s="154"/>
      <c r="C125" s="162"/>
      <c r="D125" s="155"/>
      <c r="E125" s="156"/>
      <c r="F125" s="175"/>
      <c r="G125" s="175"/>
      <c r="H125" s="175"/>
      <c r="I125" s="175"/>
      <c r="J125" s="175"/>
      <c r="K125" s="175"/>
      <c r="L125" s="175"/>
      <c r="M125" s="175"/>
      <c r="N125" s="175"/>
      <c r="O125" s="175"/>
      <c r="P125" s="175"/>
      <c r="Q125" s="175"/>
      <c r="R125" s="175"/>
      <c r="S125" s="175"/>
      <c r="T125" s="175"/>
      <c r="U125" s="175"/>
      <c r="V125" s="175"/>
      <c r="W125" s="175"/>
      <c r="X125" s="175"/>
      <c r="Y125" s="175"/>
      <c r="Z125" s="175"/>
    </row>
    <row r="126" spans="1:26" x14ac:dyDescent="0.2">
      <c r="F126" s="172"/>
      <c r="G126" s="172"/>
      <c r="H126" s="172"/>
      <c r="I126" s="172"/>
      <c r="J126" s="172"/>
      <c r="K126" s="172"/>
      <c r="L126" s="172"/>
      <c r="M126" s="172"/>
      <c r="N126" s="172"/>
      <c r="O126" s="172"/>
      <c r="P126" s="172"/>
      <c r="Q126" s="172"/>
      <c r="R126" s="172"/>
      <c r="S126" s="172"/>
      <c r="T126" s="172"/>
      <c r="U126" s="172"/>
      <c r="V126" s="172"/>
      <c r="W126" s="172"/>
      <c r="X126" s="172"/>
      <c r="Y126" s="172"/>
      <c r="Z126" s="172"/>
    </row>
    <row r="199" spans="3:3" ht="15.75" x14ac:dyDescent="0.25">
      <c r="C199" s="157"/>
    </row>
  </sheetData>
  <protectedRanges>
    <protectedRange sqref="W12:X17 W20:X25 W28:X31 W34:X43 W46:X49 W52:X60 W63:X70 W73:X81 W84:X85 W96:X97 W100:X103 Y119:Z120" name="NonRecurrent"/>
    <protectedRange sqref="N12:T17 N20:T25 N28:T31 N34:T43 N46:T49 N52:T60 N63:T70 N73:T81 N84:T85 N96:T97 N100:T103 M106 T106" name="Revenue"/>
    <protectedRange sqref="F12:J17 F20:J25 F28:J31 F34:J43 F46:J49 F52:J60 F63:J70 F73:J81 F84:J85 F96:J97 F100:J103 C100:C103" name="Expenditure"/>
  </protectedRanges>
  <mergeCells count="4">
    <mergeCell ref="O7:P7"/>
    <mergeCell ref="Q7:R7"/>
    <mergeCell ref="W7:X7"/>
    <mergeCell ref="Y7:Z7"/>
  </mergeCells>
  <printOptions horizontalCentered="1" verticalCentered="1"/>
  <pageMargins left="0.39370078740157483" right="0.39370078740157483" top="0.39370078740157483" bottom="0.39370078740157483" header="0.31496062992125984" footer="0.31496062992125984"/>
  <pageSetup paperSize="8" scale="42" fitToHeight="2" orientation="landscape" r:id="rId1"/>
  <rowBreaks count="1" manualBreakCount="1">
    <brk id="93" min="1"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P10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13" width="14.7109375" style="9" customWidth="1"/>
    <col min="14" max="16" width="8.7109375" style="6" customWidth="1"/>
    <col min="17" max="16384" width="12.7109375" style="6"/>
  </cols>
  <sheetData>
    <row r="1" spans="1:16" x14ac:dyDescent="0.2">
      <c r="A1" s="1" t="s">
        <v>0</v>
      </c>
      <c r="B1" s="7"/>
      <c r="C1" s="7"/>
      <c r="D1" s="7"/>
      <c r="E1" s="7"/>
      <c r="F1" s="7"/>
      <c r="G1" s="7"/>
      <c r="H1" s="7"/>
      <c r="I1" s="7"/>
      <c r="J1" s="7"/>
      <c r="K1" s="7"/>
      <c r="L1" s="7"/>
      <c r="M1" s="7"/>
    </row>
    <row r="2" spans="1:16" ht="15.75" x14ac:dyDescent="0.25">
      <c r="A2" s="2" t="s">
        <v>85</v>
      </c>
      <c r="B2" s="8"/>
      <c r="C2" s="8"/>
      <c r="D2" s="8"/>
      <c r="E2" s="8"/>
      <c r="F2" s="8"/>
      <c r="G2" s="8"/>
      <c r="H2" s="8"/>
      <c r="I2" s="8"/>
      <c r="J2" s="8"/>
      <c r="K2" s="8"/>
      <c r="L2" s="8"/>
      <c r="M2" s="8"/>
    </row>
    <row r="3" spans="1:16" x14ac:dyDescent="0.2">
      <c r="A3" s="28" t="s">
        <v>324</v>
      </c>
    </row>
    <row r="4" spans="1:16" ht="15.75" x14ac:dyDescent="0.25">
      <c r="A4" s="79" t="s">
        <v>262</v>
      </c>
      <c r="B4" s="79" t="s">
        <v>266</v>
      </c>
      <c r="C4" s="80"/>
      <c r="D4" s="80"/>
      <c r="E4" s="80"/>
      <c r="F4" s="80"/>
      <c r="G4" s="80"/>
      <c r="H4" s="80"/>
      <c r="I4" s="80"/>
      <c r="J4" s="80"/>
      <c r="K4" s="80"/>
      <c r="L4" s="80"/>
      <c r="M4" s="81" t="s">
        <v>287</v>
      </c>
    </row>
    <row r="5" spans="1:16" x14ac:dyDescent="0.2">
      <c r="A5" s="34"/>
      <c r="B5" s="35" t="s">
        <v>151</v>
      </c>
      <c r="C5" s="36" t="s">
        <v>152</v>
      </c>
      <c r="D5" s="36" t="s">
        <v>150</v>
      </c>
      <c r="E5" s="36" t="s">
        <v>172</v>
      </c>
      <c r="F5" s="36" t="s">
        <v>180</v>
      </c>
      <c r="G5" s="36" t="s">
        <v>198</v>
      </c>
      <c r="H5" s="36" t="s">
        <v>213</v>
      </c>
      <c r="I5" s="36" t="s">
        <v>232</v>
      </c>
      <c r="J5" s="36" t="s">
        <v>236</v>
      </c>
      <c r="K5" s="36" t="s">
        <v>252</v>
      </c>
      <c r="L5" s="36" t="s">
        <v>268</v>
      </c>
      <c r="M5" s="37" t="s">
        <v>253</v>
      </c>
    </row>
    <row r="6" spans="1:16" s="27" customFormat="1" ht="49.9" customHeight="1" x14ac:dyDescent="0.2">
      <c r="A6" s="38"/>
      <c r="B6" s="39" t="s">
        <v>86</v>
      </c>
      <c r="C6" s="40" t="s">
        <v>122</v>
      </c>
      <c r="D6" s="40" t="s">
        <v>123</v>
      </c>
      <c r="E6" s="40" t="s">
        <v>124</v>
      </c>
      <c r="F6" s="40" t="s">
        <v>125</v>
      </c>
      <c r="G6" s="40" t="s">
        <v>130</v>
      </c>
      <c r="H6" s="40" t="s">
        <v>129</v>
      </c>
      <c r="I6" s="40" t="s">
        <v>128</v>
      </c>
      <c r="J6" s="40" t="s">
        <v>127</v>
      </c>
      <c r="K6" s="40" t="s">
        <v>251</v>
      </c>
      <c r="L6" s="40" t="s">
        <v>269</v>
      </c>
      <c r="M6" s="41" t="s">
        <v>254</v>
      </c>
    </row>
    <row r="7" spans="1:16" ht="6" customHeight="1" x14ac:dyDescent="0.2">
      <c r="A7" s="34"/>
      <c r="B7" s="42"/>
      <c r="C7" s="43"/>
      <c r="D7" s="43"/>
      <c r="E7" s="43"/>
      <c r="F7" s="43"/>
      <c r="G7" s="43"/>
      <c r="H7" s="43"/>
      <c r="I7" s="43"/>
      <c r="J7" s="43"/>
      <c r="K7" s="43"/>
      <c r="L7" s="43"/>
      <c r="M7" s="44"/>
    </row>
    <row r="8" spans="1:16" ht="6" customHeight="1" x14ac:dyDescent="0.2">
      <c r="A8" s="45"/>
      <c r="B8" s="46"/>
      <c r="C8" s="47"/>
      <c r="D8" s="47"/>
      <c r="E8" s="47"/>
      <c r="F8" s="47"/>
      <c r="G8" s="47"/>
      <c r="H8" s="47"/>
      <c r="I8" s="47"/>
      <c r="J8" s="47"/>
      <c r="K8" s="47"/>
      <c r="L8" s="47"/>
      <c r="M8" s="48"/>
    </row>
    <row r="9" spans="1:16" x14ac:dyDescent="0.2">
      <c r="A9" s="3"/>
      <c r="B9" s="24"/>
      <c r="C9" s="22"/>
      <c r="D9" s="22"/>
      <c r="E9" s="22"/>
      <c r="F9" s="22"/>
      <c r="G9" s="22"/>
      <c r="H9" s="22"/>
      <c r="I9" s="22"/>
      <c r="J9" s="22"/>
      <c r="K9" s="86"/>
      <c r="L9" s="22"/>
      <c r="M9" s="23"/>
    </row>
    <row r="10" spans="1:16" x14ac:dyDescent="0.2">
      <c r="A10" s="4" t="s">
        <v>1</v>
      </c>
      <c r="B10" s="25">
        <f>'E-G'!G10</f>
        <v>4944496.0622883542</v>
      </c>
      <c r="C10" s="20">
        <f>'E-FCS'!G10</f>
        <v>701087.23670674977</v>
      </c>
      <c r="D10" s="20">
        <f>'E-ADS'!G10</f>
        <v>0</v>
      </c>
      <c r="E10" s="20">
        <f>'E-RC'!G10</f>
        <v>5619800.2609105865</v>
      </c>
      <c r="F10" s="20">
        <f>'E-WM'!G10</f>
        <v>2770413.2109263171</v>
      </c>
      <c r="G10" s="20">
        <f>'E-TSM'!G10</f>
        <v>1793295.8095921662</v>
      </c>
      <c r="H10" s="20">
        <f>'E-E'!G10</f>
        <v>489160.96300835954</v>
      </c>
      <c r="I10" s="20">
        <f>'E-BES'!G10</f>
        <v>3269968.7183662821</v>
      </c>
      <c r="J10" s="20">
        <f>'E-LRB'!G10</f>
        <v>5217777.9282011827</v>
      </c>
      <c r="K10" s="87">
        <f>'E-Total'!G10</f>
        <v>24806000.189999998</v>
      </c>
      <c r="L10" s="20">
        <f>'E-MR'!G10+'E-O'!G10</f>
        <v>0</v>
      </c>
      <c r="M10" s="12">
        <f>'E-Total'!M10</f>
        <v>24806000.189999998</v>
      </c>
      <c r="O10" s="176" t="b">
        <f t="shared" ref="O10:O14" si="0">SUM(B10:J10)=K10</f>
        <v>1</v>
      </c>
      <c r="P10" s="6" t="b">
        <f t="shared" ref="P10:P14" si="1">SUM(K10:L10)=M10</f>
        <v>1</v>
      </c>
    </row>
    <row r="11" spans="1:16" x14ac:dyDescent="0.2">
      <c r="A11" s="4" t="s">
        <v>2</v>
      </c>
      <c r="B11" s="25">
        <f>'E-G'!G11</f>
        <v>4804163.5999999996</v>
      </c>
      <c r="C11" s="20">
        <f>'E-FCS'!G11</f>
        <v>329977.69</v>
      </c>
      <c r="D11" s="20">
        <f>'E-ADS'!G11</f>
        <v>883686.26</v>
      </c>
      <c r="E11" s="20">
        <f>'E-RC'!G11</f>
        <v>6720835.8299999991</v>
      </c>
      <c r="F11" s="20">
        <f>'E-WM'!G11</f>
        <v>1998615.06</v>
      </c>
      <c r="G11" s="20">
        <f>'E-TSM'!G11</f>
        <v>1153242.1100000001</v>
      </c>
      <c r="H11" s="20">
        <f>'E-E'!G11</f>
        <v>919606.33</v>
      </c>
      <c r="I11" s="20">
        <f>'E-BES'!G11</f>
        <v>2305698.7999999998</v>
      </c>
      <c r="J11" s="20">
        <f>'E-LRB'!G11</f>
        <v>11069139.539999999</v>
      </c>
      <c r="K11" s="87">
        <f>'E-Total'!G11</f>
        <v>30184965.219999999</v>
      </c>
      <c r="L11" s="20">
        <f>'E-MR'!G11+'E-O'!G11</f>
        <v>0</v>
      </c>
      <c r="M11" s="12">
        <f>'E-Total'!M11</f>
        <v>30184965.219999999</v>
      </c>
      <c r="O11" s="176" t="b">
        <f t="shared" si="0"/>
        <v>1</v>
      </c>
      <c r="P11" s="6" t="b">
        <f t="shared" si="1"/>
        <v>1</v>
      </c>
    </row>
    <row r="12" spans="1:16" x14ac:dyDescent="0.2">
      <c r="A12" s="4" t="s">
        <v>3</v>
      </c>
      <c r="B12" s="25">
        <f>'E-G'!G12</f>
        <v>31424228</v>
      </c>
      <c r="C12" s="20">
        <f>'E-FCS'!G12</f>
        <v>11586132</v>
      </c>
      <c r="D12" s="20">
        <f>'E-ADS'!G12</f>
        <v>5877261</v>
      </c>
      <c r="E12" s="20">
        <f>'E-RC'!G12</f>
        <v>28892773</v>
      </c>
      <c r="F12" s="20">
        <f>'E-WM'!G12</f>
        <v>19043868</v>
      </c>
      <c r="G12" s="20">
        <f>'E-TSM'!G12</f>
        <v>8928121</v>
      </c>
      <c r="H12" s="20">
        <f>'E-E'!G12</f>
        <v>8772640</v>
      </c>
      <c r="I12" s="20">
        <f>'E-BES'!G12</f>
        <v>21906039</v>
      </c>
      <c r="J12" s="20">
        <f>'E-LRB'!G12</f>
        <v>38395938</v>
      </c>
      <c r="K12" s="87">
        <f>'E-Total'!G12</f>
        <v>174827000</v>
      </c>
      <c r="L12" s="20">
        <f>'E-MR'!G12+'E-O'!G12</f>
        <v>0</v>
      </c>
      <c r="M12" s="12">
        <f>'E-Total'!M12</f>
        <v>174827000</v>
      </c>
      <c r="O12" s="176" t="b">
        <f t="shared" si="0"/>
        <v>1</v>
      </c>
      <c r="P12" s="6" t="b">
        <f t="shared" si="1"/>
        <v>1</v>
      </c>
    </row>
    <row r="13" spans="1:16" x14ac:dyDescent="0.2">
      <c r="A13" s="4" t="s">
        <v>4</v>
      </c>
      <c r="B13" s="25">
        <f>'E-G'!G13</f>
        <v>13362000</v>
      </c>
      <c r="C13" s="20">
        <f>'E-FCS'!G13</f>
        <v>17537000</v>
      </c>
      <c r="D13" s="20">
        <f>'E-ADS'!G13</f>
        <v>13036000</v>
      </c>
      <c r="E13" s="20">
        <f>'E-RC'!G13</f>
        <v>40393000</v>
      </c>
      <c r="F13" s="20">
        <f>'E-WM'!G13</f>
        <v>16171000</v>
      </c>
      <c r="G13" s="20">
        <f>'E-TSM'!G13</f>
        <v>18078000</v>
      </c>
      <c r="H13" s="20">
        <f>'E-E'!G13</f>
        <v>4867000</v>
      </c>
      <c r="I13" s="20">
        <f>'E-BES'!G13</f>
        <v>12237000</v>
      </c>
      <c r="J13" s="20">
        <f>'E-LRB'!G13</f>
        <v>8131000</v>
      </c>
      <c r="K13" s="87">
        <f>'E-Total'!G13</f>
        <v>143812000</v>
      </c>
      <c r="L13" s="20">
        <f>'E-MR'!G13+'E-O'!G13</f>
        <v>-181000</v>
      </c>
      <c r="M13" s="12">
        <f>'E-Total'!M13</f>
        <v>143631000</v>
      </c>
      <c r="O13" s="176" t="b">
        <f t="shared" si="0"/>
        <v>1</v>
      </c>
      <c r="P13" s="6" t="b">
        <f t="shared" si="1"/>
        <v>1</v>
      </c>
    </row>
    <row r="14" spans="1:16" x14ac:dyDescent="0.2">
      <c r="A14" s="4" t="s">
        <v>5</v>
      </c>
      <c r="B14" s="25">
        <f>'E-G'!G14</f>
        <v>16096809.41</v>
      </c>
      <c r="C14" s="20">
        <f>'E-FCS'!G14</f>
        <v>1967191.0500000003</v>
      </c>
      <c r="D14" s="20">
        <f>'E-ADS'!G14</f>
        <v>5302146.08</v>
      </c>
      <c r="E14" s="20">
        <f>'E-RC'!G14</f>
        <v>12330777.18</v>
      </c>
      <c r="F14" s="20">
        <f>'E-WM'!G14</f>
        <v>17496157.920000002</v>
      </c>
      <c r="G14" s="20">
        <f>'E-TSM'!G14</f>
        <v>3365704.55</v>
      </c>
      <c r="H14" s="20">
        <f>'E-E'!G14</f>
        <v>4802555.18</v>
      </c>
      <c r="I14" s="20">
        <f>'E-BES'!G14</f>
        <v>7712086.5700000003</v>
      </c>
      <c r="J14" s="20">
        <f>'E-LRB'!G14</f>
        <v>15627106.08</v>
      </c>
      <c r="K14" s="87">
        <f>'E-Total'!G14</f>
        <v>84700534.019999996</v>
      </c>
      <c r="L14" s="20">
        <f>'E-MR'!G14+'E-O'!G14</f>
        <v>1309853.8599999999</v>
      </c>
      <c r="M14" s="12">
        <f>'E-Total'!M14</f>
        <v>86010387.879999995</v>
      </c>
      <c r="O14" s="176" t="b">
        <f t="shared" si="0"/>
        <v>1</v>
      </c>
      <c r="P14" s="6" t="b">
        <f t="shared" si="1"/>
        <v>1</v>
      </c>
    </row>
    <row r="15" spans="1:16" x14ac:dyDescent="0.2">
      <c r="A15" s="4" t="s">
        <v>6</v>
      </c>
      <c r="B15" s="25">
        <f>'E-G'!G15</f>
        <v>10535448.590388358</v>
      </c>
      <c r="C15" s="20">
        <f>'E-FCS'!G15</f>
        <v>3476048.6666190019</v>
      </c>
      <c r="D15" s="20">
        <f>'E-ADS'!G15</f>
        <v>6152408.2433515778</v>
      </c>
      <c r="E15" s="20">
        <f>'E-RC'!G15</f>
        <v>13466645.192076962</v>
      </c>
      <c r="F15" s="20">
        <f>'E-WM'!G15</f>
        <v>10234038.501996486</v>
      </c>
      <c r="G15" s="20">
        <f>'E-TSM'!G15</f>
        <v>3488711.2869678005</v>
      </c>
      <c r="H15" s="20">
        <f>'E-E'!G15</f>
        <v>5217412.8351948941</v>
      </c>
      <c r="I15" s="20">
        <f>'E-BES'!G15</f>
        <v>6010808.7769281538</v>
      </c>
      <c r="J15" s="20">
        <f>'E-LRB'!G15</f>
        <v>23673372.116476763</v>
      </c>
      <c r="K15" s="87">
        <f>'E-Total'!G15</f>
        <v>82254894.210000008</v>
      </c>
      <c r="L15" s="20">
        <f>'E-MR'!G15+'E-O'!G15</f>
        <v>0</v>
      </c>
      <c r="M15" s="12">
        <f>'E-Total'!M15</f>
        <v>82254894.210000008</v>
      </c>
      <c r="O15" s="176" t="b">
        <f t="shared" ref="O15:O78" si="2">SUM(B15:J15)=K15</f>
        <v>1</v>
      </c>
      <c r="P15" s="6" t="b">
        <f t="shared" ref="P15:P78" si="3">SUM(K15:L15)=M15</f>
        <v>1</v>
      </c>
    </row>
    <row r="16" spans="1:16" x14ac:dyDescent="0.2">
      <c r="A16" s="4" t="s">
        <v>7</v>
      </c>
      <c r="B16" s="25">
        <f>'E-G'!G16</f>
        <v>27463568.859999999</v>
      </c>
      <c r="C16" s="20">
        <f>'E-FCS'!G16</f>
        <v>10232704.699999999</v>
      </c>
      <c r="D16" s="20">
        <f>'E-ADS'!G16</f>
        <v>8682314.7299999986</v>
      </c>
      <c r="E16" s="20">
        <f>'E-RC'!G16</f>
        <v>20425892.199999999</v>
      </c>
      <c r="F16" s="20">
        <f>'E-WM'!G16</f>
        <v>11269832.24</v>
      </c>
      <c r="G16" s="20">
        <f>'E-TSM'!G16</f>
        <v>15532667.919999998</v>
      </c>
      <c r="H16" s="20">
        <f>'E-E'!G16</f>
        <v>7244110.370000001</v>
      </c>
      <c r="I16" s="20">
        <f>'E-BES'!G16</f>
        <v>8621292.0800000001</v>
      </c>
      <c r="J16" s="20">
        <f>'E-LRB'!G16</f>
        <v>3369608.2800000003</v>
      </c>
      <c r="K16" s="87">
        <f>'E-Total'!G16</f>
        <v>112841991.38</v>
      </c>
      <c r="L16" s="20">
        <f>'E-MR'!G16+'E-O'!G16</f>
        <v>0</v>
      </c>
      <c r="M16" s="12">
        <f>'E-Total'!M16</f>
        <v>112841991.38</v>
      </c>
      <c r="O16" s="176" t="b">
        <f t="shared" si="2"/>
        <v>1</v>
      </c>
      <c r="P16" s="6" t="b">
        <f t="shared" si="3"/>
        <v>1</v>
      </c>
    </row>
    <row r="17" spans="1:16" x14ac:dyDescent="0.2">
      <c r="A17" s="4" t="s">
        <v>8</v>
      </c>
      <c r="B17" s="25">
        <f>'E-G'!G17</f>
        <v>7292772</v>
      </c>
      <c r="C17" s="20">
        <f>'E-FCS'!G17</f>
        <v>1987960</v>
      </c>
      <c r="D17" s="20">
        <f>'E-ADS'!G17</f>
        <v>1700560</v>
      </c>
      <c r="E17" s="20">
        <f>'E-RC'!G17</f>
        <v>4722197</v>
      </c>
      <c r="F17" s="20">
        <f>'E-WM'!G17</f>
        <v>5902594</v>
      </c>
      <c r="G17" s="20">
        <f>'E-TSM'!G17</f>
        <v>1206436</v>
      </c>
      <c r="H17" s="20">
        <f>'E-E'!G17</f>
        <v>1465711</v>
      </c>
      <c r="I17" s="20">
        <f>'E-BES'!G17</f>
        <v>1712939</v>
      </c>
      <c r="J17" s="20">
        <f>'E-LRB'!G17</f>
        <v>5405254</v>
      </c>
      <c r="K17" s="87">
        <f>'E-Total'!G17</f>
        <v>31396423</v>
      </c>
      <c r="L17" s="20">
        <f>'E-MR'!G17+'E-O'!G17</f>
        <v>0</v>
      </c>
      <c r="M17" s="12">
        <f>'E-Total'!M17</f>
        <v>31396423</v>
      </c>
      <c r="O17" s="176" t="b">
        <f t="shared" si="2"/>
        <v>1</v>
      </c>
      <c r="P17" s="6" t="b">
        <f t="shared" si="3"/>
        <v>1</v>
      </c>
    </row>
    <row r="18" spans="1:16" x14ac:dyDescent="0.2">
      <c r="A18" s="4" t="s">
        <v>9</v>
      </c>
      <c r="B18" s="25">
        <f>'E-G'!G18</f>
        <v>46361820.020000003</v>
      </c>
      <c r="C18" s="20">
        <f>'E-FCS'!G18</f>
        <v>17379092.370000001</v>
      </c>
      <c r="D18" s="20">
        <f>'E-ADS'!G18</f>
        <v>12044755.630000003</v>
      </c>
      <c r="E18" s="20">
        <f>'E-RC'!G18</f>
        <v>51582891.719999991</v>
      </c>
      <c r="F18" s="20">
        <f>'E-WM'!G18</f>
        <v>21077885.500000004</v>
      </c>
      <c r="G18" s="20">
        <f>'E-TSM'!G18</f>
        <v>28760575.050000001</v>
      </c>
      <c r="H18" s="20">
        <f>'E-E'!G18</f>
        <v>9260536.379999999</v>
      </c>
      <c r="I18" s="20">
        <f>'E-BES'!G18</f>
        <v>15134067.050000001</v>
      </c>
      <c r="J18" s="20">
        <f>'E-LRB'!G18</f>
        <v>6977934.7299999995</v>
      </c>
      <c r="K18" s="87">
        <f>'E-Total'!G18</f>
        <v>208579558.45000002</v>
      </c>
      <c r="L18" s="20">
        <f>'E-MR'!G18+'E-O'!G18</f>
        <v>2943155.57</v>
      </c>
      <c r="M18" s="12">
        <f>'E-Total'!M18</f>
        <v>211522714.02000001</v>
      </c>
      <c r="O18" s="176" t="b">
        <f t="shared" si="2"/>
        <v>1</v>
      </c>
      <c r="P18" s="6" t="b">
        <f t="shared" si="3"/>
        <v>1</v>
      </c>
    </row>
    <row r="19" spans="1:16" x14ac:dyDescent="0.2">
      <c r="A19" s="4" t="s">
        <v>10</v>
      </c>
      <c r="B19" s="25">
        <f>'E-G'!G19</f>
        <v>49409982.947798349</v>
      </c>
      <c r="C19" s="20">
        <f>'E-FCS'!G19</f>
        <v>12707236.542600652</v>
      </c>
      <c r="D19" s="20">
        <f>'E-ADS'!G19</f>
        <v>11381345.743270142</v>
      </c>
      <c r="E19" s="20">
        <f>'E-RC'!G19</f>
        <v>37516525.707351692</v>
      </c>
      <c r="F19" s="20">
        <f>'E-WM'!G19</f>
        <v>15121930.693046482</v>
      </c>
      <c r="G19" s="20">
        <f>'E-TSM'!G19</f>
        <v>20242305.82777131</v>
      </c>
      <c r="H19" s="20">
        <f>'E-E'!G19</f>
        <v>10142898.324909762</v>
      </c>
      <c r="I19" s="20">
        <f>'E-BES'!G19</f>
        <v>10300873.754826855</v>
      </c>
      <c r="J19" s="20">
        <f>'E-LRB'!G19</f>
        <v>18446510.788424775</v>
      </c>
      <c r="K19" s="87">
        <f>'E-Total'!G19</f>
        <v>185269610.33000004</v>
      </c>
      <c r="L19" s="20">
        <f>'E-MR'!G19+'E-O'!G19</f>
        <v>6837345</v>
      </c>
      <c r="M19" s="12">
        <f>'E-Total'!M19</f>
        <v>192106955.33000004</v>
      </c>
      <c r="O19" s="176" t="b">
        <f t="shared" si="2"/>
        <v>1</v>
      </c>
      <c r="P19" s="6" t="b">
        <f t="shared" si="3"/>
        <v>1</v>
      </c>
    </row>
    <row r="20" spans="1:16" x14ac:dyDescent="0.2">
      <c r="A20" s="4" t="s">
        <v>11</v>
      </c>
      <c r="B20" s="25">
        <f>'E-G'!G20</f>
        <v>14890878.49</v>
      </c>
      <c r="C20" s="20">
        <f>'E-FCS'!G20</f>
        <v>520447.73999999993</v>
      </c>
      <c r="D20" s="20">
        <f>'E-ADS'!G20</f>
        <v>1925955.8499999996</v>
      </c>
      <c r="E20" s="20">
        <f>'E-RC'!G20</f>
        <v>2677145.58</v>
      </c>
      <c r="F20" s="20">
        <f>'E-WM'!G20</f>
        <v>1253769.5900000001</v>
      </c>
      <c r="G20" s="20">
        <f>'E-TSM'!G20</f>
        <v>1038473.6000000001</v>
      </c>
      <c r="H20" s="20">
        <f>'E-E'!G20</f>
        <v>305452.66000000003</v>
      </c>
      <c r="I20" s="20">
        <f>'E-BES'!G20</f>
        <v>2092421.0799999998</v>
      </c>
      <c r="J20" s="20">
        <f>'E-LRB'!G20</f>
        <v>9708547.7599999998</v>
      </c>
      <c r="K20" s="87">
        <f>'E-Total'!G20</f>
        <v>34413092.349999994</v>
      </c>
      <c r="L20" s="20">
        <f>'E-MR'!G20+'E-O'!G20</f>
        <v>0</v>
      </c>
      <c r="M20" s="12">
        <f>'E-Total'!M20</f>
        <v>34413092.349999994</v>
      </c>
      <c r="O20" s="176" t="b">
        <f t="shared" si="2"/>
        <v>1</v>
      </c>
      <c r="P20" s="6" t="b">
        <f t="shared" si="3"/>
        <v>1</v>
      </c>
    </row>
    <row r="21" spans="1:16" x14ac:dyDescent="0.2">
      <c r="A21" s="4" t="s">
        <v>12</v>
      </c>
      <c r="B21" s="25">
        <f>'E-G'!G21</f>
        <v>10131474.129999999</v>
      </c>
      <c r="C21" s="20">
        <f>'E-FCS'!G21</f>
        <v>4862117.4800000004</v>
      </c>
      <c r="D21" s="20">
        <f>'E-ADS'!G21</f>
        <v>5040202.5199999996</v>
      </c>
      <c r="E21" s="20">
        <f>'E-RC'!G21</f>
        <v>12602205.99</v>
      </c>
      <c r="F21" s="20">
        <f>'E-WM'!G21</f>
        <v>4515730.03</v>
      </c>
      <c r="G21" s="20">
        <f>'E-TSM'!G21</f>
        <v>2529987.3400000003</v>
      </c>
      <c r="H21" s="20">
        <f>'E-E'!G21</f>
        <v>1577733.24</v>
      </c>
      <c r="I21" s="20">
        <f>'E-BES'!G21</f>
        <v>11760523.83</v>
      </c>
      <c r="J21" s="20">
        <f>'E-LRB'!G21</f>
        <v>20597988.370000001</v>
      </c>
      <c r="K21" s="87">
        <f>'E-Total'!G21</f>
        <v>73617962.930000007</v>
      </c>
      <c r="L21" s="20">
        <f>'E-MR'!G21+'E-O'!G21</f>
        <v>0</v>
      </c>
      <c r="M21" s="12">
        <f>'E-Total'!M21</f>
        <v>73617962.930000007</v>
      </c>
      <c r="O21" s="176" t="b">
        <f t="shared" si="2"/>
        <v>1</v>
      </c>
      <c r="P21" s="6" t="b">
        <f t="shared" si="3"/>
        <v>1</v>
      </c>
    </row>
    <row r="22" spans="1:16" x14ac:dyDescent="0.2">
      <c r="A22" s="4" t="s">
        <v>13</v>
      </c>
      <c r="B22" s="25">
        <f>'E-G'!G22</f>
        <v>37859140.630000003</v>
      </c>
      <c r="C22" s="20">
        <f>'E-FCS'!G22</f>
        <v>8273610.790000001</v>
      </c>
      <c r="D22" s="20">
        <f>'E-ADS'!G22</f>
        <v>612575.1399999999</v>
      </c>
      <c r="E22" s="20">
        <f>'E-RC'!G22</f>
        <v>17516100.739999998</v>
      </c>
      <c r="F22" s="20">
        <f>'E-WM'!G22</f>
        <v>11828149.050000001</v>
      </c>
      <c r="G22" s="20">
        <f>'E-TSM'!G22</f>
        <v>6840474.5800000001</v>
      </c>
      <c r="H22" s="20">
        <f>'E-E'!G22</f>
        <v>8189483.370000001</v>
      </c>
      <c r="I22" s="20">
        <f>'E-BES'!G22</f>
        <v>8626456.5500000007</v>
      </c>
      <c r="J22" s="20">
        <f>'E-LRB'!G22</f>
        <v>17524220.43</v>
      </c>
      <c r="K22" s="87">
        <f>'E-Total'!G22</f>
        <v>117270211.28</v>
      </c>
      <c r="L22" s="20">
        <f>'E-MR'!G22+'E-O'!G22</f>
        <v>0</v>
      </c>
      <c r="M22" s="12">
        <f>'E-Total'!M22</f>
        <v>117270211.28</v>
      </c>
      <c r="O22" s="176" t="b">
        <f t="shared" si="2"/>
        <v>1</v>
      </c>
      <c r="P22" s="6" t="b">
        <f t="shared" si="3"/>
        <v>1</v>
      </c>
    </row>
    <row r="23" spans="1:16" x14ac:dyDescent="0.2">
      <c r="A23" s="4" t="s">
        <v>14</v>
      </c>
      <c r="B23" s="25">
        <f>'E-G'!G23</f>
        <v>63812724.760000005</v>
      </c>
      <c r="C23" s="20">
        <f>'E-FCS'!G23</f>
        <v>52659537.190000005</v>
      </c>
      <c r="D23" s="20">
        <f>'E-ADS'!G23</f>
        <v>19269274.850000005</v>
      </c>
      <c r="E23" s="20">
        <f>'E-RC'!G23</f>
        <v>63408291.550000004</v>
      </c>
      <c r="F23" s="20">
        <f>'E-WM'!G23</f>
        <v>34437455.769999996</v>
      </c>
      <c r="G23" s="20">
        <f>'E-TSM'!G23</f>
        <v>31893324.849999998</v>
      </c>
      <c r="H23" s="20">
        <f>'E-E'!G23</f>
        <v>14657311.85</v>
      </c>
      <c r="I23" s="20">
        <f>'E-BES'!G23</f>
        <v>18964769.700000003</v>
      </c>
      <c r="J23" s="20">
        <f>'E-LRB'!G23</f>
        <v>18179066.580000002</v>
      </c>
      <c r="K23" s="87">
        <f>'E-Total'!G23</f>
        <v>317281757.09999996</v>
      </c>
      <c r="L23" s="20">
        <f>'E-MR'!G23+'E-O'!G23</f>
        <v>0</v>
      </c>
      <c r="M23" s="12">
        <f>'E-Total'!M23</f>
        <v>317281757.09999996</v>
      </c>
      <c r="O23" s="176" t="b">
        <f t="shared" si="2"/>
        <v>1</v>
      </c>
      <c r="P23" s="6" t="b">
        <f t="shared" si="3"/>
        <v>1</v>
      </c>
    </row>
    <row r="24" spans="1:16" x14ac:dyDescent="0.2">
      <c r="A24" s="4" t="s">
        <v>15</v>
      </c>
      <c r="B24" s="25">
        <f>'E-G'!G24</f>
        <v>5805896</v>
      </c>
      <c r="C24" s="20">
        <f>'E-FCS'!G24</f>
        <v>3297938</v>
      </c>
      <c r="D24" s="20">
        <f>'E-ADS'!G24</f>
        <v>1659119.34</v>
      </c>
      <c r="E24" s="20">
        <f>'E-RC'!G24</f>
        <v>3809335.85</v>
      </c>
      <c r="F24" s="20">
        <f>'E-WM'!G24</f>
        <v>2248225.9300000002</v>
      </c>
      <c r="G24" s="20">
        <f>'E-TSM'!G24</f>
        <v>3568127.7</v>
      </c>
      <c r="H24" s="20">
        <f>'E-E'!G24</f>
        <v>537205.73</v>
      </c>
      <c r="I24" s="20">
        <f>'E-BES'!G24</f>
        <v>2765073.06</v>
      </c>
      <c r="J24" s="20">
        <f>'E-LRB'!G24</f>
        <v>5897415.4000000004</v>
      </c>
      <c r="K24" s="87">
        <f>'E-Total'!G24</f>
        <v>29588337.009999998</v>
      </c>
      <c r="L24" s="20">
        <f>'E-MR'!G24+'E-O'!G24</f>
        <v>319368</v>
      </c>
      <c r="M24" s="12">
        <f>'E-Total'!M24</f>
        <v>29907705.009999998</v>
      </c>
      <c r="O24" s="176" t="b">
        <f t="shared" si="2"/>
        <v>1</v>
      </c>
      <c r="P24" s="6" t="b">
        <f t="shared" si="3"/>
        <v>1</v>
      </c>
    </row>
    <row r="25" spans="1:16" x14ac:dyDescent="0.2">
      <c r="A25" s="4" t="s">
        <v>16</v>
      </c>
      <c r="B25" s="25">
        <f>'E-G'!G25</f>
        <v>14262283.250000004</v>
      </c>
      <c r="C25" s="20">
        <f>'E-FCS'!G25</f>
        <v>1259534.1499999999</v>
      </c>
      <c r="D25" s="20">
        <f>'E-ADS'!G25</f>
        <v>3094182.6100000003</v>
      </c>
      <c r="E25" s="20">
        <f>'E-RC'!G25</f>
        <v>8029086.6000000006</v>
      </c>
      <c r="F25" s="20">
        <f>'E-WM'!G25</f>
        <v>4079925.3599999994</v>
      </c>
      <c r="G25" s="20">
        <f>'E-TSM'!G25</f>
        <v>2397102.3200000003</v>
      </c>
      <c r="H25" s="20">
        <f>'E-E'!G25</f>
        <v>2712457.5700000003</v>
      </c>
      <c r="I25" s="20">
        <f>'E-BES'!G25</f>
        <v>5961854.8600000013</v>
      </c>
      <c r="J25" s="20">
        <f>'E-LRB'!G25</f>
        <v>12802778.850000001</v>
      </c>
      <c r="K25" s="87">
        <f>'E-Total'!G25</f>
        <v>54599205.570000008</v>
      </c>
      <c r="L25" s="20">
        <f>'E-MR'!G25+'E-O'!G25</f>
        <v>0</v>
      </c>
      <c r="M25" s="12">
        <f>'E-Total'!M25</f>
        <v>54599205.570000008</v>
      </c>
      <c r="O25" s="176" t="b">
        <f t="shared" si="2"/>
        <v>1</v>
      </c>
      <c r="P25" s="6" t="b">
        <f t="shared" si="3"/>
        <v>1</v>
      </c>
    </row>
    <row r="26" spans="1:16" x14ac:dyDescent="0.2">
      <c r="A26" s="4" t="s">
        <v>17</v>
      </c>
      <c r="B26" s="25">
        <f>'E-G'!G26</f>
        <v>5336928.708332778</v>
      </c>
      <c r="C26" s="20">
        <f>'E-FCS'!G26</f>
        <v>3278094.6077831266</v>
      </c>
      <c r="D26" s="20">
        <f>'E-ADS'!G26</f>
        <v>1756965.8779677397</v>
      </c>
      <c r="E26" s="20">
        <f>'E-RC'!G26</f>
        <v>4852233.2812831998</v>
      </c>
      <c r="F26" s="20">
        <f>'E-WM'!G26</f>
        <v>4190590.3691623909</v>
      </c>
      <c r="G26" s="20">
        <f>'E-TSM'!G26</f>
        <v>1524586.1600000001</v>
      </c>
      <c r="H26" s="20">
        <f>'E-E'!G26</f>
        <v>1658183.2799860805</v>
      </c>
      <c r="I26" s="20">
        <f>'E-BES'!G26</f>
        <v>2535665.1098987157</v>
      </c>
      <c r="J26" s="20">
        <f>'E-LRB'!G26</f>
        <v>13072036.781871079</v>
      </c>
      <c r="K26" s="87">
        <f>'E-Total'!G26</f>
        <v>38205284.17628511</v>
      </c>
      <c r="L26" s="20">
        <f>'E-MR'!G26+'E-O'!G26</f>
        <v>499940.22</v>
      </c>
      <c r="M26" s="12">
        <f>'E-Total'!M26</f>
        <v>38705224.396285109</v>
      </c>
      <c r="O26" s="176" t="b">
        <f t="shared" si="2"/>
        <v>1</v>
      </c>
      <c r="P26" s="6" t="b">
        <f t="shared" si="3"/>
        <v>1</v>
      </c>
    </row>
    <row r="27" spans="1:16" x14ac:dyDescent="0.2">
      <c r="A27" s="4" t="s">
        <v>18</v>
      </c>
      <c r="B27" s="25">
        <f>'E-G'!G27</f>
        <v>38920496.340000004</v>
      </c>
      <c r="C27" s="20">
        <f>'E-FCS'!G27</f>
        <v>10317205.32</v>
      </c>
      <c r="D27" s="20">
        <f>'E-ADS'!G27</f>
        <v>14241036.120000001</v>
      </c>
      <c r="E27" s="20">
        <f>'E-RC'!G27</f>
        <v>38760162.290000007</v>
      </c>
      <c r="F27" s="20">
        <f>'E-WM'!G27</f>
        <v>21349088.749999996</v>
      </c>
      <c r="G27" s="20">
        <f>'E-TSM'!G27</f>
        <v>17370612.940000001</v>
      </c>
      <c r="H27" s="20">
        <f>'E-E'!G27</f>
        <v>5656307.9700000007</v>
      </c>
      <c r="I27" s="20">
        <f>'E-BES'!G27</f>
        <v>9951138.8200000003</v>
      </c>
      <c r="J27" s="20">
        <f>'E-LRB'!G27</f>
        <v>7600962.9900000002</v>
      </c>
      <c r="K27" s="87">
        <f>'E-Total'!G27</f>
        <v>164167011.54000002</v>
      </c>
      <c r="L27" s="20">
        <f>'E-MR'!G27+'E-O'!G27</f>
        <v>0</v>
      </c>
      <c r="M27" s="12">
        <f>'E-Total'!M27</f>
        <v>164167011.54000002</v>
      </c>
      <c r="O27" s="176" t="b">
        <f t="shared" si="2"/>
        <v>1</v>
      </c>
      <c r="P27" s="6" t="b">
        <f t="shared" si="3"/>
        <v>1</v>
      </c>
    </row>
    <row r="28" spans="1:16" x14ac:dyDescent="0.2">
      <c r="A28" s="4" t="s">
        <v>19</v>
      </c>
      <c r="B28" s="25">
        <f>'E-G'!G28</f>
        <v>19295947</v>
      </c>
      <c r="C28" s="20">
        <f>'E-FCS'!G28</f>
        <v>1435479</v>
      </c>
      <c r="D28" s="20">
        <f>'E-ADS'!G28</f>
        <v>1412967</v>
      </c>
      <c r="E28" s="20">
        <f>'E-RC'!G28</f>
        <v>16343895</v>
      </c>
      <c r="F28" s="20">
        <f>'E-WM'!G28</f>
        <v>11274095</v>
      </c>
      <c r="G28" s="20">
        <f>'E-TSM'!G28</f>
        <v>3555769</v>
      </c>
      <c r="H28" s="20">
        <f>'E-E'!G28</f>
        <v>3337781</v>
      </c>
      <c r="I28" s="20">
        <f>'E-BES'!G28</f>
        <v>10984389</v>
      </c>
      <c r="J28" s="20">
        <f>'E-LRB'!G28</f>
        <v>19995786</v>
      </c>
      <c r="K28" s="87">
        <f>'E-Total'!G28</f>
        <v>87636108</v>
      </c>
      <c r="L28" s="20">
        <f>'E-MR'!G28+'E-O'!G28</f>
        <v>0</v>
      </c>
      <c r="M28" s="12">
        <f>'E-Total'!M28</f>
        <v>87636108</v>
      </c>
      <c r="O28" s="176" t="b">
        <f t="shared" si="2"/>
        <v>1</v>
      </c>
      <c r="P28" s="6" t="b">
        <f t="shared" si="3"/>
        <v>1</v>
      </c>
    </row>
    <row r="29" spans="1:16" x14ac:dyDescent="0.2">
      <c r="A29" s="4" t="s">
        <v>20</v>
      </c>
      <c r="B29" s="25">
        <f>'E-G'!G29</f>
        <v>43651579.835000001</v>
      </c>
      <c r="C29" s="20">
        <f>'E-FCS'!G29</f>
        <v>11346301.370000001</v>
      </c>
      <c r="D29" s="20">
        <f>'E-ADS'!G29</f>
        <v>8880761.7300000004</v>
      </c>
      <c r="E29" s="20">
        <f>'E-RC'!G29</f>
        <v>38582671.035599999</v>
      </c>
      <c r="F29" s="20">
        <f>'E-WM'!G29</f>
        <v>18727030.052999999</v>
      </c>
      <c r="G29" s="20">
        <f>'E-TSM'!G29</f>
        <v>13369406.3422</v>
      </c>
      <c r="H29" s="20">
        <f>'E-E'!G29</f>
        <v>6892642.3222000003</v>
      </c>
      <c r="I29" s="20">
        <f>'E-BES'!G29</f>
        <v>6273717.0924999993</v>
      </c>
      <c r="J29" s="20">
        <f>'E-LRB'!G29</f>
        <v>16553355.737000002</v>
      </c>
      <c r="K29" s="87">
        <f>'E-Total'!G29</f>
        <v>164277465.51750001</v>
      </c>
      <c r="L29" s="20">
        <f>'E-MR'!G29+'E-O'!G29</f>
        <v>3824476.1225000001</v>
      </c>
      <c r="M29" s="12">
        <f>'E-Total'!M29</f>
        <v>168101941.64000002</v>
      </c>
      <c r="O29" s="176" t="b">
        <f t="shared" si="2"/>
        <v>1</v>
      </c>
      <c r="P29" s="6" t="b">
        <f t="shared" si="3"/>
        <v>1</v>
      </c>
    </row>
    <row r="30" spans="1:16" x14ac:dyDescent="0.2">
      <c r="A30" s="4" t="s">
        <v>21</v>
      </c>
      <c r="B30" s="25">
        <f>'E-G'!G30</f>
        <v>4439222</v>
      </c>
      <c r="C30" s="20">
        <f>'E-FCS'!G30</f>
        <v>3210736</v>
      </c>
      <c r="D30" s="20">
        <f>'E-ADS'!G30</f>
        <v>2834803</v>
      </c>
      <c r="E30" s="20">
        <f>'E-RC'!G30</f>
        <v>4039479</v>
      </c>
      <c r="F30" s="20">
        <f>'E-WM'!G30</f>
        <v>2068730</v>
      </c>
      <c r="G30" s="20">
        <f>'E-TSM'!G30</f>
        <v>1093484</v>
      </c>
      <c r="H30" s="20">
        <f>'E-E'!G30</f>
        <v>860395</v>
      </c>
      <c r="I30" s="20">
        <f>'E-BES'!G30</f>
        <v>2775497</v>
      </c>
      <c r="J30" s="20">
        <f>'E-LRB'!G30</f>
        <v>5524699</v>
      </c>
      <c r="K30" s="87">
        <f>'E-Total'!G30</f>
        <v>26847045</v>
      </c>
      <c r="L30" s="20">
        <f>'E-MR'!G30+'E-O'!G30</f>
        <v>0</v>
      </c>
      <c r="M30" s="12">
        <f>'E-Total'!M30</f>
        <v>26847045</v>
      </c>
      <c r="O30" s="176" t="b">
        <f t="shared" si="2"/>
        <v>1</v>
      </c>
      <c r="P30" s="6" t="b">
        <f t="shared" si="3"/>
        <v>1</v>
      </c>
    </row>
    <row r="31" spans="1:16" x14ac:dyDescent="0.2">
      <c r="A31" s="4" t="s">
        <v>22</v>
      </c>
      <c r="B31" s="25">
        <f>'E-G'!G31</f>
        <v>37873702.310000002</v>
      </c>
      <c r="C31" s="20">
        <f>'E-FCS'!G31</f>
        <v>9787663.6400000025</v>
      </c>
      <c r="D31" s="20">
        <f>'E-ADS'!G31</f>
        <v>24398909.990000002</v>
      </c>
      <c r="E31" s="20">
        <f>'E-RC'!G31</f>
        <v>41217896.629999995</v>
      </c>
      <c r="F31" s="20">
        <f>'E-WM'!G31</f>
        <v>14353122.540000001</v>
      </c>
      <c r="G31" s="20">
        <f>'E-TSM'!G31</f>
        <v>20627909.479999997</v>
      </c>
      <c r="H31" s="20">
        <f>'E-E'!G31</f>
        <v>3636957.8200000003</v>
      </c>
      <c r="I31" s="20">
        <f>'E-BES'!G31</f>
        <v>5441323.8599999994</v>
      </c>
      <c r="J31" s="20">
        <f>'E-LRB'!G31</f>
        <v>5623021.1500000004</v>
      </c>
      <c r="K31" s="87">
        <f>'E-Total'!G31</f>
        <v>162960507.41999999</v>
      </c>
      <c r="L31" s="20">
        <f>'E-MR'!G31+'E-O'!G31</f>
        <v>0</v>
      </c>
      <c r="M31" s="12">
        <f>'E-Total'!M31</f>
        <v>162960507.41999999</v>
      </c>
      <c r="O31" s="176" t="b">
        <f t="shared" si="2"/>
        <v>1</v>
      </c>
      <c r="P31" s="6" t="b">
        <f t="shared" si="3"/>
        <v>1</v>
      </c>
    </row>
    <row r="32" spans="1:16" x14ac:dyDescent="0.2">
      <c r="A32" s="4" t="s">
        <v>23</v>
      </c>
      <c r="B32" s="25">
        <f>'E-G'!G32</f>
        <v>13014935</v>
      </c>
      <c r="C32" s="20">
        <f>'E-FCS'!G32</f>
        <v>4711575</v>
      </c>
      <c r="D32" s="20">
        <f>'E-ADS'!G32</f>
        <v>2248661</v>
      </c>
      <c r="E32" s="20">
        <f>'E-RC'!G32</f>
        <v>5986855</v>
      </c>
      <c r="F32" s="20">
        <f>'E-WM'!G32</f>
        <v>3550875</v>
      </c>
      <c r="G32" s="20">
        <f>'E-TSM'!G32</f>
        <v>2084485</v>
      </c>
      <c r="H32" s="20">
        <f>'E-E'!G32</f>
        <v>2826753</v>
      </c>
      <c r="I32" s="20">
        <f>'E-BES'!G32</f>
        <v>4958497</v>
      </c>
      <c r="J32" s="20">
        <f>'E-LRB'!G32</f>
        <v>6710629</v>
      </c>
      <c r="K32" s="87">
        <f>'E-Total'!G32</f>
        <v>46093265</v>
      </c>
      <c r="L32" s="20">
        <f>'E-MR'!G32+'E-O'!G32</f>
        <v>243927</v>
      </c>
      <c r="M32" s="12">
        <f>'E-Total'!M32</f>
        <v>46337192</v>
      </c>
      <c r="O32" s="176" t="b">
        <f t="shared" si="2"/>
        <v>1</v>
      </c>
      <c r="P32" s="6" t="b">
        <f t="shared" si="3"/>
        <v>1</v>
      </c>
    </row>
    <row r="33" spans="1:16" x14ac:dyDescent="0.2">
      <c r="A33" s="4" t="s">
        <v>24</v>
      </c>
      <c r="B33" s="25">
        <f>'E-G'!G33</f>
        <v>6177606.556273126</v>
      </c>
      <c r="C33" s="20">
        <f>'E-FCS'!G33</f>
        <v>7845873.257730132</v>
      </c>
      <c r="D33" s="20">
        <f>'E-ADS'!G33</f>
        <v>1297403.8502030575</v>
      </c>
      <c r="E33" s="20">
        <f>'E-RC'!G33</f>
        <v>4352548.631384301</v>
      </c>
      <c r="F33" s="20">
        <f>'E-WM'!G33</f>
        <v>2431108.4334454662</v>
      </c>
      <c r="G33" s="20">
        <f>'E-TSM'!G33</f>
        <v>1810776.5824528839</v>
      </c>
      <c r="H33" s="20">
        <f>'E-E'!G33</f>
        <v>1618325.1435072937</v>
      </c>
      <c r="I33" s="20">
        <f>'E-BES'!G33</f>
        <v>3159045.7838108023</v>
      </c>
      <c r="J33" s="20">
        <f>'E-LRB'!G33</f>
        <v>9590311.7611930277</v>
      </c>
      <c r="K33" s="87">
        <f>'E-Total'!G33</f>
        <v>38283000.000000089</v>
      </c>
      <c r="L33" s="20">
        <f>'E-MR'!G33+'E-O'!G33</f>
        <v>0</v>
      </c>
      <c r="M33" s="12">
        <f>'E-Total'!M33</f>
        <v>38283000.000000089</v>
      </c>
      <c r="O33" s="176" t="b">
        <f t="shared" si="2"/>
        <v>1</v>
      </c>
      <c r="P33" s="6" t="b">
        <f t="shared" si="3"/>
        <v>1</v>
      </c>
    </row>
    <row r="34" spans="1:16" x14ac:dyDescent="0.2">
      <c r="A34" s="4" t="s">
        <v>25</v>
      </c>
      <c r="B34" s="25">
        <f>'E-G'!G34</f>
        <v>25626066.969999999</v>
      </c>
      <c r="C34" s="20">
        <f>'E-FCS'!G34</f>
        <v>12270774.070000002</v>
      </c>
      <c r="D34" s="20">
        <f>'E-ADS'!G34</f>
        <v>6121555.7200000007</v>
      </c>
      <c r="E34" s="20">
        <f>'E-RC'!G34</f>
        <v>43540992.009999998</v>
      </c>
      <c r="F34" s="20">
        <f>'E-WM'!G34</f>
        <v>22098431.629999999</v>
      </c>
      <c r="G34" s="20">
        <f>'E-TSM'!G34</f>
        <v>10861580.260000002</v>
      </c>
      <c r="H34" s="20">
        <f>'E-E'!G34</f>
        <v>8651632.6199999992</v>
      </c>
      <c r="I34" s="20">
        <f>'E-BES'!G34</f>
        <v>17959425.75</v>
      </c>
      <c r="J34" s="20">
        <f>'E-LRB'!G34</f>
        <v>40284551.740000002</v>
      </c>
      <c r="K34" s="87">
        <f>'E-Total'!G34</f>
        <v>187415010.77000001</v>
      </c>
      <c r="L34" s="20">
        <f>'E-MR'!G34+'E-O'!G34</f>
        <v>6927.29</v>
      </c>
      <c r="M34" s="12">
        <f>'E-Total'!M34</f>
        <v>187421938.06</v>
      </c>
      <c r="O34" s="176" t="b">
        <f t="shared" si="2"/>
        <v>1</v>
      </c>
      <c r="P34" s="6" t="b">
        <f t="shared" si="3"/>
        <v>1</v>
      </c>
    </row>
    <row r="35" spans="1:16" x14ac:dyDescent="0.2">
      <c r="A35" s="4" t="s">
        <v>26</v>
      </c>
      <c r="B35" s="25">
        <f>'E-G'!G35</f>
        <v>24116669.259999998</v>
      </c>
      <c r="C35" s="20">
        <f>'E-FCS'!G35</f>
        <v>18529366.649999999</v>
      </c>
      <c r="D35" s="20">
        <f>'E-ADS'!G35</f>
        <v>19669952.34</v>
      </c>
      <c r="E35" s="20">
        <f>'E-RC'!G35</f>
        <v>50605825.769999996</v>
      </c>
      <c r="F35" s="20">
        <f>'E-WM'!G35</f>
        <v>16721026.359999999</v>
      </c>
      <c r="G35" s="20">
        <f>'E-TSM'!G35</f>
        <v>24477758.670000002</v>
      </c>
      <c r="H35" s="20">
        <f>'E-E'!G35</f>
        <v>6460674.8700000001</v>
      </c>
      <c r="I35" s="20">
        <f>'E-BES'!G35</f>
        <v>13431729</v>
      </c>
      <c r="J35" s="20">
        <f>'E-LRB'!G35</f>
        <v>12443381.299999999</v>
      </c>
      <c r="K35" s="87">
        <f>'E-Total'!G35</f>
        <v>186456384.22000003</v>
      </c>
      <c r="L35" s="20">
        <f>'E-MR'!G35+'E-O'!G35</f>
        <v>0</v>
      </c>
      <c r="M35" s="12">
        <f>'E-Total'!M35</f>
        <v>186456384.22000003</v>
      </c>
      <c r="O35" s="176" t="b">
        <f t="shared" si="2"/>
        <v>1</v>
      </c>
      <c r="P35" s="6" t="b">
        <f t="shared" si="3"/>
        <v>1</v>
      </c>
    </row>
    <row r="36" spans="1:16" x14ac:dyDescent="0.2">
      <c r="A36" s="4" t="s">
        <v>27</v>
      </c>
      <c r="B36" s="25">
        <f>'E-G'!G36</f>
        <v>72327773.339999989</v>
      </c>
      <c r="C36" s="20">
        <f>'E-FCS'!G36</f>
        <v>35299622.75</v>
      </c>
      <c r="D36" s="20">
        <f>'E-ADS'!G36</f>
        <v>21186472.100000001</v>
      </c>
      <c r="E36" s="20">
        <f>'E-RC'!G36</f>
        <v>84967246.479999989</v>
      </c>
      <c r="F36" s="20">
        <f>'E-WM'!G36</f>
        <v>45035182.630000003</v>
      </c>
      <c r="G36" s="20">
        <f>'E-TSM'!G36</f>
        <v>28862656.960000001</v>
      </c>
      <c r="H36" s="20">
        <f>'E-E'!G36</f>
        <v>15864768.460000001</v>
      </c>
      <c r="I36" s="20">
        <f>'E-BES'!G36</f>
        <v>27241879.289999999</v>
      </c>
      <c r="J36" s="20">
        <f>'E-LRB'!G36</f>
        <v>29363609.870000001</v>
      </c>
      <c r="K36" s="87">
        <f>'E-Total'!G36</f>
        <v>360149211.88</v>
      </c>
      <c r="L36" s="20">
        <f>'E-MR'!G36+'E-O'!G36</f>
        <v>840309.78</v>
      </c>
      <c r="M36" s="12">
        <f>'E-Total'!M36</f>
        <v>360989521.65999997</v>
      </c>
      <c r="O36" s="176" t="b">
        <f t="shared" si="2"/>
        <v>1</v>
      </c>
      <c r="P36" s="6" t="b">
        <f t="shared" si="3"/>
        <v>1</v>
      </c>
    </row>
    <row r="37" spans="1:16" x14ac:dyDescent="0.2">
      <c r="A37" s="4" t="s">
        <v>28</v>
      </c>
      <c r="B37" s="25">
        <f>'E-G'!G37</f>
        <v>26676000</v>
      </c>
      <c r="C37" s="20">
        <f>'E-FCS'!G37</f>
        <v>14258000</v>
      </c>
      <c r="D37" s="20">
        <f>'E-ADS'!G37</f>
        <v>4757000</v>
      </c>
      <c r="E37" s="20">
        <f>'E-RC'!G37</f>
        <v>19777000</v>
      </c>
      <c r="F37" s="20">
        <f>'E-WM'!G37</f>
        <v>12967000</v>
      </c>
      <c r="G37" s="20">
        <f>'E-TSM'!G37</f>
        <v>5966000</v>
      </c>
      <c r="H37" s="20">
        <f>'E-E'!G37</f>
        <v>6330000</v>
      </c>
      <c r="I37" s="20">
        <f>'E-BES'!G37</f>
        <v>12632000</v>
      </c>
      <c r="J37" s="20">
        <f>'E-LRB'!G37</f>
        <v>19949000</v>
      </c>
      <c r="K37" s="87">
        <f>'E-Total'!G37</f>
        <v>123312000</v>
      </c>
      <c r="L37" s="20">
        <f>'E-MR'!G37+'E-O'!G37</f>
        <v>1300000</v>
      </c>
      <c r="M37" s="12">
        <f>'E-Total'!M37</f>
        <v>124612000</v>
      </c>
      <c r="O37" s="176" t="b">
        <f t="shared" si="2"/>
        <v>1</v>
      </c>
      <c r="P37" s="6" t="b">
        <f t="shared" si="3"/>
        <v>1</v>
      </c>
    </row>
    <row r="38" spans="1:16" x14ac:dyDescent="0.2">
      <c r="A38" s="4" t="s">
        <v>29</v>
      </c>
      <c r="B38" s="25">
        <f>'E-G'!G38</f>
        <v>4645000</v>
      </c>
      <c r="C38" s="20">
        <f>'E-FCS'!G38</f>
        <v>1636000</v>
      </c>
      <c r="D38" s="20">
        <f>'E-ADS'!G38</f>
        <v>1693000</v>
      </c>
      <c r="E38" s="20">
        <f>'E-RC'!G38</f>
        <v>5444000</v>
      </c>
      <c r="F38" s="20">
        <f>'E-WM'!G38</f>
        <v>3566000</v>
      </c>
      <c r="G38" s="20">
        <f>'E-TSM'!G38</f>
        <v>1848000</v>
      </c>
      <c r="H38" s="20">
        <f>'E-E'!G38</f>
        <v>612000</v>
      </c>
      <c r="I38" s="20">
        <f>'E-BES'!G38</f>
        <v>2392000</v>
      </c>
      <c r="J38" s="20">
        <f>'E-LRB'!G38</f>
        <v>8573000</v>
      </c>
      <c r="K38" s="87">
        <f>'E-Total'!G38</f>
        <v>30409000</v>
      </c>
      <c r="L38" s="20">
        <f>'E-MR'!G38+'E-O'!G38</f>
        <v>0</v>
      </c>
      <c r="M38" s="12">
        <f>'E-Total'!M38</f>
        <v>30409000</v>
      </c>
      <c r="O38" s="176" t="b">
        <f t="shared" si="2"/>
        <v>1</v>
      </c>
      <c r="P38" s="6" t="b">
        <f t="shared" si="3"/>
        <v>1</v>
      </c>
    </row>
    <row r="39" spans="1:16" x14ac:dyDescent="0.2">
      <c r="A39" s="4" t="s">
        <v>30</v>
      </c>
      <c r="B39" s="25">
        <f>'E-G'!G39</f>
        <v>3310710</v>
      </c>
      <c r="C39" s="20">
        <f>'E-FCS'!G39</f>
        <v>457561</v>
      </c>
      <c r="D39" s="20">
        <f>'E-ADS'!G39</f>
        <v>860437</v>
      </c>
      <c r="E39" s="20">
        <f>'E-RC'!G39</f>
        <v>2006810</v>
      </c>
      <c r="F39" s="20">
        <f>'E-WM'!G39</f>
        <v>1026652</v>
      </c>
      <c r="G39" s="20">
        <f>'E-TSM'!G39</f>
        <v>484896</v>
      </c>
      <c r="H39" s="20">
        <f>'E-E'!G39</f>
        <v>921270</v>
      </c>
      <c r="I39" s="20">
        <f>'E-BES'!G39</f>
        <v>1925975</v>
      </c>
      <c r="J39" s="20">
        <f>'E-LRB'!G39</f>
        <v>12607261</v>
      </c>
      <c r="K39" s="87">
        <f>'E-Total'!G39</f>
        <v>23601572</v>
      </c>
      <c r="L39" s="20">
        <f>'E-MR'!G39+'E-O'!G39</f>
        <v>220545</v>
      </c>
      <c r="M39" s="12">
        <f>'E-Total'!M39</f>
        <v>23822117</v>
      </c>
      <c r="O39" s="176" t="b">
        <f t="shared" si="2"/>
        <v>1</v>
      </c>
      <c r="P39" s="6" t="b">
        <f t="shared" si="3"/>
        <v>1</v>
      </c>
    </row>
    <row r="40" spans="1:16" x14ac:dyDescent="0.2">
      <c r="A40" s="4" t="s">
        <v>31</v>
      </c>
      <c r="B40" s="25">
        <f>'E-G'!G40</f>
        <v>14066320</v>
      </c>
      <c r="C40" s="20">
        <f>'E-FCS'!G40</f>
        <v>11174892</v>
      </c>
      <c r="D40" s="20">
        <f>'E-ADS'!G40</f>
        <v>10443231</v>
      </c>
      <c r="E40" s="20">
        <f>'E-RC'!G40</f>
        <v>28418267</v>
      </c>
      <c r="F40" s="20">
        <f>'E-WM'!G40</f>
        <v>8154243</v>
      </c>
      <c r="G40" s="20">
        <f>'E-TSM'!G40</f>
        <v>11528408</v>
      </c>
      <c r="H40" s="20">
        <f>'E-E'!G40</f>
        <v>12141355</v>
      </c>
      <c r="I40" s="20">
        <f>'E-BES'!G40</f>
        <v>12935435</v>
      </c>
      <c r="J40" s="20">
        <f>'E-LRB'!G40</f>
        <v>7459460</v>
      </c>
      <c r="K40" s="87">
        <f>'E-Total'!G40</f>
        <v>116321611</v>
      </c>
      <c r="L40" s="20">
        <f>'E-MR'!G40+'E-O'!G40</f>
        <v>2354782</v>
      </c>
      <c r="M40" s="12">
        <f>'E-Total'!M40</f>
        <v>118676393</v>
      </c>
      <c r="O40" s="176" t="b">
        <f t="shared" si="2"/>
        <v>1</v>
      </c>
      <c r="P40" s="6" t="b">
        <f t="shared" si="3"/>
        <v>1</v>
      </c>
    </row>
    <row r="41" spans="1:16" x14ac:dyDescent="0.2">
      <c r="A41" s="4" t="s">
        <v>32</v>
      </c>
      <c r="B41" s="25">
        <f>'E-G'!G41</f>
        <v>7592404.3700000001</v>
      </c>
      <c r="C41" s="20">
        <f>'E-FCS'!G41</f>
        <v>2861556.52</v>
      </c>
      <c r="D41" s="20">
        <f>'E-ADS'!G41</f>
        <v>2268840.12</v>
      </c>
      <c r="E41" s="20">
        <f>'E-RC'!G41</f>
        <v>9695472.6300000008</v>
      </c>
      <c r="F41" s="20">
        <f>'E-WM'!G41</f>
        <v>5400815.7999999998</v>
      </c>
      <c r="G41" s="20">
        <f>'E-TSM'!G41</f>
        <v>3749800.58</v>
      </c>
      <c r="H41" s="20">
        <f>'E-E'!G41</f>
        <v>2044815.46</v>
      </c>
      <c r="I41" s="20">
        <f>'E-BES'!G41</f>
        <v>5614922.3600000003</v>
      </c>
      <c r="J41" s="20">
        <f>'E-LRB'!G41</f>
        <v>13150062.629999999</v>
      </c>
      <c r="K41" s="87">
        <f>'E-Total'!G41</f>
        <v>52378690.469999999</v>
      </c>
      <c r="L41" s="20">
        <f>'E-MR'!G41+'E-O'!G41</f>
        <v>431532.64</v>
      </c>
      <c r="M41" s="12">
        <f>'E-Total'!M41</f>
        <v>52810223.109999999</v>
      </c>
      <c r="O41" s="176" t="b">
        <f t="shared" si="2"/>
        <v>1</v>
      </c>
      <c r="P41" s="6" t="b">
        <f t="shared" si="3"/>
        <v>1</v>
      </c>
    </row>
    <row r="42" spans="1:16" x14ac:dyDescent="0.2">
      <c r="A42" s="4" t="s">
        <v>33</v>
      </c>
      <c r="B42" s="25">
        <f>'E-G'!G42</f>
        <v>48127151.857171632</v>
      </c>
      <c r="C42" s="20">
        <f>'E-FCS'!G42</f>
        <v>33110693.299389452</v>
      </c>
      <c r="D42" s="20">
        <f>'E-ADS'!G42</f>
        <v>11546341.438969955</v>
      </c>
      <c r="E42" s="20">
        <f>'E-RC'!G42</f>
        <v>59726261.490724303</v>
      </c>
      <c r="F42" s="20">
        <f>'E-WM'!G42</f>
        <v>21279366.545483075</v>
      </c>
      <c r="G42" s="20">
        <f>'E-TSM'!G42</f>
        <v>31148297.206259742</v>
      </c>
      <c r="H42" s="20">
        <f>'E-E'!G42</f>
        <v>10799568.731209746</v>
      </c>
      <c r="I42" s="20">
        <f>'E-BES'!G42</f>
        <v>17352555.624681052</v>
      </c>
      <c r="J42" s="20">
        <f>'E-LRB'!G42</f>
        <v>20734634.231730871</v>
      </c>
      <c r="K42" s="87">
        <f>'E-Total'!G42</f>
        <v>253824870.42561984</v>
      </c>
      <c r="L42" s="20">
        <f>'E-MR'!G42+'E-O'!G42</f>
        <v>72877.244380165284</v>
      </c>
      <c r="M42" s="12">
        <f>'E-Total'!M42</f>
        <v>253897747.67000002</v>
      </c>
      <c r="O42" s="176" t="b">
        <f t="shared" si="2"/>
        <v>1</v>
      </c>
      <c r="P42" s="6" t="b">
        <f t="shared" si="3"/>
        <v>1</v>
      </c>
    </row>
    <row r="43" spans="1:16" x14ac:dyDescent="0.2">
      <c r="A43" s="4" t="s">
        <v>34</v>
      </c>
      <c r="B43" s="25">
        <f>'E-G'!G43</f>
        <v>8137010</v>
      </c>
      <c r="C43" s="20">
        <f>'E-FCS'!G43</f>
        <v>869111</v>
      </c>
      <c r="D43" s="20">
        <f>'E-ADS'!G43</f>
        <v>222761</v>
      </c>
      <c r="E43" s="20">
        <f>'E-RC'!G43</f>
        <v>3743087</v>
      </c>
      <c r="F43" s="20">
        <f>'E-WM'!G43</f>
        <v>2622022</v>
      </c>
      <c r="G43" s="20">
        <f>'E-TSM'!G43</f>
        <v>527186</v>
      </c>
      <c r="H43" s="20">
        <f>'E-E'!G43</f>
        <v>660230</v>
      </c>
      <c r="I43" s="20">
        <f>'E-BES'!G43</f>
        <v>6972750</v>
      </c>
      <c r="J43" s="20">
        <f>'E-LRB'!G43</f>
        <v>6124560</v>
      </c>
      <c r="K43" s="87">
        <f>'E-Total'!G43</f>
        <v>29878717</v>
      </c>
      <c r="L43" s="20">
        <f>'E-MR'!G43+'E-O'!G43</f>
        <v>0</v>
      </c>
      <c r="M43" s="12">
        <f>'E-Total'!M43</f>
        <v>29878717</v>
      </c>
      <c r="O43" s="176" t="b">
        <f t="shared" si="2"/>
        <v>1</v>
      </c>
      <c r="P43" s="6" t="b">
        <f t="shared" si="3"/>
        <v>1</v>
      </c>
    </row>
    <row r="44" spans="1:16" x14ac:dyDescent="0.2">
      <c r="A44" s="4" t="s">
        <v>35</v>
      </c>
      <c r="B44" s="25">
        <f>'E-G'!G44</f>
        <v>39185811</v>
      </c>
      <c r="C44" s="20">
        <f>'E-FCS'!G44</f>
        <v>23564942</v>
      </c>
      <c r="D44" s="20">
        <f>'E-ADS'!G44</f>
        <v>23391805</v>
      </c>
      <c r="E44" s="20">
        <f>'E-RC'!G44</f>
        <v>47139877</v>
      </c>
      <c r="F44" s="20">
        <f>'E-WM'!G44</f>
        <v>15081123</v>
      </c>
      <c r="G44" s="20">
        <f>'E-TSM'!G44</f>
        <v>8180463</v>
      </c>
      <c r="H44" s="20">
        <f>'E-E'!G44</f>
        <v>3727118</v>
      </c>
      <c r="I44" s="20">
        <f>'E-BES'!G44</f>
        <v>13470302</v>
      </c>
      <c r="J44" s="20">
        <f>'E-LRB'!G44</f>
        <v>13692083</v>
      </c>
      <c r="K44" s="87">
        <f>'E-Total'!G44</f>
        <v>187433524</v>
      </c>
      <c r="L44" s="20">
        <f>'E-MR'!G44+'E-O'!G44</f>
        <v>0</v>
      </c>
      <c r="M44" s="12">
        <f>'E-Total'!M44</f>
        <v>187433524</v>
      </c>
      <c r="O44" s="176" t="b">
        <f t="shared" si="2"/>
        <v>1</v>
      </c>
      <c r="P44" s="6" t="b">
        <f t="shared" si="3"/>
        <v>1</v>
      </c>
    </row>
    <row r="45" spans="1:16" x14ac:dyDescent="0.2">
      <c r="A45" s="4" t="s">
        <v>36</v>
      </c>
      <c r="B45" s="25">
        <f>'E-G'!G45</f>
        <v>33587813.43</v>
      </c>
      <c r="C45" s="20">
        <f>'E-FCS'!G45</f>
        <v>26051383.349999998</v>
      </c>
      <c r="D45" s="20">
        <f>'E-ADS'!G45</f>
        <v>9084821.5800000001</v>
      </c>
      <c r="E45" s="20">
        <f>'E-RC'!G45</f>
        <v>24264572.260000002</v>
      </c>
      <c r="F45" s="20">
        <f>'E-WM'!G45</f>
        <v>17855580.259999998</v>
      </c>
      <c r="G45" s="20">
        <f>'E-TSM'!G45</f>
        <v>14717673.610000001</v>
      </c>
      <c r="H45" s="20">
        <f>'E-E'!G45</f>
        <v>11661291.939999999</v>
      </c>
      <c r="I45" s="20">
        <f>'E-BES'!G45</f>
        <v>9710278.2300000004</v>
      </c>
      <c r="J45" s="20">
        <f>'E-LRB'!G45</f>
        <v>7312221.5500000007</v>
      </c>
      <c r="K45" s="87">
        <f>'E-Total'!G45</f>
        <v>154245636.21000001</v>
      </c>
      <c r="L45" s="20">
        <f>'E-MR'!G45+'E-O'!G45</f>
        <v>0</v>
      </c>
      <c r="M45" s="12">
        <f>'E-Total'!M45</f>
        <v>154245636.21000001</v>
      </c>
      <c r="O45" s="176" t="b">
        <f t="shared" si="2"/>
        <v>1</v>
      </c>
      <c r="P45" s="6" t="b">
        <f t="shared" si="3"/>
        <v>1</v>
      </c>
    </row>
    <row r="46" spans="1:16" x14ac:dyDescent="0.2">
      <c r="A46" s="4" t="s">
        <v>37</v>
      </c>
      <c r="B46" s="25">
        <f>'E-G'!G46</f>
        <v>22554916.550000001</v>
      </c>
      <c r="C46" s="20">
        <f>'E-FCS'!G46</f>
        <v>16659213.529999999</v>
      </c>
      <c r="D46" s="20">
        <f>'E-ADS'!G46</f>
        <v>6706325.6299999999</v>
      </c>
      <c r="E46" s="20">
        <f>'E-RC'!G46</f>
        <v>27743222.859999999</v>
      </c>
      <c r="F46" s="20">
        <f>'E-WM'!G46</f>
        <v>11545690.879999999</v>
      </c>
      <c r="G46" s="20">
        <f>'E-TSM'!G46</f>
        <v>8215854.3299999991</v>
      </c>
      <c r="H46" s="20">
        <f>'E-E'!G46</f>
        <v>4580388.18</v>
      </c>
      <c r="I46" s="20">
        <f>'E-BES'!G46</f>
        <v>9252647.1399999987</v>
      </c>
      <c r="J46" s="20">
        <f>'E-LRB'!G46</f>
        <v>19390592.129999999</v>
      </c>
      <c r="K46" s="87">
        <f>'E-Total'!G46</f>
        <v>126648851.22999997</v>
      </c>
      <c r="L46" s="20">
        <f>'E-MR'!G46+'E-O'!G46</f>
        <v>0</v>
      </c>
      <c r="M46" s="12">
        <f>'E-Total'!M46</f>
        <v>126648851.22999997</v>
      </c>
      <c r="O46" s="176" t="b">
        <f t="shared" si="2"/>
        <v>1</v>
      </c>
      <c r="P46" s="6" t="b">
        <f t="shared" si="3"/>
        <v>1</v>
      </c>
    </row>
    <row r="47" spans="1:16" x14ac:dyDescent="0.2">
      <c r="A47" s="4" t="s">
        <v>38</v>
      </c>
      <c r="B47" s="25">
        <f>'E-G'!G47</f>
        <v>19654730.32</v>
      </c>
      <c r="C47" s="20">
        <f>'E-FCS'!G47</f>
        <v>1446342.36</v>
      </c>
      <c r="D47" s="20">
        <f>'E-ADS'!G47</f>
        <v>1729557.2499999998</v>
      </c>
      <c r="E47" s="20">
        <f>'E-RC'!G47</f>
        <v>3857655.6299999994</v>
      </c>
      <c r="F47" s="20">
        <f>'E-WM'!G47</f>
        <v>1718877.83</v>
      </c>
      <c r="G47" s="20">
        <f>'E-TSM'!G47</f>
        <v>492054.62000000005</v>
      </c>
      <c r="H47" s="20">
        <f>'E-E'!G47</f>
        <v>982926.35</v>
      </c>
      <c r="I47" s="20">
        <f>'E-BES'!G47</f>
        <v>1667250.36</v>
      </c>
      <c r="J47" s="20">
        <f>'E-LRB'!G47</f>
        <v>12385629.539999999</v>
      </c>
      <c r="K47" s="87">
        <f>'E-Total'!G47</f>
        <v>43935024.260000005</v>
      </c>
      <c r="L47" s="20">
        <f>'E-MR'!G47+'E-O'!G47</f>
        <v>300244.74</v>
      </c>
      <c r="M47" s="12">
        <f>'E-Total'!M47</f>
        <v>44235269.000000007</v>
      </c>
      <c r="O47" s="176" t="b">
        <f t="shared" si="2"/>
        <v>1</v>
      </c>
      <c r="P47" s="6" t="b">
        <f t="shared" si="3"/>
        <v>1</v>
      </c>
    </row>
    <row r="48" spans="1:16" x14ac:dyDescent="0.2">
      <c r="A48" s="4" t="s">
        <v>39</v>
      </c>
      <c r="B48" s="25">
        <f>'E-G'!G48</f>
        <v>14759599.473999998</v>
      </c>
      <c r="C48" s="20">
        <f>'E-FCS'!G48</f>
        <v>6495799.7214999991</v>
      </c>
      <c r="D48" s="20">
        <f>'E-ADS'!G48</f>
        <v>2779041.9550000001</v>
      </c>
      <c r="E48" s="20">
        <f>'E-RC'!G48</f>
        <v>15686246.402499996</v>
      </c>
      <c r="F48" s="20">
        <f>'E-WM'!G48</f>
        <v>7452041.4969999976</v>
      </c>
      <c r="G48" s="20">
        <f>'E-TSM'!G48</f>
        <v>3219816.8679999998</v>
      </c>
      <c r="H48" s="20">
        <f>'E-E'!G48</f>
        <v>3629925.8990000002</v>
      </c>
      <c r="I48" s="20">
        <f>'E-BES'!G48</f>
        <v>6603299.5459999992</v>
      </c>
      <c r="J48" s="20">
        <f>'E-LRB'!G48</f>
        <v>12470355.766999999</v>
      </c>
      <c r="K48" s="87">
        <f>'E-Total'!G48</f>
        <v>73096127.129999995</v>
      </c>
      <c r="L48" s="20">
        <f>'E-MR'!G48+'E-O'!G48</f>
        <v>0</v>
      </c>
      <c r="M48" s="12">
        <f>'E-Total'!M48</f>
        <v>73096127.129999995</v>
      </c>
      <c r="O48" s="176" t="b">
        <f t="shared" si="2"/>
        <v>1</v>
      </c>
      <c r="P48" s="6" t="b">
        <f t="shared" si="3"/>
        <v>1</v>
      </c>
    </row>
    <row r="49" spans="1:16" x14ac:dyDescent="0.2">
      <c r="A49" s="4" t="s">
        <v>40</v>
      </c>
      <c r="B49" s="25">
        <f>'E-G'!G49</f>
        <v>20539666.483951144</v>
      </c>
      <c r="C49" s="20">
        <f>'E-FCS'!G49</f>
        <v>8103182.3280454585</v>
      </c>
      <c r="D49" s="20">
        <f>'E-ADS'!G49</f>
        <v>10886251.761044286</v>
      </c>
      <c r="E49" s="20">
        <f>'E-RC'!G49</f>
        <v>23355184.660573713</v>
      </c>
      <c r="F49" s="20">
        <f>'E-WM'!G49</f>
        <v>11548378.061107118</v>
      </c>
      <c r="G49" s="20">
        <f>'E-TSM'!G49</f>
        <v>7560904.4739337284</v>
      </c>
      <c r="H49" s="20">
        <f>'E-E'!G49</f>
        <v>10464612.01889715</v>
      </c>
      <c r="I49" s="20">
        <f>'E-BES'!G49</f>
        <v>8262286.4886866733</v>
      </c>
      <c r="J49" s="20">
        <f>'E-LRB'!G49</f>
        <v>16089532.761206103</v>
      </c>
      <c r="K49" s="87">
        <f>'E-Total'!G49</f>
        <v>116809999.03744538</v>
      </c>
      <c r="L49" s="20">
        <f>'E-MR'!G49+'E-O'!G49</f>
        <v>2637311.8825545916</v>
      </c>
      <c r="M49" s="12">
        <f>'E-Total'!M49</f>
        <v>119447310.91999997</v>
      </c>
      <c r="O49" s="176" t="b">
        <f t="shared" si="2"/>
        <v>1</v>
      </c>
      <c r="P49" s="6" t="b">
        <f t="shared" si="3"/>
        <v>1</v>
      </c>
    </row>
    <row r="50" spans="1:16" x14ac:dyDescent="0.2">
      <c r="A50" s="4" t="s">
        <v>41</v>
      </c>
      <c r="B50" s="25">
        <f>'E-G'!G50</f>
        <v>5188915</v>
      </c>
      <c r="C50" s="20">
        <f>'E-FCS'!G50</f>
        <v>1214640</v>
      </c>
      <c r="D50" s="20">
        <f>'E-ADS'!G50</f>
        <v>1063633</v>
      </c>
      <c r="E50" s="20">
        <f>'E-RC'!G50</f>
        <v>2243618</v>
      </c>
      <c r="F50" s="20">
        <f>'E-WM'!G50</f>
        <v>2155915</v>
      </c>
      <c r="G50" s="20">
        <f>'E-TSM'!G50</f>
        <v>439986</v>
      </c>
      <c r="H50" s="20">
        <f>'E-E'!G50</f>
        <v>379814</v>
      </c>
      <c r="I50" s="20">
        <f>'E-BES'!G50</f>
        <v>1952946</v>
      </c>
      <c r="J50" s="20">
        <f>'E-LRB'!G50</f>
        <v>4388492</v>
      </c>
      <c r="K50" s="87">
        <f>'E-Total'!G50</f>
        <v>19027959</v>
      </c>
      <c r="L50" s="20">
        <f>'E-MR'!G50+'E-O'!G50</f>
        <v>0</v>
      </c>
      <c r="M50" s="12">
        <f>'E-Total'!M50</f>
        <v>19027959</v>
      </c>
      <c r="O50" s="176" t="b">
        <f t="shared" si="2"/>
        <v>1</v>
      </c>
      <c r="P50" s="6" t="b">
        <f t="shared" si="3"/>
        <v>1</v>
      </c>
    </row>
    <row r="51" spans="1:16" x14ac:dyDescent="0.2">
      <c r="A51" s="4" t="s">
        <v>42</v>
      </c>
      <c r="B51" s="25">
        <f>'E-G'!G51</f>
        <v>33095435</v>
      </c>
      <c r="C51" s="20">
        <f>'E-FCS'!G51</f>
        <v>7524256</v>
      </c>
      <c r="D51" s="20">
        <f>'E-ADS'!G51</f>
        <v>8691280</v>
      </c>
      <c r="E51" s="20">
        <f>'E-RC'!G51</f>
        <v>30757675</v>
      </c>
      <c r="F51" s="20">
        <f>'E-WM'!G51</f>
        <v>6793985</v>
      </c>
      <c r="G51" s="20">
        <f>'E-TSM'!G51</f>
        <v>24920613</v>
      </c>
      <c r="H51" s="20">
        <f>'E-E'!G51</f>
        <v>9542100</v>
      </c>
      <c r="I51" s="20">
        <f>'E-BES'!G51</f>
        <v>7638824</v>
      </c>
      <c r="J51" s="20">
        <f>'E-LRB'!G51</f>
        <v>11265228</v>
      </c>
      <c r="K51" s="87">
        <f>'E-Total'!G51</f>
        <v>140229396</v>
      </c>
      <c r="L51" s="20">
        <f>'E-MR'!G51+'E-O'!G51</f>
        <v>10600</v>
      </c>
      <c r="M51" s="12">
        <f>'E-Total'!M51</f>
        <v>140239996</v>
      </c>
      <c r="O51" s="176" t="b">
        <f t="shared" si="2"/>
        <v>1</v>
      </c>
      <c r="P51" s="6" t="b">
        <f t="shared" si="3"/>
        <v>1</v>
      </c>
    </row>
    <row r="52" spans="1:16" x14ac:dyDescent="0.2">
      <c r="A52" s="4" t="s">
        <v>43</v>
      </c>
      <c r="B52" s="25">
        <f>'E-G'!G52</f>
        <v>21451849</v>
      </c>
      <c r="C52" s="20">
        <f>'E-FCS'!G52</f>
        <v>7223541</v>
      </c>
      <c r="D52" s="20">
        <f>'E-ADS'!G52</f>
        <v>7085257</v>
      </c>
      <c r="E52" s="20">
        <f>'E-RC'!G52</f>
        <v>40351189</v>
      </c>
      <c r="F52" s="20">
        <f>'E-WM'!G52</f>
        <v>12715286</v>
      </c>
      <c r="G52" s="20">
        <f>'E-TSM'!G52</f>
        <v>13945994</v>
      </c>
      <c r="H52" s="20">
        <f>'E-E'!G52</f>
        <v>7319222</v>
      </c>
      <c r="I52" s="20">
        <f>'E-BES'!G52</f>
        <v>9478034</v>
      </c>
      <c r="J52" s="20">
        <f>'E-LRB'!G52</f>
        <v>4592929</v>
      </c>
      <c r="K52" s="87">
        <f>'E-Total'!G52</f>
        <v>124163301</v>
      </c>
      <c r="L52" s="20">
        <f>'E-MR'!G52+'E-O'!G52</f>
        <v>6843809</v>
      </c>
      <c r="M52" s="12">
        <f>'E-Total'!M52</f>
        <v>131007110</v>
      </c>
      <c r="O52" s="176" t="b">
        <f t="shared" si="2"/>
        <v>1</v>
      </c>
      <c r="P52" s="6" t="b">
        <f t="shared" si="3"/>
        <v>1</v>
      </c>
    </row>
    <row r="53" spans="1:16" x14ac:dyDescent="0.2">
      <c r="A53" s="4" t="s">
        <v>44</v>
      </c>
      <c r="B53" s="25">
        <f>'E-G'!G53</f>
        <v>96167000</v>
      </c>
      <c r="C53" s="20">
        <f>'E-FCS'!G53</f>
        <v>28312000</v>
      </c>
      <c r="D53" s="20">
        <f>'E-ADS'!G53</f>
        <v>6616000</v>
      </c>
      <c r="E53" s="20">
        <f>'E-RC'!G53</f>
        <v>64970000</v>
      </c>
      <c r="F53" s="20">
        <f>'E-WM'!G53</f>
        <v>15423000</v>
      </c>
      <c r="G53" s="20">
        <f>'E-TSM'!G53</f>
        <v>63064000</v>
      </c>
      <c r="H53" s="20">
        <f>'E-E'!G53</f>
        <v>3030000</v>
      </c>
      <c r="I53" s="20">
        <f>'E-BES'!G53</f>
        <v>298807000</v>
      </c>
      <c r="J53" s="20">
        <f>'E-LRB'!G53</f>
        <v>72278000</v>
      </c>
      <c r="K53" s="87">
        <f>'E-Total'!G53</f>
        <v>648667000</v>
      </c>
      <c r="L53" s="20">
        <f>'E-MR'!G53+'E-O'!G53</f>
        <v>0</v>
      </c>
      <c r="M53" s="12">
        <f>'E-Total'!M53</f>
        <v>648667000</v>
      </c>
      <c r="O53" s="176" t="b">
        <f t="shared" si="2"/>
        <v>1</v>
      </c>
      <c r="P53" s="6" t="b">
        <f t="shared" si="3"/>
        <v>1</v>
      </c>
    </row>
    <row r="54" spans="1:16" x14ac:dyDescent="0.2">
      <c r="A54" s="4" t="s">
        <v>264</v>
      </c>
      <c r="B54" s="25">
        <f>'E-G'!G54</f>
        <v>44102828.799999997</v>
      </c>
      <c r="C54" s="20">
        <f>'E-FCS'!G54</f>
        <v>17049088.400000002</v>
      </c>
      <c r="D54" s="20">
        <f>'E-ADS'!G54</f>
        <v>6829328.5300000003</v>
      </c>
      <c r="E54" s="20">
        <f>'E-RC'!G54</f>
        <v>21614690.169999998</v>
      </c>
      <c r="F54" s="20">
        <f>'E-WM'!G54</f>
        <v>19651643.73</v>
      </c>
      <c r="G54" s="20">
        <f>'E-TSM'!G54</f>
        <v>15910027.215499932</v>
      </c>
      <c r="H54" s="20">
        <f>'E-E'!G54</f>
        <v>6115315.46</v>
      </c>
      <c r="I54" s="20">
        <f>'E-BES'!G54</f>
        <v>13080826.939999999</v>
      </c>
      <c r="J54" s="20">
        <f>'E-LRB'!G54</f>
        <v>16674567.251399999</v>
      </c>
      <c r="K54" s="87">
        <f>'E-Total'!G54</f>
        <v>161028316.49689993</v>
      </c>
      <c r="L54" s="20">
        <f>'E-MR'!G54+'E-O'!G54</f>
        <v>5483554.2699999996</v>
      </c>
      <c r="M54" s="12">
        <f>'E-Total'!M54</f>
        <v>166511870.76689994</v>
      </c>
      <c r="O54" s="176" t="b">
        <f t="shared" si="2"/>
        <v>1</v>
      </c>
      <c r="P54" s="6" t="b">
        <f t="shared" si="3"/>
        <v>1</v>
      </c>
    </row>
    <row r="55" spans="1:16" x14ac:dyDescent="0.2">
      <c r="A55" s="4" t="s">
        <v>45</v>
      </c>
      <c r="B55" s="25">
        <f>'E-G'!G55</f>
        <v>22642000</v>
      </c>
      <c r="C55" s="20">
        <f>'E-FCS'!G55</f>
        <v>6841000</v>
      </c>
      <c r="D55" s="20">
        <f>'E-ADS'!G55</f>
        <v>5350000</v>
      </c>
      <c r="E55" s="20">
        <f>'E-RC'!G55</f>
        <v>22992000</v>
      </c>
      <c r="F55" s="20">
        <f>'E-WM'!G55</f>
        <v>9036000</v>
      </c>
      <c r="G55" s="20">
        <f>'E-TSM'!G55</f>
        <v>2656000</v>
      </c>
      <c r="H55" s="20">
        <f>'E-E'!G55</f>
        <v>3970000</v>
      </c>
      <c r="I55" s="20">
        <f>'E-BES'!G55</f>
        <v>13174000</v>
      </c>
      <c r="J55" s="20">
        <f>'E-LRB'!G55</f>
        <v>15297000</v>
      </c>
      <c r="K55" s="87">
        <f>'E-Total'!G55</f>
        <v>101958000</v>
      </c>
      <c r="L55" s="20">
        <f>'E-MR'!G55+'E-O'!G55</f>
        <v>-2333000</v>
      </c>
      <c r="M55" s="12">
        <f>'E-Total'!M55</f>
        <v>99625000</v>
      </c>
      <c r="O55" s="176" t="b">
        <f t="shared" si="2"/>
        <v>1</v>
      </c>
      <c r="P55" s="6" t="b">
        <f t="shared" si="3"/>
        <v>1</v>
      </c>
    </row>
    <row r="56" spans="1:16" x14ac:dyDescent="0.2">
      <c r="A56" s="4" t="s">
        <v>46</v>
      </c>
      <c r="B56" s="25">
        <f>'E-G'!G56</f>
        <v>19698842.850000001</v>
      </c>
      <c r="C56" s="20">
        <f>'E-FCS'!G56</f>
        <v>5583100.25</v>
      </c>
      <c r="D56" s="20">
        <f>'E-ADS'!G56</f>
        <v>100898.64</v>
      </c>
      <c r="E56" s="20">
        <f>'E-RC'!G56</f>
        <v>10235108.320000002</v>
      </c>
      <c r="F56" s="20">
        <f>'E-WM'!G56</f>
        <v>6531569.3599999994</v>
      </c>
      <c r="G56" s="20">
        <f>'E-TSM'!G56</f>
        <v>1593206.77</v>
      </c>
      <c r="H56" s="20">
        <f>'E-E'!G56</f>
        <v>1583630.07</v>
      </c>
      <c r="I56" s="20">
        <f>'E-BES'!G56</f>
        <v>3372200.37</v>
      </c>
      <c r="J56" s="20">
        <f>'E-LRB'!G56</f>
        <v>13500719.720000001</v>
      </c>
      <c r="K56" s="87">
        <f>'E-Total'!G56</f>
        <v>62199276.350000001</v>
      </c>
      <c r="L56" s="20">
        <f>'E-MR'!G56+'E-O'!G56</f>
        <v>0</v>
      </c>
      <c r="M56" s="12">
        <f>'E-Total'!M56</f>
        <v>62199276.350000001</v>
      </c>
      <c r="O56" s="176" t="b">
        <f t="shared" si="2"/>
        <v>1</v>
      </c>
      <c r="P56" s="6" t="b">
        <f t="shared" si="3"/>
        <v>1</v>
      </c>
    </row>
    <row r="57" spans="1:16" x14ac:dyDescent="0.2">
      <c r="A57" s="4" t="s">
        <v>47</v>
      </c>
      <c r="B57" s="25">
        <f>'E-G'!G57</f>
        <v>17402892.289999999</v>
      </c>
      <c r="C57" s="20">
        <f>'E-FCS'!G57</f>
        <v>2322547</v>
      </c>
      <c r="D57" s="20">
        <f>'E-ADS'!G57</f>
        <v>35467</v>
      </c>
      <c r="E57" s="20">
        <f>'E-RC'!G57</f>
        <v>8179912.5499999998</v>
      </c>
      <c r="F57" s="20">
        <f>'E-WM'!G57</f>
        <v>5437241.4000000004</v>
      </c>
      <c r="G57" s="20">
        <f>'E-TSM'!G57</f>
        <v>3495293.06</v>
      </c>
      <c r="H57" s="20">
        <f>'E-E'!G57</f>
        <v>3379512</v>
      </c>
      <c r="I57" s="20">
        <f>'E-BES'!G57</f>
        <v>3780453.1</v>
      </c>
      <c r="J57" s="20">
        <f>'E-LRB'!G57</f>
        <v>10034655.6</v>
      </c>
      <c r="K57" s="87">
        <f>'E-Total'!G57</f>
        <v>54067974.000000007</v>
      </c>
      <c r="L57" s="20">
        <f>'E-MR'!G57+'E-O'!G57</f>
        <v>0</v>
      </c>
      <c r="M57" s="12">
        <f>'E-Total'!M57</f>
        <v>54067974.000000007</v>
      </c>
      <c r="O57" s="176" t="b">
        <f t="shared" si="2"/>
        <v>1</v>
      </c>
      <c r="P57" s="6" t="b">
        <f t="shared" si="3"/>
        <v>1</v>
      </c>
    </row>
    <row r="58" spans="1:16" x14ac:dyDescent="0.2">
      <c r="A58" s="4" t="s">
        <v>48</v>
      </c>
      <c r="B58" s="25">
        <f>'E-G'!G58</f>
        <v>40365183</v>
      </c>
      <c r="C58" s="20">
        <f>'E-FCS'!G58</f>
        <v>12014003</v>
      </c>
      <c r="D58" s="20">
        <f>'E-ADS'!G58</f>
        <v>10209423</v>
      </c>
      <c r="E58" s="20">
        <f>'E-RC'!G58</f>
        <v>48869475</v>
      </c>
      <c r="F58" s="20">
        <f>'E-WM'!G58</f>
        <v>20743255</v>
      </c>
      <c r="G58" s="20">
        <f>'E-TSM'!G58</f>
        <v>19408539</v>
      </c>
      <c r="H58" s="20">
        <f>'E-E'!G58</f>
        <v>6214823</v>
      </c>
      <c r="I58" s="20">
        <f>'E-BES'!G58</f>
        <v>13551576</v>
      </c>
      <c r="J58" s="20">
        <f>'E-LRB'!G58</f>
        <v>7578612</v>
      </c>
      <c r="K58" s="87">
        <f>'E-Total'!G58</f>
        <v>178954889</v>
      </c>
      <c r="L58" s="20">
        <f>'E-MR'!G58+'E-O'!G58</f>
        <v>0</v>
      </c>
      <c r="M58" s="12">
        <f>'E-Total'!M58</f>
        <v>178954889</v>
      </c>
      <c r="O58" s="176" t="b">
        <f t="shared" si="2"/>
        <v>1</v>
      </c>
      <c r="P58" s="6" t="b">
        <f t="shared" si="3"/>
        <v>1</v>
      </c>
    </row>
    <row r="59" spans="1:16" x14ac:dyDescent="0.2">
      <c r="A59" s="4" t="s">
        <v>49</v>
      </c>
      <c r="B59" s="25">
        <f>'E-G'!G59</f>
        <v>20496265.552334387</v>
      </c>
      <c r="C59" s="20">
        <f>'E-FCS'!G59</f>
        <v>31314888.982149728</v>
      </c>
      <c r="D59" s="20">
        <f>'E-ADS'!G59</f>
        <v>15698995.808112126</v>
      </c>
      <c r="E59" s="20">
        <f>'E-RC'!G59</f>
        <v>30231915.53349112</v>
      </c>
      <c r="F59" s="20">
        <f>'E-WM'!G59</f>
        <v>13655908.344070844</v>
      </c>
      <c r="G59" s="20">
        <f>'E-TSM'!G59</f>
        <v>19582096.971982874</v>
      </c>
      <c r="H59" s="20">
        <f>'E-E'!G59</f>
        <v>10678434.877849318</v>
      </c>
      <c r="I59" s="20">
        <f>'E-BES'!G59</f>
        <v>11827054.801437605</v>
      </c>
      <c r="J59" s="20">
        <f>'E-LRB'!G59</f>
        <v>14176661.504837703</v>
      </c>
      <c r="K59" s="87">
        <f>'E-Total'!G59</f>
        <v>167662222.3762657</v>
      </c>
      <c r="L59" s="20">
        <f>'E-MR'!G59+'E-O'!G59</f>
        <v>0</v>
      </c>
      <c r="M59" s="12">
        <f>'E-Total'!M59</f>
        <v>167662222.3762657</v>
      </c>
      <c r="O59" s="176" t="b">
        <f t="shared" si="2"/>
        <v>1</v>
      </c>
      <c r="P59" s="6" t="b">
        <f t="shared" si="3"/>
        <v>1</v>
      </c>
    </row>
    <row r="60" spans="1:16" x14ac:dyDescent="0.2">
      <c r="A60" s="4" t="s">
        <v>50</v>
      </c>
      <c r="B60" s="25">
        <f>'E-G'!G60</f>
        <v>12905824.560000001</v>
      </c>
      <c r="C60" s="20">
        <f>'E-FCS'!G60</f>
        <v>2668489.42</v>
      </c>
      <c r="D60" s="20">
        <f>'E-ADS'!G60</f>
        <v>2988131.6999999997</v>
      </c>
      <c r="E60" s="20">
        <f>'E-RC'!G60</f>
        <v>4966804.8499999996</v>
      </c>
      <c r="F60" s="20">
        <f>'E-WM'!G60</f>
        <v>3866495.47</v>
      </c>
      <c r="G60" s="20">
        <f>'E-TSM'!G60</f>
        <v>2399587.89</v>
      </c>
      <c r="H60" s="20">
        <f>'E-E'!G60</f>
        <v>3638642.7299999995</v>
      </c>
      <c r="I60" s="20">
        <f>'E-BES'!G60</f>
        <v>5182884.4000000004</v>
      </c>
      <c r="J60" s="20">
        <f>'E-LRB'!G60</f>
        <v>9382361.3300000001</v>
      </c>
      <c r="K60" s="87">
        <f>'E-Total'!G60</f>
        <v>47999222.350000001</v>
      </c>
      <c r="L60" s="20">
        <f>'E-MR'!G60+'E-O'!G60</f>
        <v>206861.53000000003</v>
      </c>
      <c r="M60" s="12">
        <f>'E-Total'!M60</f>
        <v>48206083.880000003</v>
      </c>
      <c r="O60" s="176" t="b">
        <f t="shared" si="2"/>
        <v>1</v>
      </c>
      <c r="P60" s="6" t="b">
        <f t="shared" si="3"/>
        <v>1</v>
      </c>
    </row>
    <row r="61" spans="1:16" x14ac:dyDescent="0.2">
      <c r="A61" s="4" t="s">
        <v>51</v>
      </c>
      <c r="B61" s="25">
        <f>'E-G'!G61</f>
        <v>36227449.920000002</v>
      </c>
      <c r="C61" s="20">
        <f>'E-FCS'!G61</f>
        <v>15811846.16</v>
      </c>
      <c r="D61" s="20">
        <f>'E-ADS'!G61</f>
        <v>14891644.720000001</v>
      </c>
      <c r="E61" s="20">
        <f>'E-RC'!G61</f>
        <v>42736435.490000002</v>
      </c>
      <c r="F61" s="20">
        <f>'E-WM'!G61</f>
        <v>15708882.870000001</v>
      </c>
      <c r="G61" s="20">
        <f>'E-TSM'!G61</f>
        <v>27022171.180000003</v>
      </c>
      <c r="H61" s="20">
        <f>'E-E'!G61</f>
        <v>5355162.72</v>
      </c>
      <c r="I61" s="20">
        <f>'E-BES'!G61</f>
        <v>15849728.969999999</v>
      </c>
      <c r="J61" s="20">
        <f>'E-LRB'!G61</f>
        <v>9141676.502700001</v>
      </c>
      <c r="K61" s="87">
        <f>'E-Total'!G61</f>
        <v>182744998.5327</v>
      </c>
      <c r="L61" s="20">
        <f>'E-MR'!G61+'E-O'!G61</f>
        <v>0</v>
      </c>
      <c r="M61" s="12">
        <f>'E-Total'!M61</f>
        <v>182744998.5327</v>
      </c>
      <c r="O61" s="176" t="b">
        <f t="shared" si="2"/>
        <v>1</v>
      </c>
      <c r="P61" s="6" t="b">
        <f t="shared" si="3"/>
        <v>1</v>
      </c>
    </row>
    <row r="62" spans="1:16" x14ac:dyDescent="0.2">
      <c r="A62" s="4" t="s">
        <v>52</v>
      </c>
      <c r="B62" s="25">
        <f>'E-G'!G62</f>
        <v>40293945.335306004</v>
      </c>
      <c r="C62" s="20">
        <f>'E-FCS'!G62</f>
        <v>11506138.42549517</v>
      </c>
      <c r="D62" s="20">
        <f>'E-ADS'!G62</f>
        <v>15834874.530696765</v>
      </c>
      <c r="E62" s="20">
        <f>'E-RC'!G62</f>
        <v>25031517.253955148</v>
      </c>
      <c r="F62" s="20">
        <f>'E-WM'!G62</f>
        <v>25986744.945370663</v>
      </c>
      <c r="G62" s="20">
        <f>'E-TSM'!G62</f>
        <v>15605666.828396583</v>
      </c>
      <c r="H62" s="20">
        <f>'E-E'!G62</f>
        <v>37775339.655502461</v>
      </c>
      <c r="I62" s="20">
        <f>'E-BES'!G62</f>
        <v>21248449.715277206</v>
      </c>
      <c r="J62" s="20">
        <f>'E-LRB'!G62</f>
        <v>26365822.66</v>
      </c>
      <c r="K62" s="87">
        <f>'E-Total'!G62</f>
        <v>219648499.34999999</v>
      </c>
      <c r="L62" s="20">
        <f>'E-MR'!G62+'E-O'!G62</f>
        <v>0</v>
      </c>
      <c r="M62" s="12">
        <f>'E-Total'!M62</f>
        <v>219648499.34999999</v>
      </c>
      <c r="O62" s="176" t="b">
        <f t="shared" si="2"/>
        <v>1</v>
      </c>
      <c r="P62" s="6" t="b">
        <f t="shared" si="3"/>
        <v>1</v>
      </c>
    </row>
    <row r="63" spans="1:16" x14ac:dyDescent="0.2">
      <c r="A63" s="4" t="s">
        <v>53</v>
      </c>
      <c r="B63" s="25">
        <f>'E-G'!G63</f>
        <v>8630459</v>
      </c>
      <c r="C63" s="20">
        <f>'E-FCS'!G63</f>
        <v>740377</v>
      </c>
      <c r="D63" s="20">
        <f>'E-ADS'!G63</f>
        <v>2376198</v>
      </c>
      <c r="E63" s="20">
        <f>'E-RC'!G63</f>
        <v>6575578</v>
      </c>
      <c r="F63" s="20">
        <f>'E-WM'!G63</f>
        <v>4389589</v>
      </c>
      <c r="G63" s="20">
        <f>'E-TSM'!G63</f>
        <v>1316044</v>
      </c>
      <c r="H63" s="20">
        <f>'E-E'!G63</f>
        <v>1324241</v>
      </c>
      <c r="I63" s="20">
        <f>'E-BES'!G63</f>
        <v>3137017</v>
      </c>
      <c r="J63" s="20">
        <f>'E-LRB'!G63</f>
        <v>7676432</v>
      </c>
      <c r="K63" s="87">
        <f>'E-Total'!G63</f>
        <v>36165935</v>
      </c>
      <c r="L63" s="20">
        <f>'E-MR'!G63+'E-O'!G63</f>
        <v>6992</v>
      </c>
      <c r="M63" s="12">
        <f>'E-Total'!M63</f>
        <v>36172927</v>
      </c>
      <c r="O63" s="176" t="b">
        <f t="shared" si="2"/>
        <v>1</v>
      </c>
      <c r="P63" s="6" t="b">
        <f t="shared" si="3"/>
        <v>1</v>
      </c>
    </row>
    <row r="64" spans="1:16" x14ac:dyDescent="0.2">
      <c r="A64" s="4" t="s">
        <v>54</v>
      </c>
      <c r="B64" s="25">
        <f>'E-G'!G64</f>
        <v>7518641</v>
      </c>
      <c r="C64" s="20">
        <f>'E-FCS'!G64</f>
        <v>3599124</v>
      </c>
      <c r="D64" s="20">
        <f>'E-ADS'!G64</f>
        <v>2336169</v>
      </c>
      <c r="E64" s="20">
        <f>'E-RC'!G64</f>
        <v>4295909</v>
      </c>
      <c r="F64" s="20">
        <f>'E-WM'!G64</f>
        <v>3490221</v>
      </c>
      <c r="G64" s="20">
        <f>'E-TSM'!G64</f>
        <v>2273702</v>
      </c>
      <c r="H64" s="20">
        <f>'E-E'!G64</f>
        <v>902471</v>
      </c>
      <c r="I64" s="20">
        <f>'E-BES'!G64</f>
        <v>7559255</v>
      </c>
      <c r="J64" s="20">
        <f>'E-LRB'!G64</f>
        <v>15791661</v>
      </c>
      <c r="K64" s="87">
        <f>'E-Total'!G64</f>
        <v>47767153</v>
      </c>
      <c r="L64" s="20">
        <f>'E-MR'!G64+'E-O'!G64</f>
        <v>747853</v>
      </c>
      <c r="M64" s="12">
        <f>'E-Total'!M64</f>
        <v>48515006</v>
      </c>
      <c r="O64" s="176" t="b">
        <f t="shared" si="2"/>
        <v>1</v>
      </c>
      <c r="P64" s="6" t="b">
        <f t="shared" si="3"/>
        <v>1</v>
      </c>
    </row>
    <row r="65" spans="1:16" x14ac:dyDescent="0.2">
      <c r="A65" s="4" t="s">
        <v>55</v>
      </c>
      <c r="B65" s="25">
        <f>'E-G'!G65</f>
        <v>6645469</v>
      </c>
      <c r="C65" s="20">
        <f>'E-FCS'!G65</f>
        <v>2459866</v>
      </c>
      <c r="D65" s="20">
        <f>'E-ADS'!G65</f>
        <v>2407404</v>
      </c>
      <c r="E65" s="20">
        <f>'E-RC'!G65</f>
        <v>5966976</v>
      </c>
      <c r="F65" s="20">
        <f>'E-WM'!G65</f>
        <v>3536592</v>
      </c>
      <c r="G65" s="20">
        <f>'E-TSM'!G65</f>
        <v>1211073</v>
      </c>
      <c r="H65" s="20">
        <f>'E-E'!G65</f>
        <v>1275051</v>
      </c>
      <c r="I65" s="20">
        <f>'E-BES'!G65</f>
        <v>3617600</v>
      </c>
      <c r="J65" s="20">
        <f>'E-LRB'!G65</f>
        <v>8797921</v>
      </c>
      <c r="K65" s="87">
        <f>'E-Total'!G65</f>
        <v>35917952</v>
      </c>
      <c r="L65" s="20">
        <f>'E-MR'!G65+'E-O'!G65</f>
        <v>0</v>
      </c>
      <c r="M65" s="12">
        <f>'E-Total'!M65</f>
        <v>35917952</v>
      </c>
      <c r="O65" s="176" t="b">
        <f t="shared" si="2"/>
        <v>1</v>
      </c>
      <c r="P65" s="6" t="b">
        <f t="shared" si="3"/>
        <v>1</v>
      </c>
    </row>
    <row r="66" spans="1:16" x14ac:dyDescent="0.2">
      <c r="A66" s="4" t="s">
        <v>56</v>
      </c>
      <c r="B66" s="25">
        <f>'E-G'!G66</f>
        <v>17795000</v>
      </c>
      <c r="C66" s="20">
        <f>'E-FCS'!G66</f>
        <v>5944000</v>
      </c>
      <c r="D66" s="20">
        <f>'E-ADS'!G66</f>
        <v>2437000</v>
      </c>
      <c r="E66" s="20">
        <f>'E-RC'!G66</f>
        <v>24771000</v>
      </c>
      <c r="F66" s="20">
        <f>'E-WM'!G66</f>
        <v>9377000</v>
      </c>
      <c r="G66" s="20">
        <f>'E-TSM'!G66</f>
        <v>5542000</v>
      </c>
      <c r="H66" s="20">
        <f>'E-E'!G66</f>
        <v>11790000</v>
      </c>
      <c r="I66" s="20">
        <f>'E-BES'!G66</f>
        <v>6941000</v>
      </c>
      <c r="J66" s="20">
        <f>'E-LRB'!G66</f>
        <v>7506000</v>
      </c>
      <c r="K66" s="87">
        <f>'E-Total'!G66</f>
        <v>92103000</v>
      </c>
      <c r="L66" s="20">
        <f>'E-MR'!G66+'E-O'!G66</f>
        <v>0</v>
      </c>
      <c r="M66" s="12">
        <f>'E-Total'!M66</f>
        <v>92103000</v>
      </c>
      <c r="O66" s="176" t="b">
        <f t="shared" si="2"/>
        <v>1</v>
      </c>
      <c r="P66" s="6" t="b">
        <f t="shared" si="3"/>
        <v>1</v>
      </c>
    </row>
    <row r="67" spans="1:16" x14ac:dyDescent="0.2">
      <c r="A67" s="4" t="s">
        <v>57</v>
      </c>
      <c r="B67" s="25">
        <f>'E-G'!G67</f>
        <v>7770600</v>
      </c>
      <c r="C67" s="20">
        <f>'E-FCS'!G67</f>
        <v>1755415</v>
      </c>
      <c r="D67" s="20">
        <f>'E-ADS'!G67</f>
        <v>1238980</v>
      </c>
      <c r="E67" s="20">
        <f>'E-RC'!G67</f>
        <v>4726512</v>
      </c>
      <c r="F67" s="20">
        <f>'E-WM'!G67</f>
        <v>1885469</v>
      </c>
      <c r="G67" s="20">
        <f>'E-TSM'!G67</f>
        <v>930067</v>
      </c>
      <c r="H67" s="20">
        <f>'E-E'!G67</f>
        <v>978451</v>
      </c>
      <c r="I67" s="20">
        <f>'E-BES'!G67</f>
        <v>3504022</v>
      </c>
      <c r="J67" s="20">
        <f>'E-LRB'!G67</f>
        <v>12154001</v>
      </c>
      <c r="K67" s="87">
        <f>'E-Total'!G67</f>
        <v>34943517</v>
      </c>
      <c r="L67" s="20">
        <f>'E-MR'!G67+'E-O'!G67</f>
        <v>47316</v>
      </c>
      <c r="M67" s="12">
        <f>'E-Total'!M67</f>
        <v>34990833</v>
      </c>
      <c r="O67" s="176" t="b">
        <f t="shared" si="2"/>
        <v>1</v>
      </c>
      <c r="P67" s="6" t="b">
        <f t="shared" si="3"/>
        <v>1</v>
      </c>
    </row>
    <row r="68" spans="1:16" x14ac:dyDescent="0.2">
      <c r="A68" s="4" t="s">
        <v>58</v>
      </c>
      <c r="B68" s="25">
        <f>'E-G'!G68</f>
        <v>44788103.050000004</v>
      </c>
      <c r="C68" s="20">
        <f>'E-FCS'!G68</f>
        <v>24812442.979999997</v>
      </c>
      <c r="D68" s="20">
        <f>'E-ADS'!G68</f>
        <v>8841769.1899999976</v>
      </c>
      <c r="E68" s="20">
        <f>'E-RC'!G68</f>
        <v>36219051.789999999</v>
      </c>
      <c r="F68" s="20">
        <f>'E-WM'!G68</f>
        <v>13305636</v>
      </c>
      <c r="G68" s="20">
        <f>'E-TSM'!G68</f>
        <v>33748647.659999996</v>
      </c>
      <c r="H68" s="20">
        <f>'E-E'!G68</f>
        <v>5748605.7800000003</v>
      </c>
      <c r="I68" s="20">
        <f>'E-BES'!G68</f>
        <v>27452294.460000001</v>
      </c>
      <c r="J68" s="20">
        <f>'E-LRB'!G68</f>
        <v>23568062.770000003</v>
      </c>
      <c r="K68" s="87">
        <f>'E-Total'!G68</f>
        <v>218484613.68000001</v>
      </c>
      <c r="L68" s="20">
        <f>'E-MR'!G68+'E-O'!G68</f>
        <v>0</v>
      </c>
      <c r="M68" s="12">
        <f>'E-Total'!M68</f>
        <v>218484613.68000001</v>
      </c>
      <c r="O68" s="176" t="b">
        <f t="shared" si="2"/>
        <v>1</v>
      </c>
      <c r="P68" s="6" t="b">
        <f t="shared" si="3"/>
        <v>1</v>
      </c>
    </row>
    <row r="69" spans="1:16" x14ac:dyDescent="0.2">
      <c r="A69" s="4" t="s">
        <v>59</v>
      </c>
      <c r="B69" s="25">
        <f>'E-G'!G69</f>
        <v>3320485</v>
      </c>
      <c r="C69" s="20">
        <f>'E-FCS'!G69</f>
        <v>702520</v>
      </c>
      <c r="D69" s="20">
        <f>'E-ADS'!G69</f>
        <v>1164633</v>
      </c>
      <c r="E69" s="20">
        <f>'E-RC'!G69</f>
        <v>2102884</v>
      </c>
      <c r="F69" s="20">
        <f>'E-WM'!G69</f>
        <v>1414491</v>
      </c>
      <c r="G69" s="20">
        <f>'E-TSM'!G69</f>
        <v>571054</v>
      </c>
      <c r="H69" s="20">
        <f>'E-E'!G69</f>
        <v>1658096</v>
      </c>
      <c r="I69" s="20">
        <f>'E-BES'!G69</f>
        <v>2670628</v>
      </c>
      <c r="J69" s="20">
        <f>'E-LRB'!G69</f>
        <v>10934086</v>
      </c>
      <c r="K69" s="87">
        <f>'E-Total'!G69</f>
        <v>24538877</v>
      </c>
      <c r="L69" s="20">
        <f>'E-MR'!G69+'E-O'!G69</f>
        <v>0</v>
      </c>
      <c r="M69" s="12">
        <f>'E-Total'!M69</f>
        <v>24538877</v>
      </c>
      <c r="O69" s="176" t="b">
        <f t="shared" si="2"/>
        <v>1</v>
      </c>
      <c r="P69" s="6" t="b">
        <f t="shared" si="3"/>
        <v>1</v>
      </c>
    </row>
    <row r="70" spans="1:16" x14ac:dyDescent="0.2">
      <c r="A70" s="4" t="s">
        <v>60</v>
      </c>
      <c r="B70" s="25">
        <f>'E-G'!G70</f>
        <v>3655305.4129735185</v>
      </c>
      <c r="C70" s="20">
        <f>'E-FCS'!G70</f>
        <v>140959.43996842363</v>
      </c>
      <c r="D70" s="20">
        <f>'E-ADS'!G70</f>
        <v>753405.19556754525</v>
      </c>
      <c r="E70" s="20">
        <f>'E-RC'!G70</f>
        <v>1551004.8491508788</v>
      </c>
      <c r="F70" s="20">
        <f>'E-WM'!G70</f>
        <v>757837.94</v>
      </c>
      <c r="G70" s="20">
        <f>'E-TSM'!G70</f>
        <v>481922.41770383989</v>
      </c>
      <c r="H70" s="20">
        <f>'E-E'!G70</f>
        <v>695538.77236665203</v>
      </c>
      <c r="I70" s="20">
        <f>'E-BES'!G70</f>
        <v>1816272.0982691427</v>
      </c>
      <c r="J70" s="20">
        <f>'E-LRB'!G70</f>
        <v>590354.48399999994</v>
      </c>
      <c r="K70" s="87">
        <f>'E-Total'!G70</f>
        <v>10442600.609999999</v>
      </c>
      <c r="L70" s="20">
        <f>'E-MR'!G70+'E-O'!G70</f>
        <v>0</v>
      </c>
      <c r="M70" s="12">
        <f>'E-Total'!M70</f>
        <v>10442600.609999999</v>
      </c>
      <c r="O70" s="176" t="b">
        <f t="shared" si="2"/>
        <v>1</v>
      </c>
      <c r="P70" s="6" t="b">
        <f t="shared" si="3"/>
        <v>1</v>
      </c>
    </row>
    <row r="71" spans="1:16" x14ac:dyDescent="0.2">
      <c r="A71" s="4" t="s">
        <v>61</v>
      </c>
      <c r="B71" s="25">
        <f>'E-G'!G71</f>
        <v>13804488</v>
      </c>
      <c r="C71" s="20">
        <f>'E-FCS'!G71</f>
        <v>3552048</v>
      </c>
      <c r="D71" s="20">
        <f>'E-ADS'!G71</f>
        <v>2755433</v>
      </c>
      <c r="E71" s="20">
        <f>'E-RC'!G71</f>
        <v>11513648</v>
      </c>
      <c r="F71" s="20">
        <f>'E-WM'!G71</f>
        <v>7209245</v>
      </c>
      <c r="G71" s="20">
        <f>'E-TSM'!G71</f>
        <v>728230</v>
      </c>
      <c r="H71" s="20">
        <f>'E-E'!G71</f>
        <v>2712075</v>
      </c>
      <c r="I71" s="20">
        <f>'E-BES'!G71</f>
        <v>9624694</v>
      </c>
      <c r="J71" s="20">
        <f>'E-LRB'!G71</f>
        <v>13852743</v>
      </c>
      <c r="K71" s="87">
        <f>'E-Total'!G71</f>
        <v>65752604</v>
      </c>
      <c r="L71" s="20">
        <f>'E-MR'!G71+'E-O'!G71</f>
        <v>-2604</v>
      </c>
      <c r="M71" s="12">
        <f>'E-Total'!M71</f>
        <v>65750000</v>
      </c>
      <c r="O71" s="176" t="b">
        <f t="shared" si="2"/>
        <v>1</v>
      </c>
      <c r="P71" s="6" t="b">
        <f t="shared" si="3"/>
        <v>1</v>
      </c>
    </row>
    <row r="72" spans="1:16" x14ac:dyDescent="0.2">
      <c r="A72" s="4" t="s">
        <v>62</v>
      </c>
      <c r="B72" s="25">
        <f>'E-G'!G72</f>
        <v>26350560</v>
      </c>
      <c r="C72" s="20">
        <f>'E-FCS'!G72</f>
        <v>1065428</v>
      </c>
      <c r="D72" s="20">
        <f>'E-ADS'!G72</f>
        <v>2811035</v>
      </c>
      <c r="E72" s="20">
        <f>'E-RC'!G72</f>
        <v>8610044.5899999999</v>
      </c>
      <c r="F72" s="20">
        <f>'E-WM'!G72</f>
        <v>2865562</v>
      </c>
      <c r="G72" s="20">
        <f>'E-TSM'!G72</f>
        <v>2209624</v>
      </c>
      <c r="H72" s="20">
        <f>'E-E'!G72</f>
        <v>771508</v>
      </c>
      <c r="I72" s="20">
        <f>'E-BES'!G72</f>
        <v>4832829</v>
      </c>
      <c r="J72" s="20">
        <f>'E-LRB'!G72</f>
        <v>15657872</v>
      </c>
      <c r="K72" s="87">
        <f>'E-Total'!G72</f>
        <v>65174462.590000004</v>
      </c>
      <c r="L72" s="20">
        <f>'E-MR'!G72+'E-O'!G72</f>
        <v>71537</v>
      </c>
      <c r="M72" s="12">
        <f>'E-Total'!M72</f>
        <v>65245999.590000004</v>
      </c>
      <c r="O72" s="176" t="b">
        <f t="shared" si="2"/>
        <v>1</v>
      </c>
      <c r="P72" s="6" t="b">
        <f t="shared" si="3"/>
        <v>1</v>
      </c>
    </row>
    <row r="73" spans="1:16" x14ac:dyDescent="0.2">
      <c r="A73" s="4" t="s">
        <v>63</v>
      </c>
      <c r="B73" s="25">
        <f>'E-G'!G73</f>
        <v>38709915.619999997</v>
      </c>
      <c r="C73" s="20">
        <f>'E-FCS'!G73</f>
        <v>10306086</v>
      </c>
      <c r="D73" s="20">
        <f>'E-ADS'!G73</f>
        <v>7869144</v>
      </c>
      <c r="E73" s="20">
        <f>'E-RC'!G73</f>
        <v>34810196</v>
      </c>
      <c r="F73" s="20">
        <f>'E-WM'!G73</f>
        <v>12424957</v>
      </c>
      <c r="G73" s="20">
        <f>'E-TSM'!G73</f>
        <v>30447223</v>
      </c>
      <c r="H73" s="20">
        <f>'E-E'!G73</f>
        <v>1434088</v>
      </c>
      <c r="I73" s="20">
        <f>'E-BES'!G73</f>
        <v>11333710</v>
      </c>
      <c r="J73" s="20">
        <f>'E-LRB'!G73</f>
        <v>10394086</v>
      </c>
      <c r="K73" s="87">
        <f>'E-Total'!G73</f>
        <v>157729405.62</v>
      </c>
      <c r="L73" s="20">
        <f>'E-MR'!G73+'E-O'!G73</f>
        <v>0</v>
      </c>
      <c r="M73" s="12">
        <f>'E-Total'!M73</f>
        <v>157729405.62</v>
      </c>
      <c r="O73" s="176" t="b">
        <f t="shared" si="2"/>
        <v>1</v>
      </c>
      <c r="P73" s="6" t="b">
        <f t="shared" si="3"/>
        <v>1</v>
      </c>
    </row>
    <row r="74" spans="1:16" x14ac:dyDescent="0.2">
      <c r="A74" s="4" t="s">
        <v>64</v>
      </c>
      <c r="B74" s="25">
        <f>'E-G'!G74</f>
        <v>7049567</v>
      </c>
      <c r="C74" s="20">
        <f>'E-FCS'!G74</f>
        <v>813538</v>
      </c>
      <c r="D74" s="20">
        <f>'E-ADS'!G74</f>
        <v>13880</v>
      </c>
      <c r="E74" s="20">
        <f>'E-RC'!G74</f>
        <v>3494443</v>
      </c>
      <c r="F74" s="20">
        <f>'E-WM'!G74</f>
        <v>2641108</v>
      </c>
      <c r="G74" s="20">
        <f>'E-TSM'!G74</f>
        <v>87818</v>
      </c>
      <c r="H74" s="20">
        <f>'E-E'!G74</f>
        <v>522604</v>
      </c>
      <c r="I74" s="20">
        <f>'E-BES'!G74</f>
        <v>2254125</v>
      </c>
      <c r="J74" s="20">
        <f>'E-LRB'!G74</f>
        <v>11778168</v>
      </c>
      <c r="K74" s="87">
        <f>'E-Total'!G74</f>
        <v>28655251</v>
      </c>
      <c r="L74" s="20">
        <f>'E-MR'!G74+'E-O'!G74</f>
        <v>0</v>
      </c>
      <c r="M74" s="12">
        <f>'E-Total'!M74</f>
        <v>28655251</v>
      </c>
      <c r="O74" s="176" t="b">
        <f t="shared" si="2"/>
        <v>1</v>
      </c>
      <c r="P74" s="6" t="b">
        <f t="shared" si="3"/>
        <v>1</v>
      </c>
    </row>
    <row r="75" spans="1:16" x14ac:dyDescent="0.2">
      <c r="A75" s="4" t="s">
        <v>65</v>
      </c>
      <c r="B75" s="25">
        <f>'E-G'!G75</f>
        <v>19389742.949999999</v>
      </c>
      <c r="C75" s="20">
        <f>'E-FCS'!G75</f>
        <v>4363642.4399999995</v>
      </c>
      <c r="D75" s="20">
        <f>'E-ADS'!G75</f>
        <v>2905767.2800000003</v>
      </c>
      <c r="E75" s="20">
        <f>'E-RC'!G75</f>
        <v>15971124.760000002</v>
      </c>
      <c r="F75" s="20">
        <f>'E-WM'!G75</f>
        <v>11009389.890000004</v>
      </c>
      <c r="G75" s="20">
        <f>'E-TSM'!G75</f>
        <v>3483408.6</v>
      </c>
      <c r="H75" s="20">
        <f>'E-E'!G75</f>
        <v>7726527.4399999995</v>
      </c>
      <c r="I75" s="20">
        <f>'E-BES'!G75</f>
        <v>6794194.3300000001</v>
      </c>
      <c r="J75" s="20">
        <f>'E-LRB'!G75</f>
        <v>8459530.0399999991</v>
      </c>
      <c r="K75" s="87">
        <f>'E-Total'!G75</f>
        <v>80103327.730000019</v>
      </c>
      <c r="L75" s="20">
        <f>'E-MR'!G75+'E-O'!G75</f>
        <v>0</v>
      </c>
      <c r="M75" s="12">
        <f>'E-Total'!M75</f>
        <v>80103327.730000019</v>
      </c>
      <c r="O75" s="176" t="b">
        <f t="shared" si="2"/>
        <v>1</v>
      </c>
      <c r="P75" s="6" t="b">
        <f t="shared" si="3"/>
        <v>1</v>
      </c>
    </row>
    <row r="76" spans="1:16" x14ac:dyDescent="0.2">
      <c r="A76" s="4" t="s">
        <v>66</v>
      </c>
      <c r="B76" s="25">
        <f>'E-G'!G76</f>
        <v>5186403.1000000015</v>
      </c>
      <c r="C76" s="20">
        <f>'E-FCS'!G76</f>
        <v>3270690.3999999994</v>
      </c>
      <c r="D76" s="20">
        <f>'E-ADS'!G76</f>
        <v>2482849.2500000005</v>
      </c>
      <c r="E76" s="20">
        <f>'E-RC'!G76</f>
        <v>11401687.779999999</v>
      </c>
      <c r="F76" s="20">
        <f>'E-WM'!G76</f>
        <v>3243754.6230000001</v>
      </c>
      <c r="G76" s="20">
        <f>'E-TSM'!G76</f>
        <v>4407168.95</v>
      </c>
      <c r="H76" s="20">
        <f>'E-E'!G76</f>
        <v>1841893.23</v>
      </c>
      <c r="I76" s="20">
        <f>'E-BES'!G76</f>
        <v>5324379</v>
      </c>
      <c r="J76" s="20">
        <f>'E-LRB'!G76</f>
        <v>7583938.8600000003</v>
      </c>
      <c r="K76" s="87">
        <f>'E-Total'!G76</f>
        <v>44742765.193000004</v>
      </c>
      <c r="L76" s="20">
        <f>'E-MR'!G76+'E-O'!G76</f>
        <v>0</v>
      </c>
      <c r="M76" s="12">
        <f>'E-Total'!M76</f>
        <v>44742765.193000004</v>
      </c>
      <c r="O76" s="176" t="b">
        <f t="shared" si="2"/>
        <v>1</v>
      </c>
      <c r="P76" s="6" t="b">
        <f t="shared" si="3"/>
        <v>1</v>
      </c>
    </row>
    <row r="77" spans="1:16" x14ac:dyDescent="0.2">
      <c r="A77" s="4" t="s">
        <v>67</v>
      </c>
      <c r="B77" s="25">
        <f>'E-G'!G77</f>
        <v>4124872</v>
      </c>
      <c r="C77" s="20">
        <f>'E-FCS'!G77</f>
        <v>1176144</v>
      </c>
      <c r="D77" s="20">
        <f>'E-ADS'!G77</f>
        <v>20797</v>
      </c>
      <c r="E77" s="20">
        <f>'E-RC'!G77</f>
        <v>1122250</v>
      </c>
      <c r="F77" s="20">
        <f>'E-WM'!G77</f>
        <v>1111719</v>
      </c>
      <c r="G77" s="20">
        <f>'E-TSM'!G77</f>
        <v>32223</v>
      </c>
      <c r="H77" s="20">
        <f>'E-E'!G77</f>
        <v>93903</v>
      </c>
      <c r="I77" s="20">
        <f>'E-BES'!G77</f>
        <v>777375</v>
      </c>
      <c r="J77" s="20">
        <f>'E-LRB'!G77</f>
        <v>6373631</v>
      </c>
      <c r="K77" s="87">
        <f>'E-Total'!G77</f>
        <v>14832914</v>
      </c>
      <c r="L77" s="20">
        <f>'E-MR'!G77+'E-O'!G77</f>
        <v>0</v>
      </c>
      <c r="M77" s="12">
        <f>'E-Total'!M77</f>
        <v>14832914</v>
      </c>
      <c r="O77" s="176" t="b">
        <f t="shared" si="2"/>
        <v>1</v>
      </c>
      <c r="P77" s="6" t="b">
        <f t="shared" si="3"/>
        <v>1</v>
      </c>
    </row>
    <row r="78" spans="1:16" x14ac:dyDescent="0.2">
      <c r="A78" s="4" t="s">
        <v>68</v>
      </c>
      <c r="B78" s="25">
        <f>'E-G'!G78</f>
        <v>14750197</v>
      </c>
      <c r="C78" s="20">
        <f>'E-FCS'!G78</f>
        <v>3859069</v>
      </c>
      <c r="D78" s="20">
        <f>'E-ADS'!G78</f>
        <v>5842583</v>
      </c>
      <c r="E78" s="20">
        <f>'E-RC'!G78</f>
        <v>7989006</v>
      </c>
      <c r="F78" s="20">
        <f>'E-WM'!G78</f>
        <v>4953843</v>
      </c>
      <c r="G78" s="20">
        <f>'E-TSM'!G78</f>
        <v>2085487</v>
      </c>
      <c r="H78" s="20">
        <f>'E-E'!G78</f>
        <v>2311543</v>
      </c>
      <c r="I78" s="20">
        <f>'E-BES'!G78</f>
        <v>3911602</v>
      </c>
      <c r="J78" s="20">
        <f>'E-LRB'!G78</f>
        <v>14668362</v>
      </c>
      <c r="K78" s="87">
        <f>'E-Total'!G78</f>
        <v>60371692</v>
      </c>
      <c r="L78" s="20">
        <f>'E-MR'!G78+'E-O'!G78</f>
        <v>0</v>
      </c>
      <c r="M78" s="12">
        <f>'E-Total'!M78</f>
        <v>60371692</v>
      </c>
      <c r="O78" s="176" t="b">
        <f t="shared" si="2"/>
        <v>1</v>
      </c>
      <c r="P78" s="6" t="b">
        <f t="shared" si="3"/>
        <v>1</v>
      </c>
    </row>
    <row r="79" spans="1:16" x14ac:dyDescent="0.2">
      <c r="A79" s="4" t="s">
        <v>69</v>
      </c>
      <c r="B79" s="25">
        <f>'E-G'!G79</f>
        <v>13164803</v>
      </c>
      <c r="C79" s="20">
        <f>'E-FCS'!G79</f>
        <v>9867418</v>
      </c>
      <c r="D79" s="20">
        <f>'E-ADS'!G79</f>
        <v>4597133</v>
      </c>
      <c r="E79" s="20">
        <f>'E-RC'!G79</f>
        <v>16663704.75</v>
      </c>
      <c r="F79" s="20">
        <f>'E-WM'!G79</f>
        <v>3749860</v>
      </c>
      <c r="G79" s="20">
        <f>'E-TSM'!G79</f>
        <v>4215157</v>
      </c>
      <c r="H79" s="20">
        <f>'E-E'!G79</f>
        <v>2323335</v>
      </c>
      <c r="I79" s="20">
        <f>'E-BES'!G79</f>
        <v>8973647</v>
      </c>
      <c r="J79" s="20">
        <f>'E-LRB'!G79</f>
        <v>10385804</v>
      </c>
      <c r="K79" s="87">
        <f>'E-Total'!G79</f>
        <v>73940861.75</v>
      </c>
      <c r="L79" s="20">
        <f>'E-MR'!G79+'E-O'!G79</f>
        <v>0</v>
      </c>
      <c r="M79" s="12">
        <f>'E-Total'!M79</f>
        <v>73940861.75</v>
      </c>
      <c r="O79" s="176" t="b">
        <f t="shared" ref="O79:O88" si="4">SUM(B79:J79)=K79</f>
        <v>1</v>
      </c>
      <c r="P79" s="6" t="b">
        <f t="shared" ref="P79:P88" si="5">SUM(K79:L79)=M79</f>
        <v>1</v>
      </c>
    </row>
    <row r="80" spans="1:16" x14ac:dyDescent="0.2">
      <c r="A80" s="4" t="s">
        <v>70</v>
      </c>
      <c r="B80" s="25">
        <f>'E-G'!G80</f>
        <v>18568692.119999997</v>
      </c>
      <c r="C80" s="20">
        <f>'E-FCS'!G80</f>
        <v>1554401</v>
      </c>
      <c r="D80" s="20">
        <f>'E-ADS'!G80</f>
        <v>712997.78050000046</v>
      </c>
      <c r="E80" s="20">
        <f>'E-RC'!G80</f>
        <v>18385178.516999997</v>
      </c>
      <c r="F80" s="20">
        <f>'E-WM'!G80</f>
        <v>8444500.449000001</v>
      </c>
      <c r="G80" s="20">
        <f>'E-TSM'!G80</f>
        <v>4508846.8536</v>
      </c>
      <c r="H80" s="20">
        <f>'E-E'!G80</f>
        <v>4154905.9661999997</v>
      </c>
      <c r="I80" s="20">
        <f>'E-BES'!G80</f>
        <v>5761449.0200000005</v>
      </c>
      <c r="J80" s="20">
        <f>'E-LRB'!G80</f>
        <v>17686353.146000002</v>
      </c>
      <c r="K80" s="87">
        <f>'E-Total'!G80</f>
        <v>79777324.852300003</v>
      </c>
      <c r="L80" s="20">
        <f>'E-MR'!G80+'E-O'!G80</f>
        <v>407848.88</v>
      </c>
      <c r="M80" s="12">
        <f>'E-Total'!M80</f>
        <v>80185173.732299998</v>
      </c>
      <c r="O80" s="176" t="b">
        <f t="shared" si="4"/>
        <v>1</v>
      </c>
      <c r="P80" s="6" t="b">
        <f t="shared" si="5"/>
        <v>1</v>
      </c>
    </row>
    <row r="81" spans="1:16" x14ac:dyDescent="0.2">
      <c r="A81" s="4" t="s">
        <v>71</v>
      </c>
      <c r="B81" s="25">
        <f>'E-G'!G81</f>
        <v>5313556.4499999993</v>
      </c>
      <c r="C81" s="20">
        <f>'E-FCS'!G81</f>
        <v>1039010.42</v>
      </c>
      <c r="D81" s="20">
        <f>'E-ADS'!G81</f>
        <v>825936.11</v>
      </c>
      <c r="E81" s="20">
        <f>'E-RC'!G81</f>
        <v>1908162.5</v>
      </c>
      <c r="F81" s="20">
        <f>'E-WM'!G81</f>
        <v>819857.71</v>
      </c>
      <c r="G81" s="20">
        <f>'E-TSM'!G81</f>
        <v>430839.12999999995</v>
      </c>
      <c r="H81" s="20">
        <f>'E-E'!G81</f>
        <v>1077075.67</v>
      </c>
      <c r="I81" s="20">
        <f>'E-BES'!G81</f>
        <v>1516333.6300000001</v>
      </c>
      <c r="J81" s="20">
        <f>'E-LRB'!G81</f>
        <v>9301283.5099999998</v>
      </c>
      <c r="K81" s="87">
        <f>'E-Total'!G81</f>
        <v>22232055.130000003</v>
      </c>
      <c r="L81" s="20">
        <f>'E-MR'!G81+'E-O'!G81</f>
        <v>923287.43</v>
      </c>
      <c r="M81" s="12">
        <f>'E-Total'!M81</f>
        <v>23155342.560000002</v>
      </c>
      <c r="O81" s="176" t="b">
        <f t="shared" si="4"/>
        <v>1</v>
      </c>
      <c r="P81" s="6" t="b">
        <f t="shared" si="5"/>
        <v>1</v>
      </c>
    </row>
    <row r="82" spans="1:16" x14ac:dyDescent="0.2">
      <c r="A82" s="4" t="s">
        <v>72</v>
      </c>
      <c r="B82" s="25">
        <f>'E-G'!G82</f>
        <v>25752936</v>
      </c>
      <c r="C82" s="20">
        <f>'E-FCS'!G82</f>
        <v>15509888</v>
      </c>
      <c r="D82" s="20">
        <f>'E-ADS'!G82</f>
        <v>18896420</v>
      </c>
      <c r="E82" s="20">
        <f>'E-RC'!G82</f>
        <v>46386590</v>
      </c>
      <c r="F82" s="20">
        <f>'E-WM'!G82</f>
        <v>22579808</v>
      </c>
      <c r="G82" s="20">
        <f>'E-TSM'!G82</f>
        <v>17985631</v>
      </c>
      <c r="H82" s="20">
        <f>'E-E'!G82</f>
        <v>4141466</v>
      </c>
      <c r="I82" s="20">
        <f>'E-BES'!G82</f>
        <v>10903434</v>
      </c>
      <c r="J82" s="20">
        <f>'E-LRB'!G82</f>
        <v>6594078</v>
      </c>
      <c r="K82" s="87">
        <f>'E-Total'!G82</f>
        <v>168750251</v>
      </c>
      <c r="L82" s="20">
        <f>'E-MR'!G82+'E-O'!G82</f>
        <v>0</v>
      </c>
      <c r="M82" s="12">
        <f>'E-Total'!M82</f>
        <v>168750251</v>
      </c>
      <c r="O82" s="176" t="b">
        <f t="shared" si="4"/>
        <v>1</v>
      </c>
      <c r="P82" s="6" t="b">
        <f t="shared" si="5"/>
        <v>1</v>
      </c>
    </row>
    <row r="83" spans="1:16" x14ac:dyDescent="0.2">
      <c r="A83" s="4" t="s">
        <v>73</v>
      </c>
      <c r="B83" s="25">
        <f>'E-G'!G83</f>
        <v>41894467.131360173</v>
      </c>
      <c r="C83" s="20">
        <f>'E-FCS'!G83</f>
        <v>19009397.480852306</v>
      </c>
      <c r="D83" s="20">
        <f>'E-ADS'!G83</f>
        <v>12422338.871784769</v>
      </c>
      <c r="E83" s="20">
        <f>'E-RC'!G83</f>
        <v>35263676.247494064</v>
      </c>
      <c r="F83" s="20">
        <f>'E-WM'!G83</f>
        <v>18033955.793271918</v>
      </c>
      <c r="G83" s="20">
        <f>'E-TSM'!G83</f>
        <v>23159785.768105928</v>
      </c>
      <c r="H83" s="20">
        <f>'E-E'!G83</f>
        <v>9987684.2299411744</v>
      </c>
      <c r="I83" s="20">
        <f>'E-BES'!G83</f>
        <v>21287407.629851822</v>
      </c>
      <c r="J83" s="20">
        <f>'E-LRB'!G83</f>
        <v>20324251.927337844</v>
      </c>
      <c r="K83" s="87">
        <f>'E-Total'!G83</f>
        <v>201382965.08000001</v>
      </c>
      <c r="L83" s="20">
        <f>'E-MR'!G83+'E-O'!G83</f>
        <v>288228.07999999996</v>
      </c>
      <c r="M83" s="12">
        <f>'E-Total'!M83</f>
        <v>201671193.16000003</v>
      </c>
      <c r="O83" s="176" t="b">
        <f t="shared" si="4"/>
        <v>1</v>
      </c>
      <c r="P83" s="6" t="b">
        <f t="shared" si="5"/>
        <v>1</v>
      </c>
    </row>
    <row r="84" spans="1:16" x14ac:dyDescent="0.2">
      <c r="A84" s="4" t="s">
        <v>74</v>
      </c>
      <c r="B84" s="25">
        <f>'E-G'!G84</f>
        <v>20306194</v>
      </c>
      <c r="C84" s="20">
        <f>'E-FCS'!G84</f>
        <v>5928286</v>
      </c>
      <c r="D84" s="20">
        <f>'E-ADS'!G84</f>
        <v>10785</v>
      </c>
      <c r="E84" s="20">
        <f>'E-RC'!G84</f>
        <v>9940742</v>
      </c>
      <c r="F84" s="20">
        <f>'E-WM'!G84</f>
        <v>5152903</v>
      </c>
      <c r="G84" s="20">
        <f>'E-TSM'!G84</f>
        <v>2772630</v>
      </c>
      <c r="H84" s="20">
        <f>'E-E'!G84</f>
        <v>1813919</v>
      </c>
      <c r="I84" s="20">
        <f>'E-BES'!G84</f>
        <v>4268654</v>
      </c>
      <c r="J84" s="20">
        <f>'E-LRB'!G84</f>
        <v>6149470</v>
      </c>
      <c r="K84" s="87">
        <f>'E-Total'!G84</f>
        <v>56343583</v>
      </c>
      <c r="L84" s="20">
        <f>'E-MR'!G84+'E-O'!G84</f>
        <v>888323</v>
      </c>
      <c r="M84" s="12">
        <f>'E-Total'!M84</f>
        <v>57231906</v>
      </c>
      <c r="O84" s="176" t="b">
        <f t="shared" si="4"/>
        <v>1</v>
      </c>
      <c r="P84" s="6" t="b">
        <f t="shared" si="5"/>
        <v>1</v>
      </c>
    </row>
    <row r="85" spans="1:16" x14ac:dyDescent="0.2">
      <c r="A85" s="4" t="s">
        <v>75</v>
      </c>
      <c r="B85" s="25">
        <f>'E-G'!G85</f>
        <v>33507078.83482996</v>
      </c>
      <c r="C85" s="20">
        <f>'E-FCS'!G85</f>
        <v>38118816.481940687</v>
      </c>
      <c r="D85" s="20">
        <f>'E-ADS'!G85</f>
        <v>13449163.765566746</v>
      </c>
      <c r="E85" s="20">
        <f>'E-RC'!G85</f>
        <v>76369889.500687778</v>
      </c>
      <c r="F85" s="20">
        <f>'E-WM'!G85</f>
        <v>49383282.172487967</v>
      </c>
      <c r="G85" s="20">
        <f>'E-TSM'!G85</f>
        <v>22293943.108196784</v>
      </c>
      <c r="H85" s="20">
        <f>'E-E'!G85</f>
        <v>14424287.817267431</v>
      </c>
      <c r="I85" s="20">
        <f>'E-BES'!G85</f>
        <v>21360117.727331348</v>
      </c>
      <c r="J85" s="20">
        <f>'E-LRB'!G85</f>
        <v>60296658.121801347</v>
      </c>
      <c r="K85" s="87">
        <f>'E-Total'!G85</f>
        <v>329203237.53011</v>
      </c>
      <c r="L85" s="20">
        <f>'E-MR'!G85+'E-O'!G85</f>
        <v>3070762.27</v>
      </c>
      <c r="M85" s="12">
        <f>'E-Total'!M85</f>
        <v>332273999.80010998</v>
      </c>
      <c r="O85" s="176" t="b">
        <f t="shared" si="4"/>
        <v>1</v>
      </c>
      <c r="P85" s="6" t="b">
        <f t="shared" si="5"/>
        <v>1</v>
      </c>
    </row>
    <row r="86" spans="1:16" x14ac:dyDescent="0.2">
      <c r="A86" s="4" t="s">
        <v>76</v>
      </c>
      <c r="B86" s="25">
        <f>'E-G'!G86</f>
        <v>35396000</v>
      </c>
      <c r="C86" s="20">
        <f>'E-FCS'!G86</f>
        <v>22099000</v>
      </c>
      <c r="D86" s="20">
        <f>'E-ADS'!G86</f>
        <v>6567000</v>
      </c>
      <c r="E86" s="20">
        <f>'E-RC'!G86</f>
        <v>33536000</v>
      </c>
      <c r="F86" s="20">
        <f>'E-WM'!G86</f>
        <v>11559000</v>
      </c>
      <c r="G86" s="20">
        <f>'E-TSM'!G86</f>
        <v>32730000</v>
      </c>
      <c r="H86" s="20">
        <f>'E-E'!G86</f>
        <v>2571000</v>
      </c>
      <c r="I86" s="20">
        <f>'E-BES'!G86</f>
        <v>14222000</v>
      </c>
      <c r="J86" s="20">
        <f>'E-LRB'!G86</f>
        <v>13302000</v>
      </c>
      <c r="K86" s="87">
        <f>'E-Total'!G86</f>
        <v>171982000</v>
      </c>
      <c r="L86" s="20">
        <f>'E-MR'!G86+'E-O'!G86</f>
        <v>9450000</v>
      </c>
      <c r="M86" s="12">
        <f>'E-Total'!M86</f>
        <v>181432000</v>
      </c>
      <c r="O86" s="176" t="b">
        <f t="shared" si="4"/>
        <v>1</v>
      </c>
      <c r="P86" s="6" t="b">
        <f t="shared" si="5"/>
        <v>1</v>
      </c>
    </row>
    <row r="87" spans="1:16" x14ac:dyDescent="0.2">
      <c r="A87" s="4" t="s">
        <v>77</v>
      </c>
      <c r="B87" s="25">
        <f>'E-G'!G87</f>
        <v>39661017.979999997</v>
      </c>
      <c r="C87" s="20">
        <f>'E-FCS'!G87</f>
        <v>10836715.359999999</v>
      </c>
      <c r="D87" s="20">
        <f>'E-ADS'!G87</f>
        <v>6735721.6799999988</v>
      </c>
      <c r="E87" s="20">
        <f>'E-RC'!G87</f>
        <v>35199459.140000001</v>
      </c>
      <c r="F87" s="20">
        <f>'E-WM'!G87</f>
        <v>19245675.860000003</v>
      </c>
      <c r="G87" s="20">
        <f>'E-TSM'!G87</f>
        <v>13026212.959999999</v>
      </c>
      <c r="H87" s="20">
        <f>'E-E'!G87</f>
        <v>19604693.170000002</v>
      </c>
      <c r="I87" s="20">
        <f>'E-BES'!G87</f>
        <v>9567572.9000000004</v>
      </c>
      <c r="J87" s="20">
        <f>'E-LRB'!G87</f>
        <v>20666671.559999999</v>
      </c>
      <c r="K87" s="87">
        <f>'E-Total'!G87</f>
        <v>174543740.60999998</v>
      </c>
      <c r="L87" s="20">
        <f>'E-MR'!G87+'E-O'!G87</f>
        <v>150303.46</v>
      </c>
      <c r="M87" s="12">
        <f>'E-Total'!M87</f>
        <v>174694044.06999999</v>
      </c>
      <c r="O87" s="176" t="b">
        <f t="shared" si="4"/>
        <v>1</v>
      </c>
      <c r="P87" s="6" t="b">
        <f t="shared" si="5"/>
        <v>1</v>
      </c>
    </row>
    <row r="88" spans="1:16" x14ac:dyDescent="0.2">
      <c r="A88" s="4" t="s">
        <v>78</v>
      </c>
      <c r="B88" s="25">
        <f>'E-G'!G88</f>
        <v>3325566</v>
      </c>
      <c r="C88" s="20">
        <f>'E-FCS'!G88</f>
        <v>1426780</v>
      </c>
      <c r="D88" s="20">
        <f>'E-ADS'!G88</f>
        <v>1373579</v>
      </c>
      <c r="E88" s="20">
        <f>'E-RC'!G88</f>
        <v>1455889</v>
      </c>
      <c r="F88" s="20">
        <f>'E-WM'!G88</f>
        <v>1512651</v>
      </c>
      <c r="G88" s="20">
        <f>'E-TSM'!G88</f>
        <v>2392011</v>
      </c>
      <c r="H88" s="20">
        <f>'E-E'!G88</f>
        <v>642471</v>
      </c>
      <c r="I88" s="20">
        <f>'E-BES'!G88</f>
        <v>1809461</v>
      </c>
      <c r="J88" s="20">
        <f>'E-LRB'!G88</f>
        <v>8006362</v>
      </c>
      <c r="K88" s="87">
        <f>'E-Total'!G88</f>
        <v>21944770</v>
      </c>
      <c r="L88" s="20">
        <f>'E-MR'!G88+'E-O'!G88</f>
        <v>0</v>
      </c>
      <c r="M88" s="12">
        <f>'E-Total'!M88</f>
        <v>21944770</v>
      </c>
      <c r="O88" s="176" t="b">
        <f t="shared" si="4"/>
        <v>1</v>
      </c>
      <c r="P88" s="6" t="b">
        <f t="shared" si="5"/>
        <v>1</v>
      </c>
    </row>
    <row r="89" spans="1:16" x14ac:dyDescent="0.2">
      <c r="A89" s="5"/>
      <c r="B89" s="26"/>
      <c r="C89" s="21"/>
      <c r="D89" s="21"/>
      <c r="E89" s="21"/>
      <c r="F89" s="21"/>
      <c r="G89" s="21"/>
      <c r="H89" s="21"/>
      <c r="I89" s="21"/>
      <c r="J89" s="21"/>
      <c r="K89" s="88"/>
      <c r="L89" s="21"/>
      <c r="M89" s="13"/>
      <c r="O89" s="176"/>
    </row>
    <row r="90" spans="1:16" x14ac:dyDescent="0.2">
      <c r="A90" s="30"/>
      <c r="B90" s="31">
        <f>SUM(B9:B89)</f>
        <v>1788494298.512007</v>
      </c>
      <c r="C90" s="32">
        <f t="shared" ref="C90:M90" si="6">SUM(C9:C89)</f>
        <v>756835586.02078092</v>
      </c>
      <c r="D90" s="32">
        <f t="shared" si="6"/>
        <v>494323746.51203471</v>
      </c>
      <c r="E90" s="32">
        <f t="shared" si="6"/>
        <v>1743231915.0541837</v>
      </c>
      <c r="F90" s="32">
        <f t="shared" si="6"/>
        <v>843270498.05236876</v>
      </c>
      <c r="G90" s="32">
        <f t="shared" si="6"/>
        <v>797208861.3906635</v>
      </c>
      <c r="H90" s="32">
        <f t="shared" si="6"/>
        <v>408690629.45704031</v>
      </c>
      <c r="I90" s="32">
        <f t="shared" si="6"/>
        <v>973050934.37786591</v>
      </c>
      <c r="J90" s="32">
        <f t="shared" si="6"/>
        <v>1120900903.7811809</v>
      </c>
      <c r="K90" s="32">
        <f t="shared" si="6"/>
        <v>8926007373.1581268</v>
      </c>
      <c r="L90" s="32">
        <f>'E-MR'!G90+'E-O'!G90</f>
        <v>50223268.269434758</v>
      </c>
      <c r="M90" s="33">
        <f t="shared" si="6"/>
        <v>8976230641.4275608</v>
      </c>
      <c r="O90" s="176" t="b">
        <f t="shared" ref="O90" si="7">SUM(B90:J90)=K90</f>
        <v>0</v>
      </c>
      <c r="P90" s="6" t="b">
        <f t="shared" ref="P90" si="8">SUM(K90:L90)=M90</f>
        <v>1</v>
      </c>
    </row>
    <row r="91" spans="1:16" x14ac:dyDescent="0.2">
      <c r="A91" s="29" t="str">
        <f>"Source: Victoria Grants Commission - Questionnaire "&amp;$A$3&amp;" response from Council"</f>
        <v>Source: Victoria Grants Commission - Questionnaire 2018-19 response from Council</v>
      </c>
      <c r="B91" s="10"/>
      <c r="C91" s="10"/>
      <c r="D91" s="10"/>
      <c r="E91" s="10"/>
      <c r="F91" s="10"/>
      <c r="G91" s="10"/>
      <c r="H91" s="10"/>
      <c r="I91" s="10"/>
      <c r="J91" s="10"/>
      <c r="K91" s="10"/>
      <c r="L91" s="10"/>
      <c r="M91" s="10"/>
    </row>
    <row r="96" spans="1:16" x14ac:dyDescent="0.2">
      <c r="B96" s="6"/>
      <c r="C96" s="6"/>
      <c r="D96" s="6"/>
      <c r="E96" s="6"/>
      <c r="F96" s="6"/>
    </row>
    <row r="97" spans="2:6" x14ac:dyDescent="0.2">
      <c r="B97" s="6"/>
      <c r="C97" s="6"/>
      <c r="D97" s="6"/>
      <c r="E97" s="6"/>
      <c r="F97" s="6"/>
    </row>
    <row r="98" spans="2:6" x14ac:dyDescent="0.2">
      <c r="B98" s="6"/>
      <c r="C98" s="6"/>
      <c r="D98" s="6"/>
      <c r="E98" s="6"/>
      <c r="F98" s="6"/>
    </row>
    <row r="99" spans="2:6" x14ac:dyDescent="0.2">
      <c r="B99" s="6"/>
      <c r="C99" s="6"/>
      <c r="D99" s="6"/>
      <c r="E99" s="6"/>
      <c r="F99" s="6"/>
    </row>
    <row r="100" spans="2:6" x14ac:dyDescent="0.2">
      <c r="B100" s="6"/>
      <c r="C100" s="6"/>
      <c r="D100" s="6"/>
      <c r="E100" s="6"/>
      <c r="F100" s="6"/>
    </row>
    <row r="101" spans="2:6" x14ac:dyDescent="0.2">
      <c r="B101" s="6"/>
      <c r="C101" s="6"/>
      <c r="D101" s="6"/>
      <c r="E101" s="6"/>
      <c r="F101" s="6"/>
    </row>
    <row r="102" spans="2:6" x14ac:dyDescent="0.2">
      <c r="B102" s="6"/>
      <c r="C102" s="6"/>
      <c r="D102" s="6"/>
      <c r="E102" s="6"/>
      <c r="F102" s="6"/>
    </row>
  </sheetData>
  <printOptions horizontalCentered="1" verticalCentered="1"/>
  <pageMargins left="0.39370078740157483" right="0.39370078740157483" top="0.39370078740157483" bottom="0.19685039370078741" header="0.31496062992125984" footer="0.31496062992125984"/>
  <pageSetup paperSize="8" scale="60"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AQ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43" width="12.7109375" style="9"/>
    <col min="44" max="16384" width="12.7109375" style="6"/>
  </cols>
  <sheetData>
    <row r="1" spans="1:43" x14ac:dyDescent="0.2">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3" ht="15.75" x14ac:dyDescent="0.25">
      <c r="A2" s="2" t="s">
        <v>85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1:43" x14ac:dyDescent="0.2">
      <c r="A3" s="28" t="str">
        <f>'Total Exp'!A3</f>
        <v>2018-19</v>
      </c>
    </row>
    <row r="4" spans="1:43" ht="15.75" x14ac:dyDescent="0.25">
      <c r="A4" s="82" t="s">
        <v>86</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4" t="s">
        <v>287</v>
      </c>
    </row>
    <row r="5" spans="1:43" s="60" customFormat="1" ht="12.75" x14ac:dyDescent="0.2">
      <c r="A5" s="49"/>
      <c r="B5" s="61" t="s">
        <v>151</v>
      </c>
      <c r="C5" s="62"/>
      <c r="D5" s="62"/>
      <c r="E5" s="62"/>
      <c r="F5" s="62"/>
      <c r="G5" s="63"/>
      <c r="H5" s="64" t="s">
        <v>93</v>
      </c>
      <c r="I5" s="65"/>
      <c r="J5" s="65"/>
      <c r="K5" s="65"/>
      <c r="L5" s="65"/>
      <c r="M5" s="66"/>
      <c r="N5" s="64" t="s">
        <v>94</v>
      </c>
      <c r="O5" s="65"/>
      <c r="P5" s="65"/>
      <c r="Q5" s="65"/>
      <c r="R5" s="65"/>
      <c r="S5" s="66"/>
      <c r="T5" s="64" t="s">
        <v>97</v>
      </c>
      <c r="U5" s="65"/>
      <c r="V5" s="65"/>
      <c r="W5" s="65"/>
      <c r="X5" s="65"/>
      <c r="Y5" s="66"/>
      <c r="Z5" s="64" t="s">
        <v>98</v>
      </c>
      <c r="AA5" s="65"/>
      <c r="AB5" s="65"/>
      <c r="AC5" s="65"/>
      <c r="AD5" s="65"/>
      <c r="AE5" s="66"/>
      <c r="AF5" s="64" t="s">
        <v>101</v>
      </c>
      <c r="AG5" s="65"/>
      <c r="AH5" s="65"/>
      <c r="AI5" s="65"/>
      <c r="AJ5" s="65"/>
      <c r="AK5" s="66"/>
      <c r="AL5" s="64" t="s">
        <v>102</v>
      </c>
      <c r="AM5" s="65"/>
      <c r="AN5" s="65"/>
      <c r="AO5" s="65"/>
      <c r="AP5" s="65"/>
      <c r="AQ5" s="66"/>
    </row>
    <row r="6" spans="1:43" s="60" customFormat="1" ht="12.75" x14ac:dyDescent="0.2">
      <c r="A6" s="49"/>
      <c r="B6" s="50" t="str">
        <f>$A$4&amp;" Total"</f>
        <v>Governance Total</v>
      </c>
      <c r="C6" s="51"/>
      <c r="D6" s="51"/>
      <c r="E6" s="51"/>
      <c r="F6" s="51"/>
      <c r="G6" s="52"/>
      <c r="H6" s="50" t="s">
        <v>95</v>
      </c>
      <c r="I6" s="51"/>
      <c r="J6" s="51"/>
      <c r="K6" s="51"/>
      <c r="L6" s="51"/>
      <c r="M6" s="52"/>
      <c r="N6" s="50" t="s">
        <v>96</v>
      </c>
      <c r="O6" s="51"/>
      <c r="P6" s="51"/>
      <c r="Q6" s="51"/>
      <c r="R6" s="51"/>
      <c r="S6" s="52"/>
      <c r="T6" s="50" t="s">
        <v>99</v>
      </c>
      <c r="U6" s="51"/>
      <c r="V6" s="51"/>
      <c r="W6" s="51"/>
      <c r="X6" s="51"/>
      <c r="Y6" s="52"/>
      <c r="Z6" s="50" t="s">
        <v>100</v>
      </c>
      <c r="AA6" s="51"/>
      <c r="AB6" s="51"/>
      <c r="AC6" s="51"/>
      <c r="AD6" s="51"/>
      <c r="AE6" s="52"/>
      <c r="AF6" s="53" t="s">
        <v>103</v>
      </c>
      <c r="AG6" s="51"/>
      <c r="AH6" s="51"/>
      <c r="AI6" s="51"/>
      <c r="AJ6" s="51"/>
      <c r="AK6" s="52"/>
      <c r="AL6" s="53" t="s">
        <v>104</v>
      </c>
      <c r="AM6" s="51"/>
      <c r="AN6" s="51"/>
      <c r="AO6" s="51"/>
      <c r="AP6" s="51"/>
      <c r="AQ6" s="52"/>
    </row>
    <row r="7" spans="1:43" s="59" customFormat="1" ht="22.5" x14ac:dyDescent="0.2">
      <c r="A7" s="57"/>
      <c r="B7" s="42" t="s">
        <v>87</v>
      </c>
      <c r="C7" s="43" t="s">
        <v>88</v>
      </c>
      <c r="D7" s="43" t="s">
        <v>89</v>
      </c>
      <c r="E7" s="43" t="s">
        <v>90</v>
      </c>
      <c r="F7" s="43" t="s">
        <v>91</v>
      </c>
      <c r="G7" s="58" t="s">
        <v>92</v>
      </c>
      <c r="H7" s="42" t="s">
        <v>87</v>
      </c>
      <c r="I7" s="43" t="s">
        <v>88</v>
      </c>
      <c r="J7" s="43" t="s">
        <v>89</v>
      </c>
      <c r="K7" s="43" t="s">
        <v>90</v>
      </c>
      <c r="L7" s="43" t="s">
        <v>91</v>
      </c>
      <c r="M7" s="58" t="s">
        <v>92</v>
      </c>
      <c r="N7" s="42" t="s">
        <v>87</v>
      </c>
      <c r="O7" s="43" t="s">
        <v>88</v>
      </c>
      <c r="P7" s="43" t="s">
        <v>89</v>
      </c>
      <c r="Q7" s="43" t="s">
        <v>90</v>
      </c>
      <c r="R7" s="43" t="s">
        <v>91</v>
      </c>
      <c r="S7" s="58" t="s">
        <v>92</v>
      </c>
      <c r="T7" s="42" t="s">
        <v>87</v>
      </c>
      <c r="U7" s="43" t="s">
        <v>88</v>
      </c>
      <c r="V7" s="43" t="s">
        <v>89</v>
      </c>
      <c r="W7" s="43" t="s">
        <v>90</v>
      </c>
      <c r="X7" s="43" t="s">
        <v>91</v>
      </c>
      <c r="Y7" s="58" t="s">
        <v>92</v>
      </c>
      <c r="Z7" s="42" t="s">
        <v>87</v>
      </c>
      <c r="AA7" s="43" t="s">
        <v>88</v>
      </c>
      <c r="AB7" s="43" t="s">
        <v>89</v>
      </c>
      <c r="AC7" s="43" t="s">
        <v>90</v>
      </c>
      <c r="AD7" s="43" t="s">
        <v>91</v>
      </c>
      <c r="AE7" s="58" t="s">
        <v>92</v>
      </c>
      <c r="AF7" s="42" t="s">
        <v>87</v>
      </c>
      <c r="AG7" s="43" t="s">
        <v>88</v>
      </c>
      <c r="AH7" s="43" t="s">
        <v>89</v>
      </c>
      <c r="AI7" s="43" t="s">
        <v>90</v>
      </c>
      <c r="AJ7" s="43" t="s">
        <v>91</v>
      </c>
      <c r="AK7" s="58" t="s">
        <v>92</v>
      </c>
      <c r="AL7" s="42" t="s">
        <v>87</v>
      </c>
      <c r="AM7" s="43" t="s">
        <v>88</v>
      </c>
      <c r="AN7" s="43" t="s">
        <v>89</v>
      </c>
      <c r="AO7" s="43" t="s">
        <v>90</v>
      </c>
      <c r="AP7" s="43" t="s">
        <v>91</v>
      </c>
      <c r="AQ7" s="58" t="s">
        <v>92</v>
      </c>
    </row>
    <row r="8" spans="1:43" s="59" customFormat="1" ht="11.25" x14ac:dyDescent="0.2">
      <c r="A8" s="67"/>
      <c r="B8" s="46" t="s">
        <v>79</v>
      </c>
      <c r="C8" s="47" t="s">
        <v>80</v>
      </c>
      <c r="D8" s="47" t="s">
        <v>81</v>
      </c>
      <c r="E8" s="47" t="s">
        <v>82</v>
      </c>
      <c r="F8" s="47" t="s">
        <v>83</v>
      </c>
      <c r="G8" s="54" t="s">
        <v>84</v>
      </c>
      <c r="H8" s="46" t="s">
        <v>79</v>
      </c>
      <c r="I8" s="47" t="s">
        <v>80</v>
      </c>
      <c r="J8" s="47" t="s">
        <v>81</v>
      </c>
      <c r="K8" s="47" t="s">
        <v>82</v>
      </c>
      <c r="L8" s="47" t="s">
        <v>83</v>
      </c>
      <c r="M8" s="54" t="s">
        <v>84</v>
      </c>
      <c r="N8" s="46" t="s">
        <v>79</v>
      </c>
      <c r="O8" s="47" t="s">
        <v>80</v>
      </c>
      <c r="P8" s="47" t="s">
        <v>81</v>
      </c>
      <c r="Q8" s="47" t="s">
        <v>82</v>
      </c>
      <c r="R8" s="47" t="s">
        <v>83</v>
      </c>
      <c r="S8" s="54" t="s">
        <v>84</v>
      </c>
      <c r="T8" s="46" t="s">
        <v>79</v>
      </c>
      <c r="U8" s="47" t="s">
        <v>80</v>
      </c>
      <c r="V8" s="47" t="s">
        <v>81</v>
      </c>
      <c r="W8" s="47" t="s">
        <v>82</v>
      </c>
      <c r="X8" s="47" t="s">
        <v>83</v>
      </c>
      <c r="Y8" s="54" t="s">
        <v>84</v>
      </c>
      <c r="Z8" s="46" t="s">
        <v>79</v>
      </c>
      <c r="AA8" s="47" t="s">
        <v>80</v>
      </c>
      <c r="AB8" s="47" t="s">
        <v>81</v>
      </c>
      <c r="AC8" s="47" t="s">
        <v>82</v>
      </c>
      <c r="AD8" s="47" t="s">
        <v>83</v>
      </c>
      <c r="AE8" s="54" t="s">
        <v>84</v>
      </c>
      <c r="AF8" s="46" t="s">
        <v>79</v>
      </c>
      <c r="AG8" s="47" t="s">
        <v>80</v>
      </c>
      <c r="AH8" s="47" t="s">
        <v>81</v>
      </c>
      <c r="AI8" s="47" t="s">
        <v>82</v>
      </c>
      <c r="AJ8" s="47" t="s">
        <v>83</v>
      </c>
      <c r="AK8" s="54" t="s">
        <v>84</v>
      </c>
      <c r="AL8" s="46" t="s">
        <v>79</v>
      </c>
      <c r="AM8" s="47" t="s">
        <v>80</v>
      </c>
      <c r="AN8" s="47" t="s">
        <v>81</v>
      </c>
      <c r="AO8" s="47" t="s">
        <v>82</v>
      </c>
      <c r="AP8" s="47" t="s">
        <v>83</v>
      </c>
      <c r="AQ8" s="54" t="s">
        <v>84</v>
      </c>
    </row>
    <row r="9" spans="1:43" x14ac:dyDescent="0.2">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row>
    <row r="10" spans="1:43" x14ac:dyDescent="0.2">
      <c r="A10" s="4" t="s">
        <v>1</v>
      </c>
      <c r="B10" s="92">
        <v>2034853.7744681924</v>
      </c>
      <c r="C10" s="87">
        <v>2354498.2200000002</v>
      </c>
      <c r="D10" s="87">
        <v>276794.81782016187</v>
      </c>
      <c r="E10" s="87">
        <v>0</v>
      </c>
      <c r="F10" s="87">
        <v>278349.25</v>
      </c>
      <c r="G10" s="93">
        <v>4944496.0622883542</v>
      </c>
      <c r="H10" s="16">
        <v>654127.93497525365</v>
      </c>
      <c r="I10" s="17">
        <v>55306.490000000005</v>
      </c>
      <c r="J10" s="17">
        <v>0</v>
      </c>
      <c r="K10" s="17">
        <v>0</v>
      </c>
      <c r="L10" s="17">
        <v>205219.33000000002</v>
      </c>
      <c r="M10" s="12">
        <v>914653.75497525372</v>
      </c>
      <c r="N10" s="16">
        <v>109278.78664959186</v>
      </c>
      <c r="O10" s="17">
        <v>273687.57</v>
      </c>
      <c r="P10" s="17">
        <v>0</v>
      </c>
      <c r="Q10" s="17">
        <v>0</v>
      </c>
      <c r="R10" s="17">
        <v>0</v>
      </c>
      <c r="S10" s="12">
        <v>382966.35664959188</v>
      </c>
      <c r="T10" s="16">
        <v>558096.16729246231</v>
      </c>
      <c r="U10" s="17">
        <v>751021.37</v>
      </c>
      <c r="V10" s="17">
        <v>0</v>
      </c>
      <c r="W10" s="17">
        <v>0</v>
      </c>
      <c r="X10" s="20">
        <v>73129.919999999998</v>
      </c>
      <c r="Y10" s="12">
        <v>1382247.4572924622</v>
      </c>
      <c r="Z10" s="16">
        <v>0</v>
      </c>
      <c r="AA10" s="17">
        <v>148479.78</v>
      </c>
      <c r="AB10" s="17">
        <v>0</v>
      </c>
      <c r="AC10" s="17">
        <v>0</v>
      </c>
      <c r="AD10" s="17">
        <v>0</v>
      </c>
      <c r="AE10" s="12">
        <v>148479.78</v>
      </c>
      <c r="AF10" s="16">
        <v>465669.75454756734</v>
      </c>
      <c r="AG10" s="17">
        <v>173365.78</v>
      </c>
      <c r="AH10" s="17">
        <v>0</v>
      </c>
      <c r="AI10" s="17">
        <v>0</v>
      </c>
      <c r="AJ10" s="17">
        <v>0</v>
      </c>
      <c r="AK10" s="12">
        <v>639035.53454756737</v>
      </c>
      <c r="AL10" s="16">
        <v>247681.13100331719</v>
      </c>
      <c r="AM10" s="17">
        <v>952637.2300000001</v>
      </c>
      <c r="AN10" s="17">
        <v>276794.81782016187</v>
      </c>
      <c r="AO10" s="17">
        <v>0</v>
      </c>
      <c r="AP10" s="17">
        <v>0</v>
      </c>
      <c r="AQ10" s="12">
        <v>1477113.1788234792</v>
      </c>
    </row>
    <row r="11" spans="1:43" x14ac:dyDescent="0.2">
      <c r="A11" s="4" t="s">
        <v>2</v>
      </c>
      <c r="B11" s="92">
        <v>2778192.27</v>
      </c>
      <c r="C11" s="87">
        <v>1588055.3299999998</v>
      </c>
      <c r="D11" s="87">
        <v>119419</v>
      </c>
      <c r="E11" s="87">
        <v>0</v>
      </c>
      <c r="F11" s="87">
        <v>318497</v>
      </c>
      <c r="G11" s="93">
        <v>4804163.5999999996</v>
      </c>
      <c r="H11" s="16">
        <v>529481.31000000006</v>
      </c>
      <c r="I11" s="17">
        <v>149049.79999999999</v>
      </c>
      <c r="J11" s="17">
        <v>0</v>
      </c>
      <c r="K11" s="17">
        <v>0</v>
      </c>
      <c r="L11" s="17">
        <v>274952</v>
      </c>
      <c r="M11" s="12">
        <v>953483.1100000001</v>
      </c>
      <c r="N11" s="16">
        <v>370673.83999999997</v>
      </c>
      <c r="O11" s="17">
        <v>86155.8</v>
      </c>
      <c r="P11" s="17">
        <v>8564</v>
      </c>
      <c r="Q11" s="17">
        <v>0</v>
      </c>
      <c r="R11" s="17">
        <v>190</v>
      </c>
      <c r="S11" s="12">
        <v>465583.63999999996</v>
      </c>
      <c r="T11" s="16">
        <v>575913.9</v>
      </c>
      <c r="U11" s="17">
        <v>372676.11</v>
      </c>
      <c r="V11" s="17">
        <v>0</v>
      </c>
      <c r="W11" s="17">
        <v>0</v>
      </c>
      <c r="X11" s="20">
        <v>43355</v>
      </c>
      <c r="Y11" s="12">
        <v>991945.01</v>
      </c>
      <c r="Z11" s="16">
        <v>0</v>
      </c>
      <c r="AA11" s="17">
        <v>0</v>
      </c>
      <c r="AB11" s="17">
        <v>0</v>
      </c>
      <c r="AC11" s="17">
        <v>0</v>
      </c>
      <c r="AD11" s="17">
        <v>0</v>
      </c>
      <c r="AE11" s="12">
        <v>0</v>
      </c>
      <c r="AF11" s="16">
        <v>935429.09</v>
      </c>
      <c r="AG11" s="17">
        <v>304854.76</v>
      </c>
      <c r="AH11" s="17">
        <v>0</v>
      </c>
      <c r="AI11" s="17">
        <v>0</v>
      </c>
      <c r="AJ11" s="17">
        <v>0</v>
      </c>
      <c r="AK11" s="12">
        <v>1240283.8500000001</v>
      </c>
      <c r="AL11" s="16">
        <v>366694.13</v>
      </c>
      <c r="AM11" s="17">
        <v>675318.85999999987</v>
      </c>
      <c r="AN11" s="17">
        <v>110855</v>
      </c>
      <c r="AO11" s="17">
        <v>0</v>
      </c>
      <c r="AP11" s="17">
        <v>0</v>
      </c>
      <c r="AQ11" s="12">
        <v>1152867.9899999998</v>
      </c>
    </row>
    <row r="12" spans="1:43" x14ac:dyDescent="0.2">
      <c r="A12" s="4" t="s">
        <v>3</v>
      </c>
      <c r="B12" s="92">
        <v>14324194</v>
      </c>
      <c r="C12" s="87">
        <v>11617195</v>
      </c>
      <c r="D12" s="87">
        <v>1966730</v>
      </c>
      <c r="E12" s="87">
        <v>2004000</v>
      </c>
      <c r="F12" s="87">
        <v>1512109</v>
      </c>
      <c r="G12" s="93">
        <v>31424228</v>
      </c>
      <c r="H12" s="16">
        <v>1608995</v>
      </c>
      <c r="I12" s="17">
        <v>1462398</v>
      </c>
      <c r="J12" s="17">
        <v>0</v>
      </c>
      <c r="K12" s="17">
        <v>0</v>
      </c>
      <c r="L12" s="17">
        <v>629649</v>
      </c>
      <c r="M12" s="12">
        <v>3701042</v>
      </c>
      <c r="N12" s="16">
        <v>2969347</v>
      </c>
      <c r="O12" s="17">
        <v>719770</v>
      </c>
      <c r="P12" s="17">
        <v>0</v>
      </c>
      <c r="Q12" s="17">
        <v>0</v>
      </c>
      <c r="R12" s="17">
        <v>581082</v>
      </c>
      <c r="S12" s="12">
        <v>4270199</v>
      </c>
      <c r="T12" s="16">
        <v>3488864</v>
      </c>
      <c r="U12" s="17">
        <v>1767383</v>
      </c>
      <c r="V12" s="17">
        <v>1966730</v>
      </c>
      <c r="W12" s="17">
        <v>2004000</v>
      </c>
      <c r="X12" s="20">
        <v>301362</v>
      </c>
      <c r="Y12" s="12">
        <v>9528339</v>
      </c>
      <c r="Z12" s="16">
        <v>0</v>
      </c>
      <c r="AA12" s="17">
        <v>0</v>
      </c>
      <c r="AB12" s="17">
        <v>0</v>
      </c>
      <c r="AC12" s="17">
        <v>0</v>
      </c>
      <c r="AD12" s="17">
        <v>0</v>
      </c>
      <c r="AE12" s="12">
        <v>0</v>
      </c>
      <c r="AF12" s="16">
        <v>2949764</v>
      </c>
      <c r="AG12" s="17">
        <v>1361847</v>
      </c>
      <c r="AH12" s="17">
        <v>0</v>
      </c>
      <c r="AI12" s="17">
        <v>0</v>
      </c>
      <c r="AJ12" s="17">
        <v>16</v>
      </c>
      <c r="AK12" s="12">
        <v>4311627</v>
      </c>
      <c r="AL12" s="16">
        <v>3307224</v>
      </c>
      <c r="AM12" s="17">
        <v>6305797</v>
      </c>
      <c r="AN12" s="17">
        <v>0</v>
      </c>
      <c r="AO12" s="17">
        <v>0</v>
      </c>
      <c r="AP12" s="17">
        <v>0</v>
      </c>
      <c r="AQ12" s="12">
        <v>9613021</v>
      </c>
    </row>
    <row r="13" spans="1:43" x14ac:dyDescent="0.2">
      <c r="A13" s="4" t="s">
        <v>4</v>
      </c>
      <c r="B13" s="92">
        <v>7271000</v>
      </c>
      <c r="C13" s="87">
        <v>2731000</v>
      </c>
      <c r="D13" s="87">
        <v>247000</v>
      </c>
      <c r="E13" s="87">
        <v>2546000</v>
      </c>
      <c r="F13" s="87">
        <v>567000</v>
      </c>
      <c r="G13" s="93">
        <v>13362000</v>
      </c>
      <c r="H13" s="16">
        <v>527000</v>
      </c>
      <c r="I13" s="17">
        <v>247000</v>
      </c>
      <c r="J13" s="17">
        <v>55000</v>
      </c>
      <c r="K13" s="17">
        <v>0</v>
      </c>
      <c r="L13" s="17">
        <v>336000</v>
      </c>
      <c r="M13" s="12">
        <v>1165000</v>
      </c>
      <c r="N13" s="16">
        <v>3122000</v>
      </c>
      <c r="O13" s="17">
        <v>1183000</v>
      </c>
      <c r="P13" s="17">
        <v>120000</v>
      </c>
      <c r="Q13" s="17">
        <v>0</v>
      </c>
      <c r="R13" s="17">
        <v>155000</v>
      </c>
      <c r="S13" s="12">
        <v>4580000</v>
      </c>
      <c r="T13" s="16">
        <v>3622000</v>
      </c>
      <c r="U13" s="17">
        <v>1301000</v>
      </c>
      <c r="V13" s="17">
        <v>72000</v>
      </c>
      <c r="W13" s="17">
        <v>2546000</v>
      </c>
      <c r="X13" s="20">
        <v>76000</v>
      </c>
      <c r="Y13" s="12">
        <v>7617000</v>
      </c>
      <c r="Z13" s="16">
        <v>0</v>
      </c>
      <c r="AA13" s="17">
        <v>0</v>
      </c>
      <c r="AB13" s="17">
        <v>0</v>
      </c>
      <c r="AC13" s="17">
        <v>0</v>
      </c>
      <c r="AD13" s="17">
        <v>0</v>
      </c>
      <c r="AE13" s="12">
        <v>0</v>
      </c>
      <c r="AF13" s="16">
        <v>0</v>
      </c>
      <c r="AG13" s="17">
        <v>0</v>
      </c>
      <c r="AH13" s="17">
        <v>0</v>
      </c>
      <c r="AI13" s="17">
        <v>0</v>
      </c>
      <c r="AJ13" s="17">
        <v>0</v>
      </c>
      <c r="AK13" s="12">
        <v>0</v>
      </c>
      <c r="AL13" s="16">
        <v>0</v>
      </c>
      <c r="AM13" s="17">
        <v>0</v>
      </c>
      <c r="AN13" s="17">
        <v>0</v>
      </c>
      <c r="AO13" s="17">
        <v>0</v>
      </c>
      <c r="AP13" s="17">
        <v>0</v>
      </c>
      <c r="AQ13" s="12">
        <v>0</v>
      </c>
    </row>
    <row r="14" spans="1:43" x14ac:dyDescent="0.2">
      <c r="A14" s="4" t="s">
        <v>5</v>
      </c>
      <c r="B14" s="92">
        <v>8870023.1600000001</v>
      </c>
      <c r="C14" s="87">
        <v>5342552.97</v>
      </c>
      <c r="D14" s="87">
        <v>628215</v>
      </c>
      <c r="E14" s="87">
        <v>621714.67000000004</v>
      </c>
      <c r="F14" s="87">
        <v>634303.61</v>
      </c>
      <c r="G14" s="93">
        <v>16096809.41</v>
      </c>
      <c r="H14" s="16">
        <v>619645.31000000006</v>
      </c>
      <c r="I14" s="17">
        <v>326216.76</v>
      </c>
      <c r="J14" s="17">
        <v>0</v>
      </c>
      <c r="K14" s="17">
        <v>0</v>
      </c>
      <c r="L14" s="17">
        <v>342310.56</v>
      </c>
      <c r="M14" s="12">
        <v>1288172.6300000001</v>
      </c>
      <c r="N14" s="16">
        <v>1665722.29</v>
      </c>
      <c r="O14" s="17">
        <v>334289.83</v>
      </c>
      <c r="P14" s="17">
        <v>0</v>
      </c>
      <c r="Q14" s="17">
        <v>0</v>
      </c>
      <c r="R14" s="17">
        <v>104489</v>
      </c>
      <c r="S14" s="12">
        <v>2104501.12</v>
      </c>
      <c r="T14" s="16">
        <v>1646997.91</v>
      </c>
      <c r="U14" s="17">
        <v>642451.37</v>
      </c>
      <c r="V14" s="17">
        <v>0</v>
      </c>
      <c r="W14" s="17">
        <v>621714.67000000004</v>
      </c>
      <c r="X14" s="20">
        <v>143938.42000000001</v>
      </c>
      <c r="Y14" s="12">
        <v>3055102.3699999996</v>
      </c>
      <c r="Z14" s="16">
        <v>0</v>
      </c>
      <c r="AA14" s="17">
        <v>0</v>
      </c>
      <c r="AB14" s="17">
        <v>0</v>
      </c>
      <c r="AC14" s="17">
        <v>0</v>
      </c>
      <c r="AD14" s="17">
        <v>0</v>
      </c>
      <c r="AE14" s="12">
        <v>0</v>
      </c>
      <c r="AF14" s="16">
        <v>4555807.4400000004</v>
      </c>
      <c r="AG14" s="17">
        <v>2519362.75</v>
      </c>
      <c r="AH14" s="17">
        <v>0</v>
      </c>
      <c r="AI14" s="17">
        <v>0</v>
      </c>
      <c r="AJ14" s="17">
        <v>43565.63</v>
      </c>
      <c r="AK14" s="12">
        <v>7118735.8200000003</v>
      </c>
      <c r="AL14" s="16">
        <v>381850.21</v>
      </c>
      <c r="AM14" s="17">
        <v>1520232.26</v>
      </c>
      <c r="AN14" s="17">
        <v>628215</v>
      </c>
      <c r="AO14" s="17">
        <v>0</v>
      </c>
      <c r="AP14" s="17">
        <v>0</v>
      </c>
      <c r="AQ14" s="12">
        <v>2530297.4699999997</v>
      </c>
    </row>
    <row r="15" spans="1:43" x14ac:dyDescent="0.2">
      <c r="A15" s="4" t="s">
        <v>6</v>
      </c>
      <c r="B15" s="92">
        <v>4947367.5843909942</v>
      </c>
      <c r="C15" s="87">
        <v>3384028.8457988431</v>
      </c>
      <c r="D15" s="87">
        <v>486169.78032934346</v>
      </c>
      <c r="E15" s="87">
        <v>495995.01</v>
      </c>
      <c r="F15" s="87">
        <v>1221887.3698691763</v>
      </c>
      <c r="G15" s="93">
        <v>10535448.590388358</v>
      </c>
      <c r="H15" s="16">
        <v>520321.03</v>
      </c>
      <c r="I15" s="17">
        <v>63039.646362585234</v>
      </c>
      <c r="J15" s="17">
        <v>0</v>
      </c>
      <c r="K15" s="17">
        <v>0</v>
      </c>
      <c r="L15" s="17">
        <v>423103.51</v>
      </c>
      <c r="M15" s="12">
        <v>1006464.1863625853</v>
      </c>
      <c r="N15" s="16">
        <v>1733025.59</v>
      </c>
      <c r="O15" s="17">
        <v>452327.8582312885</v>
      </c>
      <c r="P15" s="17">
        <v>0</v>
      </c>
      <c r="Q15" s="17">
        <v>0</v>
      </c>
      <c r="R15" s="17">
        <v>63091.7</v>
      </c>
      <c r="S15" s="12">
        <v>2248445.1482312889</v>
      </c>
      <c r="T15" s="16">
        <v>1111122.06</v>
      </c>
      <c r="U15" s="17">
        <v>347231.04363968567</v>
      </c>
      <c r="V15" s="17">
        <v>0</v>
      </c>
      <c r="W15" s="17">
        <v>495995.01</v>
      </c>
      <c r="X15" s="20">
        <v>331476.32</v>
      </c>
      <c r="Y15" s="12">
        <v>2285824.4336396856</v>
      </c>
      <c r="Z15" s="16">
        <v>0</v>
      </c>
      <c r="AA15" s="17">
        <v>0</v>
      </c>
      <c r="AB15" s="17">
        <v>0</v>
      </c>
      <c r="AC15" s="17">
        <v>0</v>
      </c>
      <c r="AD15" s="17">
        <v>0</v>
      </c>
      <c r="AE15" s="12">
        <v>0</v>
      </c>
      <c r="AF15" s="16">
        <v>413602.56</v>
      </c>
      <c r="AG15" s="17">
        <v>164107.21842483166</v>
      </c>
      <c r="AH15" s="17">
        <v>0</v>
      </c>
      <c r="AI15" s="17">
        <v>0</v>
      </c>
      <c r="AJ15" s="17">
        <v>0</v>
      </c>
      <c r="AK15" s="12">
        <v>577709.77842483169</v>
      </c>
      <c r="AL15" s="16">
        <v>1169296.3443909944</v>
      </c>
      <c r="AM15" s="17">
        <v>2357323.0791404522</v>
      </c>
      <c r="AN15" s="17">
        <v>486169.78032934346</v>
      </c>
      <c r="AO15" s="17">
        <v>0</v>
      </c>
      <c r="AP15" s="17">
        <v>404215.83986917627</v>
      </c>
      <c r="AQ15" s="12">
        <v>4417005.0437299665</v>
      </c>
    </row>
    <row r="16" spans="1:43" x14ac:dyDescent="0.2">
      <c r="A16" s="4" t="s">
        <v>7</v>
      </c>
      <c r="B16" s="92">
        <v>14942127.610000001</v>
      </c>
      <c r="C16" s="87">
        <v>8720670.2300000004</v>
      </c>
      <c r="D16" s="87">
        <v>932761.75</v>
      </c>
      <c r="E16" s="87">
        <v>0</v>
      </c>
      <c r="F16" s="87">
        <v>2868009.27</v>
      </c>
      <c r="G16" s="93">
        <v>27463568.859999999</v>
      </c>
      <c r="H16" s="16">
        <v>1110882.43</v>
      </c>
      <c r="I16" s="17">
        <v>351534.65999999992</v>
      </c>
      <c r="J16" s="17">
        <v>0</v>
      </c>
      <c r="K16" s="17">
        <v>0</v>
      </c>
      <c r="L16" s="17">
        <v>282047.63</v>
      </c>
      <c r="M16" s="12">
        <v>1744464.7199999997</v>
      </c>
      <c r="N16" s="16">
        <v>2285039.2100000004</v>
      </c>
      <c r="O16" s="17">
        <v>320340.01</v>
      </c>
      <c r="P16" s="17">
        <v>0</v>
      </c>
      <c r="Q16" s="17">
        <v>0</v>
      </c>
      <c r="R16" s="17">
        <v>261029.73</v>
      </c>
      <c r="S16" s="12">
        <v>2866408.9500000007</v>
      </c>
      <c r="T16" s="16">
        <v>3391300.95</v>
      </c>
      <c r="U16" s="17">
        <v>951669.83000000019</v>
      </c>
      <c r="V16" s="17">
        <v>0</v>
      </c>
      <c r="W16" s="17">
        <v>0</v>
      </c>
      <c r="X16" s="20">
        <v>1092817.8500000001</v>
      </c>
      <c r="Y16" s="12">
        <v>5435788.6300000008</v>
      </c>
      <c r="Z16" s="16">
        <v>0</v>
      </c>
      <c r="AA16" s="17">
        <v>0</v>
      </c>
      <c r="AB16" s="17">
        <v>0</v>
      </c>
      <c r="AC16" s="17">
        <v>0</v>
      </c>
      <c r="AD16" s="17">
        <v>0</v>
      </c>
      <c r="AE16" s="12">
        <v>0</v>
      </c>
      <c r="AF16" s="16">
        <v>5362253.5299999993</v>
      </c>
      <c r="AG16" s="17">
        <v>3303207.14</v>
      </c>
      <c r="AH16" s="17">
        <v>0</v>
      </c>
      <c r="AI16" s="17">
        <v>0</v>
      </c>
      <c r="AJ16" s="17">
        <v>231553.62</v>
      </c>
      <c r="AK16" s="12">
        <v>8897014.2899999991</v>
      </c>
      <c r="AL16" s="16">
        <v>2792651.49</v>
      </c>
      <c r="AM16" s="17">
        <v>3793918.5900000003</v>
      </c>
      <c r="AN16" s="17">
        <v>932761.75</v>
      </c>
      <c r="AO16" s="17">
        <v>0</v>
      </c>
      <c r="AP16" s="17">
        <v>1000560.4399999998</v>
      </c>
      <c r="AQ16" s="12">
        <v>8519892.2699999996</v>
      </c>
    </row>
    <row r="17" spans="1:43" x14ac:dyDescent="0.2">
      <c r="A17" s="4" t="s">
        <v>8</v>
      </c>
      <c r="B17" s="92">
        <v>3270450</v>
      </c>
      <c r="C17" s="87">
        <v>2704361</v>
      </c>
      <c r="D17" s="87">
        <v>767882</v>
      </c>
      <c r="E17" s="87">
        <v>181950</v>
      </c>
      <c r="F17" s="87">
        <v>368129</v>
      </c>
      <c r="G17" s="93">
        <v>7292772</v>
      </c>
      <c r="H17" s="16">
        <v>443362</v>
      </c>
      <c r="I17" s="17">
        <v>207075</v>
      </c>
      <c r="J17" s="17">
        <v>0</v>
      </c>
      <c r="K17" s="17">
        <v>0</v>
      </c>
      <c r="L17" s="17">
        <v>267573</v>
      </c>
      <c r="M17" s="12">
        <v>918010</v>
      </c>
      <c r="N17" s="16">
        <v>391549</v>
      </c>
      <c r="O17" s="17">
        <v>194860</v>
      </c>
      <c r="P17" s="17">
        <v>0</v>
      </c>
      <c r="Q17" s="17">
        <v>0</v>
      </c>
      <c r="R17" s="17">
        <v>0</v>
      </c>
      <c r="S17" s="12">
        <v>586409</v>
      </c>
      <c r="T17" s="16">
        <v>734229</v>
      </c>
      <c r="U17" s="17">
        <v>162306</v>
      </c>
      <c r="V17" s="17">
        <v>0</v>
      </c>
      <c r="W17" s="17">
        <v>181950</v>
      </c>
      <c r="X17" s="20">
        <v>100556</v>
      </c>
      <c r="Y17" s="12">
        <v>1179041</v>
      </c>
      <c r="Z17" s="16">
        <v>69116</v>
      </c>
      <c r="AA17" s="17">
        <v>30026</v>
      </c>
      <c r="AB17" s="17">
        <v>0</v>
      </c>
      <c r="AC17" s="17">
        <v>0</v>
      </c>
      <c r="AD17" s="17">
        <v>0</v>
      </c>
      <c r="AE17" s="12">
        <v>99142</v>
      </c>
      <c r="AF17" s="16">
        <v>1438396</v>
      </c>
      <c r="AG17" s="17">
        <v>1003776</v>
      </c>
      <c r="AH17" s="17">
        <v>203913</v>
      </c>
      <c r="AI17" s="17">
        <v>0</v>
      </c>
      <c r="AJ17" s="17">
        <v>0</v>
      </c>
      <c r="AK17" s="12">
        <v>2646085</v>
      </c>
      <c r="AL17" s="16">
        <v>193798</v>
      </c>
      <c r="AM17" s="17">
        <v>1106318</v>
      </c>
      <c r="AN17" s="17">
        <v>563969</v>
      </c>
      <c r="AO17" s="17">
        <v>0</v>
      </c>
      <c r="AP17" s="17">
        <v>0</v>
      </c>
      <c r="AQ17" s="12">
        <v>1864085</v>
      </c>
    </row>
    <row r="18" spans="1:43" x14ac:dyDescent="0.2">
      <c r="A18" s="4" t="s">
        <v>9</v>
      </c>
      <c r="B18" s="92">
        <v>21675000.75</v>
      </c>
      <c r="C18" s="87">
        <v>15097450.400000002</v>
      </c>
      <c r="D18" s="87">
        <v>5340391.95</v>
      </c>
      <c r="E18" s="87">
        <v>1652266.6</v>
      </c>
      <c r="F18" s="87">
        <v>2596710.3200000003</v>
      </c>
      <c r="G18" s="93">
        <v>46361820.020000003</v>
      </c>
      <c r="H18" s="16">
        <v>853417.14</v>
      </c>
      <c r="I18" s="17">
        <v>282895.09999999998</v>
      </c>
      <c r="J18" s="17">
        <v>0</v>
      </c>
      <c r="K18" s="17">
        <v>0</v>
      </c>
      <c r="L18" s="17">
        <v>467794.45</v>
      </c>
      <c r="M18" s="12">
        <v>1604106.69</v>
      </c>
      <c r="N18" s="16">
        <v>3779352.2</v>
      </c>
      <c r="O18" s="17">
        <v>1327265.29</v>
      </c>
      <c r="P18" s="17">
        <v>0</v>
      </c>
      <c r="Q18" s="17">
        <v>0</v>
      </c>
      <c r="R18" s="17">
        <v>402785.71</v>
      </c>
      <c r="S18" s="12">
        <v>5509403.2000000002</v>
      </c>
      <c r="T18" s="16">
        <v>5927991.2300000004</v>
      </c>
      <c r="U18" s="17">
        <v>8752864.4600000009</v>
      </c>
      <c r="V18" s="17">
        <v>0</v>
      </c>
      <c r="W18" s="17">
        <v>1652266.6</v>
      </c>
      <c r="X18" s="20">
        <v>783729.27</v>
      </c>
      <c r="Y18" s="12">
        <v>17116851.560000002</v>
      </c>
      <c r="Z18" s="16">
        <v>0</v>
      </c>
      <c r="AA18" s="17">
        <v>0</v>
      </c>
      <c r="AB18" s="17">
        <v>0</v>
      </c>
      <c r="AC18" s="17">
        <v>0</v>
      </c>
      <c r="AD18" s="17">
        <v>0</v>
      </c>
      <c r="AE18" s="12">
        <v>0</v>
      </c>
      <c r="AF18" s="16">
        <v>9159628.0800000001</v>
      </c>
      <c r="AG18" s="17">
        <v>2263386.73</v>
      </c>
      <c r="AH18" s="17">
        <v>0</v>
      </c>
      <c r="AI18" s="17">
        <v>0</v>
      </c>
      <c r="AJ18" s="17">
        <v>431867.97</v>
      </c>
      <c r="AK18" s="12">
        <v>11854882.780000001</v>
      </c>
      <c r="AL18" s="16">
        <v>1954612.1000000006</v>
      </c>
      <c r="AM18" s="17">
        <v>2471038.8199999994</v>
      </c>
      <c r="AN18" s="17">
        <v>5340391.95</v>
      </c>
      <c r="AO18" s="17">
        <v>0</v>
      </c>
      <c r="AP18" s="17">
        <v>510532.92</v>
      </c>
      <c r="AQ18" s="12">
        <v>10276575.790000001</v>
      </c>
    </row>
    <row r="19" spans="1:43" x14ac:dyDescent="0.2">
      <c r="A19" s="4" t="s">
        <v>10</v>
      </c>
      <c r="B19" s="92">
        <v>16232759</v>
      </c>
      <c r="C19" s="87">
        <v>25219251</v>
      </c>
      <c r="D19" s="87">
        <v>3044743.9477983476</v>
      </c>
      <c r="E19" s="87">
        <v>2622200</v>
      </c>
      <c r="F19" s="87">
        <v>2291029</v>
      </c>
      <c r="G19" s="93">
        <v>49409982.947798349</v>
      </c>
      <c r="H19" s="16">
        <v>1059866</v>
      </c>
      <c r="I19" s="17">
        <v>483488</v>
      </c>
      <c r="J19" s="17">
        <v>0</v>
      </c>
      <c r="K19" s="17">
        <v>0</v>
      </c>
      <c r="L19" s="17">
        <v>450097</v>
      </c>
      <c r="M19" s="12">
        <v>1993451</v>
      </c>
      <c r="N19" s="16">
        <v>2221692</v>
      </c>
      <c r="O19" s="17">
        <v>3109250</v>
      </c>
      <c r="P19" s="17">
        <v>365464.6845366967</v>
      </c>
      <c r="Q19" s="17">
        <v>0</v>
      </c>
      <c r="R19" s="17">
        <v>113405</v>
      </c>
      <c r="S19" s="12">
        <v>5809811.6845366964</v>
      </c>
      <c r="T19" s="16">
        <v>3554299</v>
      </c>
      <c r="U19" s="17">
        <v>5783613</v>
      </c>
      <c r="V19" s="17">
        <v>954086.52726550959</v>
      </c>
      <c r="W19" s="17">
        <v>2622200</v>
      </c>
      <c r="X19" s="20">
        <v>1673007</v>
      </c>
      <c r="Y19" s="12">
        <v>14587205.52726551</v>
      </c>
      <c r="Z19" s="16">
        <v>0</v>
      </c>
      <c r="AA19" s="17">
        <v>0</v>
      </c>
      <c r="AB19" s="17">
        <v>0</v>
      </c>
      <c r="AC19" s="17">
        <v>0</v>
      </c>
      <c r="AD19" s="17">
        <v>0</v>
      </c>
      <c r="AE19" s="12">
        <v>0</v>
      </c>
      <c r="AF19" s="16">
        <v>7892968</v>
      </c>
      <c r="AG19" s="17">
        <v>3035101</v>
      </c>
      <c r="AH19" s="17">
        <v>725554.26349313522</v>
      </c>
      <c r="AI19" s="17">
        <v>0</v>
      </c>
      <c r="AJ19" s="17">
        <v>54520</v>
      </c>
      <c r="AK19" s="12">
        <v>11708143.263493136</v>
      </c>
      <c r="AL19" s="16">
        <v>1503934</v>
      </c>
      <c r="AM19" s="17">
        <v>12807799</v>
      </c>
      <c r="AN19" s="17">
        <v>999638.47250300611</v>
      </c>
      <c r="AO19" s="17">
        <v>0</v>
      </c>
      <c r="AP19" s="17">
        <v>0</v>
      </c>
      <c r="AQ19" s="12">
        <v>15311371.472503006</v>
      </c>
    </row>
    <row r="20" spans="1:43" x14ac:dyDescent="0.2">
      <c r="A20" s="4" t="s">
        <v>11</v>
      </c>
      <c r="B20" s="92">
        <v>2520290.37</v>
      </c>
      <c r="C20" s="87">
        <v>11121488.560000002</v>
      </c>
      <c r="D20" s="87">
        <v>538581.52</v>
      </c>
      <c r="E20" s="87">
        <v>295987</v>
      </c>
      <c r="F20" s="87">
        <v>414531.04</v>
      </c>
      <c r="G20" s="93">
        <v>14890878.49</v>
      </c>
      <c r="H20" s="16">
        <v>405257.96</v>
      </c>
      <c r="I20" s="17">
        <v>270893.15999999997</v>
      </c>
      <c r="J20" s="17">
        <v>0</v>
      </c>
      <c r="K20" s="17">
        <v>0</v>
      </c>
      <c r="L20" s="17">
        <v>195299.67</v>
      </c>
      <c r="M20" s="12">
        <v>871450.79</v>
      </c>
      <c r="N20" s="16">
        <v>288747.87</v>
      </c>
      <c r="O20" s="17">
        <v>103096.48</v>
      </c>
      <c r="P20" s="17">
        <v>1370.04</v>
      </c>
      <c r="Q20" s="17">
        <v>0</v>
      </c>
      <c r="R20" s="17">
        <v>77053.179999999993</v>
      </c>
      <c r="S20" s="12">
        <v>470267.56999999995</v>
      </c>
      <c r="T20" s="16">
        <v>418565.11</v>
      </c>
      <c r="U20" s="17">
        <v>185223.84</v>
      </c>
      <c r="V20" s="17">
        <v>0</v>
      </c>
      <c r="W20" s="17">
        <v>295987</v>
      </c>
      <c r="X20" s="20">
        <v>107492.19</v>
      </c>
      <c r="Y20" s="12">
        <v>1007268.1399999999</v>
      </c>
      <c r="Z20" s="16">
        <v>77693.89</v>
      </c>
      <c r="AA20" s="17">
        <v>9282384.9900000002</v>
      </c>
      <c r="AB20" s="17">
        <v>0</v>
      </c>
      <c r="AC20" s="17">
        <v>0</v>
      </c>
      <c r="AD20" s="17">
        <v>28135</v>
      </c>
      <c r="AE20" s="12">
        <v>9388213.8800000008</v>
      </c>
      <c r="AF20" s="16">
        <v>809823.02</v>
      </c>
      <c r="AG20" s="17">
        <v>470745.46</v>
      </c>
      <c r="AH20" s="17">
        <v>34712.04</v>
      </c>
      <c r="AI20" s="17">
        <v>0</v>
      </c>
      <c r="AJ20" s="17">
        <v>6551</v>
      </c>
      <c r="AK20" s="12">
        <v>1321831.52</v>
      </c>
      <c r="AL20" s="16">
        <v>520202.52</v>
      </c>
      <c r="AM20" s="17">
        <v>809144.63</v>
      </c>
      <c r="AN20" s="17">
        <v>502499.44</v>
      </c>
      <c r="AO20" s="17">
        <v>0</v>
      </c>
      <c r="AP20" s="17">
        <v>0</v>
      </c>
      <c r="AQ20" s="12">
        <v>1831846.5899999999</v>
      </c>
    </row>
    <row r="21" spans="1:43" x14ac:dyDescent="0.2">
      <c r="A21" s="4" t="s">
        <v>12</v>
      </c>
      <c r="B21" s="92">
        <v>7344955.79</v>
      </c>
      <c r="C21" s="87">
        <v>1563702.1999999997</v>
      </c>
      <c r="D21" s="87">
        <v>1116440.93</v>
      </c>
      <c r="E21" s="87">
        <v>106375.21</v>
      </c>
      <c r="F21" s="87">
        <v>0</v>
      </c>
      <c r="G21" s="93">
        <v>10131474.129999999</v>
      </c>
      <c r="H21" s="16">
        <v>379130.88</v>
      </c>
      <c r="I21" s="17">
        <v>600924.61</v>
      </c>
      <c r="J21" s="17">
        <v>0</v>
      </c>
      <c r="K21" s="17">
        <v>0</v>
      </c>
      <c r="L21" s="17">
        <v>0</v>
      </c>
      <c r="M21" s="12">
        <v>980055.49</v>
      </c>
      <c r="N21" s="16">
        <v>1846507.48</v>
      </c>
      <c r="O21" s="17">
        <v>1012049.23</v>
      </c>
      <c r="P21" s="17">
        <v>15676.26</v>
      </c>
      <c r="Q21" s="17">
        <v>0</v>
      </c>
      <c r="R21" s="17">
        <v>0</v>
      </c>
      <c r="S21" s="12">
        <v>2874232.9699999997</v>
      </c>
      <c r="T21" s="16">
        <v>1724408.01</v>
      </c>
      <c r="U21" s="17">
        <v>67542.69</v>
      </c>
      <c r="V21" s="17">
        <v>17372.53</v>
      </c>
      <c r="W21" s="17">
        <v>0</v>
      </c>
      <c r="X21" s="20">
        <v>0</v>
      </c>
      <c r="Y21" s="12">
        <v>1809323.23</v>
      </c>
      <c r="Z21" s="16">
        <v>0</v>
      </c>
      <c r="AA21" s="17">
        <v>0</v>
      </c>
      <c r="AB21" s="17">
        <v>0</v>
      </c>
      <c r="AC21" s="17">
        <v>0</v>
      </c>
      <c r="AD21" s="17">
        <v>0</v>
      </c>
      <c r="AE21" s="12">
        <v>0</v>
      </c>
      <c r="AF21" s="16">
        <v>2266222.5299999998</v>
      </c>
      <c r="AG21" s="17">
        <v>-575588.68999999994</v>
      </c>
      <c r="AH21" s="17">
        <v>0</v>
      </c>
      <c r="AI21" s="17">
        <v>0</v>
      </c>
      <c r="AJ21" s="17">
        <v>0</v>
      </c>
      <c r="AK21" s="12">
        <v>1690633.8399999999</v>
      </c>
      <c r="AL21" s="16">
        <v>1128686.8899999999</v>
      </c>
      <c r="AM21" s="17">
        <v>458774.36</v>
      </c>
      <c r="AN21" s="17">
        <v>1083392.1399999999</v>
      </c>
      <c r="AO21" s="17">
        <v>106375.21</v>
      </c>
      <c r="AP21" s="17">
        <v>0</v>
      </c>
      <c r="AQ21" s="12">
        <v>2777228.5999999996</v>
      </c>
    </row>
    <row r="22" spans="1:43" x14ac:dyDescent="0.2">
      <c r="A22" s="4" t="s">
        <v>13</v>
      </c>
      <c r="B22" s="92">
        <v>14443484.43</v>
      </c>
      <c r="C22" s="87">
        <v>14294724.110000001</v>
      </c>
      <c r="D22" s="87">
        <v>4523700</v>
      </c>
      <c r="E22" s="87">
        <v>2589043.16</v>
      </c>
      <c r="F22" s="87">
        <v>2008188.93</v>
      </c>
      <c r="G22" s="93">
        <v>37859140.630000003</v>
      </c>
      <c r="H22" s="16">
        <v>2968971.77</v>
      </c>
      <c r="I22" s="17">
        <v>1230613.1399999999</v>
      </c>
      <c r="J22" s="17">
        <v>0</v>
      </c>
      <c r="K22" s="17">
        <v>0</v>
      </c>
      <c r="L22" s="17">
        <v>324654.32</v>
      </c>
      <c r="M22" s="12">
        <v>4524239.2300000004</v>
      </c>
      <c r="N22" s="16">
        <v>2643071.85</v>
      </c>
      <c r="O22" s="17">
        <v>1781447.38</v>
      </c>
      <c r="P22" s="17">
        <v>0</v>
      </c>
      <c r="Q22" s="17">
        <v>4557.6000000000004</v>
      </c>
      <c r="R22" s="17">
        <v>508688.02</v>
      </c>
      <c r="S22" s="12">
        <v>4937764.8499999996</v>
      </c>
      <c r="T22" s="16">
        <v>2131222.06</v>
      </c>
      <c r="U22" s="17">
        <v>2589172.8499999996</v>
      </c>
      <c r="V22" s="17">
        <v>0</v>
      </c>
      <c r="W22" s="17">
        <v>2584485.56</v>
      </c>
      <c r="X22" s="20">
        <v>440291.64</v>
      </c>
      <c r="Y22" s="12">
        <v>7745172.1100000003</v>
      </c>
      <c r="Z22" s="16">
        <v>252271.85</v>
      </c>
      <c r="AA22" s="17">
        <v>2580772.7200000002</v>
      </c>
      <c r="AB22" s="17">
        <v>0</v>
      </c>
      <c r="AC22" s="17">
        <v>0</v>
      </c>
      <c r="AD22" s="17">
        <v>254806.36</v>
      </c>
      <c r="AE22" s="12">
        <v>3087850.93</v>
      </c>
      <c r="AF22" s="16">
        <v>2373621.91</v>
      </c>
      <c r="AG22" s="17">
        <v>1159527.47</v>
      </c>
      <c r="AH22" s="17">
        <v>0</v>
      </c>
      <c r="AI22" s="17">
        <v>0</v>
      </c>
      <c r="AJ22" s="17">
        <v>214967.57</v>
      </c>
      <c r="AK22" s="12">
        <v>3748116.9499999997</v>
      </c>
      <c r="AL22" s="16">
        <v>4074324.99</v>
      </c>
      <c r="AM22" s="17">
        <v>4953190.5500000007</v>
      </c>
      <c r="AN22" s="17">
        <v>4523700</v>
      </c>
      <c r="AO22" s="17">
        <v>0</v>
      </c>
      <c r="AP22" s="17">
        <v>264781.02</v>
      </c>
      <c r="AQ22" s="12">
        <v>13815996.560000001</v>
      </c>
    </row>
    <row r="23" spans="1:43" x14ac:dyDescent="0.2">
      <c r="A23" s="4" t="s">
        <v>14</v>
      </c>
      <c r="B23" s="92">
        <v>26870777.029999997</v>
      </c>
      <c r="C23" s="87">
        <v>25500469.650000002</v>
      </c>
      <c r="D23" s="87">
        <v>5216823.9499999993</v>
      </c>
      <c r="E23" s="87">
        <v>2288078</v>
      </c>
      <c r="F23" s="87">
        <v>3936576.13</v>
      </c>
      <c r="G23" s="93">
        <v>63812724.760000005</v>
      </c>
      <c r="H23" s="16">
        <v>1270140.42</v>
      </c>
      <c r="I23" s="17">
        <v>1034991.17</v>
      </c>
      <c r="J23" s="17">
        <v>67617.17</v>
      </c>
      <c r="K23" s="17">
        <v>0</v>
      </c>
      <c r="L23" s="17">
        <v>89945.79</v>
      </c>
      <c r="M23" s="12">
        <v>2462694.5499999998</v>
      </c>
      <c r="N23" s="16">
        <v>1928423.96</v>
      </c>
      <c r="O23" s="17">
        <v>1630312.07</v>
      </c>
      <c r="P23" s="17">
        <v>148856.47</v>
      </c>
      <c r="Q23" s="17">
        <v>0</v>
      </c>
      <c r="R23" s="17">
        <v>268304.76</v>
      </c>
      <c r="S23" s="12">
        <v>3975897.2600000007</v>
      </c>
      <c r="T23" s="16">
        <v>4918190.63</v>
      </c>
      <c r="U23" s="17">
        <v>3390854.33</v>
      </c>
      <c r="V23" s="17">
        <v>40998.74</v>
      </c>
      <c r="W23" s="17">
        <v>2288078</v>
      </c>
      <c r="X23" s="20">
        <v>1649363</v>
      </c>
      <c r="Y23" s="12">
        <v>12287484.699999999</v>
      </c>
      <c r="Z23" s="16">
        <v>0</v>
      </c>
      <c r="AA23" s="17">
        <v>0</v>
      </c>
      <c r="AB23" s="17">
        <v>0</v>
      </c>
      <c r="AC23" s="17">
        <v>0</v>
      </c>
      <c r="AD23" s="17">
        <v>0</v>
      </c>
      <c r="AE23" s="12">
        <v>0</v>
      </c>
      <c r="AF23" s="16">
        <v>12083261.039999999</v>
      </c>
      <c r="AG23" s="17">
        <v>2535691.71</v>
      </c>
      <c r="AH23" s="17">
        <v>74796.800000000003</v>
      </c>
      <c r="AI23" s="17">
        <v>0</v>
      </c>
      <c r="AJ23" s="17">
        <v>611738.57999999996</v>
      </c>
      <c r="AK23" s="12">
        <v>15305488.130000001</v>
      </c>
      <c r="AL23" s="16">
        <v>6670760.9800000004</v>
      </c>
      <c r="AM23" s="17">
        <v>16908620.370000001</v>
      </c>
      <c r="AN23" s="17">
        <v>4884554.7699999996</v>
      </c>
      <c r="AO23" s="17">
        <v>0</v>
      </c>
      <c r="AP23" s="17">
        <v>1317224</v>
      </c>
      <c r="AQ23" s="12">
        <v>29781160.120000001</v>
      </c>
    </row>
    <row r="24" spans="1:43" x14ac:dyDescent="0.2">
      <c r="A24" s="4" t="s">
        <v>15</v>
      </c>
      <c r="B24" s="92">
        <v>2993597</v>
      </c>
      <c r="C24" s="87">
        <v>1738709</v>
      </c>
      <c r="D24" s="87">
        <v>398750</v>
      </c>
      <c r="E24" s="87">
        <v>146115</v>
      </c>
      <c r="F24" s="87">
        <v>528725</v>
      </c>
      <c r="G24" s="93">
        <v>5805896</v>
      </c>
      <c r="H24" s="16">
        <v>1201874</v>
      </c>
      <c r="I24" s="17">
        <v>152773</v>
      </c>
      <c r="J24" s="17">
        <v>0</v>
      </c>
      <c r="K24" s="17">
        <v>0</v>
      </c>
      <c r="L24" s="17">
        <v>372207</v>
      </c>
      <c r="M24" s="12">
        <v>1726854</v>
      </c>
      <c r="N24" s="16">
        <v>209475</v>
      </c>
      <c r="O24" s="17">
        <v>55598</v>
      </c>
      <c r="P24" s="17">
        <v>4026</v>
      </c>
      <c r="Q24" s="17">
        <v>0</v>
      </c>
      <c r="R24" s="17">
        <v>0</v>
      </c>
      <c r="S24" s="12">
        <v>269099</v>
      </c>
      <c r="T24" s="16">
        <v>165518</v>
      </c>
      <c r="U24" s="17">
        <v>804954</v>
      </c>
      <c r="V24" s="17">
        <v>394724</v>
      </c>
      <c r="W24" s="17">
        <v>66739</v>
      </c>
      <c r="X24" s="20">
        <v>156518</v>
      </c>
      <c r="Y24" s="12">
        <v>1588453</v>
      </c>
      <c r="Z24" s="16">
        <v>21323</v>
      </c>
      <c r="AA24" s="17">
        <v>292843</v>
      </c>
      <c r="AB24" s="17">
        <v>0</v>
      </c>
      <c r="AC24" s="17">
        <v>0</v>
      </c>
      <c r="AD24" s="17">
        <v>0</v>
      </c>
      <c r="AE24" s="12">
        <v>314166</v>
      </c>
      <c r="AF24" s="16">
        <v>1390023</v>
      </c>
      <c r="AG24" s="17">
        <v>338246</v>
      </c>
      <c r="AH24" s="17">
        <v>0</v>
      </c>
      <c r="AI24" s="17">
        <v>79376</v>
      </c>
      <c r="AJ24" s="17">
        <v>0</v>
      </c>
      <c r="AK24" s="12">
        <v>1807645</v>
      </c>
      <c r="AL24" s="16">
        <v>5384</v>
      </c>
      <c r="AM24" s="17">
        <v>94295</v>
      </c>
      <c r="AN24" s="17">
        <v>0</v>
      </c>
      <c r="AO24" s="17">
        <v>0</v>
      </c>
      <c r="AP24" s="17">
        <v>0</v>
      </c>
      <c r="AQ24" s="12">
        <v>99679</v>
      </c>
    </row>
    <row r="25" spans="1:43" x14ac:dyDescent="0.2">
      <c r="A25" s="4" t="s">
        <v>16</v>
      </c>
      <c r="B25" s="92">
        <v>7404981.5</v>
      </c>
      <c r="C25" s="87">
        <v>5547037.9600000046</v>
      </c>
      <c r="D25" s="87">
        <v>406063</v>
      </c>
      <c r="E25" s="87">
        <v>178298.8</v>
      </c>
      <c r="F25" s="87">
        <v>725901.99</v>
      </c>
      <c r="G25" s="93">
        <v>14262283.250000004</v>
      </c>
      <c r="H25" s="16">
        <v>435856.74</v>
      </c>
      <c r="I25" s="17">
        <v>203444.82999999996</v>
      </c>
      <c r="J25" s="17">
        <v>3705</v>
      </c>
      <c r="K25" s="17">
        <v>0</v>
      </c>
      <c r="L25" s="17">
        <v>255353.27000000002</v>
      </c>
      <c r="M25" s="12">
        <v>898359.84</v>
      </c>
      <c r="N25" s="16">
        <v>968631.55999999982</v>
      </c>
      <c r="O25" s="17">
        <v>267440.58999999991</v>
      </c>
      <c r="P25" s="17">
        <v>46208</v>
      </c>
      <c r="Q25" s="17">
        <v>0</v>
      </c>
      <c r="R25" s="17">
        <v>29422.38</v>
      </c>
      <c r="S25" s="12">
        <v>1311702.5299999996</v>
      </c>
      <c r="T25" s="16">
        <v>1160876.1600000001</v>
      </c>
      <c r="U25" s="17">
        <v>407232.03000000009</v>
      </c>
      <c r="V25" s="17">
        <v>0</v>
      </c>
      <c r="W25" s="17">
        <v>178298.8</v>
      </c>
      <c r="X25" s="20">
        <v>90997.62</v>
      </c>
      <c r="Y25" s="12">
        <v>1837404.6100000003</v>
      </c>
      <c r="Z25" s="16">
        <v>0</v>
      </c>
      <c r="AA25" s="17">
        <v>1239.4000000000001</v>
      </c>
      <c r="AB25" s="17">
        <v>1884</v>
      </c>
      <c r="AC25" s="17">
        <v>0</v>
      </c>
      <c r="AD25" s="17">
        <v>789.54</v>
      </c>
      <c r="AE25" s="12">
        <v>3912.94</v>
      </c>
      <c r="AF25" s="16">
        <v>3798492.55</v>
      </c>
      <c r="AG25" s="17">
        <v>569585.11000000045</v>
      </c>
      <c r="AH25" s="17">
        <v>59042</v>
      </c>
      <c r="AI25" s="17">
        <v>0</v>
      </c>
      <c r="AJ25" s="17">
        <v>216256.62</v>
      </c>
      <c r="AK25" s="12">
        <v>4643376.28</v>
      </c>
      <c r="AL25" s="16">
        <v>1041124.4900000001</v>
      </c>
      <c r="AM25" s="17">
        <v>4098096.0000000037</v>
      </c>
      <c r="AN25" s="17">
        <v>295224</v>
      </c>
      <c r="AO25" s="17">
        <v>0</v>
      </c>
      <c r="AP25" s="17">
        <v>133082.56</v>
      </c>
      <c r="AQ25" s="12">
        <v>5567527.0500000035</v>
      </c>
    </row>
    <row r="26" spans="1:43" x14ac:dyDescent="0.2">
      <c r="A26" s="4" t="s">
        <v>17</v>
      </c>
      <c r="B26" s="92">
        <v>2990050.25</v>
      </c>
      <c r="C26" s="87">
        <v>987926.23</v>
      </c>
      <c r="D26" s="87">
        <v>219430.52833277796</v>
      </c>
      <c r="E26" s="87">
        <v>0</v>
      </c>
      <c r="F26" s="87">
        <v>1139521.7000000002</v>
      </c>
      <c r="G26" s="93">
        <v>5336928.708332778</v>
      </c>
      <c r="H26" s="16">
        <v>800</v>
      </c>
      <c r="I26" s="17">
        <v>75548.87999999999</v>
      </c>
      <c r="J26" s="17">
        <v>0</v>
      </c>
      <c r="K26" s="17">
        <v>0</v>
      </c>
      <c r="L26" s="17">
        <v>302004.0500000001</v>
      </c>
      <c r="M26" s="12">
        <v>378352.93000000011</v>
      </c>
      <c r="N26" s="16">
        <v>348094.03</v>
      </c>
      <c r="O26" s="17">
        <v>70650.91</v>
      </c>
      <c r="P26" s="17">
        <v>1459.5583327779473</v>
      </c>
      <c r="Q26" s="17">
        <v>0</v>
      </c>
      <c r="R26" s="17">
        <v>13015.67</v>
      </c>
      <c r="S26" s="12">
        <v>433220.16833277798</v>
      </c>
      <c r="T26" s="16">
        <v>602696.5</v>
      </c>
      <c r="U26" s="17">
        <v>125694.99999999999</v>
      </c>
      <c r="V26" s="17">
        <v>0</v>
      </c>
      <c r="W26" s="17">
        <v>0</v>
      </c>
      <c r="X26" s="20">
        <v>112828.12999999999</v>
      </c>
      <c r="Y26" s="12">
        <v>841219.63</v>
      </c>
      <c r="Z26" s="16">
        <v>0</v>
      </c>
      <c r="AA26" s="17">
        <v>0</v>
      </c>
      <c r="AB26" s="17">
        <v>0</v>
      </c>
      <c r="AC26" s="17">
        <v>0</v>
      </c>
      <c r="AD26" s="17">
        <v>0</v>
      </c>
      <c r="AE26" s="12">
        <v>0</v>
      </c>
      <c r="AF26" s="16">
        <v>1642834.17</v>
      </c>
      <c r="AG26" s="17">
        <v>494418.82999999996</v>
      </c>
      <c r="AH26" s="17">
        <v>217970.97</v>
      </c>
      <c r="AI26" s="17">
        <v>0</v>
      </c>
      <c r="AJ26" s="17">
        <v>668803.39</v>
      </c>
      <c r="AK26" s="12">
        <v>3024027.3600000003</v>
      </c>
      <c r="AL26" s="16">
        <v>395625.55</v>
      </c>
      <c r="AM26" s="17">
        <v>221612.6100000001</v>
      </c>
      <c r="AN26" s="17">
        <v>0</v>
      </c>
      <c r="AO26" s="17">
        <v>0</v>
      </c>
      <c r="AP26" s="17">
        <v>42870.46</v>
      </c>
      <c r="AQ26" s="12">
        <v>660108.62000000011</v>
      </c>
    </row>
    <row r="27" spans="1:43" x14ac:dyDescent="0.2">
      <c r="A27" s="4" t="s">
        <v>18</v>
      </c>
      <c r="B27" s="92">
        <v>22043335.550000001</v>
      </c>
      <c r="C27" s="87">
        <v>12458243.740000002</v>
      </c>
      <c r="D27" s="87">
        <v>2809783.0500000007</v>
      </c>
      <c r="E27" s="87">
        <v>0</v>
      </c>
      <c r="F27" s="87">
        <v>1609134</v>
      </c>
      <c r="G27" s="93">
        <v>38920496.340000004</v>
      </c>
      <c r="H27" s="16">
        <v>1090033.33</v>
      </c>
      <c r="I27" s="17">
        <v>506384.15999999992</v>
      </c>
      <c r="J27" s="17">
        <v>120416</v>
      </c>
      <c r="K27" s="17">
        <v>0</v>
      </c>
      <c r="L27" s="17">
        <v>379065</v>
      </c>
      <c r="M27" s="12">
        <v>2095898.49</v>
      </c>
      <c r="N27" s="16">
        <v>1841788.9</v>
      </c>
      <c r="O27" s="17">
        <v>1874517.2500000002</v>
      </c>
      <c r="P27" s="17">
        <v>238777</v>
      </c>
      <c r="Q27" s="17">
        <v>0</v>
      </c>
      <c r="R27" s="17">
        <v>200951</v>
      </c>
      <c r="S27" s="12">
        <v>4156034.1500000004</v>
      </c>
      <c r="T27" s="16">
        <v>2707630.37</v>
      </c>
      <c r="U27" s="17">
        <v>2011045.0499999998</v>
      </c>
      <c r="V27" s="17">
        <v>309567</v>
      </c>
      <c r="W27" s="17">
        <v>0</v>
      </c>
      <c r="X27" s="20">
        <v>359913</v>
      </c>
      <c r="Y27" s="12">
        <v>5388155.4199999999</v>
      </c>
      <c r="Z27" s="16">
        <v>0</v>
      </c>
      <c r="AA27" s="17">
        <v>0</v>
      </c>
      <c r="AB27" s="17">
        <v>0</v>
      </c>
      <c r="AC27" s="17">
        <v>0</v>
      </c>
      <c r="AD27" s="17">
        <v>0</v>
      </c>
      <c r="AE27" s="12">
        <v>0</v>
      </c>
      <c r="AF27" s="16">
        <v>10655598.630000001</v>
      </c>
      <c r="AG27" s="17">
        <v>7.000000006519258E-2</v>
      </c>
      <c r="AH27" s="17">
        <v>1215485.0500000007</v>
      </c>
      <c r="AI27" s="17">
        <v>0</v>
      </c>
      <c r="AJ27" s="17">
        <v>589485</v>
      </c>
      <c r="AK27" s="12">
        <v>12460568.750000002</v>
      </c>
      <c r="AL27" s="16">
        <v>5748284.3200000003</v>
      </c>
      <c r="AM27" s="17">
        <v>8066297.2100000009</v>
      </c>
      <c r="AN27" s="17">
        <v>925538</v>
      </c>
      <c r="AO27" s="17">
        <v>0</v>
      </c>
      <c r="AP27" s="17">
        <v>79720</v>
      </c>
      <c r="AQ27" s="12">
        <v>14819839.530000001</v>
      </c>
    </row>
    <row r="28" spans="1:43" x14ac:dyDescent="0.2">
      <c r="A28" s="4" t="s">
        <v>19</v>
      </c>
      <c r="B28" s="92">
        <v>10610648</v>
      </c>
      <c r="C28" s="87">
        <v>5699861</v>
      </c>
      <c r="D28" s="87">
        <v>2112318</v>
      </c>
      <c r="E28" s="87">
        <v>0</v>
      </c>
      <c r="F28" s="87">
        <v>873120</v>
      </c>
      <c r="G28" s="93">
        <v>19295947</v>
      </c>
      <c r="H28" s="16">
        <v>707518</v>
      </c>
      <c r="I28" s="17">
        <v>410317</v>
      </c>
      <c r="J28" s="17">
        <v>0</v>
      </c>
      <c r="K28" s="17">
        <v>0</v>
      </c>
      <c r="L28" s="17">
        <v>356769</v>
      </c>
      <c r="M28" s="12">
        <v>1474604</v>
      </c>
      <c r="N28" s="16">
        <v>1021207</v>
      </c>
      <c r="O28" s="17">
        <v>559792</v>
      </c>
      <c r="P28" s="17">
        <v>10565</v>
      </c>
      <c r="Q28" s="17">
        <v>0</v>
      </c>
      <c r="R28" s="17">
        <v>22764</v>
      </c>
      <c r="S28" s="12">
        <v>1614328</v>
      </c>
      <c r="T28" s="16">
        <v>1317673</v>
      </c>
      <c r="U28" s="17">
        <v>549877</v>
      </c>
      <c r="V28" s="17">
        <v>0</v>
      </c>
      <c r="W28" s="17">
        <v>0</v>
      </c>
      <c r="X28" s="20">
        <v>318157</v>
      </c>
      <c r="Y28" s="12">
        <v>2185707</v>
      </c>
      <c r="Z28" s="16">
        <v>0</v>
      </c>
      <c r="AA28" s="17">
        <v>0</v>
      </c>
      <c r="AB28" s="17">
        <v>0</v>
      </c>
      <c r="AC28" s="17">
        <v>0</v>
      </c>
      <c r="AD28" s="17">
        <v>0</v>
      </c>
      <c r="AE28" s="12">
        <v>0</v>
      </c>
      <c r="AF28" s="16">
        <v>5330455</v>
      </c>
      <c r="AG28" s="17">
        <v>2048347</v>
      </c>
      <c r="AH28" s="17">
        <v>26011</v>
      </c>
      <c r="AI28" s="17">
        <v>0</v>
      </c>
      <c r="AJ28" s="17">
        <v>101275</v>
      </c>
      <c r="AK28" s="12">
        <v>7506088</v>
      </c>
      <c r="AL28" s="16">
        <v>2233795</v>
      </c>
      <c r="AM28" s="17">
        <v>2131528</v>
      </c>
      <c r="AN28" s="17">
        <v>2075742</v>
      </c>
      <c r="AO28" s="17">
        <v>0</v>
      </c>
      <c r="AP28" s="17">
        <v>74155</v>
      </c>
      <c r="AQ28" s="12">
        <v>6515220</v>
      </c>
    </row>
    <row r="29" spans="1:43" x14ac:dyDescent="0.2">
      <c r="A29" s="4" t="s">
        <v>20</v>
      </c>
      <c r="B29" s="92">
        <v>15783459.831</v>
      </c>
      <c r="C29" s="87">
        <v>9169713.1280000005</v>
      </c>
      <c r="D29" s="87">
        <v>16323976.16</v>
      </c>
      <c r="E29" s="87">
        <v>1182946.6499999999</v>
      </c>
      <c r="F29" s="87">
        <v>1191484.0660000001</v>
      </c>
      <c r="G29" s="93">
        <v>43651579.835000001</v>
      </c>
      <c r="H29" s="16">
        <v>896099.49</v>
      </c>
      <c r="I29" s="17">
        <v>483348.21</v>
      </c>
      <c r="J29" s="17">
        <v>0</v>
      </c>
      <c r="K29" s="17">
        <v>0</v>
      </c>
      <c r="L29" s="17">
        <v>472983.88</v>
      </c>
      <c r="M29" s="12">
        <v>1852431.58</v>
      </c>
      <c r="N29" s="16">
        <v>3989299.8059999999</v>
      </c>
      <c r="O29" s="17">
        <v>834789.58799999999</v>
      </c>
      <c r="P29" s="17">
        <v>0</v>
      </c>
      <c r="Q29" s="17">
        <v>0</v>
      </c>
      <c r="R29" s="17">
        <v>454320.17599999998</v>
      </c>
      <c r="S29" s="12">
        <v>5278409.5699999994</v>
      </c>
      <c r="T29" s="16">
        <v>3307198.5619999999</v>
      </c>
      <c r="U29" s="17">
        <v>1849254.129</v>
      </c>
      <c r="V29" s="17">
        <v>0</v>
      </c>
      <c r="W29" s="17">
        <v>1182946.6499999999</v>
      </c>
      <c r="X29" s="20">
        <v>2053078.73</v>
      </c>
      <c r="Y29" s="12">
        <v>8392478.0710000005</v>
      </c>
      <c r="Z29" s="16">
        <v>0</v>
      </c>
      <c r="AA29" s="17">
        <v>0</v>
      </c>
      <c r="AB29" s="17">
        <v>0</v>
      </c>
      <c r="AC29" s="17">
        <v>0</v>
      </c>
      <c r="AD29" s="17">
        <v>0</v>
      </c>
      <c r="AE29" s="12">
        <v>0</v>
      </c>
      <c r="AF29" s="16">
        <v>2858019.213</v>
      </c>
      <c r="AG29" s="17">
        <v>849154.97100000014</v>
      </c>
      <c r="AH29" s="17">
        <v>0</v>
      </c>
      <c r="AI29" s="17">
        <v>0</v>
      </c>
      <c r="AJ29" s="17">
        <v>498051.71</v>
      </c>
      <c r="AK29" s="12">
        <v>4205225.8940000003</v>
      </c>
      <c r="AL29" s="16">
        <v>4732842.76</v>
      </c>
      <c r="AM29" s="17">
        <v>5153166.2300000004</v>
      </c>
      <c r="AN29" s="17">
        <v>16323976.16</v>
      </c>
      <c r="AO29" s="17">
        <v>0</v>
      </c>
      <c r="AP29" s="17">
        <v>-2286950.4299999997</v>
      </c>
      <c r="AQ29" s="12">
        <v>23923034.719999999</v>
      </c>
    </row>
    <row r="30" spans="1:43" x14ac:dyDescent="0.2">
      <c r="A30" s="4" t="s">
        <v>21</v>
      </c>
      <c r="B30" s="92">
        <v>2597827</v>
      </c>
      <c r="C30" s="87">
        <v>1260045</v>
      </c>
      <c r="D30" s="87">
        <v>229418</v>
      </c>
      <c r="E30" s="87">
        <v>40207</v>
      </c>
      <c r="F30" s="87">
        <v>311725</v>
      </c>
      <c r="G30" s="93">
        <v>4439222</v>
      </c>
      <c r="H30" s="16">
        <v>536670</v>
      </c>
      <c r="I30" s="17">
        <v>745642</v>
      </c>
      <c r="J30" s="17">
        <v>143140</v>
      </c>
      <c r="K30" s="17">
        <v>0</v>
      </c>
      <c r="L30" s="17">
        <v>254290</v>
      </c>
      <c r="M30" s="12">
        <v>1679742</v>
      </c>
      <c r="N30" s="16">
        <v>485943</v>
      </c>
      <c r="O30" s="17">
        <v>146553</v>
      </c>
      <c r="P30" s="17">
        <v>933</v>
      </c>
      <c r="Q30" s="17">
        <v>0</v>
      </c>
      <c r="R30" s="17">
        <v>6026</v>
      </c>
      <c r="S30" s="12">
        <v>639455</v>
      </c>
      <c r="T30" s="16">
        <v>714190</v>
      </c>
      <c r="U30" s="17">
        <v>106673</v>
      </c>
      <c r="V30" s="17">
        <v>0</v>
      </c>
      <c r="W30" s="17">
        <v>40207</v>
      </c>
      <c r="X30" s="20">
        <v>51409</v>
      </c>
      <c r="Y30" s="12">
        <v>912479</v>
      </c>
      <c r="Z30" s="16">
        <v>0</v>
      </c>
      <c r="AA30" s="17">
        <v>0</v>
      </c>
      <c r="AB30" s="17">
        <v>0</v>
      </c>
      <c r="AC30" s="17">
        <v>0</v>
      </c>
      <c r="AD30" s="17">
        <v>0</v>
      </c>
      <c r="AE30" s="12">
        <v>0</v>
      </c>
      <c r="AF30" s="16">
        <v>852628</v>
      </c>
      <c r="AG30" s="17">
        <v>145184</v>
      </c>
      <c r="AH30" s="17">
        <v>0</v>
      </c>
      <c r="AI30" s="17">
        <v>0</v>
      </c>
      <c r="AJ30" s="17">
        <v>0</v>
      </c>
      <c r="AK30" s="12">
        <v>997812</v>
      </c>
      <c r="AL30" s="16">
        <v>8396</v>
      </c>
      <c r="AM30" s="17">
        <v>115993</v>
      </c>
      <c r="AN30" s="17">
        <v>85345</v>
      </c>
      <c r="AO30" s="17">
        <v>0</v>
      </c>
      <c r="AP30" s="17">
        <v>0</v>
      </c>
      <c r="AQ30" s="12">
        <v>209734</v>
      </c>
    </row>
    <row r="31" spans="1:43" x14ac:dyDescent="0.2">
      <c r="A31" s="4" t="s">
        <v>22</v>
      </c>
      <c r="B31" s="92">
        <v>16187683.619999999</v>
      </c>
      <c r="C31" s="87">
        <v>13613378.689999999</v>
      </c>
      <c r="D31" s="87">
        <v>4387315</v>
      </c>
      <c r="E31" s="87">
        <v>535661.39</v>
      </c>
      <c r="F31" s="87">
        <v>3149663.6100000003</v>
      </c>
      <c r="G31" s="93">
        <v>37873702.310000002</v>
      </c>
      <c r="H31" s="16">
        <v>3012259.09</v>
      </c>
      <c r="I31" s="17">
        <v>1097142.3400000001</v>
      </c>
      <c r="J31" s="17">
        <v>0</v>
      </c>
      <c r="K31" s="17">
        <v>535661.39</v>
      </c>
      <c r="L31" s="17">
        <v>602877.52</v>
      </c>
      <c r="M31" s="12">
        <v>5247940.34</v>
      </c>
      <c r="N31" s="16">
        <v>2536175.7599999998</v>
      </c>
      <c r="O31" s="17">
        <v>418520.06</v>
      </c>
      <c r="P31" s="17">
        <v>0</v>
      </c>
      <c r="Q31" s="17">
        <v>0</v>
      </c>
      <c r="R31" s="17">
        <v>319476.58</v>
      </c>
      <c r="S31" s="12">
        <v>3274172.4</v>
      </c>
      <c r="T31" s="16">
        <v>2751894.1</v>
      </c>
      <c r="U31" s="17">
        <v>1766210.18</v>
      </c>
      <c r="V31" s="17">
        <v>0</v>
      </c>
      <c r="W31" s="17">
        <v>0</v>
      </c>
      <c r="X31" s="20">
        <v>67524.95</v>
      </c>
      <c r="Y31" s="12">
        <v>4585629.2300000004</v>
      </c>
      <c r="Z31" s="16">
        <v>0</v>
      </c>
      <c r="AA31" s="17">
        <v>0</v>
      </c>
      <c r="AB31" s="17">
        <v>0</v>
      </c>
      <c r="AC31" s="17">
        <v>0</v>
      </c>
      <c r="AD31" s="17">
        <v>0</v>
      </c>
      <c r="AE31" s="12">
        <v>0</v>
      </c>
      <c r="AF31" s="16">
        <v>2957337.75</v>
      </c>
      <c r="AG31" s="17">
        <v>1725913.77</v>
      </c>
      <c r="AH31" s="17">
        <v>0</v>
      </c>
      <c r="AI31" s="17">
        <v>0</v>
      </c>
      <c r="AJ31" s="17">
        <v>1308188.01</v>
      </c>
      <c r="AK31" s="12">
        <v>5991439.5299999993</v>
      </c>
      <c r="AL31" s="16">
        <v>4930016.92</v>
      </c>
      <c r="AM31" s="17">
        <v>8605592.3399999999</v>
      </c>
      <c r="AN31" s="17">
        <v>4387315</v>
      </c>
      <c r="AO31" s="17">
        <v>0</v>
      </c>
      <c r="AP31" s="17">
        <v>851596.55</v>
      </c>
      <c r="AQ31" s="12">
        <v>18774520.809999999</v>
      </c>
    </row>
    <row r="32" spans="1:43" x14ac:dyDescent="0.2">
      <c r="A32" s="4" t="s">
        <v>23</v>
      </c>
      <c r="B32" s="92">
        <v>6321123</v>
      </c>
      <c r="C32" s="87">
        <v>3303491</v>
      </c>
      <c r="D32" s="87">
        <v>1907953</v>
      </c>
      <c r="E32" s="87">
        <v>64924</v>
      </c>
      <c r="F32" s="87">
        <v>1417444</v>
      </c>
      <c r="G32" s="93">
        <v>13014935</v>
      </c>
      <c r="H32" s="16">
        <v>801272</v>
      </c>
      <c r="I32" s="17">
        <v>255254</v>
      </c>
      <c r="J32" s="17">
        <v>0</v>
      </c>
      <c r="K32" s="17">
        <v>0</v>
      </c>
      <c r="L32" s="17">
        <v>452000</v>
      </c>
      <c r="M32" s="12">
        <v>1508526</v>
      </c>
      <c r="N32" s="16">
        <v>632627</v>
      </c>
      <c r="O32" s="17">
        <v>557997</v>
      </c>
      <c r="P32" s="17">
        <v>0</v>
      </c>
      <c r="Q32" s="17">
        <v>0</v>
      </c>
      <c r="R32" s="17">
        <v>36665</v>
      </c>
      <c r="S32" s="12">
        <v>1227289</v>
      </c>
      <c r="T32" s="16">
        <v>1334352</v>
      </c>
      <c r="U32" s="17">
        <v>303789</v>
      </c>
      <c r="V32" s="17">
        <v>0</v>
      </c>
      <c r="W32" s="17">
        <v>64924</v>
      </c>
      <c r="X32" s="20">
        <v>172000</v>
      </c>
      <c r="Y32" s="12">
        <v>1875065</v>
      </c>
      <c r="Z32" s="16">
        <v>1601</v>
      </c>
      <c r="AA32" s="17">
        <v>258476</v>
      </c>
      <c r="AB32" s="17">
        <v>0</v>
      </c>
      <c r="AC32" s="17">
        <v>0</v>
      </c>
      <c r="AD32" s="17">
        <v>687</v>
      </c>
      <c r="AE32" s="12">
        <v>260764</v>
      </c>
      <c r="AF32" s="16">
        <v>2377675</v>
      </c>
      <c r="AG32" s="17">
        <v>957152</v>
      </c>
      <c r="AH32" s="17">
        <v>0</v>
      </c>
      <c r="AI32" s="17">
        <v>0</v>
      </c>
      <c r="AJ32" s="17">
        <v>343092</v>
      </c>
      <c r="AK32" s="12">
        <v>3677919</v>
      </c>
      <c r="AL32" s="16">
        <v>1173596</v>
      </c>
      <c r="AM32" s="17">
        <v>970823</v>
      </c>
      <c r="AN32" s="17">
        <v>1907953</v>
      </c>
      <c r="AO32" s="17">
        <v>0</v>
      </c>
      <c r="AP32" s="17">
        <v>413000</v>
      </c>
      <c r="AQ32" s="12">
        <v>4465372</v>
      </c>
    </row>
    <row r="33" spans="1:43" x14ac:dyDescent="0.2">
      <c r="A33" s="4" t="s">
        <v>24</v>
      </c>
      <c r="B33" s="92">
        <v>3780539.0741848564</v>
      </c>
      <c r="C33" s="87">
        <v>1528773.4342555548</v>
      </c>
      <c r="D33" s="87">
        <v>274294.04783271434</v>
      </c>
      <c r="E33" s="87">
        <v>334000</v>
      </c>
      <c r="F33" s="87">
        <v>260000</v>
      </c>
      <c r="G33" s="93">
        <v>6177606.556273126</v>
      </c>
      <c r="H33" s="16">
        <v>475362.89847756107</v>
      </c>
      <c r="I33" s="17">
        <v>199114.41447446539</v>
      </c>
      <c r="J33" s="17">
        <v>40841.718474222347</v>
      </c>
      <c r="K33" s="17">
        <v>0</v>
      </c>
      <c r="L33" s="17">
        <v>201000</v>
      </c>
      <c r="M33" s="12">
        <v>916319.03142624884</v>
      </c>
      <c r="N33" s="16">
        <v>586189.17675542249</v>
      </c>
      <c r="O33" s="17">
        <v>243525.20431271428</v>
      </c>
      <c r="P33" s="17">
        <v>38237.209496529307</v>
      </c>
      <c r="Q33" s="17">
        <v>0</v>
      </c>
      <c r="R33" s="17">
        <v>0</v>
      </c>
      <c r="S33" s="12">
        <v>867951.59056466608</v>
      </c>
      <c r="T33" s="16">
        <v>1610120.0419570885</v>
      </c>
      <c r="U33" s="17">
        <v>675790.36141762231</v>
      </c>
      <c r="V33" s="17">
        <v>103084.86804358101</v>
      </c>
      <c r="W33" s="17">
        <v>334000</v>
      </c>
      <c r="X33" s="20">
        <v>59000</v>
      </c>
      <c r="Y33" s="12">
        <v>2781995.2714182921</v>
      </c>
      <c r="Z33" s="16">
        <v>0</v>
      </c>
      <c r="AA33" s="17">
        <v>0</v>
      </c>
      <c r="AB33" s="17">
        <v>0</v>
      </c>
      <c r="AC33" s="17">
        <v>0</v>
      </c>
      <c r="AD33" s="17">
        <v>0</v>
      </c>
      <c r="AE33" s="12">
        <v>0</v>
      </c>
      <c r="AF33" s="16">
        <v>1108866.9569947843</v>
      </c>
      <c r="AG33" s="17">
        <v>377137.7440507529</v>
      </c>
      <c r="AH33" s="17">
        <v>92130.251818381657</v>
      </c>
      <c r="AI33" s="17">
        <v>0</v>
      </c>
      <c r="AJ33" s="17">
        <v>0</v>
      </c>
      <c r="AK33" s="12">
        <v>1578134.9528639189</v>
      </c>
      <c r="AL33" s="16">
        <v>0</v>
      </c>
      <c r="AM33" s="17">
        <v>33205.71</v>
      </c>
      <c r="AN33" s="17">
        <v>0</v>
      </c>
      <c r="AO33" s="17">
        <v>0</v>
      </c>
      <c r="AP33" s="17">
        <v>0</v>
      </c>
      <c r="AQ33" s="12">
        <v>33205.71</v>
      </c>
    </row>
    <row r="34" spans="1:43" ht="13.15" customHeight="1" x14ac:dyDescent="0.2">
      <c r="A34" s="4" t="s">
        <v>25</v>
      </c>
      <c r="B34" s="92">
        <v>15257458.59</v>
      </c>
      <c r="C34" s="87">
        <v>7393976.0099999998</v>
      </c>
      <c r="D34" s="87">
        <v>604787.07999999996</v>
      </c>
      <c r="E34" s="87">
        <v>2151190.9300000002</v>
      </c>
      <c r="F34" s="87">
        <v>218654.36000000002</v>
      </c>
      <c r="G34" s="93">
        <v>25626066.969999999</v>
      </c>
      <c r="H34" s="16">
        <v>1138345.3400000001</v>
      </c>
      <c r="I34" s="17">
        <v>541153.03</v>
      </c>
      <c r="J34" s="17">
        <v>20822.57</v>
      </c>
      <c r="K34" s="17">
        <v>0</v>
      </c>
      <c r="L34" s="17">
        <v>0</v>
      </c>
      <c r="M34" s="12">
        <v>1700320.9400000002</v>
      </c>
      <c r="N34" s="16">
        <v>1487184.47</v>
      </c>
      <c r="O34" s="17">
        <v>830133.53</v>
      </c>
      <c r="P34" s="17">
        <v>45323.5</v>
      </c>
      <c r="Q34" s="17">
        <v>0</v>
      </c>
      <c r="R34" s="17">
        <v>84207.66</v>
      </c>
      <c r="S34" s="12">
        <v>2446849.16</v>
      </c>
      <c r="T34" s="16">
        <v>1117141.6299999999</v>
      </c>
      <c r="U34" s="17">
        <v>1321676.22</v>
      </c>
      <c r="V34" s="17">
        <v>913.51</v>
      </c>
      <c r="W34" s="17">
        <v>0</v>
      </c>
      <c r="X34" s="20">
        <v>34000</v>
      </c>
      <c r="Y34" s="12">
        <v>2473731.3599999994</v>
      </c>
      <c r="Z34" s="16">
        <v>0</v>
      </c>
      <c r="AA34" s="17">
        <v>0</v>
      </c>
      <c r="AB34" s="17">
        <v>0</v>
      </c>
      <c r="AC34" s="17">
        <v>0</v>
      </c>
      <c r="AD34" s="17">
        <v>0</v>
      </c>
      <c r="AE34" s="12">
        <v>0</v>
      </c>
      <c r="AF34" s="16">
        <v>6597508.9699999997</v>
      </c>
      <c r="AG34" s="17">
        <v>1712986.46</v>
      </c>
      <c r="AH34" s="17">
        <v>48114.75</v>
      </c>
      <c r="AI34" s="17">
        <v>0</v>
      </c>
      <c r="AJ34" s="17">
        <v>34675.29</v>
      </c>
      <c r="AK34" s="12">
        <v>8393285.4699999988</v>
      </c>
      <c r="AL34" s="16">
        <v>4917278.18</v>
      </c>
      <c r="AM34" s="17">
        <v>2988026.77</v>
      </c>
      <c r="AN34" s="17">
        <v>489612.75</v>
      </c>
      <c r="AO34" s="17">
        <v>2151190.9300000002</v>
      </c>
      <c r="AP34" s="17">
        <v>65771.41</v>
      </c>
      <c r="AQ34" s="12">
        <v>10611880.039999999</v>
      </c>
    </row>
    <row r="35" spans="1:43" x14ac:dyDescent="0.2">
      <c r="A35" s="4" t="s">
        <v>26</v>
      </c>
      <c r="B35" s="92">
        <v>10374813.4</v>
      </c>
      <c r="C35" s="87">
        <v>7447150.1300000008</v>
      </c>
      <c r="D35" s="87">
        <v>1638912.45</v>
      </c>
      <c r="E35" s="87">
        <v>3130986</v>
      </c>
      <c r="F35" s="87">
        <v>1524807.28</v>
      </c>
      <c r="G35" s="93">
        <v>24116669.259999998</v>
      </c>
      <c r="H35" s="16">
        <v>1756753.47</v>
      </c>
      <c r="I35" s="17">
        <v>528910.09</v>
      </c>
      <c r="J35" s="17">
        <v>21868</v>
      </c>
      <c r="K35" s="17">
        <v>0</v>
      </c>
      <c r="L35" s="17">
        <v>461528.33</v>
      </c>
      <c r="M35" s="12">
        <v>2769059.89</v>
      </c>
      <c r="N35" s="16">
        <v>3745027.79</v>
      </c>
      <c r="O35" s="17">
        <v>1019832.68</v>
      </c>
      <c r="P35" s="17">
        <v>323358</v>
      </c>
      <c r="Q35" s="17">
        <v>0</v>
      </c>
      <c r="R35" s="17">
        <v>11701.18</v>
      </c>
      <c r="S35" s="12">
        <v>5099919.6499999994</v>
      </c>
      <c r="T35" s="16">
        <v>2874431.43</v>
      </c>
      <c r="U35" s="17">
        <v>4064965.71</v>
      </c>
      <c r="V35" s="17">
        <v>33428</v>
      </c>
      <c r="W35" s="17">
        <v>3130986</v>
      </c>
      <c r="X35" s="20">
        <v>399105.9</v>
      </c>
      <c r="Y35" s="12">
        <v>10502917.040000001</v>
      </c>
      <c r="Z35" s="16">
        <v>0</v>
      </c>
      <c r="AA35" s="17">
        <v>0</v>
      </c>
      <c r="AB35" s="17">
        <v>0</v>
      </c>
      <c r="AC35" s="17">
        <v>0</v>
      </c>
      <c r="AD35" s="17">
        <v>0</v>
      </c>
      <c r="AE35" s="12">
        <v>0</v>
      </c>
      <c r="AF35" s="16">
        <v>685847.9</v>
      </c>
      <c r="AG35" s="17">
        <v>99717.49</v>
      </c>
      <c r="AH35" s="17">
        <v>88435</v>
      </c>
      <c r="AI35" s="17">
        <v>0</v>
      </c>
      <c r="AJ35" s="17">
        <v>291245.82</v>
      </c>
      <c r="AK35" s="12">
        <v>1165246.21</v>
      </c>
      <c r="AL35" s="16">
        <v>1312752.81</v>
      </c>
      <c r="AM35" s="17">
        <v>1733724.1599999999</v>
      </c>
      <c r="AN35" s="17">
        <v>1171823.45</v>
      </c>
      <c r="AO35" s="17">
        <v>0</v>
      </c>
      <c r="AP35" s="17">
        <v>361226.05</v>
      </c>
      <c r="AQ35" s="12">
        <v>4579526.47</v>
      </c>
    </row>
    <row r="36" spans="1:43" x14ac:dyDescent="0.2">
      <c r="A36" s="4" t="s">
        <v>27</v>
      </c>
      <c r="B36" s="92">
        <v>35368996.82</v>
      </c>
      <c r="C36" s="87">
        <v>33606268.869999997</v>
      </c>
      <c r="D36" s="87">
        <v>8330782.1699999999</v>
      </c>
      <c r="E36" s="87">
        <v>1897307.8699999999</v>
      </c>
      <c r="F36" s="87">
        <v>-6875582.3900000006</v>
      </c>
      <c r="G36" s="93">
        <v>72327773.339999989</v>
      </c>
      <c r="H36" s="16">
        <v>2844607.75</v>
      </c>
      <c r="I36" s="17">
        <v>2667338.9500000002</v>
      </c>
      <c r="J36" s="17">
        <v>0</v>
      </c>
      <c r="K36" s="17">
        <v>1565.42</v>
      </c>
      <c r="L36" s="17">
        <v>44944.19</v>
      </c>
      <c r="M36" s="12">
        <v>5558456.3100000005</v>
      </c>
      <c r="N36" s="16">
        <v>3701895.05</v>
      </c>
      <c r="O36" s="17">
        <v>2768026.57</v>
      </c>
      <c r="P36" s="17">
        <v>58860.43</v>
      </c>
      <c r="Q36" s="17">
        <v>0</v>
      </c>
      <c r="R36" s="17">
        <v>258991.54</v>
      </c>
      <c r="S36" s="12">
        <v>6787773.5899999989</v>
      </c>
      <c r="T36" s="16">
        <v>2722375.6</v>
      </c>
      <c r="U36" s="17">
        <v>1970042.31</v>
      </c>
      <c r="V36" s="17">
        <v>0</v>
      </c>
      <c r="W36" s="17">
        <v>1895742.45</v>
      </c>
      <c r="X36" s="20">
        <v>1295203.6599999999</v>
      </c>
      <c r="Y36" s="12">
        <v>7883364.0200000005</v>
      </c>
      <c r="Z36" s="16">
        <v>355662</v>
      </c>
      <c r="AA36" s="17">
        <v>118570.67</v>
      </c>
      <c r="AB36" s="17">
        <v>3085.02</v>
      </c>
      <c r="AC36" s="17">
        <v>0</v>
      </c>
      <c r="AD36" s="17">
        <v>46074.92</v>
      </c>
      <c r="AE36" s="12">
        <v>523392.61</v>
      </c>
      <c r="AF36" s="16">
        <v>3301611.68</v>
      </c>
      <c r="AG36" s="17">
        <v>937278.97</v>
      </c>
      <c r="AH36" s="17">
        <v>0</v>
      </c>
      <c r="AI36" s="17">
        <v>0</v>
      </c>
      <c r="AJ36" s="17">
        <v>18887.53</v>
      </c>
      <c r="AK36" s="12">
        <v>4257778.1800000006</v>
      </c>
      <c r="AL36" s="16">
        <v>22442844.739999998</v>
      </c>
      <c r="AM36" s="17">
        <v>25145011.399999999</v>
      </c>
      <c r="AN36" s="17">
        <v>8268836.7199999997</v>
      </c>
      <c r="AO36" s="17">
        <v>0</v>
      </c>
      <c r="AP36" s="17">
        <v>-8539684.2300000004</v>
      </c>
      <c r="AQ36" s="12">
        <v>47317008.629999995</v>
      </c>
    </row>
    <row r="37" spans="1:43" x14ac:dyDescent="0.2">
      <c r="A37" s="4" t="s">
        <v>28</v>
      </c>
      <c r="B37" s="92">
        <v>14274000</v>
      </c>
      <c r="C37" s="87">
        <v>6298000</v>
      </c>
      <c r="D37" s="87">
        <v>4557000</v>
      </c>
      <c r="E37" s="87">
        <v>1009000</v>
      </c>
      <c r="F37" s="87">
        <v>538000</v>
      </c>
      <c r="G37" s="93">
        <v>26676000</v>
      </c>
      <c r="H37" s="16">
        <v>3310000</v>
      </c>
      <c r="I37" s="17">
        <v>372000</v>
      </c>
      <c r="J37" s="17">
        <v>0</v>
      </c>
      <c r="K37" s="17">
        <v>0</v>
      </c>
      <c r="L37" s="17">
        <v>310000</v>
      </c>
      <c r="M37" s="12">
        <v>3992000</v>
      </c>
      <c r="N37" s="16">
        <v>1993000</v>
      </c>
      <c r="O37" s="17">
        <v>610000</v>
      </c>
      <c r="P37" s="17">
        <v>0</v>
      </c>
      <c r="Q37" s="17">
        <v>0</v>
      </c>
      <c r="R37" s="17">
        <v>0</v>
      </c>
      <c r="S37" s="12">
        <v>2603000</v>
      </c>
      <c r="T37" s="16">
        <v>2139000</v>
      </c>
      <c r="U37" s="17">
        <v>1650000</v>
      </c>
      <c r="V37" s="17">
        <v>0</v>
      </c>
      <c r="W37" s="17">
        <v>1009000</v>
      </c>
      <c r="X37" s="20">
        <v>109000</v>
      </c>
      <c r="Y37" s="12">
        <v>4907000</v>
      </c>
      <c r="Z37" s="16">
        <v>137000</v>
      </c>
      <c r="AA37" s="17">
        <v>14000</v>
      </c>
      <c r="AB37" s="17">
        <v>0</v>
      </c>
      <c r="AC37" s="17">
        <v>0</v>
      </c>
      <c r="AD37" s="17">
        <v>0</v>
      </c>
      <c r="AE37" s="12">
        <v>151000</v>
      </c>
      <c r="AF37" s="16">
        <v>3569000</v>
      </c>
      <c r="AG37" s="17">
        <v>1510000</v>
      </c>
      <c r="AH37" s="17">
        <v>4557000</v>
      </c>
      <c r="AI37" s="17">
        <v>0</v>
      </c>
      <c r="AJ37" s="17">
        <v>0</v>
      </c>
      <c r="AK37" s="12">
        <v>9636000</v>
      </c>
      <c r="AL37" s="16">
        <v>3126000</v>
      </c>
      <c r="AM37" s="17">
        <v>2142000</v>
      </c>
      <c r="AN37" s="17">
        <v>0</v>
      </c>
      <c r="AO37" s="17">
        <v>0</v>
      </c>
      <c r="AP37" s="17">
        <v>119000</v>
      </c>
      <c r="AQ37" s="12">
        <v>5387000</v>
      </c>
    </row>
    <row r="38" spans="1:43" x14ac:dyDescent="0.2">
      <c r="A38" s="4" t="s">
        <v>29</v>
      </c>
      <c r="B38" s="92">
        <v>3017000</v>
      </c>
      <c r="C38" s="87">
        <v>1126000</v>
      </c>
      <c r="D38" s="87">
        <v>218000</v>
      </c>
      <c r="E38" s="87">
        <v>182000</v>
      </c>
      <c r="F38" s="87">
        <v>102000</v>
      </c>
      <c r="G38" s="93">
        <v>4645000</v>
      </c>
      <c r="H38" s="16">
        <v>464000</v>
      </c>
      <c r="I38" s="17">
        <v>423000</v>
      </c>
      <c r="J38" s="17">
        <v>0</v>
      </c>
      <c r="K38" s="17">
        <v>0</v>
      </c>
      <c r="L38" s="17">
        <v>0</v>
      </c>
      <c r="M38" s="12">
        <v>887000</v>
      </c>
      <c r="N38" s="16">
        <v>337000</v>
      </c>
      <c r="O38" s="17">
        <v>65000</v>
      </c>
      <c r="P38" s="17">
        <v>0</v>
      </c>
      <c r="Q38" s="17">
        <v>0</v>
      </c>
      <c r="R38" s="17">
        <v>0</v>
      </c>
      <c r="S38" s="12">
        <v>402000</v>
      </c>
      <c r="T38" s="16">
        <v>535000</v>
      </c>
      <c r="U38" s="17">
        <v>237000</v>
      </c>
      <c r="V38" s="17">
        <v>0</v>
      </c>
      <c r="W38" s="17">
        <v>182000</v>
      </c>
      <c r="X38" s="20">
        <v>95000</v>
      </c>
      <c r="Y38" s="12">
        <v>1049000</v>
      </c>
      <c r="Z38" s="16">
        <v>0</v>
      </c>
      <c r="AA38" s="17">
        <v>0</v>
      </c>
      <c r="AB38" s="17">
        <v>0</v>
      </c>
      <c r="AC38" s="17">
        <v>0</v>
      </c>
      <c r="AD38" s="17">
        <v>0</v>
      </c>
      <c r="AE38" s="12">
        <v>0</v>
      </c>
      <c r="AF38" s="16">
        <v>1378000</v>
      </c>
      <c r="AG38" s="17">
        <v>285000</v>
      </c>
      <c r="AH38" s="17">
        <v>218000</v>
      </c>
      <c r="AI38" s="17">
        <v>0</v>
      </c>
      <c r="AJ38" s="17">
        <v>7000</v>
      </c>
      <c r="AK38" s="12">
        <v>1888000</v>
      </c>
      <c r="AL38" s="16">
        <v>303000</v>
      </c>
      <c r="AM38" s="17">
        <v>116000</v>
      </c>
      <c r="AN38" s="17">
        <v>0</v>
      </c>
      <c r="AO38" s="17">
        <v>0</v>
      </c>
      <c r="AP38" s="17">
        <v>0</v>
      </c>
      <c r="AQ38" s="12">
        <v>419000</v>
      </c>
    </row>
    <row r="39" spans="1:43" x14ac:dyDescent="0.2">
      <c r="A39" s="4" t="s">
        <v>30</v>
      </c>
      <c r="B39" s="92">
        <v>1832948</v>
      </c>
      <c r="C39" s="87">
        <v>543560</v>
      </c>
      <c r="D39" s="87">
        <v>234006</v>
      </c>
      <c r="E39" s="87">
        <v>0</v>
      </c>
      <c r="F39" s="87">
        <v>700196</v>
      </c>
      <c r="G39" s="93">
        <v>3310710</v>
      </c>
      <c r="H39" s="16">
        <v>427298</v>
      </c>
      <c r="I39" s="17">
        <v>99361</v>
      </c>
      <c r="J39" s="17">
        <v>61223</v>
      </c>
      <c r="K39" s="17">
        <v>0</v>
      </c>
      <c r="L39" s="17">
        <v>270036</v>
      </c>
      <c r="M39" s="12">
        <v>857918</v>
      </c>
      <c r="N39" s="16">
        <v>150800</v>
      </c>
      <c r="O39" s="17">
        <v>14223</v>
      </c>
      <c r="P39" s="17">
        <v>14299</v>
      </c>
      <c r="Q39" s="17">
        <v>0</v>
      </c>
      <c r="R39" s="17">
        <v>1623</v>
      </c>
      <c r="S39" s="12">
        <v>180945</v>
      </c>
      <c r="T39" s="16">
        <v>723342</v>
      </c>
      <c r="U39" s="17">
        <v>224168</v>
      </c>
      <c r="V39" s="17">
        <v>0</v>
      </c>
      <c r="W39" s="17">
        <v>0</v>
      </c>
      <c r="X39" s="20">
        <v>417804</v>
      </c>
      <c r="Y39" s="12">
        <v>1365314</v>
      </c>
      <c r="Z39" s="16">
        <v>0</v>
      </c>
      <c r="AA39" s="17">
        <v>0</v>
      </c>
      <c r="AB39" s="17">
        <v>0</v>
      </c>
      <c r="AC39" s="17">
        <v>0</v>
      </c>
      <c r="AD39" s="17">
        <v>0</v>
      </c>
      <c r="AE39" s="12">
        <v>0</v>
      </c>
      <c r="AF39" s="16">
        <v>0</v>
      </c>
      <c r="AG39" s="17">
        <v>0</v>
      </c>
      <c r="AH39" s="17">
        <v>0</v>
      </c>
      <c r="AI39" s="17">
        <v>0</v>
      </c>
      <c r="AJ39" s="17">
        <v>0</v>
      </c>
      <c r="AK39" s="12">
        <v>0</v>
      </c>
      <c r="AL39" s="16">
        <v>531508</v>
      </c>
      <c r="AM39" s="17">
        <v>205808</v>
      </c>
      <c r="AN39" s="17">
        <v>158484</v>
      </c>
      <c r="AO39" s="17">
        <v>0</v>
      </c>
      <c r="AP39" s="17">
        <v>10733</v>
      </c>
      <c r="AQ39" s="12">
        <v>906533</v>
      </c>
    </row>
    <row r="40" spans="1:43" x14ac:dyDescent="0.2">
      <c r="A40" s="4" t="s">
        <v>31</v>
      </c>
      <c r="B40" s="92">
        <v>7860736</v>
      </c>
      <c r="C40" s="87">
        <v>3409449</v>
      </c>
      <c r="D40" s="87">
        <v>1575574</v>
      </c>
      <c r="E40" s="87">
        <v>0</v>
      </c>
      <c r="F40" s="87">
        <v>1220561</v>
      </c>
      <c r="G40" s="93">
        <v>14066320</v>
      </c>
      <c r="H40" s="16">
        <v>835870</v>
      </c>
      <c r="I40" s="17">
        <v>288404</v>
      </c>
      <c r="J40" s="17">
        <v>771598</v>
      </c>
      <c r="K40" s="17">
        <v>0</v>
      </c>
      <c r="L40" s="17">
        <v>364545</v>
      </c>
      <c r="M40" s="12">
        <v>2260417</v>
      </c>
      <c r="N40" s="16">
        <v>1765914</v>
      </c>
      <c r="O40" s="17">
        <v>1073224</v>
      </c>
      <c r="P40" s="17">
        <v>0</v>
      </c>
      <c r="Q40" s="17">
        <v>0</v>
      </c>
      <c r="R40" s="17">
        <v>563250</v>
      </c>
      <c r="S40" s="12">
        <v>3402388</v>
      </c>
      <c r="T40" s="16">
        <v>1905541</v>
      </c>
      <c r="U40" s="17">
        <v>737949</v>
      </c>
      <c r="V40" s="17">
        <v>0</v>
      </c>
      <c r="W40" s="17">
        <v>0</v>
      </c>
      <c r="X40" s="20">
        <v>292766</v>
      </c>
      <c r="Y40" s="12">
        <v>2936256</v>
      </c>
      <c r="Z40" s="16">
        <v>0</v>
      </c>
      <c r="AA40" s="17">
        <v>0</v>
      </c>
      <c r="AB40" s="17">
        <v>0</v>
      </c>
      <c r="AC40" s="17">
        <v>0</v>
      </c>
      <c r="AD40" s="17">
        <v>0</v>
      </c>
      <c r="AE40" s="12">
        <v>0</v>
      </c>
      <c r="AF40" s="16">
        <v>3353411</v>
      </c>
      <c r="AG40" s="17">
        <v>1309872</v>
      </c>
      <c r="AH40" s="17">
        <v>803976</v>
      </c>
      <c r="AI40" s="17">
        <v>0</v>
      </c>
      <c r="AJ40" s="17">
        <v>0</v>
      </c>
      <c r="AK40" s="12">
        <v>5467259</v>
      </c>
      <c r="AL40" s="16">
        <v>0</v>
      </c>
      <c r="AM40" s="17">
        <v>0</v>
      </c>
      <c r="AN40" s="17">
        <v>0</v>
      </c>
      <c r="AO40" s="17">
        <v>0</v>
      </c>
      <c r="AP40" s="17">
        <v>0</v>
      </c>
      <c r="AQ40" s="12">
        <v>0</v>
      </c>
    </row>
    <row r="41" spans="1:43" x14ac:dyDescent="0.2">
      <c r="A41" s="4" t="s">
        <v>32</v>
      </c>
      <c r="B41" s="92">
        <v>3589508.53</v>
      </c>
      <c r="C41" s="87">
        <v>1864608.27</v>
      </c>
      <c r="D41" s="87">
        <v>19533.55</v>
      </c>
      <c r="E41" s="87">
        <v>0</v>
      </c>
      <c r="F41" s="87">
        <v>2118754.02</v>
      </c>
      <c r="G41" s="93">
        <v>7592404.3700000001</v>
      </c>
      <c r="H41" s="16">
        <v>692770.16</v>
      </c>
      <c r="I41" s="17">
        <v>27557.96</v>
      </c>
      <c r="J41" s="17">
        <v>2249.9299999999998</v>
      </c>
      <c r="K41" s="17">
        <v>0</v>
      </c>
      <c r="L41" s="17">
        <v>96937.58</v>
      </c>
      <c r="M41" s="12">
        <v>819515.63</v>
      </c>
      <c r="N41" s="16">
        <v>475874.16</v>
      </c>
      <c r="O41" s="17">
        <v>62152.02</v>
      </c>
      <c r="P41" s="17">
        <v>17283.62</v>
      </c>
      <c r="Q41" s="17">
        <v>0</v>
      </c>
      <c r="R41" s="17">
        <v>551527.07999999996</v>
      </c>
      <c r="S41" s="12">
        <v>1106836.8799999999</v>
      </c>
      <c r="T41" s="16">
        <v>473085.75</v>
      </c>
      <c r="U41" s="17">
        <v>31893.35</v>
      </c>
      <c r="V41" s="17">
        <v>0</v>
      </c>
      <c r="W41" s="17">
        <v>0</v>
      </c>
      <c r="X41" s="20">
        <v>683034.6100000001</v>
      </c>
      <c r="Y41" s="12">
        <v>1188013.71</v>
      </c>
      <c r="Z41" s="16">
        <v>0</v>
      </c>
      <c r="AA41" s="17">
        <v>1743004.94</v>
      </c>
      <c r="AB41" s="17">
        <v>0</v>
      </c>
      <c r="AC41" s="17">
        <v>0</v>
      </c>
      <c r="AD41" s="17">
        <v>66439.02</v>
      </c>
      <c r="AE41" s="12">
        <v>1809443.96</v>
      </c>
      <c r="AF41" s="16">
        <v>1654469.8199999998</v>
      </c>
      <c r="AG41" s="17">
        <v>0</v>
      </c>
      <c r="AH41" s="17">
        <v>0</v>
      </c>
      <c r="AI41" s="17">
        <v>0</v>
      </c>
      <c r="AJ41" s="17">
        <v>422026.83</v>
      </c>
      <c r="AK41" s="12">
        <v>2076496.65</v>
      </c>
      <c r="AL41" s="16">
        <v>293308.64000000013</v>
      </c>
      <c r="AM41" s="17">
        <v>0</v>
      </c>
      <c r="AN41" s="17">
        <v>0</v>
      </c>
      <c r="AO41" s="17">
        <v>0</v>
      </c>
      <c r="AP41" s="17">
        <v>298788.90000000002</v>
      </c>
      <c r="AQ41" s="12">
        <v>592097.54000000015</v>
      </c>
    </row>
    <row r="42" spans="1:43" x14ac:dyDescent="0.2">
      <c r="A42" s="4" t="s">
        <v>33</v>
      </c>
      <c r="B42" s="92">
        <v>19707562.844736516</v>
      </c>
      <c r="C42" s="87">
        <v>15697259.855315033</v>
      </c>
      <c r="D42" s="87">
        <v>3656539.9875937998</v>
      </c>
      <c r="E42" s="87">
        <v>4883000</v>
      </c>
      <c r="F42" s="87">
        <v>4182789.169526279</v>
      </c>
      <c r="G42" s="93">
        <v>48127151.857171632</v>
      </c>
      <c r="H42" s="16">
        <v>1628712.0410548942</v>
      </c>
      <c r="I42" s="17">
        <v>448008.69293413294</v>
      </c>
      <c r="J42" s="17">
        <v>5333.8052074155075</v>
      </c>
      <c r="K42" s="17">
        <v>0</v>
      </c>
      <c r="L42" s="17">
        <v>152616.2297268392</v>
      </c>
      <c r="M42" s="12">
        <v>2234670.7689232817</v>
      </c>
      <c r="N42" s="16">
        <v>1683878.9873465537</v>
      </c>
      <c r="O42" s="17">
        <v>2732624.6338461</v>
      </c>
      <c r="P42" s="17">
        <v>107343.06194092416</v>
      </c>
      <c r="Q42" s="17">
        <v>0</v>
      </c>
      <c r="R42" s="17">
        <v>472066.6818274479</v>
      </c>
      <c r="S42" s="12">
        <v>4995913.3649610262</v>
      </c>
      <c r="T42" s="16">
        <v>5682002.5303318314</v>
      </c>
      <c r="U42" s="17">
        <v>4610680.0793295978</v>
      </c>
      <c r="V42" s="17">
        <v>0</v>
      </c>
      <c r="W42" s="17">
        <v>4883000</v>
      </c>
      <c r="X42" s="20">
        <v>2047268.5414136124</v>
      </c>
      <c r="Y42" s="12">
        <v>17222951.151075043</v>
      </c>
      <c r="Z42" s="16">
        <v>0</v>
      </c>
      <c r="AA42" s="17">
        <v>0</v>
      </c>
      <c r="AB42" s="17">
        <v>0</v>
      </c>
      <c r="AC42" s="17">
        <v>0</v>
      </c>
      <c r="AD42" s="17">
        <v>0</v>
      </c>
      <c r="AE42" s="12">
        <v>0</v>
      </c>
      <c r="AF42" s="16">
        <v>6492933.8076695008</v>
      </c>
      <c r="AG42" s="17">
        <v>2608072.3128160606</v>
      </c>
      <c r="AH42" s="17">
        <v>13980.964996963436</v>
      </c>
      <c r="AI42" s="17">
        <v>0</v>
      </c>
      <c r="AJ42" s="17">
        <v>315876.03599286004</v>
      </c>
      <c r="AK42" s="12">
        <v>9430863.1214753855</v>
      </c>
      <c r="AL42" s="16">
        <v>4220035.4783337396</v>
      </c>
      <c r="AM42" s="17">
        <v>5297874.1363891419</v>
      </c>
      <c r="AN42" s="17">
        <v>3529882.1554484968</v>
      </c>
      <c r="AO42" s="17">
        <v>0</v>
      </c>
      <c r="AP42" s="17">
        <v>1194961.68056552</v>
      </c>
      <c r="AQ42" s="12">
        <v>14242753.450736897</v>
      </c>
    </row>
    <row r="43" spans="1:43" x14ac:dyDescent="0.2">
      <c r="A43" s="4" t="s">
        <v>34</v>
      </c>
      <c r="B43" s="92">
        <v>3507323</v>
      </c>
      <c r="C43" s="87">
        <v>1987118</v>
      </c>
      <c r="D43" s="87">
        <v>1400424</v>
      </c>
      <c r="E43" s="87">
        <v>134086</v>
      </c>
      <c r="F43" s="87">
        <v>1108059</v>
      </c>
      <c r="G43" s="93">
        <v>8137010</v>
      </c>
      <c r="H43" s="16">
        <v>907109</v>
      </c>
      <c r="I43" s="17">
        <v>124951</v>
      </c>
      <c r="J43" s="17">
        <v>0</v>
      </c>
      <c r="K43" s="17">
        <v>0</v>
      </c>
      <c r="L43" s="17">
        <v>233602</v>
      </c>
      <c r="M43" s="12">
        <v>1265662</v>
      </c>
      <c r="N43" s="16">
        <v>458407</v>
      </c>
      <c r="O43" s="17">
        <v>53280</v>
      </c>
      <c r="P43" s="17">
        <v>0</v>
      </c>
      <c r="Q43" s="17">
        <v>0</v>
      </c>
      <c r="R43" s="17">
        <v>2758</v>
      </c>
      <c r="S43" s="12">
        <v>514445</v>
      </c>
      <c r="T43" s="16">
        <v>536329</v>
      </c>
      <c r="U43" s="17">
        <v>603759</v>
      </c>
      <c r="V43" s="17">
        <v>811877</v>
      </c>
      <c r="W43" s="17">
        <v>134086</v>
      </c>
      <c r="X43" s="20">
        <v>114915</v>
      </c>
      <c r="Y43" s="12">
        <v>2200966</v>
      </c>
      <c r="Z43" s="16">
        <v>52713</v>
      </c>
      <c r="AA43" s="17">
        <v>22359</v>
      </c>
      <c r="AB43" s="17">
        <v>0</v>
      </c>
      <c r="AC43" s="17">
        <v>0</v>
      </c>
      <c r="AD43" s="17">
        <v>0</v>
      </c>
      <c r="AE43" s="12">
        <v>75072</v>
      </c>
      <c r="AF43" s="16">
        <v>639475</v>
      </c>
      <c r="AG43" s="17">
        <v>348491</v>
      </c>
      <c r="AH43" s="17">
        <v>519113</v>
      </c>
      <c r="AI43" s="17">
        <v>0</v>
      </c>
      <c r="AJ43" s="17">
        <v>531416</v>
      </c>
      <c r="AK43" s="12">
        <v>2038495</v>
      </c>
      <c r="AL43" s="16">
        <v>913290</v>
      </c>
      <c r="AM43" s="17">
        <v>834278</v>
      </c>
      <c r="AN43" s="17">
        <v>69434</v>
      </c>
      <c r="AO43" s="17">
        <v>0</v>
      </c>
      <c r="AP43" s="17">
        <v>225368</v>
      </c>
      <c r="AQ43" s="12">
        <v>2042370</v>
      </c>
    </row>
    <row r="44" spans="1:43" x14ac:dyDescent="0.2">
      <c r="A44" s="4" t="s">
        <v>35</v>
      </c>
      <c r="B44" s="92">
        <v>16650274</v>
      </c>
      <c r="C44" s="87">
        <v>22257144</v>
      </c>
      <c r="D44" s="87">
        <v>25393</v>
      </c>
      <c r="E44" s="87">
        <v>253000</v>
      </c>
      <c r="F44" s="87">
        <v>0</v>
      </c>
      <c r="G44" s="93">
        <v>39185811</v>
      </c>
      <c r="H44" s="16">
        <v>981023</v>
      </c>
      <c r="I44" s="17">
        <v>1007115</v>
      </c>
      <c r="J44" s="17">
        <v>0</v>
      </c>
      <c r="K44" s="17">
        <v>0</v>
      </c>
      <c r="L44" s="17">
        <v>0</v>
      </c>
      <c r="M44" s="12">
        <v>1988138</v>
      </c>
      <c r="N44" s="16">
        <v>3184961</v>
      </c>
      <c r="O44" s="17">
        <v>4701274</v>
      </c>
      <c r="P44" s="17">
        <v>25393</v>
      </c>
      <c r="Q44" s="17">
        <v>0</v>
      </c>
      <c r="R44" s="17">
        <v>0</v>
      </c>
      <c r="S44" s="12">
        <v>7911628</v>
      </c>
      <c r="T44" s="16">
        <v>2576859</v>
      </c>
      <c r="U44" s="17">
        <v>4167205</v>
      </c>
      <c r="V44" s="17">
        <v>0</v>
      </c>
      <c r="W44" s="17">
        <v>253000</v>
      </c>
      <c r="X44" s="20">
        <v>0</v>
      </c>
      <c r="Y44" s="12">
        <v>6997064</v>
      </c>
      <c r="Z44" s="16">
        <v>0</v>
      </c>
      <c r="AA44" s="17">
        <v>0</v>
      </c>
      <c r="AB44" s="17">
        <v>0</v>
      </c>
      <c r="AC44" s="17">
        <v>0</v>
      </c>
      <c r="AD44" s="17">
        <v>0</v>
      </c>
      <c r="AE44" s="12">
        <v>0</v>
      </c>
      <c r="AF44" s="16">
        <v>0</v>
      </c>
      <c r="AG44" s="17">
        <v>0</v>
      </c>
      <c r="AH44" s="17">
        <v>0</v>
      </c>
      <c r="AI44" s="17">
        <v>0</v>
      </c>
      <c r="AJ44" s="17">
        <v>0</v>
      </c>
      <c r="AK44" s="12">
        <v>0</v>
      </c>
      <c r="AL44" s="16">
        <v>9907431</v>
      </c>
      <c r="AM44" s="17">
        <v>12381550</v>
      </c>
      <c r="AN44" s="17">
        <v>0</v>
      </c>
      <c r="AO44" s="17">
        <v>0</v>
      </c>
      <c r="AP44" s="17">
        <v>0</v>
      </c>
      <c r="AQ44" s="12">
        <v>22288981</v>
      </c>
    </row>
    <row r="45" spans="1:43" x14ac:dyDescent="0.2">
      <c r="A45" s="4" t="s">
        <v>36</v>
      </c>
      <c r="B45" s="92">
        <v>18572479.719999999</v>
      </c>
      <c r="C45" s="87">
        <v>12723370.76</v>
      </c>
      <c r="D45" s="87">
        <v>1350621.12</v>
      </c>
      <c r="E45" s="87">
        <v>0</v>
      </c>
      <c r="F45" s="87">
        <v>941341.83000000007</v>
      </c>
      <c r="G45" s="93">
        <v>33587813.43</v>
      </c>
      <c r="H45" s="16">
        <v>921461.06</v>
      </c>
      <c r="I45" s="17">
        <v>443138.36</v>
      </c>
      <c r="J45" s="17">
        <v>10872.16</v>
      </c>
      <c r="K45" s="17">
        <v>0</v>
      </c>
      <c r="L45" s="17">
        <v>2100</v>
      </c>
      <c r="M45" s="12">
        <v>1377571.5799999998</v>
      </c>
      <c r="N45" s="16">
        <v>2758249.95</v>
      </c>
      <c r="O45" s="17">
        <v>1030261.15</v>
      </c>
      <c r="P45" s="17">
        <v>107398.97</v>
      </c>
      <c r="Q45" s="17">
        <v>0</v>
      </c>
      <c r="R45" s="17">
        <v>200077.54</v>
      </c>
      <c r="S45" s="12">
        <v>4095987.6100000003</v>
      </c>
      <c r="T45" s="16">
        <v>2634649.96</v>
      </c>
      <c r="U45" s="17">
        <v>1787886.54</v>
      </c>
      <c r="V45" s="17">
        <v>37107.199999999997</v>
      </c>
      <c r="W45" s="17">
        <v>0</v>
      </c>
      <c r="X45" s="20">
        <v>154327.07</v>
      </c>
      <c r="Y45" s="12">
        <v>4613970.7700000005</v>
      </c>
      <c r="Z45" s="16">
        <v>0</v>
      </c>
      <c r="AA45" s="17">
        <v>0</v>
      </c>
      <c r="AB45" s="17">
        <v>0</v>
      </c>
      <c r="AC45" s="17">
        <v>0</v>
      </c>
      <c r="AD45" s="17">
        <v>0</v>
      </c>
      <c r="AE45" s="12">
        <v>0</v>
      </c>
      <c r="AF45" s="16">
        <v>7990573.6200000001</v>
      </c>
      <c r="AG45" s="17">
        <v>4145103.34</v>
      </c>
      <c r="AH45" s="17">
        <v>243703.14</v>
      </c>
      <c r="AI45" s="17">
        <v>0</v>
      </c>
      <c r="AJ45" s="17">
        <v>173793.45</v>
      </c>
      <c r="AK45" s="12">
        <v>12553173.550000001</v>
      </c>
      <c r="AL45" s="16">
        <v>4267545.13</v>
      </c>
      <c r="AM45" s="17">
        <v>5316981.37</v>
      </c>
      <c r="AN45" s="17">
        <v>951539.65</v>
      </c>
      <c r="AO45" s="17">
        <v>0</v>
      </c>
      <c r="AP45" s="17">
        <v>411043.77</v>
      </c>
      <c r="AQ45" s="12">
        <v>10947109.92</v>
      </c>
    </row>
    <row r="46" spans="1:43" x14ac:dyDescent="0.2">
      <c r="A46" s="4" t="s">
        <v>37</v>
      </c>
      <c r="B46" s="92">
        <v>11612260.5</v>
      </c>
      <c r="C46" s="87">
        <v>8030272.79</v>
      </c>
      <c r="D46" s="87">
        <v>1568365.68</v>
      </c>
      <c r="E46" s="87">
        <v>704726.42</v>
      </c>
      <c r="F46" s="87">
        <v>639291.15999999992</v>
      </c>
      <c r="G46" s="93">
        <v>22554916.550000001</v>
      </c>
      <c r="H46" s="16">
        <v>650059.37</v>
      </c>
      <c r="I46" s="17">
        <v>223351.99</v>
      </c>
      <c r="J46" s="17">
        <v>14881.65</v>
      </c>
      <c r="K46" s="17">
        <v>0</v>
      </c>
      <c r="L46" s="17">
        <v>310324.21999999997</v>
      </c>
      <c r="M46" s="12">
        <v>1198617.23</v>
      </c>
      <c r="N46" s="16">
        <v>1714845.28</v>
      </c>
      <c r="O46" s="17">
        <v>430539.56</v>
      </c>
      <c r="P46" s="17">
        <v>84568.76</v>
      </c>
      <c r="Q46" s="17">
        <v>0</v>
      </c>
      <c r="R46" s="17">
        <v>390.8</v>
      </c>
      <c r="S46" s="12">
        <v>2230344.3999999994</v>
      </c>
      <c r="T46" s="16">
        <v>2707784.9</v>
      </c>
      <c r="U46" s="17">
        <v>2057249.89</v>
      </c>
      <c r="V46" s="17">
        <v>63706.63</v>
      </c>
      <c r="W46" s="17">
        <v>704726.42</v>
      </c>
      <c r="X46" s="20">
        <v>285231.07</v>
      </c>
      <c r="Y46" s="12">
        <v>5818698.9100000001</v>
      </c>
      <c r="Z46" s="16">
        <v>217276.05</v>
      </c>
      <c r="AA46" s="17">
        <v>732757.97</v>
      </c>
      <c r="AB46" s="17">
        <v>6741.94</v>
      </c>
      <c r="AC46" s="17">
        <v>0</v>
      </c>
      <c r="AD46" s="17">
        <v>0</v>
      </c>
      <c r="AE46" s="12">
        <v>956775.96</v>
      </c>
      <c r="AF46" s="16">
        <v>4406036.3099999996</v>
      </c>
      <c r="AG46" s="17">
        <v>1036951.54</v>
      </c>
      <c r="AH46" s="17">
        <v>19456.400000000001</v>
      </c>
      <c r="AI46" s="17">
        <v>0</v>
      </c>
      <c r="AJ46" s="17">
        <v>15300</v>
      </c>
      <c r="AK46" s="12">
        <v>5477744.25</v>
      </c>
      <c r="AL46" s="16">
        <v>1916258.59</v>
      </c>
      <c r="AM46" s="17">
        <v>3549421.84</v>
      </c>
      <c r="AN46" s="17">
        <v>1379010.3</v>
      </c>
      <c r="AO46" s="17">
        <v>0</v>
      </c>
      <c r="AP46" s="17">
        <v>28045.07</v>
      </c>
      <c r="AQ46" s="12">
        <v>6872735.7999999998</v>
      </c>
    </row>
    <row r="47" spans="1:43" x14ac:dyDescent="0.2">
      <c r="A47" s="4" t="s">
        <v>38</v>
      </c>
      <c r="B47" s="92">
        <v>2979996.93</v>
      </c>
      <c r="C47" s="87">
        <v>16462555.41</v>
      </c>
      <c r="D47" s="87">
        <v>199328.1</v>
      </c>
      <c r="E47" s="87">
        <v>0</v>
      </c>
      <c r="F47" s="87">
        <v>12849.88</v>
      </c>
      <c r="G47" s="93">
        <v>19654730.32</v>
      </c>
      <c r="H47" s="16">
        <v>63831.82</v>
      </c>
      <c r="I47" s="17">
        <v>314531.34999999998</v>
      </c>
      <c r="J47" s="17">
        <v>0</v>
      </c>
      <c r="K47" s="17">
        <v>0</v>
      </c>
      <c r="L47" s="17">
        <v>12849.88</v>
      </c>
      <c r="M47" s="12">
        <v>391213.05</v>
      </c>
      <c r="N47" s="16">
        <v>279286.81</v>
      </c>
      <c r="O47" s="17">
        <v>70228.02</v>
      </c>
      <c r="P47" s="17">
        <v>5340</v>
      </c>
      <c r="Q47" s="17">
        <v>0</v>
      </c>
      <c r="R47" s="17">
        <v>0</v>
      </c>
      <c r="S47" s="12">
        <v>354854.83</v>
      </c>
      <c r="T47" s="16">
        <v>378713.11</v>
      </c>
      <c r="U47" s="17">
        <v>777584.92</v>
      </c>
      <c r="V47" s="17">
        <v>0</v>
      </c>
      <c r="W47" s="17">
        <v>0</v>
      </c>
      <c r="X47" s="20">
        <v>0</v>
      </c>
      <c r="Y47" s="12">
        <v>1156298.03</v>
      </c>
      <c r="Z47" s="16">
        <v>268894.72000000003</v>
      </c>
      <c r="AA47" s="17">
        <v>13964684.050000001</v>
      </c>
      <c r="AB47" s="17">
        <v>0</v>
      </c>
      <c r="AC47" s="17">
        <v>0</v>
      </c>
      <c r="AD47" s="17">
        <v>0</v>
      </c>
      <c r="AE47" s="12">
        <v>14233578.770000001</v>
      </c>
      <c r="AF47" s="16">
        <v>105089.96</v>
      </c>
      <c r="AG47" s="17">
        <v>387463.83</v>
      </c>
      <c r="AH47" s="17">
        <v>88269.1</v>
      </c>
      <c r="AI47" s="17">
        <v>0</v>
      </c>
      <c r="AJ47" s="17">
        <v>0</v>
      </c>
      <c r="AK47" s="12">
        <v>580822.89</v>
      </c>
      <c r="AL47" s="16">
        <v>1884180.5100000002</v>
      </c>
      <c r="AM47" s="17">
        <v>948063.24</v>
      </c>
      <c r="AN47" s="17">
        <v>105719</v>
      </c>
      <c r="AO47" s="17">
        <v>0</v>
      </c>
      <c r="AP47" s="17">
        <v>0</v>
      </c>
      <c r="AQ47" s="12">
        <v>2937962.75</v>
      </c>
    </row>
    <row r="48" spans="1:43" x14ac:dyDescent="0.2">
      <c r="A48" s="4" t="s">
        <v>39</v>
      </c>
      <c r="B48" s="92">
        <v>8073008.027999999</v>
      </c>
      <c r="C48" s="87">
        <v>4067259.5809999993</v>
      </c>
      <c r="D48" s="87">
        <v>1613985</v>
      </c>
      <c r="E48" s="87">
        <v>408708.74</v>
      </c>
      <c r="F48" s="87">
        <v>596638.125</v>
      </c>
      <c r="G48" s="93">
        <v>14759599.473999998</v>
      </c>
      <c r="H48" s="16">
        <v>684725.93500000006</v>
      </c>
      <c r="I48" s="17">
        <v>325669.65499999991</v>
      </c>
      <c r="J48" s="17">
        <v>0</v>
      </c>
      <c r="K48" s="17">
        <v>0</v>
      </c>
      <c r="L48" s="17">
        <v>339429.37</v>
      </c>
      <c r="M48" s="12">
        <v>1349824.96</v>
      </c>
      <c r="N48" s="16">
        <v>1275037.9199999997</v>
      </c>
      <c r="O48" s="17">
        <v>489193.73999999993</v>
      </c>
      <c r="P48" s="17">
        <v>0</v>
      </c>
      <c r="Q48" s="17">
        <v>0</v>
      </c>
      <c r="R48" s="17">
        <v>467.48</v>
      </c>
      <c r="S48" s="12">
        <v>1764699.1399999997</v>
      </c>
      <c r="T48" s="16">
        <v>1875297.4450000001</v>
      </c>
      <c r="U48" s="17">
        <v>1087415.5550000002</v>
      </c>
      <c r="V48" s="17">
        <v>0</v>
      </c>
      <c r="W48" s="17">
        <v>408708.74</v>
      </c>
      <c r="X48" s="20">
        <v>104301.56999999999</v>
      </c>
      <c r="Y48" s="12">
        <v>3475723.31</v>
      </c>
      <c r="Z48" s="16">
        <v>130546.59299999998</v>
      </c>
      <c r="AA48" s="17">
        <v>293377.12099999998</v>
      </c>
      <c r="AB48" s="17">
        <v>0</v>
      </c>
      <c r="AC48" s="17">
        <v>0</v>
      </c>
      <c r="AD48" s="17">
        <v>42.405000000000001</v>
      </c>
      <c r="AE48" s="12">
        <v>423966.11900000001</v>
      </c>
      <c r="AF48" s="16">
        <v>2687176.2999999993</v>
      </c>
      <c r="AG48" s="17">
        <v>821137.73999999976</v>
      </c>
      <c r="AH48" s="17">
        <v>0</v>
      </c>
      <c r="AI48" s="17">
        <v>0</v>
      </c>
      <c r="AJ48" s="17">
        <v>-11492.75</v>
      </c>
      <c r="AK48" s="12">
        <v>3496821.2899999991</v>
      </c>
      <c r="AL48" s="16">
        <v>1420223.835</v>
      </c>
      <c r="AM48" s="17">
        <v>1050465.7699999996</v>
      </c>
      <c r="AN48" s="17">
        <v>1613985</v>
      </c>
      <c r="AO48" s="17">
        <v>0</v>
      </c>
      <c r="AP48" s="17">
        <v>163890.04999999999</v>
      </c>
      <c r="AQ48" s="12">
        <v>4248564.6549999993</v>
      </c>
    </row>
    <row r="49" spans="1:43" x14ac:dyDescent="0.2">
      <c r="A49" s="4" t="s">
        <v>40</v>
      </c>
      <c r="B49" s="92">
        <v>16267795.652458752</v>
      </c>
      <c r="C49" s="87">
        <v>-4787119.3365085078</v>
      </c>
      <c r="D49" s="87">
        <v>2052406.9198101815</v>
      </c>
      <c r="E49" s="87">
        <v>308629.59999999998</v>
      </c>
      <c r="F49" s="87">
        <v>6697953.64819072</v>
      </c>
      <c r="G49" s="93">
        <v>20539666.483951144</v>
      </c>
      <c r="H49" s="16">
        <v>984154.95000000007</v>
      </c>
      <c r="I49" s="17">
        <v>240221.91</v>
      </c>
      <c r="J49" s="17">
        <v>0</v>
      </c>
      <c r="K49" s="17">
        <v>0</v>
      </c>
      <c r="L49" s="17">
        <v>578036.39999999991</v>
      </c>
      <c r="M49" s="12">
        <v>1802413.26</v>
      </c>
      <c r="N49" s="16">
        <v>1738071.4374781041</v>
      </c>
      <c r="O49" s="17">
        <v>234516.35384091409</v>
      </c>
      <c r="P49" s="17">
        <v>0</v>
      </c>
      <c r="Q49" s="17">
        <v>0</v>
      </c>
      <c r="R49" s="17">
        <v>194952.51007760447</v>
      </c>
      <c r="S49" s="12">
        <v>2167540.3013966228</v>
      </c>
      <c r="T49" s="16">
        <v>5496246.9023306565</v>
      </c>
      <c r="U49" s="17">
        <v>1236795.7335020057</v>
      </c>
      <c r="V49" s="17">
        <v>0</v>
      </c>
      <c r="W49" s="17">
        <v>0</v>
      </c>
      <c r="X49" s="20">
        <v>1832485.1801008296</v>
      </c>
      <c r="Y49" s="12">
        <v>8565527.815933492</v>
      </c>
      <c r="Z49" s="16">
        <v>0</v>
      </c>
      <c r="AA49" s="17">
        <v>0</v>
      </c>
      <c r="AB49" s="17">
        <v>0</v>
      </c>
      <c r="AC49" s="17">
        <v>0</v>
      </c>
      <c r="AD49" s="17">
        <v>0</v>
      </c>
      <c r="AE49" s="12">
        <v>0</v>
      </c>
      <c r="AF49" s="16">
        <v>0</v>
      </c>
      <c r="AG49" s="17">
        <v>0</v>
      </c>
      <c r="AH49" s="17">
        <v>0</v>
      </c>
      <c r="AI49" s="17">
        <v>0</v>
      </c>
      <c r="AJ49" s="17">
        <v>0</v>
      </c>
      <c r="AK49" s="12">
        <v>0</v>
      </c>
      <c r="AL49" s="16">
        <v>8049322.3626499902</v>
      </c>
      <c r="AM49" s="17">
        <v>-6498653.3338514278</v>
      </c>
      <c r="AN49" s="17">
        <v>2052406.9198101815</v>
      </c>
      <c r="AO49" s="17">
        <v>308629.59999999998</v>
      </c>
      <c r="AP49" s="17">
        <v>4092479.5580122857</v>
      </c>
      <c r="AQ49" s="12">
        <v>8004185.1066210298</v>
      </c>
    </row>
    <row r="50" spans="1:43" x14ac:dyDescent="0.2">
      <c r="A50" s="4" t="s">
        <v>41</v>
      </c>
      <c r="B50" s="92">
        <v>3098279</v>
      </c>
      <c r="C50" s="87">
        <v>1311640</v>
      </c>
      <c r="D50" s="87">
        <v>188499</v>
      </c>
      <c r="E50" s="87">
        <v>172925</v>
      </c>
      <c r="F50" s="87">
        <v>417572</v>
      </c>
      <c r="G50" s="93">
        <v>5188915</v>
      </c>
      <c r="H50" s="16">
        <v>264335</v>
      </c>
      <c r="I50" s="17">
        <v>117175</v>
      </c>
      <c r="J50" s="17">
        <v>12286</v>
      </c>
      <c r="K50" s="17">
        <v>0</v>
      </c>
      <c r="L50" s="17">
        <v>159051</v>
      </c>
      <c r="M50" s="12">
        <v>552847</v>
      </c>
      <c r="N50" s="16">
        <v>434807</v>
      </c>
      <c r="O50" s="17">
        <v>89982</v>
      </c>
      <c r="P50" s="17">
        <v>6278</v>
      </c>
      <c r="Q50" s="17">
        <v>0</v>
      </c>
      <c r="R50" s="17">
        <v>195</v>
      </c>
      <c r="S50" s="12">
        <v>531262</v>
      </c>
      <c r="T50" s="16">
        <v>715862</v>
      </c>
      <c r="U50" s="17">
        <v>179011</v>
      </c>
      <c r="V50" s="17">
        <v>47852</v>
      </c>
      <c r="W50" s="17">
        <v>172925</v>
      </c>
      <c r="X50" s="20">
        <v>199890</v>
      </c>
      <c r="Y50" s="12">
        <v>1315540</v>
      </c>
      <c r="Z50" s="16">
        <v>3399</v>
      </c>
      <c r="AA50" s="17">
        <v>46879</v>
      </c>
      <c r="AB50" s="17">
        <v>0</v>
      </c>
      <c r="AC50" s="17">
        <v>0</v>
      </c>
      <c r="AD50" s="17">
        <v>0</v>
      </c>
      <c r="AE50" s="12">
        <v>50278</v>
      </c>
      <c r="AF50" s="16">
        <v>1678597</v>
      </c>
      <c r="AG50" s="17">
        <v>771868</v>
      </c>
      <c r="AH50" s="17">
        <v>115504</v>
      </c>
      <c r="AI50" s="17">
        <v>0</v>
      </c>
      <c r="AJ50" s="17">
        <v>58436</v>
      </c>
      <c r="AK50" s="12">
        <v>2624405</v>
      </c>
      <c r="AL50" s="16">
        <v>1279</v>
      </c>
      <c r="AM50" s="17">
        <v>106725</v>
      </c>
      <c r="AN50" s="17">
        <v>6579</v>
      </c>
      <c r="AO50" s="17">
        <v>0</v>
      </c>
      <c r="AP50" s="17">
        <v>0</v>
      </c>
      <c r="AQ50" s="12">
        <v>114583</v>
      </c>
    </row>
    <row r="51" spans="1:43" x14ac:dyDescent="0.2">
      <c r="A51" s="4" t="s">
        <v>42</v>
      </c>
      <c r="B51" s="92">
        <v>13779956</v>
      </c>
      <c r="C51" s="87">
        <v>12548124</v>
      </c>
      <c r="D51" s="87">
        <v>6195000</v>
      </c>
      <c r="E51" s="87">
        <v>0</v>
      </c>
      <c r="F51" s="87">
        <v>572355</v>
      </c>
      <c r="G51" s="93">
        <v>33095435</v>
      </c>
      <c r="H51" s="16">
        <v>840484</v>
      </c>
      <c r="I51" s="17">
        <v>121723</v>
      </c>
      <c r="J51" s="17">
        <v>0</v>
      </c>
      <c r="K51" s="17">
        <v>0</v>
      </c>
      <c r="L51" s="17">
        <v>251388</v>
      </c>
      <c r="M51" s="12">
        <v>1213595</v>
      </c>
      <c r="N51" s="16">
        <v>3653302</v>
      </c>
      <c r="O51" s="17">
        <v>1176756</v>
      </c>
      <c r="P51" s="17">
        <v>0</v>
      </c>
      <c r="Q51" s="17">
        <v>0</v>
      </c>
      <c r="R51" s="17">
        <v>12301</v>
      </c>
      <c r="S51" s="12">
        <v>4842359</v>
      </c>
      <c r="T51" s="16">
        <v>3248973</v>
      </c>
      <c r="U51" s="17">
        <v>1807760</v>
      </c>
      <c r="V51" s="17">
        <v>0</v>
      </c>
      <c r="W51" s="17">
        <v>0</v>
      </c>
      <c r="X51" s="20">
        <v>144728</v>
      </c>
      <c r="Y51" s="12">
        <v>5201461</v>
      </c>
      <c r="Z51" s="16">
        <v>0</v>
      </c>
      <c r="AA51" s="17">
        <v>0</v>
      </c>
      <c r="AB51" s="17">
        <v>0</v>
      </c>
      <c r="AC51" s="17">
        <v>0</v>
      </c>
      <c r="AD51" s="17">
        <v>0</v>
      </c>
      <c r="AE51" s="12">
        <v>0</v>
      </c>
      <c r="AF51" s="16">
        <v>1234713</v>
      </c>
      <c r="AG51" s="17">
        <v>666919</v>
      </c>
      <c r="AH51" s="17">
        <v>6195000</v>
      </c>
      <c r="AI51" s="17">
        <v>0</v>
      </c>
      <c r="AJ51" s="17">
        <v>0</v>
      </c>
      <c r="AK51" s="12">
        <v>8096632</v>
      </c>
      <c r="AL51" s="16">
        <v>4802484</v>
      </c>
      <c r="AM51" s="17">
        <v>8774966</v>
      </c>
      <c r="AN51" s="17">
        <v>0</v>
      </c>
      <c r="AO51" s="17">
        <v>0</v>
      </c>
      <c r="AP51" s="17">
        <v>163938</v>
      </c>
      <c r="AQ51" s="12">
        <v>13741388</v>
      </c>
    </row>
    <row r="52" spans="1:43" x14ac:dyDescent="0.2">
      <c r="A52" s="4" t="s">
        <v>43</v>
      </c>
      <c r="B52" s="92">
        <v>13202318</v>
      </c>
      <c r="C52" s="87">
        <v>7622702</v>
      </c>
      <c r="D52" s="87">
        <v>0</v>
      </c>
      <c r="E52" s="87">
        <v>242</v>
      </c>
      <c r="F52" s="87">
        <v>626587</v>
      </c>
      <c r="G52" s="93">
        <v>21451849</v>
      </c>
      <c r="H52" s="16">
        <v>1108215</v>
      </c>
      <c r="I52" s="17">
        <v>570124</v>
      </c>
      <c r="J52" s="17">
        <v>0</v>
      </c>
      <c r="K52" s="17">
        <v>0</v>
      </c>
      <c r="L52" s="17">
        <v>422948</v>
      </c>
      <c r="M52" s="12">
        <v>2101287</v>
      </c>
      <c r="N52" s="16">
        <v>2305752</v>
      </c>
      <c r="O52" s="17">
        <v>846001</v>
      </c>
      <c r="P52" s="17">
        <v>0</v>
      </c>
      <c r="Q52" s="17">
        <v>0</v>
      </c>
      <c r="R52" s="17">
        <v>0</v>
      </c>
      <c r="S52" s="12">
        <v>3151753</v>
      </c>
      <c r="T52" s="16">
        <v>2575953</v>
      </c>
      <c r="U52" s="17">
        <v>1987521</v>
      </c>
      <c r="V52" s="17">
        <v>0</v>
      </c>
      <c r="W52" s="17">
        <v>242</v>
      </c>
      <c r="X52" s="20">
        <v>68719</v>
      </c>
      <c r="Y52" s="12">
        <v>4632435</v>
      </c>
      <c r="Z52" s="16">
        <v>0</v>
      </c>
      <c r="AA52" s="17">
        <v>0</v>
      </c>
      <c r="AB52" s="17">
        <v>0</v>
      </c>
      <c r="AC52" s="17">
        <v>0</v>
      </c>
      <c r="AD52" s="17">
        <v>0</v>
      </c>
      <c r="AE52" s="12">
        <v>0</v>
      </c>
      <c r="AF52" s="16">
        <v>3852223</v>
      </c>
      <c r="AG52" s="17">
        <v>1393233</v>
      </c>
      <c r="AH52" s="17">
        <v>0</v>
      </c>
      <c r="AI52" s="17">
        <v>0</v>
      </c>
      <c r="AJ52" s="17">
        <v>0</v>
      </c>
      <c r="AK52" s="12">
        <v>5245456</v>
      </c>
      <c r="AL52" s="16">
        <v>3360175</v>
      </c>
      <c r="AM52" s="17">
        <v>2825823</v>
      </c>
      <c r="AN52" s="17">
        <v>0</v>
      </c>
      <c r="AO52" s="17">
        <v>0</v>
      </c>
      <c r="AP52" s="17">
        <v>134920</v>
      </c>
      <c r="AQ52" s="12">
        <v>6320918</v>
      </c>
    </row>
    <row r="53" spans="1:43" x14ac:dyDescent="0.2">
      <c r="A53" s="4" t="s">
        <v>44</v>
      </c>
      <c r="B53" s="92">
        <v>43675000</v>
      </c>
      <c r="C53" s="87">
        <v>27669000</v>
      </c>
      <c r="D53" s="87">
        <v>18939000</v>
      </c>
      <c r="E53" s="87">
        <v>961000</v>
      </c>
      <c r="F53" s="87">
        <v>4923000</v>
      </c>
      <c r="G53" s="93">
        <v>96167000</v>
      </c>
      <c r="H53" s="16">
        <v>11808000</v>
      </c>
      <c r="I53" s="17">
        <v>6005000</v>
      </c>
      <c r="J53" s="17">
        <v>0</v>
      </c>
      <c r="K53" s="17">
        <v>0</v>
      </c>
      <c r="L53" s="17">
        <v>16000</v>
      </c>
      <c r="M53" s="12">
        <v>17829000</v>
      </c>
      <c r="N53" s="16">
        <v>0</v>
      </c>
      <c r="O53" s="17">
        <v>0</v>
      </c>
      <c r="P53" s="17">
        <v>0</v>
      </c>
      <c r="Q53" s="17">
        <v>0</v>
      </c>
      <c r="R53" s="17">
        <v>0</v>
      </c>
      <c r="S53" s="12">
        <v>0</v>
      </c>
      <c r="T53" s="16">
        <v>0</v>
      </c>
      <c r="U53" s="17">
        <v>0</v>
      </c>
      <c r="V53" s="17">
        <v>0</v>
      </c>
      <c r="W53" s="17">
        <v>0</v>
      </c>
      <c r="X53" s="20">
        <v>0</v>
      </c>
      <c r="Y53" s="12">
        <v>0</v>
      </c>
      <c r="Z53" s="16">
        <v>0</v>
      </c>
      <c r="AA53" s="17">
        <v>0</v>
      </c>
      <c r="AB53" s="17">
        <v>0</v>
      </c>
      <c r="AC53" s="17">
        <v>0</v>
      </c>
      <c r="AD53" s="17">
        <v>0</v>
      </c>
      <c r="AE53" s="12">
        <v>0</v>
      </c>
      <c r="AF53" s="16">
        <v>24999000</v>
      </c>
      <c r="AG53" s="17">
        <v>10931000</v>
      </c>
      <c r="AH53" s="17">
        <v>736000</v>
      </c>
      <c r="AI53" s="17">
        <v>961000</v>
      </c>
      <c r="AJ53" s="17">
        <v>2832000</v>
      </c>
      <c r="AK53" s="12">
        <v>40459000</v>
      </c>
      <c r="AL53" s="16">
        <v>6868000</v>
      </c>
      <c r="AM53" s="17">
        <v>10733000</v>
      </c>
      <c r="AN53" s="17">
        <v>18203000</v>
      </c>
      <c r="AO53" s="17">
        <v>0</v>
      </c>
      <c r="AP53" s="17">
        <v>2075000</v>
      </c>
      <c r="AQ53" s="12">
        <v>37879000</v>
      </c>
    </row>
    <row r="54" spans="1:43" x14ac:dyDescent="0.2">
      <c r="A54" s="4" t="s">
        <v>264</v>
      </c>
      <c r="B54" s="92">
        <v>12084699.35</v>
      </c>
      <c r="C54" s="87">
        <v>18185791.300000001</v>
      </c>
      <c r="D54" s="87">
        <v>7075935.4900000002</v>
      </c>
      <c r="E54" s="87">
        <v>838932</v>
      </c>
      <c r="F54" s="87">
        <v>5917470.6600000001</v>
      </c>
      <c r="G54" s="93">
        <v>44102828.799999997</v>
      </c>
      <c r="H54" s="16">
        <v>763545</v>
      </c>
      <c r="I54" s="17">
        <v>959987</v>
      </c>
      <c r="J54" s="17">
        <v>0</v>
      </c>
      <c r="K54" s="17">
        <v>0</v>
      </c>
      <c r="L54" s="17" t="s">
        <v>372</v>
      </c>
      <c r="M54" s="12">
        <v>1723532</v>
      </c>
      <c r="N54" s="16">
        <v>2018637.92</v>
      </c>
      <c r="O54" s="17">
        <v>1237887.75</v>
      </c>
      <c r="P54" s="17">
        <v>0</v>
      </c>
      <c r="Q54" s="17">
        <v>0</v>
      </c>
      <c r="R54" s="17">
        <v>24000</v>
      </c>
      <c r="S54" s="12">
        <v>3280525.67</v>
      </c>
      <c r="T54" s="16">
        <v>3624417.26</v>
      </c>
      <c r="U54" s="17">
        <v>4998592.96</v>
      </c>
      <c r="V54" s="17">
        <v>0</v>
      </c>
      <c r="W54" s="17">
        <v>838932</v>
      </c>
      <c r="X54" s="20">
        <v>3169718.3499999996</v>
      </c>
      <c r="Y54" s="12">
        <v>12631660.569999998</v>
      </c>
      <c r="Z54" s="16">
        <v>0</v>
      </c>
      <c r="AA54" s="17">
        <v>0</v>
      </c>
      <c r="AB54" s="17">
        <v>0</v>
      </c>
      <c r="AC54" s="17">
        <v>0</v>
      </c>
      <c r="AD54" s="17">
        <v>0</v>
      </c>
      <c r="AE54" s="12">
        <v>0</v>
      </c>
      <c r="AF54" s="16">
        <v>2895236.49</v>
      </c>
      <c r="AG54" s="17">
        <v>3014293.54</v>
      </c>
      <c r="AH54" s="17">
        <v>0</v>
      </c>
      <c r="AI54" s="17">
        <v>0</v>
      </c>
      <c r="AJ54" s="17">
        <v>0</v>
      </c>
      <c r="AK54" s="12">
        <v>5909530.0300000003</v>
      </c>
      <c r="AL54" s="16">
        <v>2782862.68</v>
      </c>
      <c r="AM54" s="17">
        <v>7975030.0499999998</v>
      </c>
      <c r="AN54" s="17">
        <v>7075935.4900000002</v>
      </c>
      <c r="AO54" s="17">
        <v>0</v>
      </c>
      <c r="AP54" s="17">
        <v>2723752.31</v>
      </c>
      <c r="AQ54" s="12">
        <v>20557580.529999997</v>
      </c>
    </row>
    <row r="55" spans="1:43" x14ac:dyDescent="0.2">
      <c r="A55" s="4" t="s">
        <v>45</v>
      </c>
      <c r="B55" s="92">
        <v>12925000</v>
      </c>
      <c r="C55" s="87">
        <v>7206000</v>
      </c>
      <c r="D55" s="87">
        <v>759000</v>
      </c>
      <c r="E55" s="87">
        <v>1087000</v>
      </c>
      <c r="F55" s="87">
        <v>665000</v>
      </c>
      <c r="G55" s="93">
        <v>22642000</v>
      </c>
      <c r="H55" s="16">
        <v>533000</v>
      </c>
      <c r="I55" s="17">
        <v>116000</v>
      </c>
      <c r="J55" s="17">
        <v>0</v>
      </c>
      <c r="K55" s="17">
        <v>0</v>
      </c>
      <c r="L55" s="17">
        <v>303000</v>
      </c>
      <c r="M55" s="12">
        <v>952000</v>
      </c>
      <c r="N55" s="16">
        <v>1498000</v>
      </c>
      <c r="O55" s="17">
        <v>389000</v>
      </c>
      <c r="P55" s="17">
        <v>26000</v>
      </c>
      <c r="Q55" s="17">
        <v>0</v>
      </c>
      <c r="R55" s="17">
        <v>81000</v>
      </c>
      <c r="S55" s="12">
        <v>1994000</v>
      </c>
      <c r="T55" s="16">
        <v>4022000</v>
      </c>
      <c r="U55" s="17">
        <v>901000</v>
      </c>
      <c r="V55" s="17">
        <v>54000</v>
      </c>
      <c r="W55" s="17">
        <v>0</v>
      </c>
      <c r="X55" s="20">
        <v>0</v>
      </c>
      <c r="Y55" s="12">
        <v>4977000</v>
      </c>
      <c r="Z55" s="16">
        <v>0</v>
      </c>
      <c r="AA55" s="17">
        <v>0</v>
      </c>
      <c r="AB55" s="17">
        <v>0</v>
      </c>
      <c r="AC55" s="17">
        <v>0</v>
      </c>
      <c r="AD55" s="17">
        <v>0</v>
      </c>
      <c r="AE55" s="12">
        <v>0</v>
      </c>
      <c r="AF55" s="16">
        <v>5377000</v>
      </c>
      <c r="AG55" s="17">
        <v>3154000</v>
      </c>
      <c r="AH55" s="17">
        <v>30000</v>
      </c>
      <c r="AI55" s="17">
        <v>171000</v>
      </c>
      <c r="AJ55" s="17">
        <v>39000</v>
      </c>
      <c r="AK55" s="12">
        <v>8771000</v>
      </c>
      <c r="AL55" s="16">
        <v>1495000</v>
      </c>
      <c r="AM55" s="17">
        <v>2646000</v>
      </c>
      <c r="AN55" s="17">
        <v>649000</v>
      </c>
      <c r="AO55" s="17">
        <v>916000</v>
      </c>
      <c r="AP55" s="17">
        <v>242000</v>
      </c>
      <c r="AQ55" s="12">
        <v>5948000</v>
      </c>
    </row>
    <row r="56" spans="1:43" x14ac:dyDescent="0.2">
      <c r="A56" s="4" t="s">
        <v>46</v>
      </c>
      <c r="B56" s="92">
        <v>6921705.6499999994</v>
      </c>
      <c r="C56" s="87">
        <v>8375038.0299999993</v>
      </c>
      <c r="D56" s="87">
        <v>3051563.16</v>
      </c>
      <c r="E56" s="87">
        <v>760744.71</v>
      </c>
      <c r="F56" s="87">
        <v>589791.30000000005</v>
      </c>
      <c r="G56" s="93">
        <v>19698842.850000001</v>
      </c>
      <c r="H56" s="16">
        <v>746787.78</v>
      </c>
      <c r="I56" s="17">
        <v>295036.65000000002</v>
      </c>
      <c r="J56" s="17">
        <v>0</v>
      </c>
      <c r="K56" s="17">
        <v>0</v>
      </c>
      <c r="L56" s="17">
        <v>314649.65000000002</v>
      </c>
      <c r="M56" s="12">
        <v>1356474.08</v>
      </c>
      <c r="N56" s="16">
        <v>1220896.6499999999</v>
      </c>
      <c r="O56" s="17">
        <v>905650.84</v>
      </c>
      <c r="P56" s="17">
        <v>0</v>
      </c>
      <c r="Q56" s="17">
        <v>0</v>
      </c>
      <c r="R56" s="17">
        <v>0</v>
      </c>
      <c r="S56" s="12">
        <v>2126547.4899999998</v>
      </c>
      <c r="T56" s="16">
        <v>1839125.22</v>
      </c>
      <c r="U56" s="17">
        <v>462385.39</v>
      </c>
      <c r="V56" s="17">
        <v>2659760.81</v>
      </c>
      <c r="W56" s="17">
        <v>760744.71</v>
      </c>
      <c r="X56" s="20">
        <v>174262.69</v>
      </c>
      <c r="Y56" s="12">
        <v>5896278.8200000003</v>
      </c>
      <c r="Z56" s="16">
        <v>180093.68</v>
      </c>
      <c r="AA56" s="17">
        <v>2355172.2799999998</v>
      </c>
      <c r="AB56" s="17">
        <v>0</v>
      </c>
      <c r="AC56" s="17">
        <v>0</v>
      </c>
      <c r="AD56" s="17">
        <v>82384.47</v>
      </c>
      <c r="AE56" s="12">
        <v>2617650.4300000002</v>
      </c>
      <c r="AF56" s="16">
        <v>987167.64</v>
      </c>
      <c r="AG56" s="17">
        <v>832619.72</v>
      </c>
      <c r="AH56" s="17">
        <v>0</v>
      </c>
      <c r="AI56" s="17">
        <v>0</v>
      </c>
      <c r="AJ56" s="17">
        <v>0</v>
      </c>
      <c r="AK56" s="12">
        <v>1819787.3599999999</v>
      </c>
      <c r="AL56" s="16">
        <v>1947634.68</v>
      </c>
      <c r="AM56" s="17">
        <v>3524173.15</v>
      </c>
      <c r="AN56" s="17">
        <v>391802.35</v>
      </c>
      <c r="AO56" s="17">
        <v>0</v>
      </c>
      <c r="AP56" s="17">
        <v>18494.489999999998</v>
      </c>
      <c r="AQ56" s="12">
        <v>5882104.6699999999</v>
      </c>
    </row>
    <row r="57" spans="1:43" x14ac:dyDescent="0.2">
      <c r="A57" s="4" t="s">
        <v>47</v>
      </c>
      <c r="B57" s="92">
        <v>7949510.0999999996</v>
      </c>
      <c r="C57" s="87">
        <v>5145313.1899999995</v>
      </c>
      <c r="D57" s="87">
        <v>3417866</v>
      </c>
      <c r="E57" s="87">
        <v>232752</v>
      </c>
      <c r="F57" s="87">
        <v>657451</v>
      </c>
      <c r="G57" s="93">
        <v>17402892.289999999</v>
      </c>
      <c r="H57" s="16">
        <v>567928</v>
      </c>
      <c r="I57" s="17">
        <v>78411</v>
      </c>
      <c r="J57" s="17">
        <v>0</v>
      </c>
      <c r="K57" s="17">
        <v>0</v>
      </c>
      <c r="L57" s="17">
        <v>338811</v>
      </c>
      <c r="M57" s="12">
        <v>985150</v>
      </c>
      <c r="N57" s="16">
        <v>707413</v>
      </c>
      <c r="O57" s="17">
        <v>296633</v>
      </c>
      <c r="P57" s="17">
        <v>0</v>
      </c>
      <c r="Q57" s="17">
        <v>0</v>
      </c>
      <c r="R57" s="17">
        <v>75</v>
      </c>
      <c r="S57" s="12">
        <v>1004121</v>
      </c>
      <c r="T57" s="16">
        <v>1292972</v>
      </c>
      <c r="U57" s="17">
        <v>1039442</v>
      </c>
      <c r="V57" s="17">
        <v>0</v>
      </c>
      <c r="W57" s="17">
        <v>232752</v>
      </c>
      <c r="X57" s="20">
        <v>314210</v>
      </c>
      <c r="Y57" s="12">
        <v>2879376</v>
      </c>
      <c r="Z57" s="16">
        <v>0</v>
      </c>
      <c r="AA57" s="17">
        <v>25626</v>
      </c>
      <c r="AB57" s="17">
        <v>0</v>
      </c>
      <c r="AC57" s="17">
        <v>0</v>
      </c>
      <c r="AD57" s="17">
        <v>0</v>
      </c>
      <c r="AE57" s="12">
        <v>25626</v>
      </c>
      <c r="AF57" s="16">
        <v>3119024</v>
      </c>
      <c r="AG57" s="17">
        <v>656414</v>
      </c>
      <c r="AH57" s="17">
        <v>0</v>
      </c>
      <c r="AI57" s="17">
        <v>0</v>
      </c>
      <c r="AJ57" s="17">
        <v>0</v>
      </c>
      <c r="AK57" s="12">
        <v>3775438</v>
      </c>
      <c r="AL57" s="16">
        <v>2262173.1</v>
      </c>
      <c r="AM57" s="17">
        <v>3048787.19</v>
      </c>
      <c r="AN57" s="17">
        <v>3417866</v>
      </c>
      <c r="AO57" s="17">
        <v>0</v>
      </c>
      <c r="AP57" s="17">
        <v>4355</v>
      </c>
      <c r="AQ57" s="12">
        <v>8733181.2899999991</v>
      </c>
    </row>
    <row r="58" spans="1:43" x14ac:dyDescent="0.2">
      <c r="A58" s="4" t="s">
        <v>48</v>
      </c>
      <c r="B58" s="92">
        <v>20516405</v>
      </c>
      <c r="C58" s="87">
        <v>6799343</v>
      </c>
      <c r="D58" s="87">
        <v>2503871</v>
      </c>
      <c r="E58" s="87">
        <v>0</v>
      </c>
      <c r="F58" s="87">
        <v>10545564</v>
      </c>
      <c r="G58" s="93">
        <v>40365183</v>
      </c>
      <c r="H58" s="16">
        <v>978810</v>
      </c>
      <c r="I58" s="17">
        <v>362</v>
      </c>
      <c r="J58" s="17">
        <v>64618</v>
      </c>
      <c r="K58" s="17">
        <v>0</v>
      </c>
      <c r="L58" s="17">
        <v>884428</v>
      </c>
      <c r="M58" s="12">
        <v>1928218</v>
      </c>
      <c r="N58" s="16">
        <v>2176027</v>
      </c>
      <c r="O58" s="17">
        <v>68814</v>
      </c>
      <c r="P58" s="17">
        <v>106074</v>
      </c>
      <c r="Q58" s="17">
        <v>0</v>
      </c>
      <c r="R58" s="17">
        <v>814340</v>
      </c>
      <c r="S58" s="12">
        <v>3165255</v>
      </c>
      <c r="T58" s="16">
        <v>3062745</v>
      </c>
      <c r="U58" s="17">
        <v>569535</v>
      </c>
      <c r="V58" s="17">
        <v>231193</v>
      </c>
      <c r="W58" s="17">
        <v>0</v>
      </c>
      <c r="X58" s="20">
        <v>3035357</v>
      </c>
      <c r="Y58" s="12">
        <v>6898830</v>
      </c>
      <c r="Z58" s="16">
        <v>0</v>
      </c>
      <c r="AA58" s="17">
        <v>0</v>
      </c>
      <c r="AB58" s="17">
        <v>0</v>
      </c>
      <c r="AC58" s="17">
        <v>0</v>
      </c>
      <c r="AD58" s="17">
        <v>0</v>
      </c>
      <c r="AE58" s="12">
        <v>0</v>
      </c>
      <c r="AF58" s="16">
        <v>4110049</v>
      </c>
      <c r="AG58" s="17">
        <v>120316</v>
      </c>
      <c r="AH58" s="17">
        <v>182151</v>
      </c>
      <c r="AI58" s="17">
        <v>0</v>
      </c>
      <c r="AJ58" s="17">
        <v>1022892</v>
      </c>
      <c r="AK58" s="12">
        <v>5435408</v>
      </c>
      <c r="AL58" s="16">
        <v>10188774</v>
      </c>
      <c r="AM58" s="17">
        <v>6040316</v>
      </c>
      <c r="AN58" s="17">
        <v>1919835</v>
      </c>
      <c r="AO58" s="17">
        <v>0</v>
      </c>
      <c r="AP58" s="17">
        <v>4788547</v>
      </c>
      <c r="AQ58" s="12">
        <v>22937472</v>
      </c>
    </row>
    <row r="59" spans="1:43" x14ac:dyDescent="0.2">
      <c r="A59" s="4" t="s">
        <v>49</v>
      </c>
      <c r="B59" s="92">
        <v>11994970.551999995</v>
      </c>
      <c r="C59" s="87">
        <v>5802588.8989999983</v>
      </c>
      <c r="D59" s="87">
        <v>982922.50933439506</v>
      </c>
      <c r="E59" s="87">
        <v>0</v>
      </c>
      <c r="F59" s="87">
        <v>1715783.5920000004</v>
      </c>
      <c r="G59" s="93">
        <v>20496265.552334387</v>
      </c>
      <c r="H59" s="16">
        <v>1787278.5699999994</v>
      </c>
      <c r="I59" s="17">
        <v>586035.1655</v>
      </c>
      <c r="J59" s="17">
        <v>0</v>
      </c>
      <c r="K59" s="17">
        <v>0</v>
      </c>
      <c r="L59" s="17">
        <v>115674.62849999999</v>
      </c>
      <c r="M59" s="12">
        <v>2488988.3639999996</v>
      </c>
      <c r="N59" s="16">
        <v>1980581.7999999996</v>
      </c>
      <c r="O59" s="17">
        <v>440088.66199999984</v>
      </c>
      <c r="P59" s="17">
        <v>8672.2210000000014</v>
      </c>
      <c r="Q59" s="17">
        <v>0</v>
      </c>
      <c r="R59" s="17">
        <v>9016.0450000000019</v>
      </c>
      <c r="S59" s="12">
        <v>2438358.7279999992</v>
      </c>
      <c r="T59" s="16">
        <v>2709966.5319999992</v>
      </c>
      <c r="U59" s="17">
        <v>1997891.0034999999</v>
      </c>
      <c r="V59" s="17">
        <v>0</v>
      </c>
      <c r="W59" s="17">
        <v>0</v>
      </c>
      <c r="X59" s="20">
        <v>1362680.0235000004</v>
      </c>
      <c r="Y59" s="12">
        <v>6070537.5589999994</v>
      </c>
      <c r="Z59" s="16">
        <v>0</v>
      </c>
      <c r="AA59" s="17">
        <v>0</v>
      </c>
      <c r="AB59" s="17">
        <v>0</v>
      </c>
      <c r="AC59" s="17">
        <v>0</v>
      </c>
      <c r="AD59" s="17">
        <v>0</v>
      </c>
      <c r="AE59" s="12">
        <v>0</v>
      </c>
      <c r="AF59" s="16">
        <v>3312510.5330000003</v>
      </c>
      <c r="AG59" s="17">
        <v>1075314.2694999997</v>
      </c>
      <c r="AH59" s="17">
        <v>16437.284657534248</v>
      </c>
      <c r="AI59" s="17">
        <v>0</v>
      </c>
      <c r="AJ59" s="17">
        <v>88386.342499999999</v>
      </c>
      <c r="AK59" s="12">
        <v>4492648.4296575347</v>
      </c>
      <c r="AL59" s="16">
        <v>2204633.1169999968</v>
      </c>
      <c r="AM59" s="17">
        <v>1703259.7984999991</v>
      </c>
      <c r="AN59" s="17">
        <v>957813.00367686083</v>
      </c>
      <c r="AO59" s="17">
        <v>0</v>
      </c>
      <c r="AP59" s="17">
        <v>140026.55250000008</v>
      </c>
      <c r="AQ59" s="12">
        <v>5005732.4716768572</v>
      </c>
    </row>
    <row r="60" spans="1:43" x14ac:dyDescent="0.2">
      <c r="A60" s="4" t="s">
        <v>50</v>
      </c>
      <c r="B60" s="92">
        <v>5475519.04</v>
      </c>
      <c r="C60" s="87">
        <v>4247701.83</v>
      </c>
      <c r="D60" s="87">
        <v>1908820.87</v>
      </c>
      <c r="E60" s="87">
        <v>582877.56000000006</v>
      </c>
      <c r="F60" s="87">
        <v>690905.26</v>
      </c>
      <c r="G60" s="93">
        <v>12905824.560000001</v>
      </c>
      <c r="H60" s="16">
        <v>763476.03999999992</v>
      </c>
      <c r="I60" s="17">
        <v>185515.71</v>
      </c>
      <c r="J60" s="17">
        <v>0</v>
      </c>
      <c r="K60" s="17">
        <v>0</v>
      </c>
      <c r="L60" s="17">
        <v>12651.52</v>
      </c>
      <c r="M60" s="12">
        <v>961643.2699999999</v>
      </c>
      <c r="N60" s="16">
        <v>612060.62</v>
      </c>
      <c r="O60" s="17">
        <v>174908.44</v>
      </c>
      <c r="P60" s="17">
        <v>0</v>
      </c>
      <c r="Q60" s="17">
        <v>0</v>
      </c>
      <c r="R60" s="17">
        <v>21088.81</v>
      </c>
      <c r="S60" s="12">
        <v>808057.87000000011</v>
      </c>
      <c r="T60" s="16">
        <v>1075516.51</v>
      </c>
      <c r="U60" s="17">
        <v>644954.10000000009</v>
      </c>
      <c r="V60" s="17">
        <v>0</v>
      </c>
      <c r="W60" s="17">
        <v>582877.56000000006</v>
      </c>
      <c r="X60" s="20">
        <v>446313.23999999993</v>
      </c>
      <c r="Y60" s="12">
        <v>2749661.4099999997</v>
      </c>
      <c r="Z60" s="16">
        <v>7802.57</v>
      </c>
      <c r="AA60" s="17">
        <v>496506.68000000005</v>
      </c>
      <c r="AB60" s="17">
        <v>0</v>
      </c>
      <c r="AC60" s="17">
        <v>0</v>
      </c>
      <c r="AD60" s="17">
        <v>0</v>
      </c>
      <c r="AE60" s="12">
        <v>504309.25000000006</v>
      </c>
      <c r="AF60" s="16">
        <v>2523166.19</v>
      </c>
      <c r="AG60" s="17">
        <v>614032.90999999992</v>
      </c>
      <c r="AH60" s="17">
        <v>0</v>
      </c>
      <c r="AI60" s="17">
        <v>0</v>
      </c>
      <c r="AJ60" s="17">
        <v>66593.86</v>
      </c>
      <c r="AK60" s="12">
        <v>3203792.9599999995</v>
      </c>
      <c r="AL60" s="16">
        <v>493497.11</v>
      </c>
      <c r="AM60" s="17">
        <v>2131783.9900000002</v>
      </c>
      <c r="AN60" s="17">
        <v>1908820.87</v>
      </c>
      <c r="AO60" s="17">
        <v>0</v>
      </c>
      <c r="AP60" s="17">
        <v>144257.83000000005</v>
      </c>
      <c r="AQ60" s="12">
        <v>4678359.8000000007</v>
      </c>
    </row>
    <row r="61" spans="1:43" x14ac:dyDescent="0.2">
      <c r="A61" s="4" t="s">
        <v>51</v>
      </c>
      <c r="B61" s="92">
        <v>19639413.439999998</v>
      </c>
      <c r="C61" s="87">
        <v>13258313</v>
      </c>
      <c r="D61" s="87">
        <v>843465.48</v>
      </c>
      <c r="E61" s="87">
        <v>0</v>
      </c>
      <c r="F61" s="87">
        <v>2486258</v>
      </c>
      <c r="G61" s="93">
        <v>36227449.920000002</v>
      </c>
      <c r="H61" s="16">
        <v>819532.53</v>
      </c>
      <c r="I61" s="17">
        <v>252335</v>
      </c>
      <c r="J61" s="17">
        <v>0</v>
      </c>
      <c r="K61" s="17">
        <v>0</v>
      </c>
      <c r="L61" s="17">
        <v>519748</v>
      </c>
      <c r="M61" s="12">
        <v>1591615.53</v>
      </c>
      <c r="N61" s="16">
        <v>3727319</v>
      </c>
      <c r="O61" s="17">
        <v>1182933</v>
      </c>
      <c r="P61" s="17">
        <v>236000</v>
      </c>
      <c r="Q61" s="17">
        <v>0</v>
      </c>
      <c r="R61" s="17">
        <v>24990</v>
      </c>
      <c r="S61" s="12">
        <v>5171242</v>
      </c>
      <c r="T61" s="16">
        <v>2276103</v>
      </c>
      <c r="U61" s="17">
        <v>3056066</v>
      </c>
      <c r="V61" s="17">
        <v>0</v>
      </c>
      <c r="W61" s="17">
        <v>0</v>
      </c>
      <c r="X61" s="20">
        <v>1806900</v>
      </c>
      <c r="Y61" s="12">
        <v>7139069</v>
      </c>
      <c r="Z61" s="16">
        <v>0</v>
      </c>
      <c r="AA61" s="17">
        <v>0</v>
      </c>
      <c r="AB61" s="17">
        <v>0</v>
      </c>
      <c r="AC61" s="17">
        <v>0</v>
      </c>
      <c r="AD61" s="17">
        <v>0</v>
      </c>
      <c r="AE61" s="12">
        <v>0</v>
      </c>
      <c r="AF61" s="16">
        <v>8005318.9099999992</v>
      </c>
      <c r="AG61" s="17">
        <v>2153265</v>
      </c>
      <c r="AH61" s="17">
        <v>87978.59</v>
      </c>
      <c r="AI61" s="17">
        <v>0</v>
      </c>
      <c r="AJ61" s="17">
        <v>0</v>
      </c>
      <c r="AK61" s="12">
        <v>10246562.5</v>
      </c>
      <c r="AL61" s="16">
        <v>4811140</v>
      </c>
      <c r="AM61" s="17">
        <v>6613714</v>
      </c>
      <c r="AN61" s="17">
        <v>519486.89</v>
      </c>
      <c r="AO61" s="17">
        <v>0</v>
      </c>
      <c r="AP61" s="17">
        <v>134620</v>
      </c>
      <c r="AQ61" s="12">
        <v>12078960.890000001</v>
      </c>
    </row>
    <row r="62" spans="1:43" x14ac:dyDescent="0.2">
      <c r="A62" s="4" t="s">
        <v>52</v>
      </c>
      <c r="B62" s="92">
        <v>22661792.82</v>
      </c>
      <c r="C62" s="87">
        <v>14501883.59</v>
      </c>
      <c r="D62" s="87">
        <v>607956.55530600145</v>
      </c>
      <c r="E62" s="87">
        <v>810668.6</v>
      </c>
      <c r="F62" s="87">
        <v>1711643.77</v>
      </c>
      <c r="G62" s="93">
        <v>40293945.335306004</v>
      </c>
      <c r="H62" s="16">
        <v>2018534.2</v>
      </c>
      <c r="I62" s="17">
        <v>1091041.05</v>
      </c>
      <c r="J62" s="17">
        <v>9650.7453772189438</v>
      </c>
      <c r="K62" s="17">
        <v>0</v>
      </c>
      <c r="L62" s="17">
        <v>506926.79</v>
      </c>
      <c r="M62" s="12">
        <v>3626152.7853772189</v>
      </c>
      <c r="N62" s="16">
        <v>6738089.0199999996</v>
      </c>
      <c r="O62" s="17">
        <v>1265616.19</v>
      </c>
      <c r="P62" s="17">
        <v>9472.4799287824953</v>
      </c>
      <c r="Q62" s="17">
        <v>0</v>
      </c>
      <c r="R62" s="17">
        <v>153798.60999999999</v>
      </c>
      <c r="S62" s="12">
        <v>8166976.2999287816</v>
      </c>
      <c r="T62" s="16">
        <v>6412006</v>
      </c>
      <c r="U62" s="17">
        <v>2353086.96</v>
      </c>
      <c r="V62" s="17">
        <v>0</v>
      </c>
      <c r="W62" s="17">
        <v>810668.6</v>
      </c>
      <c r="X62" s="20">
        <v>374298.06</v>
      </c>
      <c r="Y62" s="12">
        <v>9950059.620000001</v>
      </c>
      <c r="Z62" s="16">
        <v>0</v>
      </c>
      <c r="AA62" s="17">
        <v>501160.66</v>
      </c>
      <c r="AB62" s="17">
        <v>0</v>
      </c>
      <c r="AC62" s="17">
        <v>0</v>
      </c>
      <c r="AD62" s="17">
        <v>0</v>
      </c>
      <c r="AE62" s="12">
        <v>501160.66</v>
      </c>
      <c r="AF62" s="16">
        <v>5501875.5999999996</v>
      </c>
      <c r="AG62" s="17">
        <v>3946003.73</v>
      </c>
      <c r="AH62" s="17">
        <v>372807.33</v>
      </c>
      <c r="AI62" s="17">
        <v>0</v>
      </c>
      <c r="AJ62" s="17">
        <v>619094.31000000006</v>
      </c>
      <c r="AK62" s="12">
        <v>10439780.970000001</v>
      </c>
      <c r="AL62" s="16">
        <v>1991288</v>
      </c>
      <c r="AM62" s="17">
        <v>5344975</v>
      </c>
      <c r="AN62" s="17">
        <v>216026</v>
      </c>
      <c r="AO62" s="17">
        <v>0</v>
      </c>
      <c r="AP62" s="17">
        <v>57526</v>
      </c>
      <c r="AQ62" s="12">
        <v>7609815</v>
      </c>
    </row>
    <row r="63" spans="1:43" x14ac:dyDescent="0.2">
      <c r="A63" s="4" t="s">
        <v>53</v>
      </c>
      <c r="B63" s="92">
        <v>5068869</v>
      </c>
      <c r="C63" s="87">
        <v>1891142</v>
      </c>
      <c r="D63" s="87">
        <v>1217746</v>
      </c>
      <c r="E63" s="87">
        <v>107497</v>
      </c>
      <c r="F63" s="87">
        <v>345205</v>
      </c>
      <c r="G63" s="93">
        <v>8630459</v>
      </c>
      <c r="H63" s="16">
        <v>7267</v>
      </c>
      <c r="I63" s="17">
        <v>47332</v>
      </c>
      <c r="J63" s="17">
        <v>0</v>
      </c>
      <c r="K63" s="17">
        <v>0</v>
      </c>
      <c r="L63" s="17">
        <v>206554</v>
      </c>
      <c r="M63" s="12">
        <v>261153</v>
      </c>
      <c r="N63" s="16">
        <v>509532</v>
      </c>
      <c r="O63" s="17">
        <v>208717</v>
      </c>
      <c r="P63" s="17">
        <v>0</v>
      </c>
      <c r="Q63" s="17">
        <v>0</v>
      </c>
      <c r="R63" s="17">
        <v>50027</v>
      </c>
      <c r="S63" s="12">
        <v>768276</v>
      </c>
      <c r="T63" s="16">
        <v>1223757</v>
      </c>
      <c r="U63" s="17">
        <v>230485</v>
      </c>
      <c r="V63" s="17">
        <v>425135</v>
      </c>
      <c r="W63" s="17">
        <v>68204</v>
      </c>
      <c r="X63" s="20">
        <v>70273</v>
      </c>
      <c r="Y63" s="12">
        <v>2017854</v>
      </c>
      <c r="Z63" s="16">
        <v>114684</v>
      </c>
      <c r="AA63" s="17">
        <v>1379</v>
      </c>
      <c r="AB63" s="17">
        <v>0</v>
      </c>
      <c r="AC63" s="17">
        <v>0</v>
      </c>
      <c r="AD63" s="17">
        <v>11434</v>
      </c>
      <c r="AE63" s="12">
        <v>127497</v>
      </c>
      <c r="AF63" s="16">
        <v>2619890</v>
      </c>
      <c r="AG63" s="17">
        <v>583894</v>
      </c>
      <c r="AH63" s="17">
        <v>354199</v>
      </c>
      <c r="AI63" s="17">
        <v>0</v>
      </c>
      <c r="AJ63" s="17">
        <v>6599</v>
      </c>
      <c r="AK63" s="12">
        <v>3564582</v>
      </c>
      <c r="AL63" s="16">
        <v>593739</v>
      </c>
      <c r="AM63" s="17">
        <v>819335</v>
      </c>
      <c r="AN63" s="17">
        <v>438412</v>
      </c>
      <c r="AO63" s="17">
        <v>39293</v>
      </c>
      <c r="AP63" s="17">
        <v>318</v>
      </c>
      <c r="AQ63" s="12">
        <v>1891097</v>
      </c>
    </row>
    <row r="64" spans="1:43" x14ac:dyDescent="0.2">
      <c r="A64" s="4" t="s">
        <v>54</v>
      </c>
      <c r="B64" s="92">
        <v>3630941</v>
      </c>
      <c r="C64" s="87">
        <v>3578652</v>
      </c>
      <c r="D64" s="87">
        <v>288131</v>
      </c>
      <c r="E64" s="87">
        <v>20917</v>
      </c>
      <c r="F64" s="87">
        <v>0</v>
      </c>
      <c r="G64" s="93">
        <v>7518641</v>
      </c>
      <c r="H64" s="16">
        <v>425298</v>
      </c>
      <c r="I64" s="17">
        <v>894123</v>
      </c>
      <c r="J64" s="17">
        <v>0</v>
      </c>
      <c r="K64" s="17">
        <v>0</v>
      </c>
      <c r="L64" s="17">
        <v>0</v>
      </c>
      <c r="M64" s="12">
        <v>1319421</v>
      </c>
      <c r="N64" s="16">
        <v>603581</v>
      </c>
      <c r="O64" s="17">
        <v>182837</v>
      </c>
      <c r="P64" s="17">
        <v>0</v>
      </c>
      <c r="Q64" s="17">
        <v>0</v>
      </c>
      <c r="R64" s="17">
        <v>0</v>
      </c>
      <c r="S64" s="12">
        <v>786418</v>
      </c>
      <c r="T64" s="16">
        <v>774266</v>
      </c>
      <c r="U64" s="17">
        <v>440189</v>
      </c>
      <c r="V64" s="17">
        <v>135138</v>
      </c>
      <c r="W64" s="17">
        <v>20917</v>
      </c>
      <c r="X64" s="20">
        <v>0</v>
      </c>
      <c r="Y64" s="12">
        <v>1370510</v>
      </c>
      <c r="Z64" s="16">
        <v>227064</v>
      </c>
      <c r="AA64" s="17">
        <v>423832</v>
      </c>
      <c r="AB64" s="17">
        <v>0</v>
      </c>
      <c r="AC64" s="17">
        <v>0</v>
      </c>
      <c r="AD64" s="17">
        <v>0</v>
      </c>
      <c r="AE64" s="12">
        <v>650896</v>
      </c>
      <c r="AF64" s="16">
        <v>1072702</v>
      </c>
      <c r="AG64" s="17">
        <v>400593</v>
      </c>
      <c r="AH64" s="17">
        <v>0</v>
      </c>
      <c r="AI64" s="17">
        <v>0</v>
      </c>
      <c r="AJ64" s="17">
        <v>0</v>
      </c>
      <c r="AK64" s="12">
        <v>1473295</v>
      </c>
      <c r="AL64" s="16">
        <v>528030</v>
      </c>
      <c r="AM64" s="17">
        <v>1237078</v>
      </c>
      <c r="AN64" s="17">
        <v>152993</v>
      </c>
      <c r="AO64" s="17">
        <v>0</v>
      </c>
      <c r="AP64" s="17">
        <v>0</v>
      </c>
      <c r="AQ64" s="12">
        <v>1918101</v>
      </c>
    </row>
    <row r="65" spans="1:43" x14ac:dyDescent="0.2">
      <c r="A65" s="4" t="s">
        <v>55</v>
      </c>
      <c r="B65" s="92">
        <v>3930223</v>
      </c>
      <c r="C65" s="87">
        <v>2101671</v>
      </c>
      <c r="D65" s="87">
        <v>213948</v>
      </c>
      <c r="E65" s="87">
        <v>0</v>
      </c>
      <c r="F65" s="87">
        <v>399627</v>
      </c>
      <c r="G65" s="93">
        <v>6645469</v>
      </c>
      <c r="H65" s="16">
        <v>692221</v>
      </c>
      <c r="I65" s="17">
        <v>127513</v>
      </c>
      <c r="J65" s="17">
        <v>9662</v>
      </c>
      <c r="K65" s="17">
        <v>0</v>
      </c>
      <c r="L65" s="17">
        <v>201578</v>
      </c>
      <c r="M65" s="12">
        <v>1030974</v>
      </c>
      <c r="N65" s="16">
        <v>530139</v>
      </c>
      <c r="O65" s="17">
        <v>190810</v>
      </c>
      <c r="P65" s="17">
        <v>27857</v>
      </c>
      <c r="Q65" s="17">
        <v>0</v>
      </c>
      <c r="R65" s="17">
        <v>7274</v>
      </c>
      <c r="S65" s="12">
        <v>756080</v>
      </c>
      <c r="T65" s="16">
        <v>1117982</v>
      </c>
      <c r="U65" s="17">
        <v>420568</v>
      </c>
      <c r="V65" s="17">
        <v>7512</v>
      </c>
      <c r="W65" s="17">
        <v>0</v>
      </c>
      <c r="X65" s="20">
        <v>190775</v>
      </c>
      <c r="Y65" s="12">
        <v>1736837</v>
      </c>
      <c r="Z65" s="16">
        <v>0</v>
      </c>
      <c r="AA65" s="17">
        <v>256460</v>
      </c>
      <c r="AB65" s="17">
        <v>0</v>
      </c>
      <c r="AC65" s="17">
        <v>0</v>
      </c>
      <c r="AD65" s="17">
        <v>0</v>
      </c>
      <c r="AE65" s="12">
        <v>256460</v>
      </c>
      <c r="AF65" s="16">
        <v>277616</v>
      </c>
      <c r="AG65" s="17">
        <v>286165</v>
      </c>
      <c r="AH65" s="17">
        <v>51049</v>
      </c>
      <c r="AI65" s="17">
        <v>0</v>
      </c>
      <c r="AJ65" s="17">
        <v>0</v>
      </c>
      <c r="AK65" s="12">
        <v>614830</v>
      </c>
      <c r="AL65" s="16">
        <v>1312265</v>
      </c>
      <c r="AM65" s="17">
        <v>820155</v>
      </c>
      <c r="AN65" s="17">
        <v>117868</v>
      </c>
      <c r="AO65" s="17">
        <v>0</v>
      </c>
      <c r="AP65" s="17">
        <v>0</v>
      </c>
      <c r="AQ65" s="12">
        <v>2250288</v>
      </c>
    </row>
    <row r="66" spans="1:43" x14ac:dyDescent="0.2">
      <c r="A66" s="4" t="s">
        <v>56</v>
      </c>
      <c r="B66" s="92">
        <v>9792000</v>
      </c>
      <c r="C66" s="87">
        <v>5442000</v>
      </c>
      <c r="D66" s="87">
        <v>547000</v>
      </c>
      <c r="E66" s="87">
        <v>767000</v>
      </c>
      <c r="F66" s="87">
        <v>1247000</v>
      </c>
      <c r="G66" s="93">
        <v>17795000</v>
      </c>
      <c r="H66" s="16">
        <v>729000</v>
      </c>
      <c r="I66" s="17">
        <v>182000</v>
      </c>
      <c r="J66" s="17">
        <v>463000</v>
      </c>
      <c r="K66" s="17">
        <v>0</v>
      </c>
      <c r="L66" s="17">
        <v>457000</v>
      </c>
      <c r="M66" s="12">
        <v>1831000</v>
      </c>
      <c r="N66" s="16">
        <v>987000</v>
      </c>
      <c r="O66" s="17">
        <v>501000</v>
      </c>
      <c r="P66" s="17">
        <v>0</v>
      </c>
      <c r="Q66" s="17">
        <v>0</v>
      </c>
      <c r="R66" s="17">
        <v>164000</v>
      </c>
      <c r="S66" s="12">
        <v>1652000</v>
      </c>
      <c r="T66" s="16">
        <v>1705000</v>
      </c>
      <c r="U66" s="17">
        <v>1343000</v>
      </c>
      <c r="V66" s="17">
        <v>0</v>
      </c>
      <c r="W66" s="17">
        <v>767000</v>
      </c>
      <c r="X66" s="20">
        <v>415000</v>
      </c>
      <c r="Y66" s="12">
        <v>4230000</v>
      </c>
      <c r="Z66" s="16">
        <v>0</v>
      </c>
      <c r="AA66" s="17">
        <v>0</v>
      </c>
      <c r="AB66" s="17">
        <v>0</v>
      </c>
      <c r="AC66" s="17">
        <v>0</v>
      </c>
      <c r="AD66" s="17">
        <v>0</v>
      </c>
      <c r="AE66" s="12">
        <v>0</v>
      </c>
      <c r="AF66" s="16">
        <v>5202000</v>
      </c>
      <c r="AG66" s="17">
        <v>1204000</v>
      </c>
      <c r="AH66" s="17">
        <v>0</v>
      </c>
      <c r="AI66" s="17">
        <v>0</v>
      </c>
      <c r="AJ66" s="17">
        <v>70000</v>
      </c>
      <c r="AK66" s="12">
        <v>6476000</v>
      </c>
      <c r="AL66" s="16">
        <v>1169000</v>
      </c>
      <c r="AM66" s="17">
        <v>2212000</v>
      </c>
      <c r="AN66" s="17">
        <v>84000</v>
      </c>
      <c r="AO66" s="17">
        <v>0</v>
      </c>
      <c r="AP66" s="17">
        <v>141000</v>
      </c>
      <c r="AQ66" s="12">
        <v>3606000</v>
      </c>
    </row>
    <row r="67" spans="1:43" x14ac:dyDescent="0.2">
      <c r="A67" s="4" t="s">
        <v>57</v>
      </c>
      <c r="B67" s="92">
        <v>4211795</v>
      </c>
      <c r="C67" s="87">
        <v>3057662</v>
      </c>
      <c r="D67" s="87">
        <v>114713</v>
      </c>
      <c r="E67" s="87">
        <v>123601</v>
      </c>
      <c r="F67" s="87">
        <v>262829</v>
      </c>
      <c r="G67" s="93">
        <v>7770600</v>
      </c>
      <c r="H67" s="16">
        <v>419220</v>
      </c>
      <c r="I67" s="17">
        <v>455534</v>
      </c>
      <c r="J67" s="17">
        <v>396</v>
      </c>
      <c r="K67" s="17">
        <v>0</v>
      </c>
      <c r="L67" s="17">
        <v>188900</v>
      </c>
      <c r="M67" s="12">
        <v>1064050</v>
      </c>
      <c r="N67" s="16">
        <v>440017</v>
      </c>
      <c r="O67" s="17">
        <v>95634</v>
      </c>
      <c r="P67" s="17">
        <v>1596</v>
      </c>
      <c r="Q67" s="17">
        <v>0</v>
      </c>
      <c r="R67" s="17">
        <v>8107</v>
      </c>
      <c r="S67" s="12">
        <v>545354</v>
      </c>
      <c r="T67" s="16">
        <v>830672</v>
      </c>
      <c r="U67" s="17">
        <v>589793</v>
      </c>
      <c r="V67" s="17">
        <v>70</v>
      </c>
      <c r="W67" s="17">
        <v>123601</v>
      </c>
      <c r="X67" s="20">
        <v>19239</v>
      </c>
      <c r="Y67" s="12">
        <v>1563375</v>
      </c>
      <c r="Z67" s="16">
        <v>106264</v>
      </c>
      <c r="AA67" s="17">
        <v>185189</v>
      </c>
      <c r="AB67" s="17">
        <v>0</v>
      </c>
      <c r="AC67" s="17">
        <v>0</v>
      </c>
      <c r="AD67" s="17">
        <v>0</v>
      </c>
      <c r="AE67" s="12">
        <v>291453</v>
      </c>
      <c r="AF67" s="16">
        <v>1812995</v>
      </c>
      <c r="AG67" s="17">
        <v>466001</v>
      </c>
      <c r="AH67" s="17">
        <v>583</v>
      </c>
      <c r="AI67" s="17">
        <v>0</v>
      </c>
      <c r="AJ67" s="17">
        <v>46583</v>
      </c>
      <c r="AK67" s="12">
        <v>2326162</v>
      </c>
      <c r="AL67" s="16">
        <v>602627</v>
      </c>
      <c r="AM67" s="17">
        <v>1265511</v>
      </c>
      <c r="AN67" s="17">
        <v>112068</v>
      </c>
      <c r="AO67" s="17">
        <v>0</v>
      </c>
      <c r="AP67" s="17">
        <v>0</v>
      </c>
      <c r="AQ67" s="12">
        <v>1980206</v>
      </c>
    </row>
    <row r="68" spans="1:43" x14ac:dyDescent="0.2">
      <c r="A68" s="4" t="s">
        <v>58</v>
      </c>
      <c r="B68" s="92">
        <v>24198806.340000004</v>
      </c>
      <c r="C68" s="87">
        <v>13493082.159999998</v>
      </c>
      <c r="D68" s="87">
        <v>4670507.6500000004</v>
      </c>
      <c r="E68" s="87">
        <v>347794</v>
      </c>
      <c r="F68" s="87">
        <v>2077912.9</v>
      </c>
      <c r="G68" s="93">
        <v>44788103.050000004</v>
      </c>
      <c r="H68" s="16">
        <v>1071415.7400000005</v>
      </c>
      <c r="I68" s="17">
        <v>236873.67</v>
      </c>
      <c r="J68" s="17">
        <v>0</v>
      </c>
      <c r="K68" s="17">
        <v>0</v>
      </c>
      <c r="L68" s="17">
        <v>680064.5900000002</v>
      </c>
      <c r="M68" s="12">
        <v>1988354.0000000005</v>
      </c>
      <c r="N68" s="16">
        <v>2202223</v>
      </c>
      <c r="O68" s="17">
        <v>450225.63999999996</v>
      </c>
      <c r="P68" s="17">
        <v>0</v>
      </c>
      <c r="Q68" s="17">
        <v>0</v>
      </c>
      <c r="R68" s="17">
        <v>48863.990000000005</v>
      </c>
      <c r="S68" s="12">
        <v>2701312.6300000004</v>
      </c>
      <c r="T68" s="16">
        <v>6927892</v>
      </c>
      <c r="U68" s="17">
        <v>1195188.4600000002</v>
      </c>
      <c r="V68" s="17">
        <v>1443750</v>
      </c>
      <c r="W68" s="17">
        <v>347794</v>
      </c>
      <c r="X68" s="20">
        <v>609098.5</v>
      </c>
      <c r="Y68" s="12">
        <v>10523722.960000001</v>
      </c>
      <c r="Z68" s="16">
        <v>0</v>
      </c>
      <c r="AA68" s="17">
        <v>0</v>
      </c>
      <c r="AB68" s="17">
        <v>0</v>
      </c>
      <c r="AC68" s="17">
        <v>0</v>
      </c>
      <c r="AD68" s="17">
        <v>0</v>
      </c>
      <c r="AE68" s="12">
        <v>0</v>
      </c>
      <c r="AF68" s="16">
        <v>8483935.0500000026</v>
      </c>
      <c r="AG68" s="17">
        <v>6688473.75</v>
      </c>
      <c r="AH68" s="17">
        <v>2037150.65</v>
      </c>
      <c r="AI68" s="17">
        <v>0</v>
      </c>
      <c r="AJ68" s="17">
        <v>11830.189999999886</v>
      </c>
      <c r="AK68" s="12">
        <v>17221389.640000004</v>
      </c>
      <c r="AL68" s="16">
        <v>5513340.5500000017</v>
      </c>
      <c r="AM68" s="17">
        <v>4922320.6399999987</v>
      </c>
      <c r="AN68" s="17">
        <v>1189607</v>
      </c>
      <c r="AO68" s="17">
        <v>0</v>
      </c>
      <c r="AP68" s="17">
        <v>728055.63</v>
      </c>
      <c r="AQ68" s="12">
        <v>12353323.820000002</v>
      </c>
    </row>
    <row r="69" spans="1:43" x14ac:dyDescent="0.2">
      <c r="A69" s="4" t="s">
        <v>59</v>
      </c>
      <c r="B69" s="92">
        <v>1868440</v>
      </c>
      <c r="C69" s="87">
        <v>998382</v>
      </c>
      <c r="D69" s="87">
        <v>185750</v>
      </c>
      <c r="E69" s="87">
        <v>1510</v>
      </c>
      <c r="F69" s="87">
        <v>266403</v>
      </c>
      <c r="G69" s="93">
        <v>3320485</v>
      </c>
      <c r="H69" s="16">
        <v>316061</v>
      </c>
      <c r="I69" s="17">
        <v>160082</v>
      </c>
      <c r="J69" s="17">
        <v>0</v>
      </c>
      <c r="K69" s="17">
        <v>0</v>
      </c>
      <c r="L69" s="17">
        <v>156422</v>
      </c>
      <c r="M69" s="12">
        <v>632565</v>
      </c>
      <c r="N69" s="16">
        <v>148293</v>
      </c>
      <c r="O69" s="17">
        <v>234930</v>
      </c>
      <c r="P69" s="17">
        <v>0</v>
      </c>
      <c r="Q69" s="17">
        <v>0</v>
      </c>
      <c r="R69" s="17">
        <v>161</v>
      </c>
      <c r="S69" s="12">
        <v>383384</v>
      </c>
      <c r="T69" s="16">
        <v>378269</v>
      </c>
      <c r="U69" s="17">
        <v>390902</v>
      </c>
      <c r="V69" s="17">
        <v>0</v>
      </c>
      <c r="W69" s="17">
        <v>1510</v>
      </c>
      <c r="X69" s="20">
        <v>77611</v>
      </c>
      <c r="Y69" s="12">
        <v>848292</v>
      </c>
      <c r="Z69" s="16">
        <v>0</v>
      </c>
      <c r="AA69" s="17">
        <v>0</v>
      </c>
      <c r="AB69" s="17">
        <v>0</v>
      </c>
      <c r="AC69" s="17">
        <v>0</v>
      </c>
      <c r="AD69" s="17">
        <v>0</v>
      </c>
      <c r="AE69" s="12">
        <v>0</v>
      </c>
      <c r="AF69" s="16">
        <v>679353</v>
      </c>
      <c r="AG69" s="17">
        <v>118737</v>
      </c>
      <c r="AH69" s="17">
        <v>0</v>
      </c>
      <c r="AI69" s="17">
        <v>0</v>
      </c>
      <c r="AJ69" s="17">
        <v>0</v>
      </c>
      <c r="AK69" s="12">
        <v>798090</v>
      </c>
      <c r="AL69" s="16">
        <v>346464</v>
      </c>
      <c r="AM69" s="17">
        <v>93731</v>
      </c>
      <c r="AN69" s="17">
        <v>185750</v>
      </c>
      <c r="AO69" s="17">
        <v>0</v>
      </c>
      <c r="AP69" s="17">
        <v>32209</v>
      </c>
      <c r="AQ69" s="12">
        <v>658154</v>
      </c>
    </row>
    <row r="70" spans="1:43" x14ac:dyDescent="0.2">
      <c r="A70" s="4" t="s">
        <v>60</v>
      </c>
      <c r="B70" s="92">
        <v>2067184.130599089</v>
      </c>
      <c r="C70" s="87">
        <v>1158511.93</v>
      </c>
      <c r="D70" s="87">
        <v>160396.81237442917</v>
      </c>
      <c r="E70" s="87">
        <v>2448.0100000000002</v>
      </c>
      <c r="F70" s="87">
        <v>266764.53000000003</v>
      </c>
      <c r="G70" s="93">
        <v>3655305.4129735185</v>
      </c>
      <c r="H70" s="16">
        <v>281352.90200658533</v>
      </c>
      <c r="I70" s="17">
        <v>125621.59999999999</v>
      </c>
      <c r="J70" s="17">
        <v>60639.076921934422</v>
      </c>
      <c r="K70" s="17">
        <v>0</v>
      </c>
      <c r="L70" s="17">
        <v>147707.84</v>
      </c>
      <c r="M70" s="12">
        <v>615321.41892851971</v>
      </c>
      <c r="N70" s="16">
        <v>371175.03901789367</v>
      </c>
      <c r="O70" s="17">
        <v>42162.76</v>
      </c>
      <c r="P70" s="17">
        <v>15524.710586301371</v>
      </c>
      <c r="Q70" s="17">
        <v>0</v>
      </c>
      <c r="R70" s="17">
        <v>9047.36</v>
      </c>
      <c r="S70" s="12">
        <v>437909.869604195</v>
      </c>
      <c r="T70" s="16">
        <v>573954.17102721916</v>
      </c>
      <c r="U70" s="17">
        <v>377367.44999999995</v>
      </c>
      <c r="V70" s="17">
        <v>10164.069123287671</v>
      </c>
      <c r="W70" s="17">
        <v>2448.0100000000002</v>
      </c>
      <c r="X70" s="20">
        <v>75279.56</v>
      </c>
      <c r="Y70" s="12">
        <v>1039213.2601505069</v>
      </c>
      <c r="Z70" s="16">
        <v>0</v>
      </c>
      <c r="AA70" s="17">
        <v>0</v>
      </c>
      <c r="AB70" s="17">
        <v>0</v>
      </c>
      <c r="AC70" s="17">
        <v>0</v>
      </c>
      <c r="AD70" s="17">
        <v>0</v>
      </c>
      <c r="AE70" s="12">
        <v>0</v>
      </c>
      <c r="AF70" s="16">
        <v>561436.36467979127</v>
      </c>
      <c r="AG70" s="17">
        <v>295410.60000000003</v>
      </c>
      <c r="AH70" s="17">
        <v>1557.6800000000003</v>
      </c>
      <c r="AI70" s="17">
        <v>0</v>
      </c>
      <c r="AJ70" s="17">
        <v>0</v>
      </c>
      <c r="AK70" s="12">
        <v>858404.64467979141</v>
      </c>
      <c r="AL70" s="16">
        <v>279265.6538675995</v>
      </c>
      <c r="AM70" s="17">
        <v>317949.51999999996</v>
      </c>
      <c r="AN70" s="17">
        <v>72511.275742905709</v>
      </c>
      <c r="AO70" s="17">
        <v>0</v>
      </c>
      <c r="AP70" s="17">
        <v>34729.770000000004</v>
      </c>
      <c r="AQ70" s="12">
        <v>704456.21961050516</v>
      </c>
    </row>
    <row r="71" spans="1:43" x14ac:dyDescent="0.2">
      <c r="A71" s="4" t="s">
        <v>61</v>
      </c>
      <c r="B71" s="92">
        <v>7281709</v>
      </c>
      <c r="C71" s="87">
        <v>4228191</v>
      </c>
      <c r="D71" s="87">
        <v>1145611</v>
      </c>
      <c r="E71" s="87">
        <v>141651</v>
      </c>
      <c r="F71" s="87">
        <v>1007326</v>
      </c>
      <c r="G71" s="93">
        <v>13804488</v>
      </c>
      <c r="H71" s="16">
        <v>692009</v>
      </c>
      <c r="I71" s="17">
        <v>822610</v>
      </c>
      <c r="J71" s="17">
        <v>0</v>
      </c>
      <c r="K71" s="17">
        <v>0</v>
      </c>
      <c r="L71" s="17">
        <v>341319</v>
      </c>
      <c r="M71" s="12">
        <v>1855938</v>
      </c>
      <c r="N71" s="16">
        <v>974000</v>
      </c>
      <c r="O71" s="17">
        <v>231704</v>
      </c>
      <c r="P71" s="17">
        <v>0</v>
      </c>
      <c r="Q71" s="17">
        <v>0</v>
      </c>
      <c r="R71" s="17">
        <v>322234</v>
      </c>
      <c r="S71" s="12">
        <v>1527938</v>
      </c>
      <c r="T71" s="16">
        <v>1350285</v>
      </c>
      <c r="U71" s="17">
        <v>910669</v>
      </c>
      <c r="V71" s="17">
        <v>3560</v>
      </c>
      <c r="W71" s="17">
        <v>141651</v>
      </c>
      <c r="X71" s="20">
        <v>228980</v>
      </c>
      <c r="Y71" s="12">
        <v>2635145</v>
      </c>
      <c r="Z71" s="16">
        <v>28683</v>
      </c>
      <c r="AA71" s="17">
        <v>332108</v>
      </c>
      <c r="AB71" s="17">
        <v>319676</v>
      </c>
      <c r="AC71" s="17">
        <v>0</v>
      </c>
      <c r="AD71" s="17">
        <v>0</v>
      </c>
      <c r="AE71" s="12">
        <v>680467</v>
      </c>
      <c r="AF71" s="16">
        <v>2394755</v>
      </c>
      <c r="AG71" s="17">
        <v>545026</v>
      </c>
      <c r="AH71" s="17">
        <v>822375</v>
      </c>
      <c r="AI71" s="17">
        <v>0</v>
      </c>
      <c r="AJ71" s="17">
        <v>114006</v>
      </c>
      <c r="AK71" s="12">
        <v>3876162</v>
      </c>
      <c r="AL71" s="16">
        <v>1841977</v>
      </c>
      <c r="AM71" s="17">
        <v>1386074</v>
      </c>
      <c r="AN71" s="17">
        <v>0</v>
      </c>
      <c r="AO71" s="17">
        <v>0</v>
      </c>
      <c r="AP71" s="17">
        <v>787</v>
      </c>
      <c r="AQ71" s="12">
        <v>3228838</v>
      </c>
    </row>
    <row r="72" spans="1:43" x14ac:dyDescent="0.2">
      <c r="A72" s="4" t="s">
        <v>62</v>
      </c>
      <c r="B72" s="92">
        <v>7402261</v>
      </c>
      <c r="C72" s="87">
        <v>17092494</v>
      </c>
      <c r="D72" s="87">
        <v>685658</v>
      </c>
      <c r="E72" s="87">
        <v>137772</v>
      </c>
      <c r="F72" s="87">
        <v>1032375</v>
      </c>
      <c r="G72" s="93">
        <v>26350560</v>
      </c>
      <c r="H72" s="16">
        <v>488399</v>
      </c>
      <c r="I72" s="17">
        <v>88757</v>
      </c>
      <c r="J72" s="17">
        <v>12045</v>
      </c>
      <c r="K72" s="17">
        <v>0</v>
      </c>
      <c r="L72" s="17">
        <v>383172</v>
      </c>
      <c r="M72" s="12">
        <v>972373</v>
      </c>
      <c r="N72" s="16">
        <v>413542</v>
      </c>
      <c r="O72" s="17">
        <v>135732</v>
      </c>
      <c r="P72" s="17">
        <v>2158</v>
      </c>
      <c r="Q72" s="17">
        <v>0</v>
      </c>
      <c r="R72" s="17">
        <v>50019</v>
      </c>
      <c r="S72" s="12">
        <v>601451</v>
      </c>
      <c r="T72" s="16">
        <v>1302463</v>
      </c>
      <c r="U72" s="17">
        <v>325071</v>
      </c>
      <c r="V72" s="17">
        <v>23808</v>
      </c>
      <c r="W72" s="17">
        <v>137772</v>
      </c>
      <c r="X72" s="20">
        <v>338049</v>
      </c>
      <c r="Y72" s="12">
        <v>2127163</v>
      </c>
      <c r="Z72" s="16">
        <v>368968</v>
      </c>
      <c r="AA72" s="17">
        <v>15539148</v>
      </c>
      <c r="AB72" s="17">
        <v>0</v>
      </c>
      <c r="AC72" s="17">
        <v>0</v>
      </c>
      <c r="AD72" s="17">
        <v>137260</v>
      </c>
      <c r="AE72" s="12">
        <v>16045376</v>
      </c>
      <c r="AF72" s="16">
        <v>4814055</v>
      </c>
      <c r="AG72" s="17">
        <v>844557</v>
      </c>
      <c r="AH72" s="17">
        <v>97202</v>
      </c>
      <c r="AI72" s="17">
        <v>0</v>
      </c>
      <c r="AJ72" s="17">
        <v>81064</v>
      </c>
      <c r="AK72" s="12">
        <v>5836878</v>
      </c>
      <c r="AL72" s="16">
        <v>14834</v>
      </c>
      <c r="AM72" s="17">
        <v>159229</v>
      </c>
      <c r="AN72" s="17">
        <v>550445</v>
      </c>
      <c r="AO72" s="17">
        <v>0</v>
      </c>
      <c r="AP72" s="17">
        <v>42811</v>
      </c>
      <c r="AQ72" s="12">
        <v>767319</v>
      </c>
    </row>
    <row r="73" spans="1:43" x14ac:dyDescent="0.2">
      <c r="A73" s="4" t="s">
        <v>63</v>
      </c>
      <c r="B73" s="92">
        <v>18003224.469999999</v>
      </c>
      <c r="C73" s="87">
        <v>12493194.939999999</v>
      </c>
      <c r="D73" s="87">
        <v>3842394.51</v>
      </c>
      <c r="E73" s="87">
        <v>490196.73</v>
      </c>
      <c r="F73" s="87">
        <v>3880904.9699999988</v>
      </c>
      <c r="G73" s="93">
        <v>38709915.619999997</v>
      </c>
      <c r="H73" s="16">
        <v>3447086.69</v>
      </c>
      <c r="I73" s="17">
        <v>1576417.74</v>
      </c>
      <c r="J73" s="17">
        <v>0</v>
      </c>
      <c r="K73" s="17">
        <v>0</v>
      </c>
      <c r="L73" s="17">
        <v>3384026.3599999994</v>
      </c>
      <c r="M73" s="12">
        <v>8407530.7899999991</v>
      </c>
      <c r="N73" s="16">
        <v>4009473.2399999998</v>
      </c>
      <c r="O73" s="17">
        <v>1348160.04</v>
      </c>
      <c r="P73" s="17">
        <v>0</v>
      </c>
      <c r="Q73" s="17">
        <v>0</v>
      </c>
      <c r="R73" s="17">
        <v>12538.710000000001</v>
      </c>
      <c r="S73" s="12">
        <v>5370171.9899999993</v>
      </c>
      <c r="T73" s="16">
        <v>4926956.17</v>
      </c>
      <c r="U73" s="17">
        <v>5231697.51</v>
      </c>
      <c r="V73" s="17">
        <v>2631772.79</v>
      </c>
      <c r="W73" s="17">
        <v>490196.73</v>
      </c>
      <c r="X73" s="20">
        <v>477890.01</v>
      </c>
      <c r="Y73" s="12">
        <v>13758513.209999999</v>
      </c>
      <c r="Z73" s="16">
        <v>0</v>
      </c>
      <c r="AA73" s="17">
        <v>0</v>
      </c>
      <c r="AB73" s="17">
        <v>0</v>
      </c>
      <c r="AC73" s="17">
        <v>0</v>
      </c>
      <c r="AD73" s="17">
        <v>0</v>
      </c>
      <c r="AE73" s="12">
        <v>0</v>
      </c>
      <c r="AF73" s="16">
        <v>3357827.9799999995</v>
      </c>
      <c r="AG73" s="17">
        <v>1124253.73</v>
      </c>
      <c r="AH73" s="17">
        <v>0</v>
      </c>
      <c r="AI73" s="17">
        <v>0</v>
      </c>
      <c r="AJ73" s="17">
        <v>5444.1100000000006</v>
      </c>
      <c r="AK73" s="12">
        <v>4487525.8199999994</v>
      </c>
      <c r="AL73" s="16">
        <v>2261880.39</v>
      </c>
      <c r="AM73" s="17">
        <v>3212665.92</v>
      </c>
      <c r="AN73" s="17">
        <v>1210621.72</v>
      </c>
      <c r="AO73" s="17">
        <v>0</v>
      </c>
      <c r="AP73" s="17">
        <v>1005.78</v>
      </c>
      <c r="AQ73" s="12">
        <v>6686173.8100000005</v>
      </c>
    </row>
    <row r="74" spans="1:43" x14ac:dyDescent="0.2">
      <c r="A74" s="4" t="s">
        <v>64</v>
      </c>
      <c r="B74" s="92">
        <v>3176692</v>
      </c>
      <c r="C74" s="87">
        <v>2175952</v>
      </c>
      <c r="D74" s="87">
        <v>1294875</v>
      </c>
      <c r="E74" s="87">
        <v>36015</v>
      </c>
      <c r="F74" s="87">
        <v>366033</v>
      </c>
      <c r="G74" s="93">
        <v>7049567</v>
      </c>
      <c r="H74" s="16">
        <v>439781</v>
      </c>
      <c r="I74" s="17">
        <v>187930</v>
      </c>
      <c r="J74" s="17">
        <v>23013</v>
      </c>
      <c r="K74" s="17">
        <v>0</v>
      </c>
      <c r="L74" s="17">
        <v>242176</v>
      </c>
      <c r="M74" s="12">
        <v>892900</v>
      </c>
      <c r="N74" s="16">
        <v>311726</v>
      </c>
      <c r="O74" s="17">
        <v>334581</v>
      </c>
      <c r="P74" s="17">
        <v>0</v>
      </c>
      <c r="Q74" s="17">
        <v>0</v>
      </c>
      <c r="R74" s="17">
        <v>0</v>
      </c>
      <c r="S74" s="12">
        <v>646307</v>
      </c>
      <c r="T74" s="16">
        <v>732822</v>
      </c>
      <c r="U74" s="17">
        <v>695293</v>
      </c>
      <c r="V74" s="17">
        <v>11040</v>
      </c>
      <c r="W74" s="17">
        <v>36015</v>
      </c>
      <c r="X74" s="20">
        <v>123857</v>
      </c>
      <c r="Y74" s="12">
        <v>1599027</v>
      </c>
      <c r="Z74" s="16">
        <v>0</v>
      </c>
      <c r="AA74" s="17">
        <v>0</v>
      </c>
      <c r="AB74" s="17">
        <v>0</v>
      </c>
      <c r="AC74" s="17">
        <v>0</v>
      </c>
      <c r="AD74" s="17">
        <v>0</v>
      </c>
      <c r="AE74" s="12">
        <v>0</v>
      </c>
      <c r="AF74" s="16">
        <v>619593</v>
      </c>
      <c r="AG74" s="17">
        <v>287973</v>
      </c>
      <c r="AH74" s="17">
        <v>11974</v>
      </c>
      <c r="AI74" s="17">
        <v>0</v>
      </c>
      <c r="AJ74" s="17">
        <v>0</v>
      </c>
      <c r="AK74" s="12">
        <v>919540</v>
      </c>
      <c r="AL74" s="16">
        <v>1072770</v>
      </c>
      <c r="AM74" s="17">
        <v>670175</v>
      </c>
      <c r="AN74" s="17">
        <v>1248848</v>
      </c>
      <c r="AO74" s="17">
        <v>0</v>
      </c>
      <c r="AP74" s="17">
        <v>0</v>
      </c>
      <c r="AQ74" s="12">
        <v>2991793</v>
      </c>
    </row>
    <row r="75" spans="1:43" x14ac:dyDescent="0.2">
      <c r="A75" s="4" t="s">
        <v>65</v>
      </c>
      <c r="B75" s="92">
        <v>11754019.739999998</v>
      </c>
      <c r="C75" s="87">
        <v>6113951.6399999997</v>
      </c>
      <c r="D75" s="87">
        <v>432977.25</v>
      </c>
      <c r="E75" s="87">
        <v>1088794.32</v>
      </c>
      <c r="F75" s="87">
        <v>0</v>
      </c>
      <c r="G75" s="93">
        <v>19389742.949999999</v>
      </c>
      <c r="H75" s="16">
        <v>28798.26</v>
      </c>
      <c r="I75" s="17">
        <v>484079.14999999997</v>
      </c>
      <c r="J75" s="17">
        <v>0</v>
      </c>
      <c r="K75" s="17">
        <v>0</v>
      </c>
      <c r="L75" s="17">
        <v>0</v>
      </c>
      <c r="M75" s="12">
        <v>512877.41</v>
      </c>
      <c r="N75" s="16">
        <v>2050468.8999999997</v>
      </c>
      <c r="O75" s="17">
        <v>640710.4099999998</v>
      </c>
      <c r="P75" s="17">
        <v>0</v>
      </c>
      <c r="Q75" s="17">
        <v>0</v>
      </c>
      <c r="R75" s="17">
        <v>0</v>
      </c>
      <c r="S75" s="12">
        <v>2691179.3099999996</v>
      </c>
      <c r="T75" s="16">
        <v>1573635.9399999997</v>
      </c>
      <c r="U75" s="17">
        <v>857006.97999999986</v>
      </c>
      <c r="V75" s="17">
        <v>0</v>
      </c>
      <c r="W75" s="17">
        <v>1088794.32</v>
      </c>
      <c r="X75" s="20">
        <v>0</v>
      </c>
      <c r="Y75" s="12">
        <v>3519437.2399999993</v>
      </c>
      <c r="Z75" s="16">
        <v>0</v>
      </c>
      <c r="AA75" s="17">
        <v>0</v>
      </c>
      <c r="AB75" s="17">
        <v>0</v>
      </c>
      <c r="AC75" s="17">
        <v>0</v>
      </c>
      <c r="AD75" s="17">
        <v>0</v>
      </c>
      <c r="AE75" s="12">
        <v>0</v>
      </c>
      <c r="AF75" s="16">
        <v>4851206.76</v>
      </c>
      <c r="AG75" s="17">
        <v>2057219.9200000006</v>
      </c>
      <c r="AH75" s="17">
        <v>0</v>
      </c>
      <c r="AI75" s="17">
        <v>0</v>
      </c>
      <c r="AJ75" s="17">
        <v>0</v>
      </c>
      <c r="AK75" s="12">
        <v>6908426.6800000006</v>
      </c>
      <c r="AL75" s="16">
        <v>3249909.879999999</v>
      </c>
      <c r="AM75" s="17">
        <v>2074935.1799999995</v>
      </c>
      <c r="AN75" s="17">
        <v>432977.25</v>
      </c>
      <c r="AO75" s="17">
        <v>0</v>
      </c>
      <c r="AP75" s="17">
        <v>0</v>
      </c>
      <c r="AQ75" s="12">
        <v>5757822.3099999987</v>
      </c>
    </row>
    <row r="76" spans="1:43" x14ac:dyDescent="0.2">
      <c r="A76" s="4" t="s">
        <v>66</v>
      </c>
      <c r="B76" s="92">
        <v>3131718.1100000008</v>
      </c>
      <c r="C76" s="87">
        <v>1256232.57</v>
      </c>
      <c r="D76" s="87">
        <v>7707.8200000000006</v>
      </c>
      <c r="E76" s="87">
        <v>332454.83999999997</v>
      </c>
      <c r="F76" s="87">
        <v>458289.76000000007</v>
      </c>
      <c r="G76" s="93">
        <v>5186403.1000000015</v>
      </c>
      <c r="H76" s="16">
        <v>1458800.86</v>
      </c>
      <c r="I76" s="17">
        <v>327138.38</v>
      </c>
      <c r="J76" s="17">
        <v>0</v>
      </c>
      <c r="K76" s="17">
        <v>0</v>
      </c>
      <c r="L76" s="17">
        <v>284482.74</v>
      </c>
      <c r="M76" s="12">
        <v>2070421.9800000002</v>
      </c>
      <c r="N76" s="16">
        <v>209237.41</v>
      </c>
      <c r="O76" s="17">
        <v>187950.71000000002</v>
      </c>
      <c r="P76" s="17">
        <v>0</v>
      </c>
      <c r="Q76" s="17">
        <v>0</v>
      </c>
      <c r="R76" s="17">
        <v>50960.639999999999</v>
      </c>
      <c r="S76" s="12">
        <v>448148.76</v>
      </c>
      <c r="T76" s="16">
        <v>1028054.3700000002</v>
      </c>
      <c r="U76" s="17">
        <v>264298.67</v>
      </c>
      <c r="V76" s="17">
        <v>7568.81</v>
      </c>
      <c r="W76" s="17">
        <v>332454.83999999997</v>
      </c>
      <c r="X76" s="20">
        <v>94250.71</v>
      </c>
      <c r="Y76" s="12">
        <v>1726627.4000000004</v>
      </c>
      <c r="Z76" s="16">
        <v>37075.24</v>
      </c>
      <c r="AA76" s="17">
        <v>28359.009999999995</v>
      </c>
      <c r="AB76" s="17">
        <v>0</v>
      </c>
      <c r="AC76" s="17">
        <v>0</v>
      </c>
      <c r="AD76" s="17">
        <v>0</v>
      </c>
      <c r="AE76" s="12">
        <v>65434.249999999993</v>
      </c>
      <c r="AF76" s="16">
        <v>181961.45000000065</v>
      </c>
      <c r="AG76" s="17">
        <v>61300.399999999994</v>
      </c>
      <c r="AH76" s="17">
        <v>0</v>
      </c>
      <c r="AI76" s="17">
        <v>0</v>
      </c>
      <c r="AJ76" s="17">
        <v>8963.2800000000007</v>
      </c>
      <c r="AK76" s="12">
        <v>252225.13000000064</v>
      </c>
      <c r="AL76" s="16">
        <v>216588.78</v>
      </c>
      <c r="AM76" s="17">
        <v>387185.4</v>
      </c>
      <c r="AN76" s="17">
        <v>139.01</v>
      </c>
      <c r="AO76" s="17">
        <v>0</v>
      </c>
      <c r="AP76" s="17">
        <v>19632.39</v>
      </c>
      <c r="AQ76" s="12">
        <v>623545.58000000007</v>
      </c>
    </row>
    <row r="77" spans="1:43" x14ac:dyDescent="0.2">
      <c r="A77" s="4" t="s">
        <v>67</v>
      </c>
      <c r="B77" s="92">
        <v>2043049</v>
      </c>
      <c r="C77" s="87">
        <v>1080930</v>
      </c>
      <c r="D77" s="87">
        <v>787317</v>
      </c>
      <c r="E77" s="87">
        <v>14070</v>
      </c>
      <c r="F77" s="87">
        <v>199506</v>
      </c>
      <c r="G77" s="93">
        <v>4124872</v>
      </c>
      <c r="H77" s="16">
        <v>399745</v>
      </c>
      <c r="I77" s="17">
        <v>145103</v>
      </c>
      <c r="J77" s="17">
        <v>0</v>
      </c>
      <c r="K77" s="17">
        <v>0</v>
      </c>
      <c r="L77" s="17">
        <v>156756</v>
      </c>
      <c r="M77" s="12">
        <v>701604</v>
      </c>
      <c r="N77" s="16">
        <v>32851</v>
      </c>
      <c r="O77" s="17">
        <v>127773</v>
      </c>
      <c r="P77" s="17">
        <v>0</v>
      </c>
      <c r="Q77" s="17">
        <v>0</v>
      </c>
      <c r="R77" s="17">
        <v>0</v>
      </c>
      <c r="S77" s="12">
        <v>160624</v>
      </c>
      <c r="T77" s="16">
        <v>362091</v>
      </c>
      <c r="U77" s="17">
        <v>155164</v>
      </c>
      <c r="V77" s="17">
        <v>0</v>
      </c>
      <c r="W77" s="17">
        <v>14070</v>
      </c>
      <c r="X77" s="20">
        <v>42750</v>
      </c>
      <c r="Y77" s="12">
        <v>574075</v>
      </c>
      <c r="Z77" s="16">
        <v>0</v>
      </c>
      <c r="AA77" s="17">
        <v>96633</v>
      </c>
      <c r="AB77" s="17">
        <v>0</v>
      </c>
      <c r="AC77" s="17">
        <v>0</v>
      </c>
      <c r="AD77" s="17">
        <v>0</v>
      </c>
      <c r="AE77" s="12">
        <v>96633</v>
      </c>
      <c r="AF77" s="16">
        <v>1248362</v>
      </c>
      <c r="AG77" s="17">
        <v>499422</v>
      </c>
      <c r="AH77" s="17">
        <v>0</v>
      </c>
      <c r="AI77" s="17">
        <v>0</v>
      </c>
      <c r="AJ77" s="17">
        <v>0</v>
      </c>
      <c r="AK77" s="12">
        <v>1747784</v>
      </c>
      <c r="AL77" s="16">
        <v>0</v>
      </c>
      <c r="AM77" s="17">
        <v>56835</v>
      </c>
      <c r="AN77" s="17">
        <v>787317</v>
      </c>
      <c r="AO77" s="17">
        <v>0</v>
      </c>
      <c r="AP77" s="17">
        <v>0</v>
      </c>
      <c r="AQ77" s="12">
        <v>844152</v>
      </c>
    </row>
    <row r="78" spans="1:43" x14ac:dyDescent="0.2">
      <c r="A78" s="4" t="s">
        <v>68</v>
      </c>
      <c r="B78" s="92">
        <v>5542499</v>
      </c>
      <c r="C78" s="87">
        <v>6763092</v>
      </c>
      <c r="D78" s="87">
        <v>1840511</v>
      </c>
      <c r="E78" s="87">
        <v>250898</v>
      </c>
      <c r="F78" s="87">
        <v>353197</v>
      </c>
      <c r="G78" s="93">
        <v>14750197</v>
      </c>
      <c r="H78" s="16">
        <v>577514</v>
      </c>
      <c r="I78" s="17">
        <v>48546</v>
      </c>
      <c r="J78" s="17">
        <v>7879</v>
      </c>
      <c r="K78" s="17">
        <v>0</v>
      </c>
      <c r="L78" s="17">
        <v>270817</v>
      </c>
      <c r="M78" s="12">
        <v>904756</v>
      </c>
      <c r="N78" s="16">
        <v>676656</v>
      </c>
      <c r="O78" s="17">
        <v>741054</v>
      </c>
      <c r="P78" s="17">
        <v>66486</v>
      </c>
      <c r="Q78" s="17">
        <v>0</v>
      </c>
      <c r="R78" s="17">
        <v>0</v>
      </c>
      <c r="S78" s="12">
        <v>1484196</v>
      </c>
      <c r="T78" s="16">
        <v>1467236</v>
      </c>
      <c r="U78" s="17">
        <v>1099355</v>
      </c>
      <c r="V78" s="17">
        <v>20577</v>
      </c>
      <c r="W78" s="17">
        <v>250898</v>
      </c>
      <c r="X78" s="20">
        <v>82380</v>
      </c>
      <c r="Y78" s="12">
        <v>2920446</v>
      </c>
      <c r="Z78" s="16">
        <v>68986</v>
      </c>
      <c r="AA78" s="17">
        <v>1575357</v>
      </c>
      <c r="AB78" s="17">
        <v>0</v>
      </c>
      <c r="AC78" s="17">
        <v>0</v>
      </c>
      <c r="AD78" s="17">
        <v>0</v>
      </c>
      <c r="AE78" s="12">
        <v>1644343</v>
      </c>
      <c r="AF78" s="16">
        <v>1287348</v>
      </c>
      <c r="AG78" s="17">
        <v>769764</v>
      </c>
      <c r="AH78" s="17">
        <v>9173</v>
      </c>
      <c r="AI78" s="17">
        <v>0</v>
      </c>
      <c r="AJ78" s="17">
        <v>0</v>
      </c>
      <c r="AK78" s="12">
        <v>2066285</v>
      </c>
      <c r="AL78" s="16">
        <v>1464759</v>
      </c>
      <c r="AM78" s="17">
        <v>2529016</v>
      </c>
      <c r="AN78" s="17">
        <v>1736396</v>
      </c>
      <c r="AO78" s="17">
        <v>0</v>
      </c>
      <c r="AP78" s="17">
        <v>0</v>
      </c>
      <c r="AQ78" s="12">
        <v>5730171</v>
      </c>
    </row>
    <row r="79" spans="1:43" x14ac:dyDescent="0.2">
      <c r="A79" s="4" t="s">
        <v>69</v>
      </c>
      <c r="B79" s="92">
        <v>5630210</v>
      </c>
      <c r="C79" s="87">
        <v>4823935</v>
      </c>
      <c r="D79" s="87">
        <v>1356622</v>
      </c>
      <c r="E79" s="87">
        <v>310000</v>
      </c>
      <c r="F79" s="87">
        <v>1044036</v>
      </c>
      <c r="G79" s="93">
        <v>13164803</v>
      </c>
      <c r="H79" s="16">
        <v>482460</v>
      </c>
      <c r="I79" s="17">
        <v>581524</v>
      </c>
      <c r="J79" s="17">
        <v>0</v>
      </c>
      <c r="K79" s="17">
        <v>0</v>
      </c>
      <c r="L79" s="17">
        <v>266452</v>
      </c>
      <c r="M79" s="12">
        <v>1330436</v>
      </c>
      <c r="N79" s="16">
        <v>938747</v>
      </c>
      <c r="O79" s="17">
        <v>898986</v>
      </c>
      <c r="P79" s="17">
        <v>20256</v>
      </c>
      <c r="Q79" s="17">
        <v>0</v>
      </c>
      <c r="R79" s="17">
        <v>0</v>
      </c>
      <c r="S79" s="12">
        <v>1857989</v>
      </c>
      <c r="T79" s="16">
        <v>1212886</v>
      </c>
      <c r="U79" s="17">
        <v>1105239</v>
      </c>
      <c r="V79" s="17">
        <v>0</v>
      </c>
      <c r="W79" s="17">
        <v>310000</v>
      </c>
      <c r="X79" s="20">
        <v>334720</v>
      </c>
      <c r="Y79" s="12">
        <v>2962845</v>
      </c>
      <c r="Z79" s="16">
        <v>0</v>
      </c>
      <c r="AA79" s="17">
        <v>45813</v>
      </c>
      <c r="AB79" s="17">
        <v>0</v>
      </c>
      <c r="AC79" s="17">
        <v>0</v>
      </c>
      <c r="AD79" s="17">
        <v>0</v>
      </c>
      <c r="AE79" s="12">
        <v>45813</v>
      </c>
      <c r="AF79" s="16">
        <v>2439999</v>
      </c>
      <c r="AG79" s="17">
        <v>1450987</v>
      </c>
      <c r="AH79" s="17">
        <v>1336366</v>
      </c>
      <c r="AI79" s="17">
        <v>0</v>
      </c>
      <c r="AJ79" s="17">
        <v>118363</v>
      </c>
      <c r="AK79" s="12">
        <v>5345715</v>
      </c>
      <c r="AL79" s="16">
        <v>556118</v>
      </c>
      <c r="AM79" s="17">
        <v>741386</v>
      </c>
      <c r="AN79" s="17">
        <v>0</v>
      </c>
      <c r="AO79" s="17">
        <v>0</v>
      </c>
      <c r="AP79" s="17">
        <v>324501</v>
      </c>
      <c r="AQ79" s="12">
        <v>1622005</v>
      </c>
    </row>
    <row r="80" spans="1:43" x14ac:dyDescent="0.2">
      <c r="A80" s="4" t="s">
        <v>70</v>
      </c>
      <c r="B80" s="92">
        <v>7362730</v>
      </c>
      <c r="C80" s="87">
        <v>5192057.3499999996</v>
      </c>
      <c r="D80" s="87">
        <v>4940129.5199999996</v>
      </c>
      <c r="E80" s="87">
        <v>354805.23</v>
      </c>
      <c r="F80" s="87">
        <v>718970.02</v>
      </c>
      <c r="G80" s="93">
        <v>18568692.119999997</v>
      </c>
      <c r="H80" s="16">
        <v>448799</v>
      </c>
      <c r="I80" s="17">
        <v>145781.13999999996</v>
      </c>
      <c r="J80" s="17">
        <v>0</v>
      </c>
      <c r="K80" s="17">
        <v>0</v>
      </c>
      <c r="L80" s="17">
        <v>309998.13</v>
      </c>
      <c r="M80" s="12">
        <v>904578.2699999999</v>
      </c>
      <c r="N80" s="16">
        <v>1355632</v>
      </c>
      <c r="O80" s="17">
        <v>501379.24000000005</v>
      </c>
      <c r="P80" s="17">
        <v>0</v>
      </c>
      <c r="Q80" s="17">
        <v>0</v>
      </c>
      <c r="R80" s="17">
        <v>0</v>
      </c>
      <c r="S80" s="12">
        <v>1857011.24</v>
      </c>
      <c r="T80" s="16">
        <v>1567576</v>
      </c>
      <c r="U80" s="17">
        <v>1444631.54</v>
      </c>
      <c r="V80" s="17">
        <v>0</v>
      </c>
      <c r="W80" s="17">
        <v>354805.23</v>
      </c>
      <c r="X80" s="20">
        <v>192685.53</v>
      </c>
      <c r="Y80" s="12">
        <v>3559698.3</v>
      </c>
      <c r="Z80" s="16">
        <v>69912</v>
      </c>
      <c r="AA80" s="17">
        <v>54254</v>
      </c>
      <c r="AB80" s="17">
        <v>0</v>
      </c>
      <c r="AC80" s="17">
        <v>0</v>
      </c>
      <c r="AD80" s="17">
        <v>0</v>
      </c>
      <c r="AE80" s="12">
        <v>124166</v>
      </c>
      <c r="AF80" s="16">
        <v>938760</v>
      </c>
      <c r="AG80" s="17">
        <v>280958.43000000005</v>
      </c>
      <c r="AH80" s="17">
        <v>0</v>
      </c>
      <c r="AI80" s="17">
        <v>0</v>
      </c>
      <c r="AJ80" s="17">
        <v>0</v>
      </c>
      <c r="AK80" s="12">
        <v>1219718.4300000002</v>
      </c>
      <c r="AL80" s="16">
        <v>2982051</v>
      </c>
      <c r="AM80" s="17">
        <v>2765053</v>
      </c>
      <c r="AN80" s="17">
        <v>4940129.5199999996</v>
      </c>
      <c r="AO80" s="17">
        <v>0</v>
      </c>
      <c r="AP80" s="17">
        <v>216286.36</v>
      </c>
      <c r="AQ80" s="12">
        <v>10903519.879999999</v>
      </c>
    </row>
    <row r="81" spans="1:43" x14ac:dyDescent="0.2">
      <c r="A81" s="4" t="s">
        <v>71</v>
      </c>
      <c r="B81" s="92">
        <v>3471490</v>
      </c>
      <c r="C81" s="87">
        <v>1341949.45</v>
      </c>
      <c r="D81" s="87">
        <v>212385</v>
      </c>
      <c r="E81" s="87">
        <v>441</v>
      </c>
      <c r="F81" s="87">
        <v>287291</v>
      </c>
      <c r="G81" s="93">
        <v>5313556.4499999993</v>
      </c>
      <c r="H81" s="16">
        <v>471509</v>
      </c>
      <c r="I81" s="17">
        <v>145606.09</v>
      </c>
      <c r="J81" s="17">
        <v>27707</v>
      </c>
      <c r="K81" s="17">
        <v>0</v>
      </c>
      <c r="L81" s="17">
        <v>162825</v>
      </c>
      <c r="M81" s="12">
        <v>807647.09</v>
      </c>
      <c r="N81" s="16">
        <v>179838</v>
      </c>
      <c r="O81" s="17">
        <v>71387.34</v>
      </c>
      <c r="P81" s="17">
        <v>5405</v>
      </c>
      <c r="Q81" s="17">
        <v>0</v>
      </c>
      <c r="R81" s="17">
        <v>0</v>
      </c>
      <c r="S81" s="12">
        <v>256630.34</v>
      </c>
      <c r="T81" s="16">
        <v>769483</v>
      </c>
      <c r="U81" s="17">
        <v>84363.14</v>
      </c>
      <c r="V81" s="17">
        <v>9795</v>
      </c>
      <c r="W81" s="17">
        <v>441</v>
      </c>
      <c r="X81" s="20">
        <v>86555</v>
      </c>
      <c r="Y81" s="12">
        <v>950637.14</v>
      </c>
      <c r="Z81" s="16">
        <v>0</v>
      </c>
      <c r="AA81" s="17">
        <v>0</v>
      </c>
      <c r="AB81" s="17">
        <v>0</v>
      </c>
      <c r="AC81" s="17">
        <v>0</v>
      </c>
      <c r="AD81" s="17">
        <v>0</v>
      </c>
      <c r="AE81" s="12">
        <v>0</v>
      </c>
      <c r="AF81" s="16">
        <v>2013804</v>
      </c>
      <c r="AG81" s="17">
        <v>925312.4</v>
      </c>
      <c r="AH81" s="17">
        <v>99769</v>
      </c>
      <c r="AI81" s="17">
        <v>0</v>
      </c>
      <c r="AJ81" s="17">
        <v>13896</v>
      </c>
      <c r="AK81" s="12">
        <v>3052781.4</v>
      </c>
      <c r="AL81" s="16">
        <v>36856</v>
      </c>
      <c r="AM81" s="17">
        <v>115280.48</v>
      </c>
      <c r="AN81" s="17">
        <v>69709</v>
      </c>
      <c r="AO81" s="17">
        <v>0</v>
      </c>
      <c r="AP81" s="17">
        <v>24015</v>
      </c>
      <c r="AQ81" s="12">
        <v>245860.47999999998</v>
      </c>
    </row>
    <row r="82" spans="1:43" x14ac:dyDescent="0.2">
      <c r="A82" s="4" t="s">
        <v>72</v>
      </c>
      <c r="B82" s="92">
        <v>13481351</v>
      </c>
      <c r="C82" s="87">
        <v>9418424</v>
      </c>
      <c r="D82" s="87">
        <v>2094507</v>
      </c>
      <c r="E82" s="87">
        <v>211419</v>
      </c>
      <c r="F82" s="87">
        <v>547235</v>
      </c>
      <c r="G82" s="93">
        <v>25752936</v>
      </c>
      <c r="H82" s="16">
        <v>1700126</v>
      </c>
      <c r="I82" s="17">
        <v>492424</v>
      </c>
      <c r="J82" s="17">
        <v>0</v>
      </c>
      <c r="K82" s="17">
        <v>0</v>
      </c>
      <c r="L82" s="17">
        <v>439459</v>
      </c>
      <c r="M82" s="12">
        <v>2632009</v>
      </c>
      <c r="N82" s="16">
        <v>2147764</v>
      </c>
      <c r="O82" s="17">
        <v>490627</v>
      </c>
      <c r="P82" s="17">
        <v>0</v>
      </c>
      <c r="Q82" s="17">
        <v>0</v>
      </c>
      <c r="R82" s="17">
        <v>1134</v>
      </c>
      <c r="S82" s="12">
        <v>2639525</v>
      </c>
      <c r="T82" s="16">
        <v>1573013</v>
      </c>
      <c r="U82" s="17">
        <v>2121845</v>
      </c>
      <c r="V82" s="17">
        <v>0</v>
      </c>
      <c r="W82" s="17">
        <v>211419</v>
      </c>
      <c r="X82" s="20">
        <v>39038</v>
      </c>
      <c r="Y82" s="12">
        <v>3945315</v>
      </c>
      <c r="Z82" s="16">
        <v>199053</v>
      </c>
      <c r="AA82" s="17">
        <v>68712</v>
      </c>
      <c r="AB82" s="17">
        <v>0</v>
      </c>
      <c r="AC82" s="17">
        <v>0</v>
      </c>
      <c r="AD82" s="17">
        <v>16052</v>
      </c>
      <c r="AE82" s="12">
        <v>283817</v>
      </c>
      <c r="AF82" s="16">
        <v>2035175</v>
      </c>
      <c r="AG82" s="17">
        <v>344064</v>
      </c>
      <c r="AH82" s="17">
        <v>0</v>
      </c>
      <c r="AI82" s="17">
        <v>0</v>
      </c>
      <c r="AJ82" s="17">
        <v>0</v>
      </c>
      <c r="AK82" s="12">
        <v>2379239</v>
      </c>
      <c r="AL82" s="16">
        <v>5826220</v>
      </c>
      <c r="AM82" s="17">
        <v>5900752</v>
      </c>
      <c r="AN82" s="17">
        <v>2094507</v>
      </c>
      <c r="AO82" s="17">
        <v>0</v>
      </c>
      <c r="AP82" s="17">
        <v>51552</v>
      </c>
      <c r="AQ82" s="12">
        <v>13873031</v>
      </c>
    </row>
    <row r="83" spans="1:43" x14ac:dyDescent="0.2">
      <c r="A83" s="4" t="s">
        <v>73</v>
      </c>
      <c r="B83" s="92">
        <v>22381350.50666859</v>
      </c>
      <c r="C83" s="87">
        <v>12200959.885408506</v>
      </c>
      <c r="D83" s="87">
        <v>2227000</v>
      </c>
      <c r="E83" s="87">
        <v>1037856.98</v>
      </c>
      <c r="F83" s="87">
        <v>4047299.7592830807</v>
      </c>
      <c r="G83" s="93">
        <v>41894467.131360173</v>
      </c>
      <c r="H83" s="16">
        <v>926043.83</v>
      </c>
      <c r="I83" s="17">
        <v>287948.03999999998</v>
      </c>
      <c r="J83" s="17">
        <v>0</v>
      </c>
      <c r="K83" s="17">
        <v>0</v>
      </c>
      <c r="L83" s="17">
        <v>443857.06</v>
      </c>
      <c r="M83" s="12">
        <v>1657848.93</v>
      </c>
      <c r="N83" s="16">
        <v>1532931.41</v>
      </c>
      <c r="O83" s="17">
        <v>1613485.91</v>
      </c>
      <c r="P83" s="17">
        <v>0</v>
      </c>
      <c r="Q83" s="17">
        <v>0</v>
      </c>
      <c r="R83" s="17">
        <v>194017.01</v>
      </c>
      <c r="S83" s="12">
        <v>3340434.33</v>
      </c>
      <c r="T83" s="16">
        <v>6944002.1799999997</v>
      </c>
      <c r="U83" s="17">
        <v>1648911.14</v>
      </c>
      <c r="V83" s="17">
        <v>0</v>
      </c>
      <c r="W83" s="17">
        <v>1037856.98</v>
      </c>
      <c r="X83" s="20">
        <v>2165412.08</v>
      </c>
      <c r="Y83" s="12">
        <v>11796182.380000001</v>
      </c>
      <c r="Z83" s="16">
        <v>33436.800000000003</v>
      </c>
      <c r="AA83" s="17">
        <v>22317.13</v>
      </c>
      <c r="AB83" s="17">
        <v>0</v>
      </c>
      <c r="AC83" s="17">
        <v>0</v>
      </c>
      <c r="AD83" s="17">
        <v>0</v>
      </c>
      <c r="AE83" s="12">
        <v>55753.930000000008</v>
      </c>
      <c r="AF83" s="16">
        <v>7308260.46</v>
      </c>
      <c r="AG83" s="17">
        <v>2265819.41</v>
      </c>
      <c r="AH83" s="17">
        <v>2227000</v>
      </c>
      <c r="AI83" s="17">
        <v>0</v>
      </c>
      <c r="AJ83" s="17">
        <v>26054.04</v>
      </c>
      <c r="AK83" s="12">
        <v>11827133.91</v>
      </c>
      <c r="AL83" s="16">
        <v>5636675.8266685903</v>
      </c>
      <c r="AM83" s="17">
        <v>6362478.2554085059</v>
      </c>
      <c r="AN83" s="17">
        <v>0</v>
      </c>
      <c r="AO83" s="17">
        <v>0</v>
      </c>
      <c r="AP83" s="17">
        <v>1217959.5692830803</v>
      </c>
      <c r="AQ83" s="12">
        <v>13217113.651360177</v>
      </c>
    </row>
    <row r="84" spans="1:43" x14ac:dyDescent="0.2">
      <c r="A84" s="4" t="s">
        <v>74</v>
      </c>
      <c r="B84" s="92">
        <v>9648244</v>
      </c>
      <c r="C84" s="87">
        <v>6207398</v>
      </c>
      <c r="D84" s="87">
        <v>2622784</v>
      </c>
      <c r="E84" s="87">
        <v>1334156</v>
      </c>
      <c r="F84" s="87">
        <v>493612</v>
      </c>
      <c r="G84" s="93">
        <v>20306194</v>
      </c>
      <c r="H84" s="16">
        <v>13296</v>
      </c>
      <c r="I84" s="17">
        <v>33782</v>
      </c>
      <c r="J84" s="17">
        <v>0</v>
      </c>
      <c r="K84" s="17">
        <v>0</v>
      </c>
      <c r="L84" s="17">
        <v>363316</v>
      </c>
      <c r="M84" s="12">
        <v>410394</v>
      </c>
      <c r="N84" s="16">
        <v>745869</v>
      </c>
      <c r="O84" s="17">
        <v>260420</v>
      </c>
      <c r="P84" s="17">
        <v>0</v>
      </c>
      <c r="Q84" s="17">
        <v>0</v>
      </c>
      <c r="R84" s="17">
        <v>1397</v>
      </c>
      <c r="S84" s="12">
        <v>1007686</v>
      </c>
      <c r="T84" s="16">
        <v>1726547</v>
      </c>
      <c r="U84" s="17">
        <v>745166</v>
      </c>
      <c r="V84" s="17">
        <v>0</v>
      </c>
      <c r="W84" s="17">
        <v>1334156</v>
      </c>
      <c r="X84" s="20">
        <v>115492</v>
      </c>
      <c r="Y84" s="12">
        <v>3921361</v>
      </c>
      <c r="Z84" s="16">
        <v>25226</v>
      </c>
      <c r="AA84" s="17">
        <v>150710</v>
      </c>
      <c r="AB84" s="17">
        <v>0</v>
      </c>
      <c r="AC84" s="17">
        <v>0</v>
      </c>
      <c r="AD84" s="17">
        <v>0</v>
      </c>
      <c r="AE84" s="12">
        <v>175936</v>
      </c>
      <c r="AF84" s="16">
        <v>6320552</v>
      </c>
      <c r="AG84" s="17">
        <v>2632039</v>
      </c>
      <c r="AH84" s="17">
        <v>2096128</v>
      </c>
      <c r="AI84" s="17">
        <v>0</v>
      </c>
      <c r="AJ84" s="17">
        <v>7164</v>
      </c>
      <c r="AK84" s="12">
        <v>11055883</v>
      </c>
      <c r="AL84" s="16">
        <v>816754</v>
      </c>
      <c r="AM84" s="17">
        <v>2385281</v>
      </c>
      <c r="AN84" s="17">
        <v>526656</v>
      </c>
      <c r="AO84" s="17">
        <v>0</v>
      </c>
      <c r="AP84" s="17">
        <v>6243</v>
      </c>
      <c r="AQ84" s="12">
        <v>3734934</v>
      </c>
    </row>
    <row r="85" spans="1:43" x14ac:dyDescent="0.2">
      <c r="A85" s="4" t="s">
        <v>75</v>
      </c>
      <c r="B85" s="92">
        <v>23669501.207544681</v>
      </c>
      <c r="C85" s="87">
        <v>7672806.6526411688</v>
      </c>
      <c r="D85" s="87">
        <v>0</v>
      </c>
      <c r="E85" s="87">
        <v>0</v>
      </c>
      <c r="F85" s="87">
        <v>2164770.9746441124</v>
      </c>
      <c r="G85" s="93">
        <v>33507078.83482996</v>
      </c>
      <c r="H85" s="16">
        <v>14680234.746040959</v>
      </c>
      <c r="I85" s="17">
        <v>1832420.2569211489</v>
      </c>
      <c r="J85" s="17">
        <v>0</v>
      </c>
      <c r="K85" s="17">
        <v>0</v>
      </c>
      <c r="L85" s="17">
        <v>443110.02420013043</v>
      </c>
      <c r="M85" s="12">
        <v>16955765.027162239</v>
      </c>
      <c r="N85" s="16">
        <v>5421214.5962462006</v>
      </c>
      <c r="O85" s="17">
        <v>2293743.8500272715</v>
      </c>
      <c r="P85" s="17">
        <v>0</v>
      </c>
      <c r="Q85" s="17">
        <v>0</v>
      </c>
      <c r="R85" s="17">
        <v>1487431.8777960599</v>
      </c>
      <c r="S85" s="12">
        <v>9202390.3240695316</v>
      </c>
      <c r="T85" s="16">
        <v>3026136.6553924987</v>
      </c>
      <c r="U85" s="17">
        <v>1846920.732704838</v>
      </c>
      <c r="V85" s="17">
        <v>0</v>
      </c>
      <c r="W85" s="17">
        <v>0</v>
      </c>
      <c r="X85" s="20">
        <v>234229.07264792221</v>
      </c>
      <c r="Y85" s="12">
        <v>5107286.4607452583</v>
      </c>
      <c r="Z85" s="16">
        <v>0</v>
      </c>
      <c r="AA85" s="17">
        <v>0</v>
      </c>
      <c r="AB85" s="17">
        <v>0</v>
      </c>
      <c r="AC85" s="17">
        <v>0</v>
      </c>
      <c r="AD85" s="17">
        <v>0</v>
      </c>
      <c r="AE85" s="12">
        <v>0</v>
      </c>
      <c r="AF85" s="16">
        <v>80564.68660294429</v>
      </c>
      <c r="AG85" s="17">
        <v>1605416.8279511405</v>
      </c>
      <c r="AH85" s="17">
        <v>0</v>
      </c>
      <c r="AI85" s="17">
        <v>0</v>
      </c>
      <c r="AJ85" s="17">
        <v>0</v>
      </c>
      <c r="AK85" s="12">
        <v>1685981.5145540847</v>
      </c>
      <c r="AL85" s="16">
        <v>461350.52326207818</v>
      </c>
      <c r="AM85" s="17">
        <v>94304.985036770071</v>
      </c>
      <c r="AN85" s="17">
        <v>0</v>
      </c>
      <c r="AO85" s="17">
        <v>0</v>
      </c>
      <c r="AP85" s="17">
        <v>0</v>
      </c>
      <c r="AQ85" s="12">
        <v>555655.50829884829</v>
      </c>
    </row>
    <row r="86" spans="1:43" x14ac:dyDescent="0.2">
      <c r="A86" s="4" t="s">
        <v>76</v>
      </c>
      <c r="B86" s="92">
        <v>15213000</v>
      </c>
      <c r="C86" s="87">
        <v>16629000</v>
      </c>
      <c r="D86" s="87">
        <v>1373000</v>
      </c>
      <c r="E86" s="87">
        <v>2181000</v>
      </c>
      <c r="F86" s="87">
        <v>0</v>
      </c>
      <c r="G86" s="93">
        <v>35396000</v>
      </c>
      <c r="H86" s="16">
        <v>1576000</v>
      </c>
      <c r="I86" s="17">
        <v>5594000</v>
      </c>
      <c r="J86" s="17">
        <v>1373000</v>
      </c>
      <c r="K86" s="17">
        <v>0</v>
      </c>
      <c r="L86" s="17">
        <v>0</v>
      </c>
      <c r="M86" s="12">
        <v>8543000</v>
      </c>
      <c r="N86" s="16">
        <v>3880000</v>
      </c>
      <c r="O86" s="17">
        <v>700000</v>
      </c>
      <c r="P86" s="17">
        <v>0</v>
      </c>
      <c r="Q86" s="17">
        <v>0</v>
      </c>
      <c r="R86" s="17">
        <v>0</v>
      </c>
      <c r="S86" s="12">
        <v>4580000</v>
      </c>
      <c r="T86" s="16">
        <v>3535000</v>
      </c>
      <c r="U86" s="17">
        <v>3782000</v>
      </c>
      <c r="V86" s="17">
        <v>0</v>
      </c>
      <c r="W86" s="17">
        <v>2181000</v>
      </c>
      <c r="X86" s="20">
        <v>0</v>
      </c>
      <c r="Y86" s="12">
        <v>9498000</v>
      </c>
      <c r="Z86" s="16">
        <v>0</v>
      </c>
      <c r="AA86" s="17">
        <v>0</v>
      </c>
      <c r="AB86" s="17">
        <v>0</v>
      </c>
      <c r="AC86" s="17">
        <v>0</v>
      </c>
      <c r="AD86" s="17">
        <v>0</v>
      </c>
      <c r="AE86" s="12">
        <v>0</v>
      </c>
      <c r="AF86" s="16">
        <v>5669000</v>
      </c>
      <c r="AG86" s="17">
        <v>1646000</v>
      </c>
      <c r="AH86" s="17">
        <v>0</v>
      </c>
      <c r="AI86" s="17">
        <v>0</v>
      </c>
      <c r="AJ86" s="17">
        <v>0</v>
      </c>
      <c r="AK86" s="12">
        <v>7315000</v>
      </c>
      <c r="AL86" s="16">
        <v>553000</v>
      </c>
      <c r="AM86" s="17">
        <v>4907000</v>
      </c>
      <c r="AN86" s="17">
        <v>0</v>
      </c>
      <c r="AO86" s="17">
        <v>0</v>
      </c>
      <c r="AP86" s="17">
        <v>0</v>
      </c>
      <c r="AQ86" s="12">
        <v>5460000</v>
      </c>
    </row>
    <row r="87" spans="1:43" x14ac:dyDescent="0.2">
      <c r="A87" s="4" t="s">
        <v>77</v>
      </c>
      <c r="B87" s="92">
        <v>20865605.579999994</v>
      </c>
      <c r="C87" s="87">
        <v>15138648.640000001</v>
      </c>
      <c r="D87" s="87">
        <v>1566140.43</v>
      </c>
      <c r="E87" s="87">
        <v>937072.33</v>
      </c>
      <c r="F87" s="87">
        <v>1153551</v>
      </c>
      <c r="G87" s="93">
        <v>39661017.979999997</v>
      </c>
      <c r="H87" s="16">
        <v>3210188.1900000018</v>
      </c>
      <c r="I87" s="17">
        <v>1312819.74</v>
      </c>
      <c r="J87" s="17">
        <v>0</v>
      </c>
      <c r="K87" s="17">
        <v>0</v>
      </c>
      <c r="L87" s="17">
        <v>74063.099999999991</v>
      </c>
      <c r="M87" s="12">
        <v>4597071.0300000012</v>
      </c>
      <c r="N87" s="16">
        <v>3041439.689999999</v>
      </c>
      <c r="O87" s="17">
        <v>773515.48</v>
      </c>
      <c r="P87" s="17">
        <v>0</v>
      </c>
      <c r="Q87" s="17">
        <v>0</v>
      </c>
      <c r="R87" s="17">
        <v>346283.36000000004</v>
      </c>
      <c r="S87" s="12">
        <v>4161238.5299999989</v>
      </c>
      <c r="T87" s="16">
        <v>2166990.77</v>
      </c>
      <c r="U87" s="17">
        <v>2670022.8199999998</v>
      </c>
      <c r="V87" s="17">
        <v>0</v>
      </c>
      <c r="W87" s="17">
        <v>937072.33</v>
      </c>
      <c r="X87" s="20">
        <v>288211.20999999996</v>
      </c>
      <c r="Y87" s="12">
        <v>6062297.1299999999</v>
      </c>
      <c r="Z87" s="16">
        <v>2613.98</v>
      </c>
      <c r="AA87" s="17">
        <v>239993.24</v>
      </c>
      <c r="AB87" s="17">
        <v>0</v>
      </c>
      <c r="AC87" s="17">
        <v>0</v>
      </c>
      <c r="AD87" s="17">
        <v>0</v>
      </c>
      <c r="AE87" s="12">
        <v>242607.22</v>
      </c>
      <c r="AF87" s="16">
        <v>7523566.2199999969</v>
      </c>
      <c r="AG87" s="17">
        <v>3043049.9600000004</v>
      </c>
      <c r="AH87" s="17">
        <v>0</v>
      </c>
      <c r="AI87" s="17">
        <v>0</v>
      </c>
      <c r="AJ87" s="17">
        <v>429020.60000000003</v>
      </c>
      <c r="AK87" s="12">
        <v>10995636.779999997</v>
      </c>
      <c r="AL87" s="16">
        <v>4920806.7299999977</v>
      </c>
      <c r="AM87" s="17">
        <v>7099247.4000000004</v>
      </c>
      <c r="AN87" s="17">
        <v>1566140.43</v>
      </c>
      <c r="AO87" s="17">
        <v>0</v>
      </c>
      <c r="AP87" s="17">
        <v>15972.73</v>
      </c>
      <c r="AQ87" s="12">
        <v>13602167.289999999</v>
      </c>
    </row>
    <row r="88" spans="1:43" x14ac:dyDescent="0.2">
      <c r="A88" s="4" t="s">
        <v>78</v>
      </c>
      <c r="B88" s="92">
        <v>1702205</v>
      </c>
      <c r="C88" s="87">
        <v>836769</v>
      </c>
      <c r="D88" s="87">
        <v>136615</v>
      </c>
      <c r="E88" s="87">
        <v>13537</v>
      </c>
      <c r="F88" s="87">
        <v>636440</v>
      </c>
      <c r="G88" s="93">
        <v>3325566</v>
      </c>
      <c r="H88" s="16">
        <v>892127</v>
      </c>
      <c r="I88" s="17">
        <v>237699</v>
      </c>
      <c r="J88" s="17">
        <v>66969</v>
      </c>
      <c r="K88" s="17">
        <v>0</v>
      </c>
      <c r="L88" s="17">
        <v>525528</v>
      </c>
      <c r="M88" s="12">
        <v>1722323</v>
      </c>
      <c r="N88" s="16">
        <v>212595</v>
      </c>
      <c r="O88" s="17">
        <v>113304</v>
      </c>
      <c r="P88" s="17">
        <v>1528</v>
      </c>
      <c r="Q88" s="17">
        <v>0</v>
      </c>
      <c r="R88" s="17">
        <v>6356</v>
      </c>
      <c r="S88" s="12">
        <v>333783</v>
      </c>
      <c r="T88" s="16">
        <v>552462</v>
      </c>
      <c r="U88" s="17">
        <v>40664</v>
      </c>
      <c r="V88" s="17">
        <v>0</v>
      </c>
      <c r="W88" s="17">
        <v>13537</v>
      </c>
      <c r="X88" s="20">
        <v>86044</v>
      </c>
      <c r="Y88" s="12">
        <v>692707</v>
      </c>
      <c r="Z88" s="16">
        <v>1363</v>
      </c>
      <c r="AA88" s="17">
        <v>54175</v>
      </c>
      <c r="AB88" s="17">
        <v>0</v>
      </c>
      <c r="AC88" s="17">
        <v>0</v>
      </c>
      <c r="AD88" s="17">
        <v>0</v>
      </c>
      <c r="AE88" s="12">
        <v>55538</v>
      </c>
      <c r="AF88" s="16">
        <v>43658</v>
      </c>
      <c r="AG88" s="17">
        <v>85054</v>
      </c>
      <c r="AH88" s="17">
        <v>0</v>
      </c>
      <c r="AI88" s="17">
        <v>0</v>
      </c>
      <c r="AJ88" s="17">
        <v>13109</v>
      </c>
      <c r="AK88" s="12">
        <v>141821</v>
      </c>
      <c r="AL88" s="16">
        <v>0</v>
      </c>
      <c r="AM88" s="17">
        <v>305873</v>
      </c>
      <c r="AN88" s="17">
        <v>68118</v>
      </c>
      <c r="AO88" s="17">
        <v>0</v>
      </c>
      <c r="AP88" s="17">
        <v>5403</v>
      </c>
      <c r="AQ88" s="12">
        <v>379394</v>
      </c>
    </row>
    <row r="89" spans="1:43" x14ac:dyDescent="0.2">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row>
    <row r="90" spans="1:43" x14ac:dyDescent="0.2">
      <c r="A90" s="30"/>
      <c r="B90" s="31">
        <f>SUM(B9:B89)</f>
        <v>857638569.64605188</v>
      </c>
      <c r="C90" s="32">
        <f t="shared" ref="C90:G90" si="0">SUM(C9:C89)</f>
        <v>619734028.09491062</v>
      </c>
      <c r="D90" s="32">
        <f t="shared" si="0"/>
        <v>163758941.54653215</v>
      </c>
      <c r="E90" s="32">
        <f t="shared" si="0"/>
        <v>48638446.359999999</v>
      </c>
      <c r="F90" s="32">
        <f t="shared" si="0"/>
        <v>98724312.864513367</v>
      </c>
      <c r="G90" s="33">
        <f t="shared" si="0"/>
        <v>1788494298.512007</v>
      </c>
      <c r="H90" s="31">
        <f t="shared" ref="H90:M90" si="1">SUM(H9:H89)</f>
        <v>99273745.967555255</v>
      </c>
      <c r="I90" s="32">
        <f t="shared" ref="I90:J90" si="2">SUM(I9:I89)</f>
        <v>45921517.741192341</v>
      </c>
      <c r="J90" s="32">
        <f t="shared" si="2"/>
        <v>3470433.8259807909</v>
      </c>
      <c r="K90" s="32">
        <f t="shared" ref="K90" si="3">SUM(K9:K89)</f>
        <v>537226.81000000006</v>
      </c>
      <c r="L90" s="32">
        <f t="shared" si="1"/>
        <v>25089005.612426966</v>
      </c>
      <c r="M90" s="33">
        <f t="shared" si="1"/>
        <v>174291929.95715538</v>
      </c>
      <c r="N90" s="31">
        <f t="shared" ref="N90" si="4">SUM(N9:N89)</f>
        <v>125722127.45949376</v>
      </c>
      <c r="O90" s="32">
        <f t="shared" ref="O90:Q90" si="5">SUM(O9:O89)</f>
        <v>55186845.640258282</v>
      </c>
      <c r="P90" s="32">
        <f t="shared" si="5"/>
        <v>2322612.9758220119</v>
      </c>
      <c r="Q90" s="32">
        <f t="shared" si="5"/>
        <v>4557.6000000000004</v>
      </c>
      <c r="R90" s="32">
        <f t="shared" ref="R90:T90" si="6">SUM(R9:R89)</f>
        <v>9860429.7907011118</v>
      </c>
      <c r="S90" s="33">
        <f t="shared" si="6"/>
        <v>193096573.46627522</v>
      </c>
      <c r="T90" s="31">
        <f t="shared" si="6"/>
        <v>166058220.79733175</v>
      </c>
      <c r="U90" s="32">
        <f t="shared" ref="U90:W90" si="7">SUM(U9:U89)</f>
        <v>112244857.80809374</v>
      </c>
      <c r="V90" s="32">
        <f t="shared" si="7"/>
        <v>12528292.484432379</v>
      </c>
      <c r="W90" s="32">
        <f t="shared" si="7"/>
        <v>43363797.209999986</v>
      </c>
      <c r="X90" s="32">
        <f t="shared" ref="X90:Z90" si="8">SUM(X9:X89)</f>
        <v>35607283.677662365</v>
      </c>
      <c r="Y90" s="33">
        <f t="shared" si="8"/>
        <v>369802451.97752017</v>
      </c>
      <c r="Z90" s="31">
        <f t="shared" si="8"/>
        <v>3058722.3730000001</v>
      </c>
      <c r="AA90" s="32">
        <f t="shared" ref="AA90:AC90" si="9">SUM(AA9:AA89)</f>
        <v>51982759.64100001</v>
      </c>
      <c r="AB90" s="32">
        <f t="shared" si="9"/>
        <v>331386.96000000002</v>
      </c>
      <c r="AC90" s="32">
        <f t="shared" si="9"/>
        <v>0</v>
      </c>
      <c r="AD90" s="32">
        <f t="shared" ref="AD90:AF90" si="10">SUM(AD9:AD89)</f>
        <v>644104.71499999997</v>
      </c>
      <c r="AE90" s="33">
        <f t="shared" si="10"/>
        <v>56016973.688999996</v>
      </c>
      <c r="AF90" s="31">
        <f t="shared" si="10"/>
        <v>267973768.92649457</v>
      </c>
      <c r="AG90" s="32">
        <f t="shared" ref="AG90:AI90" si="11">SUM(AG9:AG89)</f>
        <v>100267369.10374278</v>
      </c>
      <c r="AH90" s="32">
        <f t="shared" si="11"/>
        <v>26130068.264966015</v>
      </c>
      <c r="AI90" s="32">
        <f t="shared" si="11"/>
        <v>1211376</v>
      </c>
      <c r="AJ90" s="32">
        <f t="shared" ref="AJ90:AL90" si="12">SUM(AJ9:AJ89)</f>
        <v>12797159.038492857</v>
      </c>
      <c r="AK90" s="33">
        <f t="shared" si="12"/>
        <v>408379741.33369625</v>
      </c>
      <c r="AL90" s="31">
        <f t="shared" si="12"/>
        <v>195551984.12217632</v>
      </c>
      <c r="AM90" s="32">
        <f t="shared" ref="AM90:AO90" si="13">SUM(AM9:AM89)</f>
        <v>254130678.16062346</v>
      </c>
      <c r="AN90" s="32">
        <f t="shared" si="13"/>
        <v>118976147.03533095</v>
      </c>
      <c r="AO90" s="32">
        <f t="shared" si="13"/>
        <v>3521488.74</v>
      </c>
      <c r="AP90" s="32">
        <f t="shared" ref="AP90:AQ90" si="14">SUM(AP9:AP89)</f>
        <v>14726330.030230064</v>
      </c>
      <c r="AQ90" s="33">
        <f t="shared" si="14"/>
        <v>586906628.08836067</v>
      </c>
    </row>
    <row r="91" spans="1:43" x14ac:dyDescent="0.2">
      <c r="A91" s="29" t="str">
        <f>'Total Exp'!A91</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AQ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43" width="12.7109375" style="9"/>
    <col min="44" max="16384" width="12.7109375" style="6"/>
  </cols>
  <sheetData>
    <row r="1" spans="1:43" x14ac:dyDescent="0.2">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3" ht="15.75" x14ac:dyDescent="0.25">
      <c r="A2" s="2" t="s">
        <v>85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1:43" x14ac:dyDescent="0.2">
      <c r="A3" s="28" t="str">
        <f>'Total Exp'!A3</f>
        <v>2018-19</v>
      </c>
    </row>
    <row r="4" spans="1:43" ht="15.75" x14ac:dyDescent="0.25">
      <c r="A4" s="82" t="s">
        <v>122</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4" t="s">
        <v>287</v>
      </c>
    </row>
    <row r="5" spans="1:43" s="60" customFormat="1" ht="12.75" x14ac:dyDescent="0.2">
      <c r="A5" s="49"/>
      <c r="B5" s="61" t="s">
        <v>152</v>
      </c>
      <c r="C5" s="62"/>
      <c r="D5" s="62"/>
      <c r="E5" s="62"/>
      <c r="F5" s="62"/>
      <c r="G5" s="63"/>
      <c r="H5" s="64" t="s">
        <v>131</v>
      </c>
      <c r="I5" s="65"/>
      <c r="J5" s="65"/>
      <c r="K5" s="65"/>
      <c r="L5" s="65"/>
      <c r="M5" s="66"/>
      <c r="N5" s="64" t="s">
        <v>133</v>
      </c>
      <c r="O5" s="65"/>
      <c r="P5" s="65"/>
      <c r="Q5" s="65"/>
      <c r="R5" s="65"/>
      <c r="S5" s="66"/>
      <c r="T5" s="64" t="s">
        <v>135</v>
      </c>
      <c r="U5" s="65"/>
      <c r="V5" s="65"/>
      <c r="W5" s="65"/>
      <c r="X5" s="65"/>
      <c r="Y5" s="66"/>
      <c r="Z5" s="64" t="s">
        <v>137</v>
      </c>
      <c r="AA5" s="65"/>
      <c r="AB5" s="65"/>
      <c r="AC5" s="65"/>
      <c r="AD5" s="65"/>
      <c r="AE5" s="66"/>
      <c r="AF5" s="65" t="s">
        <v>138</v>
      </c>
      <c r="AG5" s="65"/>
      <c r="AH5" s="65"/>
      <c r="AI5" s="65"/>
      <c r="AJ5" s="65"/>
      <c r="AK5" s="66"/>
      <c r="AL5" s="65" t="s">
        <v>139</v>
      </c>
      <c r="AM5" s="65"/>
      <c r="AN5" s="65"/>
      <c r="AO5" s="65"/>
      <c r="AP5" s="65"/>
      <c r="AQ5" s="66"/>
    </row>
    <row r="6" spans="1:43" s="60" customFormat="1" ht="12.75" x14ac:dyDescent="0.2">
      <c r="A6" s="49"/>
      <c r="B6" s="50" t="str">
        <f>$A$4&amp;" Total"</f>
        <v>Family &amp; Community Services Total</v>
      </c>
      <c r="C6" s="51"/>
      <c r="D6" s="51"/>
      <c r="E6" s="51"/>
      <c r="F6" s="51"/>
      <c r="G6" s="52"/>
      <c r="H6" s="50" t="s">
        <v>132</v>
      </c>
      <c r="I6" s="51"/>
      <c r="J6" s="51"/>
      <c r="K6" s="51"/>
      <c r="L6" s="51"/>
      <c r="M6" s="52"/>
      <c r="N6" s="50" t="s">
        <v>134</v>
      </c>
      <c r="O6" s="51"/>
      <c r="P6" s="51"/>
      <c r="Q6" s="51"/>
      <c r="R6" s="51"/>
      <c r="S6" s="52"/>
      <c r="T6" s="50" t="s">
        <v>136</v>
      </c>
      <c r="U6" s="51"/>
      <c r="V6" s="51"/>
      <c r="W6" s="51"/>
      <c r="X6" s="51"/>
      <c r="Y6" s="52"/>
      <c r="Z6" s="50" t="s">
        <v>140</v>
      </c>
      <c r="AA6" s="51"/>
      <c r="AB6" s="51"/>
      <c r="AC6" s="51"/>
      <c r="AD6" s="51"/>
      <c r="AE6" s="52"/>
      <c r="AF6" s="51" t="s">
        <v>141</v>
      </c>
      <c r="AG6" s="51"/>
      <c r="AH6" s="51"/>
      <c r="AI6" s="51"/>
      <c r="AJ6" s="51"/>
      <c r="AK6" s="52"/>
      <c r="AL6" s="55" t="s">
        <v>142</v>
      </c>
      <c r="AM6" s="51"/>
      <c r="AN6" s="51"/>
      <c r="AO6" s="51"/>
      <c r="AP6" s="51"/>
      <c r="AQ6" s="52"/>
    </row>
    <row r="7" spans="1:43" s="59" customFormat="1" ht="22.5" x14ac:dyDescent="0.2">
      <c r="A7" s="57"/>
      <c r="B7" s="42" t="s">
        <v>87</v>
      </c>
      <c r="C7" s="43" t="s">
        <v>88</v>
      </c>
      <c r="D7" s="43" t="s">
        <v>89</v>
      </c>
      <c r="E7" s="43" t="s">
        <v>90</v>
      </c>
      <c r="F7" s="43" t="s">
        <v>91</v>
      </c>
      <c r="G7" s="58" t="s">
        <v>92</v>
      </c>
      <c r="H7" s="42" t="s">
        <v>87</v>
      </c>
      <c r="I7" s="43" t="s">
        <v>88</v>
      </c>
      <c r="J7" s="43" t="s">
        <v>89</v>
      </c>
      <c r="K7" s="43" t="s">
        <v>90</v>
      </c>
      <c r="L7" s="43" t="s">
        <v>91</v>
      </c>
      <c r="M7" s="58" t="s">
        <v>92</v>
      </c>
      <c r="N7" s="42" t="s">
        <v>87</v>
      </c>
      <c r="O7" s="43" t="s">
        <v>88</v>
      </c>
      <c r="P7" s="43" t="s">
        <v>89</v>
      </c>
      <c r="Q7" s="43" t="s">
        <v>90</v>
      </c>
      <c r="R7" s="43" t="s">
        <v>91</v>
      </c>
      <c r="S7" s="58" t="s">
        <v>92</v>
      </c>
      <c r="T7" s="42" t="s">
        <v>87</v>
      </c>
      <c r="U7" s="43" t="s">
        <v>88</v>
      </c>
      <c r="V7" s="43" t="s">
        <v>89</v>
      </c>
      <c r="W7" s="43" t="s">
        <v>90</v>
      </c>
      <c r="X7" s="43" t="s">
        <v>91</v>
      </c>
      <c r="Y7" s="58" t="s">
        <v>92</v>
      </c>
      <c r="Z7" s="42" t="s">
        <v>87</v>
      </c>
      <c r="AA7" s="43" t="s">
        <v>88</v>
      </c>
      <c r="AB7" s="43" t="s">
        <v>89</v>
      </c>
      <c r="AC7" s="43" t="s">
        <v>90</v>
      </c>
      <c r="AD7" s="43" t="s">
        <v>91</v>
      </c>
      <c r="AE7" s="58" t="s">
        <v>92</v>
      </c>
      <c r="AF7" s="42" t="s">
        <v>87</v>
      </c>
      <c r="AG7" s="43" t="s">
        <v>88</v>
      </c>
      <c r="AH7" s="43" t="s">
        <v>89</v>
      </c>
      <c r="AI7" s="43" t="s">
        <v>90</v>
      </c>
      <c r="AJ7" s="43" t="s">
        <v>91</v>
      </c>
      <c r="AK7" s="58" t="s">
        <v>92</v>
      </c>
      <c r="AL7" s="42" t="s">
        <v>87</v>
      </c>
      <c r="AM7" s="43" t="s">
        <v>88</v>
      </c>
      <c r="AN7" s="43" t="s">
        <v>89</v>
      </c>
      <c r="AO7" s="43" t="s">
        <v>90</v>
      </c>
      <c r="AP7" s="43" t="s">
        <v>91</v>
      </c>
      <c r="AQ7" s="58" t="s">
        <v>92</v>
      </c>
    </row>
    <row r="8" spans="1:43" s="59" customFormat="1" ht="11.25" x14ac:dyDescent="0.2">
      <c r="A8" s="67"/>
      <c r="B8" s="46" t="s">
        <v>79</v>
      </c>
      <c r="C8" s="47" t="s">
        <v>80</v>
      </c>
      <c r="D8" s="47" t="s">
        <v>81</v>
      </c>
      <c r="E8" s="47" t="s">
        <v>82</v>
      </c>
      <c r="F8" s="47" t="s">
        <v>83</v>
      </c>
      <c r="G8" s="54" t="s">
        <v>84</v>
      </c>
      <c r="H8" s="46" t="s">
        <v>79</v>
      </c>
      <c r="I8" s="47" t="s">
        <v>80</v>
      </c>
      <c r="J8" s="47" t="s">
        <v>81</v>
      </c>
      <c r="K8" s="47" t="s">
        <v>82</v>
      </c>
      <c r="L8" s="47" t="s">
        <v>83</v>
      </c>
      <c r="M8" s="54" t="s">
        <v>84</v>
      </c>
      <c r="N8" s="46" t="s">
        <v>79</v>
      </c>
      <c r="O8" s="47" t="s">
        <v>80</v>
      </c>
      <c r="P8" s="47" t="s">
        <v>81</v>
      </c>
      <c r="Q8" s="47" t="s">
        <v>82</v>
      </c>
      <c r="R8" s="47" t="s">
        <v>83</v>
      </c>
      <c r="S8" s="54" t="s">
        <v>84</v>
      </c>
      <c r="T8" s="46" t="s">
        <v>79</v>
      </c>
      <c r="U8" s="47" t="s">
        <v>80</v>
      </c>
      <c r="V8" s="47" t="s">
        <v>81</v>
      </c>
      <c r="W8" s="47" t="s">
        <v>82</v>
      </c>
      <c r="X8" s="47" t="s">
        <v>83</v>
      </c>
      <c r="Y8" s="54" t="s">
        <v>84</v>
      </c>
      <c r="Z8" s="46" t="s">
        <v>79</v>
      </c>
      <c r="AA8" s="47" t="s">
        <v>80</v>
      </c>
      <c r="AB8" s="47" t="s">
        <v>81</v>
      </c>
      <c r="AC8" s="47" t="s">
        <v>82</v>
      </c>
      <c r="AD8" s="47" t="s">
        <v>83</v>
      </c>
      <c r="AE8" s="54" t="s">
        <v>84</v>
      </c>
      <c r="AF8" s="46" t="s">
        <v>79</v>
      </c>
      <c r="AG8" s="47" t="s">
        <v>80</v>
      </c>
      <c r="AH8" s="47" t="s">
        <v>81</v>
      </c>
      <c r="AI8" s="47" t="s">
        <v>82</v>
      </c>
      <c r="AJ8" s="47" t="s">
        <v>83</v>
      </c>
      <c r="AK8" s="54" t="s">
        <v>84</v>
      </c>
      <c r="AL8" s="46" t="s">
        <v>79</v>
      </c>
      <c r="AM8" s="47" t="s">
        <v>80</v>
      </c>
      <c r="AN8" s="47" t="s">
        <v>81</v>
      </c>
      <c r="AO8" s="47" t="s">
        <v>82</v>
      </c>
      <c r="AP8" s="47" t="s">
        <v>83</v>
      </c>
      <c r="AQ8" s="54" t="s">
        <v>84</v>
      </c>
    </row>
    <row r="9" spans="1:43" x14ac:dyDescent="0.2">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row>
    <row r="10" spans="1:43" x14ac:dyDescent="0.2">
      <c r="A10" s="4" t="s">
        <v>1</v>
      </c>
      <c r="B10" s="92">
        <v>434651.54670674971</v>
      </c>
      <c r="C10" s="87">
        <v>251435.69000000003</v>
      </c>
      <c r="D10" s="87">
        <v>0</v>
      </c>
      <c r="E10" s="87">
        <v>0</v>
      </c>
      <c r="F10" s="87">
        <v>15000</v>
      </c>
      <c r="G10" s="93">
        <v>701087.23670674977</v>
      </c>
      <c r="H10" s="16">
        <v>27419.99278516533</v>
      </c>
      <c r="I10" s="17">
        <v>29938.510000000002</v>
      </c>
      <c r="J10" s="17">
        <v>0</v>
      </c>
      <c r="K10" s="17">
        <v>0</v>
      </c>
      <c r="L10" s="17">
        <v>0</v>
      </c>
      <c r="M10" s="12">
        <v>57358.502785165329</v>
      </c>
      <c r="N10" s="16">
        <v>274970.79347644519</v>
      </c>
      <c r="O10" s="17">
        <v>38443.25</v>
      </c>
      <c r="P10" s="17">
        <v>0</v>
      </c>
      <c r="Q10" s="17">
        <v>0</v>
      </c>
      <c r="R10" s="17">
        <v>0</v>
      </c>
      <c r="S10" s="12">
        <v>313414.04347644519</v>
      </c>
      <c r="T10" s="16">
        <v>132260.7604451392</v>
      </c>
      <c r="U10" s="17">
        <v>183053.93000000002</v>
      </c>
      <c r="V10" s="17">
        <v>0</v>
      </c>
      <c r="W10" s="17">
        <v>0</v>
      </c>
      <c r="X10" s="17">
        <v>15000</v>
      </c>
      <c r="Y10" s="12">
        <v>330314.69044513919</v>
      </c>
      <c r="Z10" s="16">
        <v>0</v>
      </c>
      <c r="AA10" s="17">
        <v>0</v>
      </c>
      <c r="AB10" s="17">
        <v>0</v>
      </c>
      <c r="AC10" s="17">
        <v>0</v>
      </c>
      <c r="AD10" s="17">
        <v>0</v>
      </c>
      <c r="AE10" s="12">
        <v>0</v>
      </c>
      <c r="AF10" s="16">
        <v>0</v>
      </c>
      <c r="AG10" s="17">
        <v>0</v>
      </c>
      <c r="AH10" s="17">
        <v>0</v>
      </c>
      <c r="AI10" s="17">
        <v>0</v>
      </c>
      <c r="AJ10" s="17">
        <v>0</v>
      </c>
      <c r="AK10" s="12">
        <v>0</v>
      </c>
      <c r="AL10" s="16">
        <v>0</v>
      </c>
      <c r="AM10" s="17">
        <v>0</v>
      </c>
      <c r="AN10" s="17">
        <v>0</v>
      </c>
      <c r="AO10" s="17">
        <v>0</v>
      </c>
      <c r="AP10" s="17">
        <v>0</v>
      </c>
      <c r="AQ10" s="12">
        <v>0</v>
      </c>
    </row>
    <row r="11" spans="1:43" x14ac:dyDescent="0.2">
      <c r="A11" s="4" t="s">
        <v>2</v>
      </c>
      <c r="B11" s="92">
        <v>195885.22999999998</v>
      </c>
      <c r="C11" s="87">
        <v>106042.46</v>
      </c>
      <c r="D11" s="87">
        <v>28050</v>
      </c>
      <c r="E11" s="87">
        <v>0</v>
      </c>
      <c r="F11" s="87">
        <v>0</v>
      </c>
      <c r="G11" s="93">
        <v>329977.69</v>
      </c>
      <c r="H11" s="16">
        <v>0</v>
      </c>
      <c r="I11" s="17">
        <v>0</v>
      </c>
      <c r="J11" s="17">
        <v>0</v>
      </c>
      <c r="K11" s="17">
        <v>0</v>
      </c>
      <c r="L11" s="17">
        <v>0</v>
      </c>
      <c r="M11" s="12">
        <v>0</v>
      </c>
      <c r="N11" s="16">
        <v>194702.8</v>
      </c>
      <c r="O11" s="17">
        <v>35145.69</v>
      </c>
      <c r="P11" s="17">
        <v>0</v>
      </c>
      <c r="Q11" s="17">
        <v>0</v>
      </c>
      <c r="R11" s="17">
        <v>0</v>
      </c>
      <c r="S11" s="12">
        <v>229848.49</v>
      </c>
      <c r="T11" s="16">
        <v>0</v>
      </c>
      <c r="U11" s="17">
        <v>60249.64</v>
      </c>
      <c r="V11" s="17">
        <v>0</v>
      </c>
      <c r="W11" s="17">
        <v>0</v>
      </c>
      <c r="X11" s="17">
        <v>0</v>
      </c>
      <c r="Y11" s="12">
        <v>60249.64</v>
      </c>
      <c r="Z11" s="16">
        <v>1182.43</v>
      </c>
      <c r="AA11" s="17">
        <v>10647.130000000001</v>
      </c>
      <c r="AB11" s="17">
        <v>28050</v>
      </c>
      <c r="AC11" s="17">
        <v>0</v>
      </c>
      <c r="AD11" s="17">
        <v>0</v>
      </c>
      <c r="AE11" s="12">
        <v>39879.56</v>
      </c>
      <c r="AF11" s="16">
        <v>0</v>
      </c>
      <c r="AG11" s="17">
        <v>0</v>
      </c>
      <c r="AH11" s="17">
        <v>0</v>
      </c>
      <c r="AI11" s="17">
        <v>0</v>
      </c>
      <c r="AJ11" s="17">
        <v>0</v>
      </c>
      <c r="AK11" s="12">
        <v>0</v>
      </c>
      <c r="AL11" s="16">
        <v>0</v>
      </c>
      <c r="AM11" s="17">
        <v>0</v>
      </c>
      <c r="AN11" s="17">
        <v>0</v>
      </c>
      <c r="AO11" s="17">
        <v>0</v>
      </c>
      <c r="AP11" s="17">
        <v>0</v>
      </c>
      <c r="AQ11" s="12">
        <v>0</v>
      </c>
    </row>
    <row r="12" spans="1:43" x14ac:dyDescent="0.2">
      <c r="A12" s="4" t="s">
        <v>3</v>
      </c>
      <c r="B12" s="92">
        <v>7897607</v>
      </c>
      <c r="C12" s="87">
        <v>3574300</v>
      </c>
      <c r="D12" s="87">
        <v>0</v>
      </c>
      <c r="E12" s="87">
        <v>0</v>
      </c>
      <c r="F12" s="87">
        <v>114225</v>
      </c>
      <c r="G12" s="93">
        <v>11586132</v>
      </c>
      <c r="H12" s="16">
        <v>3564293</v>
      </c>
      <c r="I12" s="17">
        <v>2385780</v>
      </c>
      <c r="J12" s="17">
        <v>0</v>
      </c>
      <c r="K12" s="17">
        <v>0</v>
      </c>
      <c r="L12" s="17">
        <v>114131</v>
      </c>
      <c r="M12" s="12">
        <v>6064204</v>
      </c>
      <c r="N12" s="16">
        <v>2247719</v>
      </c>
      <c r="O12" s="17">
        <v>143603</v>
      </c>
      <c r="P12" s="17">
        <v>0</v>
      </c>
      <c r="Q12" s="17">
        <v>0</v>
      </c>
      <c r="R12" s="17">
        <v>94</v>
      </c>
      <c r="S12" s="12">
        <v>2391416</v>
      </c>
      <c r="T12" s="16">
        <v>973629</v>
      </c>
      <c r="U12" s="17">
        <v>335201</v>
      </c>
      <c r="V12" s="17">
        <v>0</v>
      </c>
      <c r="W12" s="17">
        <v>0</v>
      </c>
      <c r="X12" s="17">
        <v>0</v>
      </c>
      <c r="Y12" s="12">
        <v>1308830</v>
      </c>
      <c r="Z12" s="16">
        <v>151719</v>
      </c>
      <c r="AA12" s="17">
        <v>36622</v>
      </c>
      <c r="AB12" s="17">
        <v>0</v>
      </c>
      <c r="AC12" s="17">
        <v>0</v>
      </c>
      <c r="AD12" s="17">
        <v>0</v>
      </c>
      <c r="AE12" s="12">
        <v>188341</v>
      </c>
      <c r="AF12" s="16">
        <v>0</v>
      </c>
      <c r="AG12" s="17">
        <v>0</v>
      </c>
      <c r="AH12" s="17">
        <v>0</v>
      </c>
      <c r="AI12" s="17">
        <v>0</v>
      </c>
      <c r="AJ12" s="17">
        <v>0</v>
      </c>
      <c r="AK12" s="12">
        <v>0</v>
      </c>
      <c r="AL12" s="16">
        <v>960247</v>
      </c>
      <c r="AM12" s="17">
        <v>673094</v>
      </c>
      <c r="AN12" s="17">
        <v>0</v>
      </c>
      <c r="AO12" s="17">
        <v>0</v>
      </c>
      <c r="AP12" s="17">
        <v>0</v>
      </c>
      <c r="AQ12" s="12">
        <v>1633341</v>
      </c>
    </row>
    <row r="13" spans="1:43" x14ac:dyDescent="0.2">
      <c r="A13" s="4" t="s">
        <v>4</v>
      </c>
      <c r="B13" s="92">
        <v>12117000</v>
      </c>
      <c r="C13" s="87">
        <v>3928000</v>
      </c>
      <c r="D13" s="87">
        <v>609000</v>
      </c>
      <c r="E13" s="87">
        <v>0</v>
      </c>
      <c r="F13" s="87">
        <v>883000</v>
      </c>
      <c r="G13" s="93">
        <v>17537000</v>
      </c>
      <c r="H13" s="16">
        <v>166000</v>
      </c>
      <c r="I13" s="17">
        <v>46000</v>
      </c>
      <c r="J13" s="17">
        <v>3000</v>
      </c>
      <c r="K13" s="17">
        <v>0</v>
      </c>
      <c r="L13" s="17">
        <v>3000</v>
      </c>
      <c r="M13" s="12">
        <v>218000</v>
      </c>
      <c r="N13" s="16">
        <v>3918000</v>
      </c>
      <c r="O13" s="17">
        <v>934000</v>
      </c>
      <c r="P13" s="17">
        <v>166000</v>
      </c>
      <c r="Q13" s="17">
        <v>0</v>
      </c>
      <c r="R13" s="17">
        <v>96000</v>
      </c>
      <c r="S13" s="12">
        <v>5114000</v>
      </c>
      <c r="T13" s="16">
        <v>1822000</v>
      </c>
      <c r="U13" s="17">
        <v>1050000</v>
      </c>
      <c r="V13" s="17">
        <v>104000</v>
      </c>
      <c r="W13" s="17">
        <v>0</v>
      </c>
      <c r="X13" s="17">
        <v>597000</v>
      </c>
      <c r="Y13" s="12">
        <v>3573000</v>
      </c>
      <c r="Z13" s="16">
        <v>5496000</v>
      </c>
      <c r="AA13" s="17">
        <v>1616000</v>
      </c>
      <c r="AB13" s="17">
        <v>319000</v>
      </c>
      <c r="AC13" s="17">
        <v>0</v>
      </c>
      <c r="AD13" s="17">
        <v>74000</v>
      </c>
      <c r="AE13" s="12">
        <v>7505000</v>
      </c>
      <c r="AF13" s="16">
        <v>0</v>
      </c>
      <c r="AG13" s="17">
        <v>0</v>
      </c>
      <c r="AH13" s="17">
        <v>0</v>
      </c>
      <c r="AI13" s="17">
        <v>0</v>
      </c>
      <c r="AJ13" s="17">
        <v>103000</v>
      </c>
      <c r="AK13" s="12">
        <v>103000</v>
      </c>
      <c r="AL13" s="16">
        <v>715000</v>
      </c>
      <c r="AM13" s="17">
        <v>282000</v>
      </c>
      <c r="AN13" s="17">
        <v>17000</v>
      </c>
      <c r="AO13" s="17">
        <v>0</v>
      </c>
      <c r="AP13" s="17">
        <v>10000</v>
      </c>
      <c r="AQ13" s="12">
        <v>1024000</v>
      </c>
    </row>
    <row r="14" spans="1:43" x14ac:dyDescent="0.2">
      <c r="A14" s="4" t="s">
        <v>5</v>
      </c>
      <c r="B14" s="92">
        <v>905660.9</v>
      </c>
      <c r="C14" s="87">
        <v>195553.07</v>
      </c>
      <c r="D14" s="87">
        <v>259626</v>
      </c>
      <c r="E14" s="87">
        <v>0</v>
      </c>
      <c r="F14" s="87">
        <v>606351.08000000007</v>
      </c>
      <c r="G14" s="93">
        <v>1967191.0500000003</v>
      </c>
      <c r="H14" s="16">
        <v>0</v>
      </c>
      <c r="I14" s="17">
        <v>0</v>
      </c>
      <c r="J14" s="17">
        <v>0</v>
      </c>
      <c r="K14" s="17">
        <v>0</v>
      </c>
      <c r="L14" s="17">
        <v>0</v>
      </c>
      <c r="M14" s="12">
        <v>0</v>
      </c>
      <c r="N14" s="16">
        <v>181657.77</v>
      </c>
      <c r="O14" s="17">
        <v>29898.5</v>
      </c>
      <c r="P14" s="17">
        <v>0</v>
      </c>
      <c r="Q14" s="17">
        <v>0</v>
      </c>
      <c r="R14" s="17">
        <v>204259</v>
      </c>
      <c r="S14" s="12">
        <v>415815.27</v>
      </c>
      <c r="T14" s="16">
        <v>510533.21</v>
      </c>
      <c r="U14" s="17">
        <v>148646.63</v>
      </c>
      <c r="V14" s="17">
        <v>0</v>
      </c>
      <c r="W14" s="17">
        <v>0</v>
      </c>
      <c r="X14" s="17">
        <v>332124.08</v>
      </c>
      <c r="Y14" s="12">
        <v>991303.92000000016</v>
      </c>
      <c r="Z14" s="16">
        <v>594.79999999999995</v>
      </c>
      <c r="AA14" s="17">
        <v>5778.71</v>
      </c>
      <c r="AB14" s="17">
        <v>0</v>
      </c>
      <c r="AC14" s="17">
        <v>0</v>
      </c>
      <c r="AD14" s="17">
        <v>69968</v>
      </c>
      <c r="AE14" s="12">
        <v>76341.509999999995</v>
      </c>
      <c r="AF14" s="16">
        <v>0</v>
      </c>
      <c r="AG14" s="17">
        <v>0</v>
      </c>
      <c r="AH14" s="17">
        <v>0</v>
      </c>
      <c r="AI14" s="17">
        <v>0</v>
      </c>
      <c r="AJ14" s="17">
        <v>0</v>
      </c>
      <c r="AK14" s="12">
        <v>0</v>
      </c>
      <c r="AL14" s="16">
        <v>212875.12</v>
      </c>
      <c r="AM14" s="17">
        <v>11229.23</v>
      </c>
      <c r="AN14" s="17">
        <v>259626</v>
      </c>
      <c r="AO14" s="17">
        <v>0</v>
      </c>
      <c r="AP14" s="17">
        <v>0</v>
      </c>
      <c r="AQ14" s="12">
        <v>483730.35</v>
      </c>
    </row>
    <row r="15" spans="1:43" x14ac:dyDescent="0.2">
      <c r="A15" s="4" t="s">
        <v>6</v>
      </c>
      <c r="B15" s="92">
        <v>2017842.4762607873</v>
      </c>
      <c r="C15" s="87">
        <v>1220578.4913116316</v>
      </c>
      <c r="D15" s="87">
        <v>219297.16710848128</v>
      </c>
      <c r="E15" s="87">
        <v>0</v>
      </c>
      <c r="F15" s="87">
        <v>18330.531938101467</v>
      </c>
      <c r="G15" s="93">
        <v>3476048.6666190019</v>
      </c>
      <c r="H15" s="16">
        <v>326303.95999999996</v>
      </c>
      <c r="I15" s="17">
        <v>762940.688895131</v>
      </c>
      <c r="J15" s="17">
        <v>0</v>
      </c>
      <c r="K15" s="17">
        <v>0</v>
      </c>
      <c r="L15" s="17">
        <v>154.69</v>
      </c>
      <c r="M15" s="12">
        <v>1089399.3388951309</v>
      </c>
      <c r="N15" s="16">
        <v>1188835.26</v>
      </c>
      <c r="O15" s="17">
        <v>250738.48388592617</v>
      </c>
      <c r="P15" s="17">
        <v>38610.854984560465</v>
      </c>
      <c r="Q15" s="17">
        <v>0</v>
      </c>
      <c r="R15" s="17">
        <v>8698.85</v>
      </c>
      <c r="S15" s="12">
        <v>1486883.4488704868</v>
      </c>
      <c r="T15" s="16">
        <v>0</v>
      </c>
      <c r="U15" s="17">
        <v>3514.66</v>
      </c>
      <c r="V15" s="17">
        <v>52253.795628888482</v>
      </c>
      <c r="W15" s="17">
        <v>0</v>
      </c>
      <c r="X15" s="17">
        <v>0</v>
      </c>
      <c r="Y15" s="12">
        <v>55768.455628888478</v>
      </c>
      <c r="Z15" s="16">
        <v>176715.69</v>
      </c>
      <c r="AA15" s="17">
        <v>10083.280000000001</v>
      </c>
      <c r="AB15" s="17">
        <v>81798.367120715789</v>
      </c>
      <c r="AC15" s="17">
        <v>0</v>
      </c>
      <c r="AD15" s="17">
        <v>2231.5500000000002</v>
      </c>
      <c r="AE15" s="12">
        <v>270828.88712071575</v>
      </c>
      <c r="AF15" s="16">
        <v>0</v>
      </c>
      <c r="AG15" s="17">
        <v>0</v>
      </c>
      <c r="AH15" s="17">
        <v>0</v>
      </c>
      <c r="AI15" s="17">
        <v>0</v>
      </c>
      <c r="AJ15" s="17">
        <v>0</v>
      </c>
      <c r="AK15" s="12">
        <v>0</v>
      </c>
      <c r="AL15" s="16">
        <v>325987.56626078731</v>
      </c>
      <c r="AM15" s="17">
        <v>193301.37853057444</v>
      </c>
      <c r="AN15" s="17">
        <v>46634.149374316548</v>
      </c>
      <c r="AO15" s="17">
        <v>0</v>
      </c>
      <c r="AP15" s="17">
        <v>7245.4419381014659</v>
      </c>
      <c r="AQ15" s="12">
        <v>573168.53610377968</v>
      </c>
    </row>
    <row r="16" spans="1:43" x14ac:dyDescent="0.2">
      <c r="A16" s="4" t="s">
        <v>7</v>
      </c>
      <c r="B16" s="92">
        <v>3549566.53</v>
      </c>
      <c r="C16" s="87">
        <v>496864.78</v>
      </c>
      <c r="D16" s="87">
        <v>5028626.47</v>
      </c>
      <c r="E16" s="87">
        <v>0</v>
      </c>
      <c r="F16" s="87">
        <v>1157646.92</v>
      </c>
      <c r="G16" s="93">
        <v>10232704.699999999</v>
      </c>
      <c r="H16" s="16">
        <v>0</v>
      </c>
      <c r="I16" s="17">
        <v>30292.86</v>
      </c>
      <c r="J16" s="17">
        <v>5028626.47</v>
      </c>
      <c r="K16" s="17">
        <v>0</v>
      </c>
      <c r="L16" s="17">
        <v>131244.29999999999</v>
      </c>
      <c r="M16" s="12">
        <v>5190163.63</v>
      </c>
      <c r="N16" s="16">
        <v>1983856.9399999997</v>
      </c>
      <c r="O16" s="17">
        <v>114133.62</v>
      </c>
      <c r="P16" s="17">
        <v>0</v>
      </c>
      <c r="Q16" s="17">
        <v>0</v>
      </c>
      <c r="R16" s="17">
        <v>19737</v>
      </c>
      <c r="S16" s="12">
        <v>2117727.5599999996</v>
      </c>
      <c r="T16" s="16">
        <v>691654.86</v>
      </c>
      <c r="U16" s="17">
        <v>184699.10000000003</v>
      </c>
      <c r="V16" s="17">
        <v>0</v>
      </c>
      <c r="W16" s="17">
        <v>0</v>
      </c>
      <c r="X16" s="17">
        <v>736059.49</v>
      </c>
      <c r="Y16" s="12">
        <v>1612413.45</v>
      </c>
      <c r="Z16" s="16">
        <v>244601.1</v>
      </c>
      <c r="AA16" s="17">
        <v>17821.73</v>
      </c>
      <c r="AB16" s="17">
        <v>0</v>
      </c>
      <c r="AC16" s="17">
        <v>0</v>
      </c>
      <c r="AD16" s="17">
        <v>100</v>
      </c>
      <c r="AE16" s="12">
        <v>262522.83</v>
      </c>
      <c r="AF16" s="16">
        <v>0</v>
      </c>
      <c r="AG16" s="17">
        <v>64618.42</v>
      </c>
      <c r="AH16" s="17">
        <v>0</v>
      </c>
      <c r="AI16" s="17">
        <v>0</v>
      </c>
      <c r="AJ16" s="17">
        <v>261106.17</v>
      </c>
      <c r="AK16" s="12">
        <v>325724.59000000003</v>
      </c>
      <c r="AL16" s="16">
        <v>629453.63</v>
      </c>
      <c r="AM16" s="17">
        <v>85299.050000000017</v>
      </c>
      <c r="AN16" s="17">
        <v>0</v>
      </c>
      <c r="AO16" s="17">
        <v>0</v>
      </c>
      <c r="AP16" s="17">
        <v>9399.9599999999991</v>
      </c>
      <c r="AQ16" s="12">
        <v>724152.64</v>
      </c>
    </row>
    <row r="17" spans="1:43" x14ac:dyDescent="0.2">
      <c r="A17" s="4" t="s">
        <v>8</v>
      </c>
      <c r="B17" s="92">
        <v>1607204</v>
      </c>
      <c r="C17" s="87">
        <v>380756</v>
      </c>
      <c r="D17" s="87">
        <v>0</v>
      </c>
      <c r="E17" s="87">
        <v>0</v>
      </c>
      <c r="F17" s="87">
        <v>0</v>
      </c>
      <c r="G17" s="93">
        <v>1987960</v>
      </c>
      <c r="H17" s="16">
        <v>304080</v>
      </c>
      <c r="I17" s="17">
        <v>78817</v>
      </c>
      <c r="J17" s="17">
        <v>0</v>
      </c>
      <c r="K17" s="17">
        <v>0</v>
      </c>
      <c r="L17" s="17">
        <v>0</v>
      </c>
      <c r="M17" s="12">
        <v>382897</v>
      </c>
      <c r="N17" s="16">
        <v>801439</v>
      </c>
      <c r="O17" s="17">
        <v>195925</v>
      </c>
      <c r="P17" s="17">
        <v>0</v>
      </c>
      <c r="Q17" s="17">
        <v>0</v>
      </c>
      <c r="R17" s="17">
        <v>0</v>
      </c>
      <c r="S17" s="12">
        <v>997364</v>
      </c>
      <c r="T17" s="16">
        <v>147788</v>
      </c>
      <c r="U17" s="17">
        <v>69223</v>
      </c>
      <c r="V17" s="17">
        <v>0</v>
      </c>
      <c r="W17" s="17">
        <v>0</v>
      </c>
      <c r="X17" s="17">
        <v>0</v>
      </c>
      <c r="Y17" s="12">
        <v>217011</v>
      </c>
      <c r="Z17" s="16">
        <v>0</v>
      </c>
      <c r="AA17" s="17">
        <v>0</v>
      </c>
      <c r="AB17" s="17">
        <v>0</v>
      </c>
      <c r="AC17" s="17">
        <v>0</v>
      </c>
      <c r="AD17" s="17">
        <v>0</v>
      </c>
      <c r="AE17" s="12">
        <v>0</v>
      </c>
      <c r="AF17" s="16">
        <v>0</v>
      </c>
      <c r="AG17" s="17">
        <v>0</v>
      </c>
      <c r="AH17" s="17">
        <v>0</v>
      </c>
      <c r="AI17" s="17">
        <v>0</v>
      </c>
      <c r="AJ17" s="17">
        <v>0</v>
      </c>
      <c r="AK17" s="12">
        <v>0</v>
      </c>
      <c r="AL17" s="16">
        <v>353897</v>
      </c>
      <c r="AM17" s="17">
        <v>36791</v>
      </c>
      <c r="AN17" s="17">
        <v>0</v>
      </c>
      <c r="AO17" s="17">
        <v>0</v>
      </c>
      <c r="AP17" s="17">
        <v>0</v>
      </c>
      <c r="AQ17" s="12">
        <v>390688</v>
      </c>
    </row>
    <row r="18" spans="1:43" x14ac:dyDescent="0.2">
      <c r="A18" s="4" t="s">
        <v>9</v>
      </c>
      <c r="B18" s="92">
        <v>10071846.800000001</v>
      </c>
      <c r="C18" s="87">
        <v>4129793.1899999995</v>
      </c>
      <c r="D18" s="87">
        <v>1080378.1200000001</v>
      </c>
      <c r="E18" s="87">
        <v>0</v>
      </c>
      <c r="F18" s="87">
        <v>2097074.26</v>
      </c>
      <c r="G18" s="93">
        <v>17379092.370000001</v>
      </c>
      <c r="H18" s="16">
        <v>1072459.95</v>
      </c>
      <c r="I18" s="17">
        <v>796028.69</v>
      </c>
      <c r="J18" s="17">
        <v>246554</v>
      </c>
      <c r="K18" s="17">
        <v>0</v>
      </c>
      <c r="L18" s="17">
        <v>745.45</v>
      </c>
      <c r="M18" s="12">
        <v>2115788.09</v>
      </c>
      <c r="N18" s="16">
        <v>4211550.91</v>
      </c>
      <c r="O18" s="17">
        <v>517624.25</v>
      </c>
      <c r="P18" s="17">
        <v>67045.960000000006</v>
      </c>
      <c r="Q18" s="17">
        <v>0</v>
      </c>
      <c r="R18" s="17">
        <v>99416.18</v>
      </c>
      <c r="S18" s="12">
        <v>4895637.3</v>
      </c>
      <c r="T18" s="16">
        <v>3002673.13</v>
      </c>
      <c r="U18" s="17">
        <v>373377.43</v>
      </c>
      <c r="V18" s="17">
        <v>352594.66</v>
      </c>
      <c r="W18" s="17">
        <v>0</v>
      </c>
      <c r="X18" s="17">
        <v>1820535.72</v>
      </c>
      <c r="Y18" s="12">
        <v>5549180.9400000004</v>
      </c>
      <c r="Z18" s="16">
        <v>1410241.51</v>
      </c>
      <c r="AA18" s="17">
        <v>525668.87</v>
      </c>
      <c r="AB18" s="17">
        <v>414183.5</v>
      </c>
      <c r="AC18" s="17">
        <v>0</v>
      </c>
      <c r="AD18" s="17">
        <v>21721.34</v>
      </c>
      <c r="AE18" s="12">
        <v>2371815.2199999997</v>
      </c>
      <c r="AF18" s="16">
        <v>30698.67</v>
      </c>
      <c r="AG18" s="17">
        <v>24302.51</v>
      </c>
      <c r="AH18" s="17">
        <v>0</v>
      </c>
      <c r="AI18" s="17">
        <v>0</v>
      </c>
      <c r="AJ18" s="17">
        <v>0</v>
      </c>
      <c r="AK18" s="12">
        <v>55001.179999999993</v>
      </c>
      <c r="AL18" s="16">
        <v>344222.62999999989</v>
      </c>
      <c r="AM18" s="17">
        <v>1892791.44</v>
      </c>
      <c r="AN18" s="17">
        <v>0</v>
      </c>
      <c r="AO18" s="17">
        <v>0</v>
      </c>
      <c r="AP18" s="17">
        <v>154655.57</v>
      </c>
      <c r="AQ18" s="12">
        <v>2391669.6399999997</v>
      </c>
    </row>
    <row r="19" spans="1:43" x14ac:dyDescent="0.2">
      <c r="A19" s="4" t="s">
        <v>10</v>
      </c>
      <c r="B19" s="92">
        <v>8651993</v>
      </c>
      <c r="C19" s="87">
        <v>2655262</v>
      </c>
      <c r="D19" s="87">
        <v>586982.54260065046</v>
      </c>
      <c r="E19" s="87">
        <v>0</v>
      </c>
      <c r="F19" s="87">
        <v>812999</v>
      </c>
      <c r="G19" s="93">
        <v>12707236.542600652</v>
      </c>
      <c r="H19" s="16">
        <v>877286</v>
      </c>
      <c r="I19" s="17">
        <v>1086425</v>
      </c>
      <c r="J19" s="17">
        <v>121786.62867965136</v>
      </c>
      <c r="K19" s="17">
        <v>0</v>
      </c>
      <c r="L19" s="17">
        <v>0</v>
      </c>
      <c r="M19" s="12">
        <v>2085497.6286796513</v>
      </c>
      <c r="N19" s="16">
        <v>4029573</v>
      </c>
      <c r="O19" s="17">
        <v>455978</v>
      </c>
      <c r="P19" s="17">
        <v>0</v>
      </c>
      <c r="Q19" s="17">
        <v>0</v>
      </c>
      <c r="R19" s="17">
        <v>83000</v>
      </c>
      <c r="S19" s="12">
        <v>4568551</v>
      </c>
      <c r="T19" s="16">
        <v>1273723</v>
      </c>
      <c r="U19" s="17">
        <v>201088</v>
      </c>
      <c r="V19" s="17">
        <v>161964.33831164747</v>
      </c>
      <c r="W19" s="17">
        <v>0</v>
      </c>
      <c r="X19" s="17">
        <v>695065</v>
      </c>
      <c r="Y19" s="12">
        <v>2331840.3383116475</v>
      </c>
      <c r="Z19" s="16">
        <v>1065014</v>
      </c>
      <c r="AA19" s="17">
        <v>539285</v>
      </c>
      <c r="AB19" s="17">
        <v>158195.54073989199</v>
      </c>
      <c r="AC19" s="17">
        <v>0</v>
      </c>
      <c r="AD19" s="17">
        <v>21432</v>
      </c>
      <c r="AE19" s="12">
        <v>1783926.5407398921</v>
      </c>
      <c r="AF19" s="16">
        <v>0</v>
      </c>
      <c r="AG19" s="17">
        <v>0</v>
      </c>
      <c r="AH19" s="17">
        <v>0</v>
      </c>
      <c r="AI19" s="17">
        <v>0</v>
      </c>
      <c r="AJ19" s="17">
        <v>0</v>
      </c>
      <c r="AK19" s="12">
        <v>0</v>
      </c>
      <c r="AL19" s="16">
        <v>1406397</v>
      </c>
      <c r="AM19" s="17">
        <v>372486</v>
      </c>
      <c r="AN19" s="17">
        <v>145036.0348694596</v>
      </c>
      <c r="AO19" s="17">
        <v>0</v>
      </c>
      <c r="AP19" s="17">
        <v>13502</v>
      </c>
      <c r="AQ19" s="12">
        <v>1937421.0348694597</v>
      </c>
    </row>
    <row r="20" spans="1:43" x14ac:dyDescent="0.2">
      <c r="A20" s="4" t="s">
        <v>11</v>
      </c>
      <c r="B20" s="92">
        <v>319954.84999999998</v>
      </c>
      <c r="C20" s="87">
        <v>60225.969999999994</v>
      </c>
      <c r="D20" s="87">
        <v>111766.92000000001</v>
      </c>
      <c r="E20" s="87">
        <v>0</v>
      </c>
      <c r="F20" s="87">
        <v>28500</v>
      </c>
      <c r="G20" s="93">
        <v>520447.73999999993</v>
      </c>
      <c r="H20" s="16">
        <v>173363.94</v>
      </c>
      <c r="I20" s="17">
        <v>33684.49</v>
      </c>
      <c r="J20" s="17">
        <v>23283.96</v>
      </c>
      <c r="K20" s="17">
        <v>0</v>
      </c>
      <c r="L20" s="17">
        <v>0</v>
      </c>
      <c r="M20" s="12">
        <v>230332.38999999998</v>
      </c>
      <c r="N20" s="16">
        <v>46736.35</v>
      </c>
      <c r="O20" s="17">
        <v>642.84</v>
      </c>
      <c r="P20" s="17">
        <v>0</v>
      </c>
      <c r="Q20" s="17">
        <v>0</v>
      </c>
      <c r="R20" s="17">
        <v>0</v>
      </c>
      <c r="S20" s="12">
        <v>47379.189999999995</v>
      </c>
      <c r="T20" s="16">
        <v>99854.56</v>
      </c>
      <c r="U20" s="17">
        <v>1991.79</v>
      </c>
      <c r="V20" s="17">
        <v>0</v>
      </c>
      <c r="W20" s="17">
        <v>0</v>
      </c>
      <c r="X20" s="17">
        <v>28500</v>
      </c>
      <c r="Y20" s="12">
        <v>130346.34999999999</v>
      </c>
      <c r="Z20" s="16">
        <v>0</v>
      </c>
      <c r="AA20" s="17">
        <v>23906.85</v>
      </c>
      <c r="AB20" s="17">
        <v>88482.96</v>
      </c>
      <c r="AC20" s="17">
        <v>0</v>
      </c>
      <c r="AD20" s="17">
        <v>0</v>
      </c>
      <c r="AE20" s="12">
        <v>112389.81</v>
      </c>
      <c r="AF20" s="16">
        <v>0</v>
      </c>
      <c r="AG20" s="17">
        <v>0</v>
      </c>
      <c r="AH20" s="17">
        <v>0</v>
      </c>
      <c r="AI20" s="17">
        <v>0</v>
      </c>
      <c r="AJ20" s="17">
        <v>0</v>
      </c>
      <c r="AK20" s="12">
        <v>0</v>
      </c>
      <c r="AL20" s="16">
        <v>0</v>
      </c>
      <c r="AM20" s="17">
        <v>0</v>
      </c>
      <c r="AN20" s="17">
        <v>0</v>
      </c>
      <c r="AO20" s="17">
        <v>0</v>
      </c>
      <c r="AP20" s="17">
        <v>0</v>
      </c>
      <c r="AQ20" s="12">
        <v>0</v>
      </c>
    </row>
    <row r="21" spans="1:43" x14ac:dyDescent="0.2">
      <c r="A21" s="4" t="s">
        <v>12</v>
      </c>
      <c r="B21" s="92">
        <v>3198016.5500000003</v>
      </c>
      <c r="C21" s="87">
        <v>1479710.12</v>
      </c>
      <c r="D21" s="87">
        <v>184390.81</v>
      </c>
      <c r="E21" s="87">
        <v>0</v>
      </c>
      <c r="F21" s="87">
        <v>0</v>
      </c>
      <c r="G21" s="93">
        <v>4862117.4800000004</v>
      </c>
      <c r="H21" s="16">
        <v>2009960.59</v>
      </c>
      <c r="I21" s="17">
        <v>397132.68</v>
      </c>
      <c r="J21" s="17">
        <v>23269.86</v>
      </c>
      <c r="K21" s="17">
        <v>0</v>
      </c>
      <c r="L21" s="17">
        <v>0</v>
      </c>
      <c r="M21" s="12">
        <v>2430363.13</v>
      </c>
      <c r="N21" s="16">
        <v>775411.88</v>
      </c>
      <c r="O21" s="17">
        <v>786365.55</v>
      </c>
      <c r="P21" s="17">
        <v>8662.9699999999993</v>
      </c>
      <c r="Q21" s="17">
        <v>0</v>
      </c>
      <c r="R21" s="17">
        <v>0</v>
      </c>
      <c r="S21" s="12">
        <v>1570440.4000000001</v>
      </c>
      <c r="T21" s="16">
        <v>174662.86</v>
      </c>
      <c r="U21" s="17">
        <v>215113.76</v>
      </c>
      <c r="V21" s="17">
        <v>86498.3</v>
      </c>
      <c r="W21" s="17">
        <v>0</v>
      </c>
      <c r="X21" s="17">
        <v>0</v>
      </c>
      <c r="Y21" s="12">
        <v>476274.92</v>
      </c>
      <c r="Z21" s="16">
        <v>237981.22</v>
      </c>
      <c r="AA21" s="17">
        <v>81098.13</v>
      </c>
      <c r="AB21" s="17">
        <v>65959.679999999993</v>
      </c>
      <c r="AC21" s="17">
        <v>0</v>
      </c>
      <c r="AD21" s="17">
        <v>0</v>
      </c>
      <c r="AE21" s="12">
        <v>385039.02999999997</v>
      </c>
      <c r="AF21" s="16">
        <v>0</v>
      </c>
      <c r="AG21" s="17">
        <v>0</v>
      </c>
      <c r="AH21" s="17">
        <v>0</v>
      </c>
      <c r="AI21" s="17">
        <v>0</v>
      </c>
      <c r="AJ21" s="17">
        <v>0</v>
      </c>
      <c r="AK21" s="12">
        <v>0</v>
      </c>
      <c r="AL21" s="16">
        <v>0</v>
      </c>
      <c r="AM21" s="17">
        <v>0</v>
      </c>
      <c r="AN21" s="17">
        <v>0</v>
      </c>
      <c r="AO21" s="17">
        <v>0</v>
      </c>
      <c r="AP21" s="17">
        <v>0</v>
      </c>
      <c r="AQ21" s="12">
        <v>0</v>
      </c>
    </row>
    <row r="22" spans="1:43" x14ac:dyDescent="0.2">
      <c r="A22" s="4" t="s">
        <v>13</v>
      </c>
      <c r="B22" s="92">
        <v>5823692.1199999992</v>
      </c>
      <c r="C22" s="87">
        <v>1575007.6800000002</v>
      </c>
      <c r="D22" s="87">
        <v>676877</v>
      </c>
      <c r="E22" s="87">
        <v>0</v>
      </c>
      <c r="F22" s="87">
        <v>198033.99</v>
      </c>
      <c r="G22" s="93">
        <v>8273610.790000001</v>
      </c>
      <c r="H22" s="16">
        <v>865623.73</v>
      </c>
      <c r="I22" s="17">
        <v>453035.89</v>
      </c>
      <c r="J22" s="17">
        <v>0</v>
      </c>
      <c r="K22" s="17">
        <v>0</v>
      </c>
      <c r="L22" s="17">
        <v>90709.36</v>
      </c>
      <c r="M22" s="12">
        <v>1409368.9800000002</v>
      </c>
      <c r="N22" s="16">
        <v>2652496.29</v>
      </c>
      <c r="O22" s="17">
        <v>118887.25</v>
      </c>
      <c r="P22" s="17">
        <v>0</v>
      </c>
      <c r="Q22" s="17">
        <v>0</v>
      </c>
      <c r="R22" s="17">
        <v>29078.34</v>
      </c>
      <c r="S22" s="12">
        <v>2800461.88</v>
      </c>
      <c r="T22" s="16">
        <v>1218923.9099999999</v>
      </c>
      <c r="U22" s="17">
        <v>887163.5</v>
      </c>
      <c r="V22" s="17">
        <v>0</v>
      </c>
      <c r="W22" s="17">
        <v>0</v>
      </c>
      <c r="X22" s="17">
        <v>58246.58</v>
      </c>
      <c r="Y22" s="12">
        <v>2164333.9900000002</v>
      </c>
      <c r="Z22" s="16">
        <v>0</v>
      </c>
      <c r="AA22" s="17">
        <v>0</v>
      </c>
      <c r="AB22" s="17">
        <v>0</v>
      </c>
      <c r="AC22" s="17">
        <v>0</v>
      </c>
      <c r="AD22" s="17">
        <v>0</v>
      </c>
      <c r="AE22" s="12">
        <v>0</v>
      </c>
      <c r="AF22" s="16">
        <v>0</v>
      </c>
      <c r="AG22" s="17">
        <v>13275.119999999999</v>
      </c>
      <c r="AH22" s="17">
        <v>0</v>
      </c>
      <c r="AI22" s="17">
        <v>0</v>
      </c>
      <c r="AJ22" s="17">
        <v>19999.71</v>
      </c>
      <c r="AK22" s="12">
        <v>33274.83</v>
      </c>
      <c r="AL22" s="16">
        <v>1086648.19</v>
      </c>
      <c r="AM22" s="17">
        <v>102645.92</v>
      </c>
      <c r="AN22" s="17">
        <v>676877</v>
      </c>
      <c r="AO22" s="17">
        <v>0</v>
      </c>
      <c r="AP22" s="17">
        <v>0</v>
      </c>
      <c r="AQ22" s="12">
        <v>1866171.1099999999</v>
      </c>
    </row>
    <row r="23" spans="1:43" x14ac:dyDescent="0.2">
      <c r="A23" s="4" t="s">
        <v>14</v>
      </c>
      <c r="B23" s="92">
        <v>32311712.439999998</v>
      </c>
      <c r="C23" s="87">
        <v>14525450.879999999</v>
      </c>
      <c r="D23" s="87">
        <v>2549649.83</v>
      </c>
      <c r="E23" s="87">
        <v>0</v>
      </c>
      <c r="F23" s="87">
        <v>3272724.0399999996</v>
      </c>
      <c r="G23" s="93">
        <v>52659537.190000005</v>
      </c>
      <c r="H23" s="16">
        <v>2672922.9300000002</v>
      </c>
      <c r="I23" s="17">
        <v>7235464.1399999997</v>
      </c>
      <c r="J23" s="17">
        <v>53656.95</v>
      </c>
      <c r="K23" s="17">
        <v>0</v>
      </c>
      <c r="L23" s="17">
        <v>210784.04</v>
      </c>
      <c r="M23" s="12">
        <v>10172828.059999999</v>
      </c>
      <c r="N23" s="16">
        <v>7848735.5599999996</v>
      </c>
      <c r="O23" s="17">
        <v>2827793.79</v>
      </c>
      <c r="P23" s="17">
        <v>1815431.24</v>
      </c>
      <c r="Q23" s="17">
        <v>0</v>
      </c>
      <c r="R23" s="17">
        <v>524132.38</v>
      </c>
      <c r="S23" s="12">
        <v>13016092.970000001</v>
      </c>
      <c r="T23" s="16">
        <v>2986781.98</v>
      </c>
      <c r="U23" s="17">
        <v>506376.23000000004</v>
      </c>
      <c r="V23" s="17">
        <v>407832.68</v>
      </c>
      <c r="W23" s="17">
        <v>0</v>
      </c>
      <c r="X23" s="17">
        <v>1128615.98</v>
      </c>
      <c r="Y23" s="12">
        <v>5029606.87</v>
      </c>
      <c r="Z23" s="16">
        <v>18164637.75</v>
      </c>
      <c r="AA23" s="17">
        <v>3864846.93</v>
      </c>
      <c r="AB23" s="17">
        <v>255212.21</v>
      </c>
      <c r="AC23" s="17">
        <v>0</v>
      </c>
      <c r="AD23" s="17">
        <v>1191355</v>
      </c>
      <c r="AE23" s="12">
        <v>23476051.890000001</v>
      </c>
      <c r="AF23" s="16">
        <v>0</v>
      </c>
      <c r="AG23" s="17">
        <v>0</v>
      </c>
      <c r="AH23" s="17">
        <v>0</v>
      </c>
      <c r="AI23" s="17">
        <v>0</v>
      </c>
      <c r="AJ23" s="17">
        <v>177508.24</v>
      </c>
      <c r="AK23" s="12">
        <v>177508.24</v>
      </c>
      <c r="AL23" s="16">
        <v>638634.22</v>
      </c>
      <c r="AM23" s="17">
        <v>90969.79</v>
      </c>
      <c r="AN23" s="17">
        <v>17516.75</v>
      </c>
      <c r="AO23" s="17">
        <v>0</v>
      </c>
      <c r="AP23" s="17">
        <v>40328.400000000001</v>
      </c>
      <c r="AQ23" s="12">
        <v>787449.16</v>
      </c>
    </row>
    <row r="24" spans="1:43" x14ac:dyDescent="0.2">
      <c r="A24" s="4" t="s">
        <v>15</v>
      </c>
      <c r="B24" s="92">
        <v>2867868</v>
      </c>
      <c r="C24" s="87">
        <v>390275</v>
      </c>
      <c r="D24" s="87">
        <v>39795</v>
      </c>
      <c r="E24" s="87">
        <v>0</v>
      </c>
      <c r="F24" s="87">
        <v>0</v>
      </c>
      <c r="G24" s="93">
        <v>3297938</v>
      </c>
      <c r="H24" s="16">
        <v>1886779</v>
      </c>
      <c r="I24" s="17">
        <v>148347</v>
      </c>
      <c r="J24" s="17">
        <v>16701</v>
      </c>
      <c r="K24" s="17">
        <v>0</v>
      </c>
      <c r="L24" s="17">
        <v>0</v>
      </c>
      <c r="M24" s="12">
        <v>2051827</v>
      </c>
      <c r="N24" s="16">
        <v>172675</v>
      </c>
      <c r="O24" s="17">
        <v>16522</v>
      </c>
      <c r="P24" s="17">
        <v>0</v>
      </c>
      <c r="Q24" s="17">
        <v>0</v>
      </c>
      <c r="R24" s="17">
        <v>0</v>
      </c>
      <c r="S24" s="12">
        <v>189197</v>
      </c>
      <c r="T24" s="16">
        <v>485190</v>
      </c>
      <c r="U24" s="17">
        <v>183568</v>
      </c>
      <c r="V24" s="17">
        <v>0</v>
      </c>
      <c r="W24" s="17">
        <v>0</v>
      </c>
      <c r="X24" s="17">
        <v>0</v>
      </c>
      <c r="Y24" s="12">
        <v>668758</v>
      </c>
      <c r="Z24" s="16">
        <v>323224</v>
      </c>
      <c r="AA24" s="17">
        <v>32749</v>
      </c>
      <c r="AB24" s="17">
        <v>21532</v>
      </c>
      <c r="AC24" s="17">
        <v>0</v>
      </c>
      <c r="AD24" s="17">
        <v>0</v>
      </c>
      <c r="AE24" s="12">
        <v>377505</v>
      </c>
      <c r="AF24" s="16">
        <v>0</v>
      </c>
      <c r="AG24" s="17">
        <v>0</v>
      </c>
      <c r="AH24" s="17">
        <v>1562</v>
      </c>
      <c r="AI24" s="17">
        <v>0</v>
      </c>
      <c r="AJ24" s="17">
        <v>0</v>
      </c>
      <c r="AK24" s="12">
        <v>1562</v>
      </c>
      <c r="AL24" s="16">
        <v>0</v>
      </c>
      <c r="AM24" s="17">
        <v>9089</v>
      </c>
      <c r="AN24" s="17">
        <v>0</v>
      </c>
      <c r="AO24" s="17">
        <v>0</v>
      </c>
      <c r="AP24" s="17">
        <v>0</v>
      </c>
      <c r="AQ24" s="12">
        <v>9089</v>
      </c>
    </row>
    <row r="25" spans="1:43" x14ac:dyDescent="0.2">
      <c r="A25" s="4" t="s">
        <v>16</v>
      </c>
      <c r="B25" s="92">
        <v>602945.82000000007</v>
      </c>
      <c r="C25" s="87">
        <v>521617.22000000003</v>
      </c>
      <c r="D25" s="87">
        <v>56401</v>
      </c>
      <c r="E25" s="87">
        <v>0</v>
      </c>
      <c r="F25" s="87">
        <v>78570.11</v>
      </c>
      <c r="G25" s="93">
        <v>1259534.1499999999</v>
      </c>
      <c r="H25" s="16">
        <v>175469.12</v>
      </c>
      <c r="I25" s="17">
        <v>484142.28</v>
      </c>
      <c r="J25" s="17">
        <v>11296</v>
      </c>
      <c r="K25" s="17">
        <v>0</v>
      </c>
      <c r="L25" s="17">
        <v>22453.11</v>
      </c>
      <c r="M25" s="12">
        <v>693360.51</v>
      </c>
      <c r="N25" s="16">
        <v>427476.7</v>
      </c>
      <c r="O25" s="17">
        <v>37474.94</v>
      </c>
      <c r="P25" s="17">
        <v>17899</v>
      </c>
      <c r="Q25" s="17">
        <v>0</v>
      </c>
      <c r="R25" s="17">
        <v>117</v>
      </c>
      <c r="S25" s="12">
        <v>482967.64</v>
      </c>
      <c r="T25" s="16">
        <v>0</v>
      </c>
      <c r="U25" s="17">
        <v>0</v>
      </c>
      <c r="V25" s="17">
        <v>11141</v>
      </c>
      <c r="W25" s="17">
        <v>0</v>
      </c>
      <c r="X25" s="17">
        <v>0</v>
      </c>
      <c r="Y25" s="12">
        <v>11141</v>
      </c>
      <c r="Z25" s="16">
        <v>0</v>
      </c>
      <c r="AA25" s="17">
        <v>0</v>
      </c>
      <c r="AB25" s="17">
        <v>16065</v>
      </c>
      <c r="AC25" s="17">
        <v>0</v>
      </c>
      <c r="AD25" s="17">
        <v>56000</v>
      </c>
      <c r="AE25" s="12">
        <v>72065</v>
      </c>
      <c r="AF25" s="16">
        <v>0</v>
      </c>
      <c r="AG25" s="17">
        <v>0</v>
      </c>
      <c r="AH25" s="17">
        <v>0</v>
      </c>
      <c r="AI25" s="17">
        <v>0</v>
      </c>
      <c r="AJ25" s="17">
        <v>0</v>
      </c>
      <c r="AK25" s="12">
        <v>0</v>
      </c>
      <c r="AL25" s="16">
        <v>0</v>
      </c>
      <c r="AM25" s="17">
        <v>0</v>
      </c>
      <c r="AN25" s="17">
        <v>0</v>
      </c>
      <c r="AO25" s="17">
        <v>0</v>
      </c>
      <c r="AP25" s="17">
        <v>0</v>
      </c>
      <c r="AQ25" s="12">
        <v>0</v>
      </c>
    </row>
    <row r="26" spans="1:43" x14ac:dyDescent="0.2">
      <c r="A26" s="4" t="s">
        <v>17</v>
      </c>
      <c r="B26" s="92">
        <v>2079180.8299999998</v>
      </c>
      <c r="C26" s="87">
        <v>1027817.3000000004</v>
      </c>
      <c r="D26" s="87">
        <v>131944.29778312633</v>
      </c>
      <c r="E26" s="87">
        <v>0</v>
      </c>
      <c r="F26" s="87">
        <v>39152.18</v>
      </c>
      <c r="G26" s="93">
        <v>3278094.6077831266</v>
      </c>
      <c r="H26" s="16">
        <v>690497.40999999992</v>
      </c>
      <c r="I26" s="17">
        <v>693628.89000000036</v>
      </c>
      <c r="J26" s="17">
        <v>36316.340319514398</v>
      </c>
      <c r="K26" s="17">
        <v>0</v>
      </c>
      <c r="L26" s="17">
        <v>24595.550000000003</v>
      </c>
      <c r="M26" s="12">
        <v>1445038.1903195148</v>
      </c>
      <c r="N26" s="16">
        <v>276593.76999999996</v>
      </c>
      <c r="O26" s="17">
        <v>48778.590000000011</v>
      </c>
      <c r="P26" s="17">
        <v>0</v>
      </c>
      <c r="Q26" s="17">
        <v>0</v>
      </c>
      <c r="R26" s="17">
        <v>4009.17</v>
      </c>
      <c r="S26" s="12">
        <v>329381.52999999997</v>
      </c>
      <c r="T26" s="16">
        <v>107553.20999999999</v>
      </c>
      <c r="U26" s="17">
        <v>41938.26</v>
      </c>
      <c r="V26" s="17">
        <v>0</v>
      </c>
      <c r="W26" s="17">
        <v>0</v>
      </c>
      <c r="X26" s="17">
        <v>3220.5599999999995</v>
      </c>
      <c r="Y26" s="12">
        <v>152712.03</v>
      </c>
      <c r="Z26" s="16">
        <v>1004536.44</v>
      </c>
      <c r="AA26" s="17">
        <v>227460.27</v>
      </c>
      <c r="AB26" s="17">
        <v>95627.957463611921</v>
      </c>
      <c r="AC26" s="17">
        <v>0</v>
      </c>
      <c r="AD26" s="17">
        <v>7326.9</v>
      </c>
      <c r="AE26" s="12">
        <v>1334951.5674636117</v>
      </c>
      <c r="AF26" s="16">
        <v>0</v>
      </c>
      <c r="AG26" s="17">
        <v>16011.29</v>
      </c>
      <c r="AH26" s="17">
        <v>0</v>
      </c>
      <c r="AI26" s="17">
        <v>0</v>
      </c>
      <c r="AJ26" s="17">
        <v>0</v>
      </c>
      <c r="AK26" s="12">
        <v>16011.29</v>
      </c>
      <c r="AL26" s="16">
        <v>0</v>
      </c>
      <c r="AM26" s="17">
        <v>0</v>
      </c>
      <c r="AN26" s="17">
        <v>0</v>
      </c>
      <c r="AO26" s="17">
        <v>0</v>
      </c>
      <c r="AP26" s="17">
        <v>0</v>
      </c>
      <c r="AQ26" s="12">
        <v>0</v>
      </c>
    </row>
    <row r="27" spans="1:43" x14ac:dyDescent="0.2">
      <c r="A27" s="4" t="s">
        <v>18</v>
      </c>
      <c r="B27" s="92">
        <v>7473877.8500000006</v>
      </c>
      <c r="C27" s="87">
        <v>1366392.4700000002</v>
      </c>
      <c r="D27" s="87">
        <v>592756</v>
      </c>
      <c r="E27" s="87">
        <v>0</v>
      </c>
      <c r="F27" s="87">
        <v>884179</v>
      </c>
      <c r="G27" s="93">
        <v>10317205.32</v>
      </c>
      <c r="H27" s="16">
        <v>0</v>
      </c>
      <c r="I27" s="17">
        <v>0</v>
      </c>
      <c r="J27" s="17">
        <v>0</v>
      </c>
      <c r="K27" s="17">
        <v>0</v>
      </c>
      <c r="L27" s="17">
        <v>0</v>
      </c>
      <c r="M27" s="12">
        <v>0</v>
      </c>
      <c r="N27" s="16">
        <v>3514767.07</v>
      </c>
      <c r="O27" s="17">
        <v>344819.33999999997</v>
      </c>
      <c r="P27" s="17">
        <v>235262</v>
      </c>
      <c r="Q27" s="17">
        <v>0</v>
      </c>
      <c r="R27" s="17">
        <v>0</v>
      </c>
      <c r="S27" s="12">
        <v>4094848.4099999997</v>
      </c>
      <c r="T27" s="16">
        <v>2545815.75</v>
      </c>
      <c r="U27" s="17">
        <v>702894.28000000026</v>
      </c>
      <c r="V27" s="17">
        <v>248812</v>
      </c>
      <c r="W27" s="17">
        <v>0</v>
      </c>
      <c r="X27" s="17">
        <v>833163</v>
      </c>
      <c r="Y27" s="12">
        <v>4330685.03</v>
      </c>
      <c r="Z27" s="16">
        <v>1048782.75</v>
      </c>
      <c r="AA27" s="17">
        <v>167031.29999999999</v>
      </c>
      <c r="AB27" s="17">
        <v>74110</v>
      </c>
      <c r="AC27" s="17">
        <v>0</v>
      </c>
      <c r="AD27" s="17">
        <v>0</v>
      </c>
      <c r="AE27" s="12">
        <v>1289924.05</v>
      </c>
      <c r="AF27" s="16">
        <v>0</v>
      </c>
      <c r="AG27" s="17">
        <v>64959.320000000007</v>
      </c>
      <c r="AH27" s="17">
        <v>6813</v>
      </c>
      <c r="AI27" s="17">
        <v>0</v>
      </c>
      <c r="AJ27" s="17">
        <v>46816</v>
      </c>
      <c r="AK27" s="12">
        <v>118588.32</v>
      </c>
      <c r="AL27" s="16">
        <v>364512.28</v>
      </c>
      <c r="AM27" s="17">
        <v>86688.23000000001</v>
      </c>
      <c r="AN27" s="17">
        <v>27759</v>
      </c>
      <c r="AO27" s="17">
        <v>0</v>
      </c>
      <c r="AP27" s="17">
        <v>4200</v>
      </c>
      <c r="AQ27" s="12">
        <v>483159.51</v>
      </c>
    </row>
    <row r="28" spans="1:43" x14ac:dyDescent="0.2">
      <c r="A28" s="4" t="s">
        <v>19</v>
      </c>
      <c r="B28" s="92">
        <v>688374</v>
      </c>
      <c r="C28" s="87">
        <v>588922</v>
      </c>
      <c r="D28" s="87">
        <v>157487</v>
      </c>
      <c r="E28" s="87">
        <v>0</v>
      </c>
      <c r="F28" s="87">
        <v>696</v>
      </c>
      <c r="G28" s="93">
        <v>1435479</v>
      </c>
      <c r="H28" s="16">
        <v>335</v>
      </c>
      <c r="I28" s="17">
        <v>6870</v>
      </c>
      <c r="J28" s="17">
        <v>152387</v>
      </c>
      <c r="K28" s="17">
        <v>0</v>
      </c>
      <c r="L28" s="17">
        <v>280</v>
      </c>
      <c r="M28" s="12">
        <v>159872</v>
      </c>
      <c r="N28" s="16">
        <v>67858</v>
      </c>
      <c r="O28" s="17">
        <v>325326</v>
      </c>
      <c r="P28" s="17">
        <v>0</v>
      </c>
      <c r="Q28" s="17">
        <v>0</v>
      </c>
      <c r="R28" s="17">
        <v>0</v>
      </c>
      <c r="S28" s="12">
        <v>393184</v>
      </c>
      <c r="T28" s="16">
        <v>556627</v>
      </c>
      <c r="U28" s="17">
        <v>229718</v>
      </c>
      <c r="V28" s="17">
        <v>0</v>
      </c>
      <c r="W28" s="17">
        <v>0</v>
      </c>
      <c r="X28" s="17">
        <v>333</v>
      </c>
      <c r="Y28" s="12">
        <v>786678</v>
      </c>
      <c r="Z28" s="16">
        <v>0</v>
      </c>
      <c r="AA28" s="17">
        <v>0</v>
      </c>
      <c r="AB28" s="17">
        <v>0</v>
      </c>
      <c r="AC28" s="17">
        <v>0</v>
      </c>
      <c r="AD28" s="17">
        <v>0</v>
      </c>
      <c r="AE28" s="12">
        <v>0</v>
      </c>
      <c r="AF28" s="16">
        <v>0</v>
      </c>
      <c r="AG28" s="17">
        <v>8277</v>
      </c>
      <c r="AH28" s="17">
        <v>5100</v>
      </c>
      <c r="AI28" s="17">
        <v>0</v>
      </c>
      <c r="AJ28" s="17">
        <v>83</v>
      </c>
      <c r="AK28" s="12">
        <v>13460</v>
      </c>
      <c r="AL28" s="16">
        <v>63554</v>
      </c>
      <c r="AM28" s="17">
        <v>18731</v>
      </c>
      <c r="AN28" s="17">
        <v>0</v>
      </c>
      <c r="AO28" s="17">
        <v>0</v>
      </c>
      <c r="AP28" s="17">
        <v>0</v>
      </c>
      <c r="AQ28" s="12">
        <v>82285</v>
      </c>
    </row>
    <row r="29" spans="1:43" x14ac:dyDescent="0.2">
      <c r="A29" s="4" t="s">
        <v>20</v>
      </c>
      <c r="B29" s="92">
        <v>9056690.0719999988</v>
      </c>
      <c r="C29" s="87">
        <v>2068439.7359999998</v>
      </c>
      <c r="D29" s="87">
        <v>0</v>
      </c>
      <c r="E29" s="87">
        <v>0</v>
      </c>
      <c r="F29" s="87">
        <v>221171.56200000003</v>
      </c>
      <c r="G29" s="93">
        <v>11346301.370000001</v>
      </c>
      <c r="H29" s="16">
        <v>1645899.74</v>
      </c>
      <c r="I29" s="17">
        <v>320994.33</v>
      </c>
      <c r="J29" s="17">
        <v>0</v>
      </c>
      <c r="K29" s="17">
        <v>0</v>
      </c>
      <c r="L29" s="17">
        <v>16376.12</v>
      </c>
      <c r="M29" s="12">
        <v>1983270.1900000002</v>
      </c>
      <c r="N29" s="16">
        <v>3549869.6</v>
      </c>
      <c r="O29" s="17">
        <v>346762.64</v>
      </c>
      <c r="P29" s="17">
        <v>0</v>
      </c>
      <c r="Q29" s="17">
        <v>0</v>
      </c>
      <c r="R29" s="17">
        <v>37535.51</v>
      </c>
      <c r="S29" s="12">
        <v>3934167.75</v>
      </c>
      <c r="T29" s="16">
        <v>3417629.02</v>
      </c>
      <c r="U29" s="17">
        <v>1194834.97</v>
      </c>
      <c r="V29" s="17">
        <v>0</v>
      </c>
      <c r="W29" s="17">
        <v>0</v>
      </c>
      <c r="X29" s="17">
        <v>89819.28</v>
      </c>
      <c r="Y29" s="12">
        <v>4702283.2700000005</v>
      </c>
      <c r="Z29" s="16">
        <v>145985.43</v>
      </c>
      <c r="AA29" s="17">
        <v>182698.4</v>
      </c>
      <c r="AB29" s="17">
        <v>0</v>
      </c>
      <c r="AC29" s="17">
        <v>0</v>
      </c>
      <c r="AD29" s="17">
        <v>8874.66</v>
      </c>
      <c r="AE29" s="12">
        <v>337558.48999999993</v>
      </c>
      <c r="AF29" s="16">
        <v>0</v>
      </c>
      <c r="AG29" s="17">
        <v>0</v>
      </c>
      <c r="AH29" s="17">
        <v>0</v>
      </c>
      <c r="AI29" s="17">
        <v>0</v>
      </c>
      <c r="AJ29" s="17">
        <v>0</v>
      </c>
      <c r="AK29" s="12">
        <v>0</v>
      </c>
      <c r="AL29" s="16">
        <v>297306.28200000001</v>
      </c>
      <c r="AM29" s="17">
        <v>23149.396000000001</v>
      </c>
      <c r="AN29" s="17">
        <v>0</v>
      </c>
      <c r="AO29" s="17">
        <v>0</v>
      </c>
      <c r="AP29" s="17">
        <v>68565.992000000013</v>
      </c>
      <c r="AQ29" s="12">
        <v>389021.67000000004</v>
      </c>
    </row>
    <row r="30" spans="1:43" x14ac:dyDescent="0.2">
      <c r="A30" s="4" t="s">
        <v>21</v>
      </c>
      <c r="B30" s="92">
        <v>2205699</v>
      </c>
      <c r="C30" s="87">
        <v>943493</v>
      </c>
      <c r="D30" s="87">
        <v>61305</v>
      </c>
      <c r="E30" s="87">
        <v>0</v>
      </c>
      <c r="F30" s="87">
        <v>239</v>
      </c>
      <c r="G30" s="93">
        <v>3210736</v>
      </c>
      <c r="H30" s="16">
        <v>1014086</v>
      </c>
      <c r="I30" s="17">
        <v>721942</v>
      </c>
      <c r="J30" s="17">
        <v>0</v>
      </c>
      <c r="K30" s="17">
        <v>0</v>
      </c>
      <c r="L30" s="17">
        <v>239</v>
      </c>
      <c r="M30" s="12">
        <v>1736267</v>
      </c>
      <c r="N30" s="16">
        <v>224411</v>
      </c>
      <c r="O30" s="17">
        <v>30431</v>
      </c>
      <c r="P30" s="17">
        <v>8352</v>
      </c>
      <c r="Q30" s="17">
        <v>0</v>
      </c>
      <c r="R30" s="17">
        <v>0</v>
      </c>
      <c r="S30" s="12">
        <v>263194</v>
      </c>
      <c r="T30" s="16">
        <v>23327</v>
      </c>
      <c r="U30" s="17">
        <v>12706</v>
      </c>
      <c r="V30" s="17">
        <v>0</v>
      </c>
      <c r="W30" s="17">
        <v>0</v>
      </c>
      <c r="X30" s="17">
        <v>0</v>
      </c>
      <c r="Y30" s="12">
        <v>36033</v>
      </c>
      <c r="Z30" s="16">
        <v>657986</v>
      </c>
      <c r="AA30" s="17">
        <v>74091</v>
      </c>
      <c r="AB30" s="17">
        <v>44956</v>
      </c>
      <c r="AC30" s="17">
        <v>0</v>
      </c>
      <c r="AD30" s="17">
        <v>0</v>
      </c>
      <c r="AE30" s="12">
        <v>777033</v>
      </c>
      <c r="AF30" s="16">
        <v>549</v>
      </c>
      <c r="AG30" s="17">
        <v>16546</v>
      </c>
      <c r="AH30" s="17">
        <v>5488</v>
      </c>
      <c r="AI30" s="17">
        <v>0</v>
      </c>
      <c r="AJ30" s="17">
        <v>0</v>
      </c>
      <c r="AK30" s="12">
        <v>22583</v>
      </c>
      <c r="AL30" s="16">
        <v>285340</v>
      </c>
      <c r="AM30" s="17">
        <v>87777</v>
      </c>
      <c r="AN30" s="17">
        <v>2509</v>
      </c>
      <c r="AO30" s="17">
        <v>0</v>
      </c>
      <c r="AP30" s="17">
        <v>0</v>
      </c>
      <c r="AQ30" s="12">
        <v>375626</v>
      </c>
    </row>
    <row r="31" spans="1:43" x14ac:dyDescent="0.2">
      <c r="A31" s="4" t="s">
        <v>22</v>
      </c>
      <c r="B31" s="92">
        <v>7516477.9800000004</v>
      </c>
      <c r="C31" s="87">
        <v>1510458.2599999998</v>
      </c>
      <c r="D31" s="87">
        <v>267296</v>
      </c>
      <c r="E31" s="87">
        <v>0</v>
      </c>
      <c r="F31" s="87">
        <v>493431.4</v>
      </c>
      <c r="G31" s="93">
        <v>9787663.6400000025</v>
      </c>
      <c r="H31" s="16">
        <v>3045628.42</v>
      </c>
      <c r="I31" s="17">
        <v>748604.02</v>
      </c>
      <c r="J31" s="17">
        <v>48484</v>
      </c>
      <c r="K31" s="17">
        <v>0</v>
      </c>
      <c r="L31" s="17">
        <v>23405.91</v>
      </c>
      <c r="M31" s="12">
        <v>3866122.35</v>
      </c>
      <c r="N31" s="16">
        <v>2894644.99</v>
      </c>
      <c r="O31" s="17">
        <v>116709.84</v>
      </c>
      <c r="P31" s="17">
        <v>48865</v>
      </c>
      <c r="Q31" s="17">
        <v>0</v>
      </c>
      <c r="R31" s="17">
        <v>33458.129999999997</v>
      </c>
      <c r="S31" s="12">
        <v>3093677.96</v>
      </c>
      <c r="T31" s="16">
        <v>1025946.57</v>
      </c>
      <c r="U31" s="17">
        <v>313846.57</v>
      </c>
      <c r="V31" s="17">
        <v>71051</v>
      </c>
      <c r="W31" s="17">
        <v>0</v>
      </c>
      <c r="X31" s="17">
        <v>358708.08</v>
      </c>
      <c r="Y31" s="12">
        <v>1769552.22</v>
      </c>
      <c r="Z31" s="16">
        <v>47218.01</v>
      </c>
      <c r="AA31" s="17">
        <v>0</v>
      </c>
      <c r="AB31" s="17">
        <v>98896</v>
      </c>
      <c r="AC31" s="17">
        <v>0</v>
      </c>
      <c r="AD31" s="17">
        <v>24.7</v>
      </c>
      <c r="AE31" s="12">
        <v>146138.71000000002</v>
      </c>
      <c r="AF31" s="16">
        <v>0</v>
      </c>
      <c r="AG31" s="17">
        <v>186158.94</v>
      </c>
      <c r="AH31" s="17">
        <v>0</v>
      </c>
      <c r="AI31" s="17">
        <v>0</v>
      </c>
      <c r="AJ31" s="17">
        <v>48765.08</v>
      </c>
      <c r="AK31" s="12">
        <v>234924.02000000002</v>
      </c>
      <c r="AL31" s="16">
        <v>503039.99</v>
      </c>
      <c r="AM31" s="17">
        <v>145138.89000000001</v>
      </c>
      <c r="AN31" s="17">
        <v>0</v>
      </c>
      <c r="AO31" s="17">
        <v>0</v>
      </c>
      <c r="AP31" s="17">
        <v>29069.5</v>
      </c>
      <c r="AQ31" s="12">
        <v>677248.38</v>
      </c>
    </row>
    <row r="32" spans="1:43" x14ac:dyDescent="0.2">
      <c r="A32" s="4" t="s">
        <v>23</v>
      </c>
      <c r="B32" s="92">
        <v>3771930</v>
      </c>
      <c r="C32" s="87">
        <v>760097</v>
      </c>
      <c r="D32" s="87">
        <v>0</v>
      </c>
      <c r="E32" s="87">
        <v>0</v>
      </c>
      <c r="F32" s="87">
        <v>179548</v>
      </c>
      <c r="G32" s="93">
        <v>4711575</v>
      </c>
      <c r="H32" s="16">
        <v>0</v>
      </c>
      <c r="I32" s="17">
        <v>0</v>
      </c>
      <c r="J32" s="17">
        <v>0</v>
      </c>
      <c r="K32" s="17">
        <v>0</v>
      </c>
      <c r="L32" s="17">
        <v>7022</v>
      </c>
      <c r="M32" s="12">
        <v>7022</v>
      </c>
      <c r="N32" s="16">
        <v>197942</v>
      </c>
      <c r="O32" s="17">
        <v>116721</v>
      </c>
      <c r="P32" s="17">
        <v>0</v>
      </c>
      <c r="Q32" s="17">
        <v>0</v>
      </c>
      <c r="R32" s="17">
        <v>0</v>
      </c>
      <c r="S32" s="12">
        <v>314663</v>
      </c>
      <c r="T32" s="16">
        <v>172490</v>
      </c>
      <c r="U32" s="17">
        <v>74908</v>
      </c>
      <c r="V32" s="17">
        <v>0</v>
      </c>
      <c r="W32" s="17">
        <v>0</v>
      </c>
      <c r="X32" s="17">
        <v>34333</v>
      </c>
      <c r="Y32" s="12">
        <v>281731</v>
      </c>
      <c r="Z32" s="16">
        <v>2760825</v>
      </c>
      <c r="AA32" s="17">
        <v>435666</v>
      </c>
      <c r="AB32" s="17">
        <v>0</v>
      </c>
      <c r="AC32" s="17">
        <v>0</v>
      </c>
      <c r="AD32" s="17">
        <v>33037</v>
      </c>
      <c r="AE32" s="12">
        <v>3229528</v>
      </c>
      <c r="AF32" s="16">
        <v>0</v>
      </c>
      <c r="AG32" s="17">
        <v>0</v>
      </c>
      <c r="AH32" s="17">
        <v>0</v>
      </c>
      <c r="AI32" s="17">
        <v>0</v>
      </c>
      <c r="AJ32" s="17">
        <v>0</v>
      </c>
      <c r="AK32" s="12">
        <v>0</v>
      </c>
      <c r="AL32" s="16">
        <v>640673</v>
      </c>
      <c r="AM32" s="17">
        <v>132802</v>
      </c>
      <c r="AN32" s="17">
        <v>0</v>
      </c>
      <c r="AO32" s="17">
        <v>0</v>
      </c>
      <c r="AP32" s="17">
        <v>105156</v>
      </c>
      <c r="AQ32" s="12">
        <v>878631</v>
      </c>
    </row>
    <row r="33" spans="1:43" x14ac:dyDescent="0.2">
      <c r="A33" s="4" t="s">
        <v>24</v>
      </c>
      <c r="B33" s="92">
        <v>5624311.3130878676</v>
      </c>
      <c r="C33" s="87">
        <v>1661667.6547559726</v>
      </c>
      <c r="D33" s="87">
        <v>556894.28988629289</v>
      </c>
      <c r="E33" s="87">
        <v>0</v>
      </c>
      <c r="F33" s="87">
        <v>3000</v>
      </c>
      <c r="G33" s="93">
        <v>7845873.257730132</v>
      </c>
      <c r="H33" s="16">
        <v>3332080.0156846871</v>
      </c>
      <c r="I33" s="17">
        <v>536529.2265121527</v>
      </c>
      <c r="J33" s="17">
        <v>164910.74248075226</v>
      </c>
      <c r="K33" s="17">
        <v>0</v>
      </c>
      <c r="L33" s="17">
        <v>3000</v>
      </c>
      <c r="M33" s="12">
        <v>4036519.9846775918</v>
      </c>
      <c r="N33" s="16">
        <v>1162319.2429837482</v>
      </c>
      <c r="O33" s="17">
        <v>722791.502713594</v>
      </c>
      <c r="P33" s="17">
        <v>239467.60914253048</v>
      </c>
      <c r="Q33" s="17">
        <v>0</v>
      </c>
      <c r="R33" s="17">
        <v>0</v>
      </c>
      <c r="S33" s="12">
        <v>2124578.3548398726</v>
      </c>
      <c r="T33" s="16">
        <v>242656.62383208756</v>
      </c>
      <c r="U33" s="17">
        <v>282775.91330386477</v>
      </c>
      <c r="V33" s="17">
        <v>97463.518218782934</v>
      </c>
      <c r="W33" s="17">
        <v>0</v>
      </c>
      <c r="X33" s="17">
        <v>0</v>
      </c>
      <c r="Y33" s="12">
        <v>622896.05535473535</v>
      </c>
      <c r="Z33" s="16">
        <v>887255.43058734422</v>
      </c>
      <c r="AA33" s="17">
        <v>119571.01222636102</v>
      </c>
      <c r="AB33" s="17">
        <v>55052.420044227125</v>
      </c>
      <c r="AC33" s="17">
        <v>0</v>
      </c>
      <c r="AD33" s="17">
        <v>0</v>
      </c>
      <c r="AE33" s="12">
        <v>1061878.8628579322</v>
      </c>
      <c r="AF33" s="16">
        <v>0</v>
      </c>
      <c r="AG33" s="17">
        <v>0</v>
      </c>
      <c r="AH33" s="17">
        <v>0</v>
      </c>
      <c r="AI33" s="17">
        <v>0</v>
      </c>
      <c r="AJ33" s="17">
        <v>0</v>
      </c>
      <c r="AK33" s="12">
        <v>0</v>
      </c>
      <c r="AL33" s="16">
        <v>0</v>
      </c>
      <c r="AM33" s="17">
        <v>0</v>
      </c>
      <c r="AN33" s="17">
        <v>0</v>
      </c>
      <c r="AO33" s="17">
        <v>0</v>
      </c>
      <c r="AP33" s="17">
        <v>0</v>
      </c>
      <c r="AQ33" s="12">
        <v>0</v>
      </c>
    </row>
    <row r="34" spans="1:43" ht="13.15" customHeight="1" x14ac:dyDescent="0.2">
      <c r="A34" s="4" t="s">
        <v>25</v>
      </c>
      <c r="B34" s="92">
        <v>9772624.7999999989</v>
      </c>
      <c r="C34" s="87">
        <v>2037111.5699999998</v>
      </c>
      <c r="D34" s="87">
        <v>333151.52</v>
      </c>
      <c r="E34" s="87">
        <v>0</v>
      </c>
      <c r="F34" s="87">
        <v>127886.18</v>
      </c>
      <c r="G34" s="93">
        <v>12270774.070000002</v>
      </c>
      <c r="H34" s="16">
        <v>3968171.64</v>
      </c>
      <c r="I34" s="17">
        <v>659108.6</v>
      </c>
      <c r="J34" s="17">
        <v>69050.66</v>
      </c>
      <c r="K34" s="17">
        <v>0</v>
      </c>
      <c r="L34" s="17">
        <v>0</v>
      </c>
      <c r="M34" s="12">
        <v>4696330.9000000004</v>
      </c>
      <c r="N34" s="16">
        <v>4121412.29</v>
      </c>
      <c r="O34" s="17">
        <v>643443.97</v>
      </c>
      <c r="P34" s="17">
        <v>21909.52</v>
      </c>
      <c r="Q34" s="17">
        <v>0</v>
      </c>
      <c r="R34" s="17">
        <v>101836.64</v>
      </c>
      <c r="S34" s="12">
        <v>4888602.419999999</v>
      </c>
      <c r="T34" s="16">
        <v>1490070.52</v>
      </c>
      <c r="U34" s="17">
        <v>372130.89</v>
      </c>
      <c r="V34" s="17">
        <v>14334.03</v>
      </c>
      <c r="W34" s="17">
        <v>0</v>
      </c>
      <c r="X34" s="17">
        <v>26049.54</v>
      </c>
      <c r="Y34" s="12">
        <v>1902584.9800000002</v>
      </c>
      <c r="Z34" s="16">
        <v>192970.35</v>
      </c>
      <c r="AA34" s="17">
        <v>322036.67</v>
      </c>
      <c r="AB34" s="17">
        <v>224613.87</v>
      </c>
      <c r="AC34" s="17">
        <v>0</v>
      </c>
      <c r="AD34" s="17">
        <v>0</v>
      </c>
      <c r="AE34" s="12">
        <v>739620.89</v>
      </c>
      <c r="AF34" s="16">
        <v>0</v>
      </c>
      <c r="AG34" s="17">
        <v>37234.31</v>
      </c>
      <c r="AH34" s="17">
        <v>3243.44</v>
      </c>
      <c r="AI34" s="17">
        <v>0</v>
      </c>
      <c r="AJ34" s="17">
        <v>0</v>
      </c>
      <c r="AK34" s="12">
        <v>40477.75</v>
      </c>
      <c r="AL34" s="16">
        <v>0</v>
      </c>
      <c r="AM34" s="17">
        <v>3157.13</v>
      </c>
      <c r="AN34" s="17">
        <v>0</v>
      </c>
      <c r="AO34" s="17">
        <v>0</v>
      </c>
      <c r="AP34" s="17">
        <v>0</v>
      </c>
      <c r="AQ34" s="12">
        <v>3157.13</v>
      </c>
    </row>
    <row r="35" spans="1:43" x14ac:dyDescent="0.2">
      <c r="A35" s="4" t="s">
        <v>26</v>
      </c>
      <c r="B35" s="92">
        <v>11409969.980000002</v>
      </c>
      <c r="C35" s="87">
        <v>6241386.9600000009</v>
      </c>
      <c r="D35" s="87">
        <v>797131</v>
      </c>
      <c r="E35" s="87">
        <v>0</v>
      </c>
      <c r="F35" s="87">
        <v>80878.709999999992</v>
      </c>
      <c r="G35" s="93">
        <v>18529366.649999999</v>
      </c>
      <c r="H35" s="16">
        <v>1514807.81</v>
      </c>
      <c r="I35" s="17">
        <v>4502216.7</v>
      </c>
      <c r="J35" s="17">
        <v>57153</v>
      </c>
      <c r="K35" s="17">
        <v>0</v>
      </c>
      <c r="L35" s="17">
        <v>4271.12</v>
      </c>
      <c r="M35" s="12">
        <v>6078448.6299999999</v>
      </c>
      <c r="N35" s="16">
        <v>5001699.26</v>
      </c>
      <c r="O35" s="17">
        <v>376640.83</v>
      </c>
      <c r="P35" s="17">
        <v>7817</v>
      </c>
      <c r="Q35" s="17">
        <v>0</v>
      </c>
      <c r="R35" s="17">
        <v>25807.75</v>
      </c>
      <c r="S35" s="12">
        <v>5411964.8399999999</v>
      </c>
      <c r="T35" s="16">
        <v>3313478.62</v>
      </c>
      <c r="U35" s="17">
        <v>726287.35999999999</v>
      </c>
      <c r="V35" s="17">
        <v>279642</v>
      </c>
      <c r="W35" s="17">
        <v>0</v>
      </c>
      <c r="X35" s="17">
        <v>36649.64</v>
      </c>
      <c r="Y35" s="12">
        <v>4356057.62</v>
      </c>
      <c r="Z35" s="16">
        <v>792414.47</v>
      </c>
      <c r="AA35" s="17">
        <v>381162.34</v>
      </c>
      <c r="AB35" s="17">
        <v>252778</v>
      </c>
      <c r="AC35" s="17">
        <v>0</v>
      </c>
      <c r="AD35" s="17">
        <v>6812.65</v>
      </c>
      <c r="AE35" s="12">
        <v>1433167.46</v>
      </c>
      <c r="AF35" s="16">
        <v>1323.73</v>
      </c>
      <c r="AG35" s="17">
        <v>3015.91</v>
      </c>
      <c r="AH35" s="17">
        <v>2547</v>
      </c>
      <c r="AI35" s="17">
        <v>0</v>
      </c>
      <c r="AJ35" s="17">
        <v>4.97</v>
      </c>
      <c r="AK35" s="12">
        <v>6891.61</v>
      </c>
      <c r="AL35" s="16">
        <v>786246.09</v>
      </c>
      <c r="AM35" s="17">
        <v>252063.82</v>
      </c>
      <c r="AN35" s="17">
        <v>197194</v>
      </c>
      <c r="AO35" s="17">
        <v>0</v>
      </c>
      <c r="AP35" s="17">
        <v>7332.58</v>
      </c>
      <c r="AQ35" s="12">
        <v>1242836.49</v>
      </c>
    </row>
    <row r="36" spans="1:43" x14ac:dyDescent="0.2">
      <c r="A36" s="4" t="s">
        <v>27</v>
      </c>
      <c r="B36" s="92">
        <v>26102160.629999995</v>
      </c>
      <c r="C36" s="87">
        <v>7292348</v>
      </c>
      <c r="D36" s="87">
        <v>1591704.1</v>
      </c>
      <c r="E36" s="87">
        <v>0</v>
      </c>
      <c r="F36" s="87">
        <v>313410.02</v>
      </c>
      <c r="G36" s="93">
        <v>35299622.75</v>
      </c>
      <c r="H36" s="16">
        <v>13422573.300000001</v>
      </c>
      <c r="I36" s="17">
        <v>2798873.66</v>
      </c>
      <c r="J36" s="17">
        <v>55751.65</v>
      </c>
      <c r="K36" s="17">
        <v>0</v>
      </c>
      <c r="L36" s="17">
        <v>680932.53</v>
      </c>
      <c r="M36" s="12">
        <v>16958131.140000001</v>
      </c>
      <c r="N36" s="16">
        <v>5409625.2400000002</v>
      </c>
      <c r="O36" s="17">
        <v>1332963.08</v>
      </c>
      <c r="P36" s="17">
        <v>102401.7</v>
      </c>
      <c r="Q36" s="17">
        <v>0</v>
      </c>
      <c r="R36" s="17">
        <v>348178.18</v>
      </c>
      <c r="S36" s="12">
        <v>7193168.2000000002</v>
      </c>
      <c r="T36" s="16">
        <v>1830059</v>
      </c>
      <c r="U36" s="17">
        <v>1600683.85</v>
      </c>
      <c r="V36" s="17">
        <v>219214.96</v>
      </c>
      <c r="W36" s="17">
        <v>0</v>
      </c>
      <c r="X36" s="17">
        <v>106572.52</v>
      </c>
      <c r="Y36" s="12">
        <v>3756530.33</v>
      </c>
      <c r="Z36" s="16">
        <v>2542531.58</v>
      </c>
      <c r="AA36" s="17">
        <v>453672.4</v>
      </c>
      <c r="AB36" s="17">
        <v>537088.66</v>
      </c>
      <c r="AC36" s="17">
        <v>0</v>
      </c>
      <c r="AD36" s="17">
        <v>232254.06</v>
      </c>
      <c r="AE36" s="12">
        <v>3765546.7</v>
      </c>
      <c r="AF36" s="16">
        <v>0</v>
      </c>
      <c r="AG36" s="17">
        <v>0</v>
      </c>
      <c r="AH36" s="17">
        <v>0</v>
      </c>
      <c r="AI36" s="17">
        <v>0</v>
      </c>
      <c r="AJ36" s="17">
        <v>0</v>
      </c>
      <c r="AK36" s="12">
        <v>0</v>
      </c>
      <c r="AL36" s="16">
        <v>2897371.51</v>
      </c>
      <c r="AM36" s="17">
        <v>1106155.01</v>
      </c>
      <c r="AN36" s="17">
        <v>677247.13</v>
      </c>
      <c r="AO36" s="17">
        <v>0</v>
      </c>
      <c r="AP36" s="17">
        <v>-1054527.27</v>
      </c>
      <c r="AQ36" s="12">
        <v>3626246.3799999994</v>
      </c>
    </row>
    <row r="37" spans="1:43" x14ac:dyDescent="0.2">
      <c r="A37" s="4" t="s">
        <v>28</v>
      </c>
      <c r="B37" s="92">
        <v>9721000</v>
      </c>
      <c r="C37" s="87">
        <v>4530000</v>
      </c>
      <c r="D37" s="87">
        <v>0</v>
      </c>
      <c r="E37" s="87">
        <v>0</v>
      </c>
      <c r="F37" s="87">
        <v>7000</v>
      </c>
      <c r="G37" s="93">
        <v>14258000</v>
      </c>
      <c r="H37" s="16">
        <v>752000</v>
      </c>
      <c r="I37" s="17">
        <v>1163000</v>
      </c>
      <c r="J37" s="17">
        <v>0</v>
      </c>
      <c r="K37" s="17">
        <v>0</v>
      </c>
      <c r="L37" s="17">
        <v>0</v>
      </c>
      <c r="M37" s="12">
        <v>1915000</v>
      </c>
      <c r="N37" s="16">
        <v>1599000</v>
      </c>
      <c r="O37" s="17">
        <v>84000</v>
      </c>
      <c r="P37" s="17">
        <v>0</v>
      </c>
      <c r="Q37" s="17">
        <v>0</v>
      </c>
      <c r="R37" s="17">
        <v>0</v>
      </c>
      <c r="S37" s="12">
        <v>1683000</v>
      </c>
      <c r="T37" s="16">
        <v>837000</v>
      </c>
      <c r="U37" s="17">
        <v>843000</v>
      </c>
      <c r="V37" s="17">
        <v>0</v>
      </c>
      <c r="W37" s="17">
        <v>0</v>
      </c>
      <c r="X37" s="17">
        <v>0</v>
      </c>
      <c r="Y37" s="12">
        <v>1680000</v>
      </c>
      <c r="Z37" s="16">
        <v>2069000</v>
      </c>
      <c r="AA37" s="17">
        <v>2051000</v>
      </c>
      <c r="AB37" s="17">
        <v>0</v>
      </c>
      <c r="AC37" s="17">
        <v>0</v>
      </c>
      <c r="AD37" s="17">
        <v>1000</v>
      </c>
      <c r="AE37" s="12">
        <v>4121000</v>
      </c>
      <c r="AF37" s="16">
        <v>0</v>
      </c>
      <c r="AG37" s="17">
        <v>16000</v>
      </c>
      <c r="AH37" s="17">
        <v>0</v>
      </c>
      <c r="AI37" s="17">
        <v>0</v>
      </c>
      <c r="AJ37" s="17">
        <v>0</v>
      </c>
      <c r="AK37" s="12">
        <v>16000</v>
      </c>
      <c r="AL37" s="16">
        <v>4464000</v>
      </c>
      <c r="AM37" s="17">
        <v>373000</v>
      </c>
      <c r="AN37" s="17">
        <v>0</v>
      </c>
      <c r="AO37" s="17">
        <v>0</v>
      </c>
      <c r="AP37" s="17">
        <v>6000</v>
      </c>
      <c r="AQ37" s="12">
        <v>4843000</v>
      </c>
    </row>
    <row r="38" spans="1:43" x14ac:dyDescent="0.2">
      <c r="A38" s="4" t="s">
        <v>29</v>
      </c>
      <c r="B38" s="92">
        <v>820000</v>
      </c>
      <c r="C38" s="87">
        <v>739000</v>
      </c>
      <c r="D38" s="87">
        <v>0</v>
      </c>
      <c r="E38" s="87">
        <v>0</v>
      </c>
      <c r="F38" s="87">
        <v>77000</v>
      </c>
      <c r="G38" s="93">
        <v>1636000</v>
      </c>
      <c r="H38" s="16">
        <v>39000</v>
      </c>
      <c r="I38" s="17">
        <v>394000</v>
      </c>
      <c r="J38" s="17">
        <v>0</v>
      </c>
      <c r="K38" s="17">
        <v>0</v>
      </c>
      <c r="L38" s="17">
        <v>32000</v>
      </c>
      <c r="M38" s="12">
        <v>465000</v>
      </c>
      <c r="N38" s="16">
        <v>272000</v>
      </c>
      <c r="O38" s="17">
        <v>30000</v>
      </c>
      <c r="P38" s="17">
        <v>0</v>
      </c>
      <c r="Q38" s="17">
        <v>0</v>
      </c>
      <c r="R38" s="17">
        <v>0</v>
      </c>
      <c r="S38" s="12">
        <v>302000</v>
      </c>
      <c r="T38" s="16">
        <v>421000</v>
      </c>
      <c r="U38" s="17">
        <v>86000</v>
      </c>
      <c r="V38" s="17">
        <v>0</v>
      </c>
      <c r="W38" s="17">
        <v>0</v>
      </c>
      <c r="X38" s="17">
        <v>40000</v>
      </c>
      <c r="Y38" s="12">
        <v>547000</v>
      </c>
      <c r="Z38" s="16">
        <v>0</v>
      </c>
      <c r="AA38" s="17">
        <v>0</v>
      </c>
      <c r="AB38" s="17">
        <v>0</v>
      </c>
      <c r="AC38" s="17">
        <v>0</v>
      </c>
      <c r="AD38" s="17">
        <v>0</v>
      </c>
      <c r="AE38" s="12">
        <v>0</v>
      </c>
      <c r="AF38" s="16">
        <v>0</v>
      </c>
      <c r="AG38" s="17">
        <v>155000</v>
      </c>
      <c r="AH38" s="17">
        <v>0</v>
      </c>
      <c r="AI38" s="17">
        <v>0</v>
      </c>
      <c r="AJ38" s="17">
        <v>5000</v>
      </c>
      <c r="AK38" s="12">
        <v>160000</v>
      </c>
      <c r="AL38" s="16">
        <v>88000</v>
      </c>
      <c r="AM38" s="17">
        <v>74000</v>
      </c>
      <c r="AN38" s="17">
        <v>0</v>
      </c>
      <c r="AO38" s="17">
        <v>0</v>
      </c>
      <c r="AP38" s="17">
        <v>0</v>
      </c>
      <c r="AQ38" s="12">
        <v>162000</v>
      </c>
    </row>
    <row r="39" spans="1:43" x14ac:dyDescent="0.2">
      <c r="A39" s="4" t="s">
        <v>30</v>
      </c>
      <c r="B39" s="92">
        <v>246732</v>
      </c>
      <c r="C39" s="87">
        <v>160219</v>
      </c>
      <c r="D39" s="87">
        <v>50405</v>
      </c>
      <c r="E39" s="87">
        <v>0</v>
      </c>
      <c r="F39" s="87">
        <v>205</v>
      </c>
      <c r="G39" s="93">
        <v>457561</v>
      </c>
      <c r="H39" s="16">
        <v>30958</v>
      </c>
      <c r="I39" s="17">
        <v>723</v>
      </c>
      <c r="J39" s="17">
        <v>0</v>
      </c>
      <c r="K39" s="17">
        <v>0</v>
      </c>
      <c r="L39" s="17">
        <v>0</v>
      </c>
      <c r="M39" s="12">
        <v>31681</v>
      </c>
      <c r="N39" s="16">
        <v>96108</v>
      </c>
      <c r="O39" s="17">
        <v>9333</v>
      </c>
      <c r="P39" s="17">
        <v>3990</v>
      </c>
      <c r="Q39" s="17">
        <v>0</v>
      </c>
      <c r="R39" s="17">
        <v>123</v>
      </c>
      <c r="S39" s="12">
        <v>109554</v>
      </c>
      <c r="T39" s="16">
        <v>55800</v>
      </c>
      <c r="U39" s="17">
        <v>43749</v>
      </c>
      <c r="V39" s="17">
        <v>0</v>
      </c>
      <c r="W39" s="17">
        <v>0</v>
      </c>
      <c r="X39" s="17">
        <v>82</v>
      </c>
      <c r="Y39" s="12">
        <v>99631</v>
      </c>
      <c r="Z39" s="16">
        <v>55361</v>
      </c>
      <c r="AA39" s="17">
        <v>106414</v>
      </c>
      <c r="AB39" s="17">
        <v>46415</v>
      </c>
      <c r="AC39" s="17">
        <v>0</v>
      </c>
      <c r="AD39" s="17">
        <v>0</v>
      </c>
      <c r="AE39" s="12">
        <v>208190</v>
      </c>
      <c r="AF39" s="16">
        <v>0</v>
      </c>
      <c r="AG39" s="17">
        <v>0</v>
      </c>
      <c r="AH39" s="17">
        <v>0</v>
      </c>
      <c r="AI39" s="17">
        <v>0</v>
      </c>
      <c r="AJ39" s="17">
        <v>0</v>
      </c>
      <c r="AK39" s="12">
        <v>0</v>
      </c>
      <c r="AL39" s="16">
        <v>8505</v>
      </c>
      <c r="AM39" s="17">
        <v>0</v>
      </c>
      <c r="AN39" s="17">
        <v>0</v>
      </c>
      <c r="AO39" s="17">
        <v>0</v>
      </c>
      <c r="AP39" s="17">
        <v>0</v>
      </c>
      <c r="AQ39" s="12">
        <v>8505</v>
      </c>
    </row>
    <row r="40" spans="1:43" x14ac:dyDescent="0.2">
      <c r="A40" s="4" t="s">
        <v>31</v>
      </c>
      <c r="B40" s="92">
        <v>9452775</v>
      </c>
      <c r="C40" s="87">
        <v>1706106</v>
      </c>
      <c r="D40" s="87">
        <v>0</v>
      </c>
      <c r="E40" s="87">
        <v>0</v>
      </c>
      <c r="F40" s="87">
        <v>16011</v>
      </c>
      <c r="G40" s="93">
        <v>11174892</v>
      </c>
      <c r="H40" s="16">
        <v>3954768</v>
      </c>
      <c r="I40" s="17">
        <v>-479782</v>
      </c>
      <c r="J40" s="17">
        <v>0</v>
      </c>
      <c r="K40" s="17">
        <v>0</v>
      </c>
      <c r="L40" s="17">
        <v>10754</v>
      </c>
      <c r="M40" s="12">
        <v>3485740</v>
      </c>
      <c r="N40" s="16">
        <v>1281783</v>
      </c>
      <c r="O40" s="17">
        <v>176573</v>
      </c>
      <c r="P40" s="17">
        <v>0</v>
      </c>
      <c r="Q40" s="17">
        <v>0</v>
      </c>
      <c r="R40" s="17">
        <v>1316</v>
      </c>
      <c r="S40" s="12">
        <v>1459672</v>
      </c>
      <c r="T40" s="16">
        <v>3293599</v>
      </c>
      <c r="U40" s="17">
        <v>1841187</v>
      </c>
      <c r="V40" s="17">
        <v>0</v>
      </c>
      <c r="W40" s="17">
        <v>0</v>
      </c>
      <c r="X40" s="17">
        <v>3692</v>
      </c>
      <c r="Y40" s="12">
        <v>5138478</v>
      </c>
      <c r="Z40" s="16">
        <v>842327</v>
      </c>
      <c r="AA40" s="17">
        <v>132599</v>
      </c>
      <c r="AB40" s="17">
        <v>0</v>
      </c>
      <c r="AC40" s="17">
        <v>0</v>
      </c>
      <c r="AD40" s="17">
        <v>0</v>
      </c>
      <c r="AE40" s="12">
        <v>974926</v>
      </c>
      <c r="AF40" s="16">
        <v>80298</v>
      </c>
      <c r="AG40" s="17">
        <v>35529</v>
      </c>
      <c r="AH40" s="17">
        <v>0</v>
      </c>
      <c r="AI40" s="17">
        <v>0</v>
      </c>
      <c r="AJ40" s="17">
        <v>249</v>
      </c>
      <c r="AK40" s="12">
        <v>116076</v>
      </c>
      <c r="AL40" s="16">
        <v>0</v>
      </c>
      <c r="AM40" s="17">
        <v>0</v>
      </c>
      <c r="AN40" s="17">
        <v>0</v>
      </c>
      <c r="AO40" s="17">
        <v>0</v>
      </c>
      <c r="AP40" s="17">
        <v>0</v>
      </c>
      <c r="AQ40" s="12">
        <v>0</v>
      </c>
    </row>
    <row r="41" spans="1:43" x14ac:dyDescent="0.2">
      <c r="A41" s="4" t="s">
        <v>32</v>
      </c>
      <c r="B41" s="92">
        <v>1700591.0699999998</v>
      </c>
      <c r="C41" s="87">
        <v>319311.99</v>
      </c>
      <c r="D41" s="87">
        <v>130741.05</v>
      </c>
      <c r="E41" s="87">
        <v>3409</v>
      </c>
      <c r="F41" s="87">
        <v>707503.41</v>
      </c>
      <c r="G41" s="93">
        <v>2861556.52</v>
      </c>
      <c r="H41" s="16">
        <v>83148</v>
      </c>
      <c r="I41" s="17">
        <v>8850</v>
      </c>
      <c r="J41" s="17">
        <v>211</v>
      </c>
      <c r="K41" s="17">
        <v>0</v>
      </c>
      <c r="L41" s="17">
        <v>12033</v>
      </c>
      <c r="M41" s="12">
        <v>104242</v>
      </c>
      <c r="N41" s="16">
        <v>704923.89</v>
      </c>
      <c r="O41" s="17">
        <v>87276.930000000008</v>
      </c>
      <c r="P41" s="17">
        <v>1214.05</v>
      </c>
      <c r="Q41" s="17">
        <v>3409</v>
      </c>
      <c r="R41" s="17">
        <v>111600.21</v>
      </c>
      <c r="S41" s="12">
        <v>908424.08000000007</v>
      </c>
      <c r="T41" s="16">
        <v>659315.38</v>
      </c>
      <c r="U41" s="17">
        <v>203461.08</v>
      </c>
      <c r="V41" s="17">
        <v>39982</v>
      </c>
      <c r="W41" s="17">
        <v>0</v>
      </c>
      <c r="X41" s="17">
        <v>489095.98</v>
      </c>
      <c r="Y41" s="12">
        <v>1391854.44</v>
      </c>
      <c r="Z41" s="16">
        <v>475.4</v>
      </c>
      <c r="AA41" s="17">
        <v>11493.11</v>
      </c>
      <c r="AB41" s="17">
        <v>85887</v>
      </c>
      <c r="AC41" s="17">
        <v>0</v>
      </c>
      <c r="AD41" s="17">
        <v>64321.42</v>
      </c>
      <c r="AE41" s="12">
        <v>162176.93</v>
      </c>
      <c r="AF41" s="16">
        <v>24042.399999999998</v>
      </c>
      <c r="AG41" s="17">
        <v>8230.869999999999</v>
      </c>
      <c r="AH41" s="17">
        <v>0</v>
      </c>
      <c r="AI41" s="17">
        <v>0</v>
      </c>
      <c r="AJ41" s="17">
        <v>14007.800000000001</v>
      </c>
      <c r="AK41" s="12">
        <v>46281.07</v>
      </c>
      <c r="AL41" s="16">
        <v>228686</v>
      </c>
      <c r="AM41" s="17">
        <v>0</v>
      </c>
      <c r="AN41" s="17">
        <v>3447</v>
      </c>
      <c r="AO41" s="17">
        <v>0</v>
      </c>
      <c r="AP41" s="17">
        <v>16445</v>
      </c>
      <c r="AQ41" s="12">
        <v>248578</v>
      </c>
    </row>
    <row r="42" spans="1:43" x14ac:dyDescent="0.2">
      <c r="A42" s="4" t="s">
        <v>33</v>
      </c>
      <c r="B42" s="92">
        <v>26542692.257776193</v>
      </c>
      <c r="C42" s="87">
        <v>4306104.2438837746</v>
      </c>
      <c r="D42" s="87">
        <v>752411.58217173198</v>
      </c>
      <c r="E42" s="87">
        <v>0</v>
      </c>
      <c r="F42" s="87">
        <v>1509485.2155577524</v>
      </c>
      <c r="G42" s="93">
        <v>33110693.299389452</v>
      </c>
      <c r="H42" s="16">
        <v>5611132.8904986801</v>
      </c>
      <c r="I42" s="17">
        <v>1090904.7959255329</v>
      </c>
      <c r="J42" s="17">
        <v>124772.97</v>
      </c>
      <c r="K42" s="17">
        <v>0</v>
      </c>
      <c r="L42" s="17">
        <v>303251.97265046934</v>
      </c>
      <c r="M42" s="12">
        <v>7130062.6290746816</v>
      </c>
      <c r="N42" s="16">
        <v>7254666.296698832</v>
      </c>
      <c r="O42" s="17">
        <v>1008132.6916937071</v>
      </c>
      <c r="P42" s="17">
        <v>88587.85918929441</v>
      </c>
      <c r="Q42" s="17">
        <v>0</v>
      </c>
      <c r="R42" s="17">
        <v>21000.32491940448</v>
      </c>
      <c r="S42" s="12">
        <v>8372387.1725012381</v>
      </c>
      <c r="T42" s="16">
        <v>1943935.5080735607</v>
      </c>
      <c r="U42" s="17">
        <v>669336.19765117089</v>
      </c>
      <c r="V42" s="17">
        <v>159847.30391854423</v>
      </c>
      <c r="W42" s="17">
        <v>0</v>
      </c>
      <c r="X42" s="17">
        <v>348592.03158413066</v>
      </c>
      <c r="Y42" s="12">
        <v>3121711.0412274064</v>
      </c>
      <c r="Z42" s="16">
        <v>9591755.3759069648</v>
      </c>
      <c r="AA42" s="17">
        <v>1316746.0159500607</v>
      </c>
      <c r="AB42" s="17">
        <v>363512.26517158624</v>
      </c>
      <c r="AC42" s="17">
        <v>0</v>
      </c>
      <c r="AD42" s="17">
        <v>832933.60135007778</v>
      </c>
      <c r="AE42" s="12">
        <v>12104947.25837869</v>
      </c>
      <c r="AF42" s="16">
        <v>27333.568859973042</v>
      </c>
      <c r="AG42" s="17">
        <v>141252.18999765546</v>
      </c>
      <c r="AH42" s="17">
        <v>0</v>
      </c>
      <c r="AI42" s="17">
        <v>0</v>
      </c>
      <c r="AJ42" s="17">
        <v>28.722314049586775</v>
      </c>
      <c r="AK42" s="12">
        <v>168614.48117167808</v>
      </c>
      <c r="AL42" s="16">
        <v>2113868.6177381841</v>
      </c>
      <c r="AM42" s="17">
        <v>79732.352665648184</v>
      </c>
      <c r="AN42" s="17">
        <v>15691.183892306954</v>
      </c>
      <c r="AO42" s="17">
        <v>0</v>
      </c>
      <c r="AP42" s="17">
        <v>3678.5627396207224</v>
      </c>
      <c r="AQ42" s="12">
        <v>2212970.7170357602</v>
      </c>
    </row>
    <row r="43" spans="1:43" x14ac:dyDescent="0.2">
      <c r="A43" s="4" t="s">
        <v>34</v>
      </c>
      <c r="B43" s="92">
        <v>669856</v>
      </c>
      <c r="C43" s="87">
        <v>191726</v>
      </c>
      <c r="D43" s="87">
        <v>0</v>
      </c>
      <c r="E43" s="87">
        <v>0</v>
      </c>
      <c r="F43" s="87">
        <v>7529</v>
      </c>
      <c r="G43" s="93">
        <v>869111</v>
      </c>
      <c r="H43" s="16">
        <v>20076</v>
      </c>
      <c r="I43" s="17">
        <v>8533</v>
      </c>
      <c r="J43" s="17">
        <v>0</v>
      </c>
      <c r="K43" s="17">
        <v>0</v>
      </c>
      <c r="L43" s="17">
        <v>0</v>
      </c>
      <c r="M43" s="12">
        <v>28609</v>
      </c>
      <c r="N43" s="16">
        <v>256483</v>
      </c>
      <c r="O43" s="17">
        <v>37338</v>
      </c>
      <c r="P43" s="17">
        <v>0</v>
      </c>
      <c r="Q43" s="17">
        <v>0</v>
      </c>
      <c r="R43" s="17">
        <v>3268</v>
      </c>
      <c r="S43" s="12">
        <v>297089</v>
      </c>
      <c r="T43" s="16">
        <v>76498</v>
      </c>
      <c r="U43" s="17">
        <v>96871</v>
      </c>
      <c r="V43" s="17">
        <v>0</v>
      </c>
      <c r="W43" s="17">
        <v>0</v>
      </c>
      <c r="X43" s="17">
        <v>1713</v>
      </c>
      <c r="Y43" s="12">
        <v>175082</v>
      </c>
      <c r="Z43" s="16">
        <v>41335</v>
      </c>
      <c r="AA43" s="17">
        <v>39129</v>
      </c>
      <c r="AB43" s="17">
        <v>0</v>
      </c>
      <c r="AC43" s="17">
        <v>0</v>
      </c>
      <c r="AD43" s="17">
        <v>359</v>
      </c>
      <c r="AE43" s="12">
        <v>80823</v>
      </c>
      <c r="AF43" s="16">
        <v>0</v>
      </c>
      <c r="AG43" s="17">
        <v>0</v>
      </c>
      <c r="AH43" s="17">
        <v>0</v>
      </c>
      <c r="AI43" s="17">
        <v>0</v>
      </c>
      <c r="AJ43" s="17">
        <v>0</v>
      </c>
      <c r="AK43" s="12">
        <v>0</v>
      </c>
      <c r="AL43" s="16">
        <v>275464</v>
      </c>
      <c r="AM43" s="17">
        <v>9855</v>
      </c>
      <c r="AN43" s="17">
        <v>0</v>
      </c>
      <c r="AO43" s="17">
        <v>0</v>
      </c>
      <c r="AP43" s="17">
        <v>2189</v>
      </c>
      <c r="AQ43" s="12">
        <v>287508</v>
      </c>
    </row>
    <row r="44" spans="1:43" x14ac:dyDescent="0.2">
      <c r="A44" s="4" t="s">
        <v>35</v>
      </c>
      <c r="B44" s="92">
        <v>17313548</v>
      </c>
      <c r="C44" s="87">
        <v>5548016</v>
      </c>
      <c r="D44" s="87">
        <v>703378</v>
      </c>
      <c r="E44" s="87">
        <v>0</v>
      </c>
      <c r="F44" s="87">
        <v>0</v>
      </c>
      <c r="G44" s="93">
        <v>23564942</v>
      </c>
      <c r="H44" s="16">
        <v>5893327</v>
      </c>
      <c r="I44" s="17">
        <v>1732421</v>
      </c>
      <c r="J44" s="17">
        <v>180288</v>
      </c>
      <c r="K44" s="17">
        <v>0</v>
      </c>
      <c r="L44" s="17">
        <v>0</v>
      </c>
      <c r="M44" s="12">
        <v>7806036</v>
      </c>
      <c r="N44" s="16">
        <v>1030839</v>
      </c>
      <c r="O44" s="17">
        <v>307287</v>
      </c>
      <c r="P44" s="17">
        <v>7618</v>
      </c>
      <c r="Q44" s="17">
        <v>0</v>
      </c>
      <c r="R44" s="17">
        <v>0</v>
      </c>
      <c r="S44" s="12">
        <v>1345744</v>
      </c>
      <c r="T44" s="16">
        <v>2521325</v>
      </c>
      <c r="U44" s="17">
        <v>2127675</v>
      </c>
      <c r="V44" s="17">
        <v>208220</v>
      </c>
      <c r="W44" s="17">
        <v>0</v>
      </c>
      <c r="X44" s="17">
        <v>0</v>
      </c>
      <c r="Y44" s="12">
        <v>4857220</v>
      </c>
      <c r="Z44" s="16">
        <v>7868057</v>
      </c>
      <c r="AA44" s="17">
        <v>1380633</v>
      </c>
      <c r="AB44" s="17">
        <v>299634</v>
      </c>
      <c r="AC44" s="17">
        <v>0</v>
      </c>
      <c r="AD44" s="17">
        <v>0</v>
      </c>
      <c r="AE44" s="12">
        <v>9548324</v>
      </c>
      <c r="AF44" s="16">
        <v>0</v>
      </c>
      <c r="AG44" s="17">
        <v>0</v>
      </c>
      <c r="AH44" s="17">
        <v>7618</v>
      </c>
      <c r="AI44" s="17">
        <v>0</v>
      </c>
      <c r="AJ44" s="17">
        <v>0</v>
      </c>
      <c r="AK44" s="12">
        <v>7618</v>
      </c>
      <c r="AL44" s="16">
        <v>0</v>
      </c>
      <c r="AM44" s="17">
        <v>0</v>
      </c>
      <c r="AN44" s="17">
        <v>0</v>
      </c>
      <c r="AO44" s="17">
        <v>0</v>
      </c>
      <c r="AP44" s="17">
        <v>0</v>
      </c>
      <c r="AQ44" s="12">
        <v>0</v>
      </c>
    </row>
    <row r="45" spans="1:43" x14ac:dyDescent="0.2">
      <c r="A45" s="4" t="s">
        <v>36</v>
      </c>
      <c r="B45" s="92">
        <v>19935907.970000003</v>
      </c>
      <c r="C45" s="87">
        <v>3602516.91</v>
      </c>
      <c r="D45" s="87">
        <v>752498.45</v>
      </c>
      <c r="E45" s="87">
        <v>0</v>
      </c>
      <c r="F45" s="87">
        <v>1760460.02</v>
      </c>
      <c r="G45" s="93">
        <v>26051383.349999998</v>
      </c>
      <c r="H45" s="16">
        <v>5877095.6600000001</v>
      </c>
      <c r="I45" s="17">
        <v>457843.61</v>
      </c>
      <c r="J45" s="17">
        <v>109206.51</v>
      </c>
      <c r="K45" s="17">
        <v>0</v>
      </c>
      <c r="L45" s="17">
        <v>525.63</v>
      </c>
      <c r="M45" s="12">
        <v>6444671.4100000001</v>
      </c>
      <c r="N45" s="16">
        <v>2936336.46</v>
      </c>
      <c r="O45" s="17">
        <v>117979.24</v>
      </c>
      <c r="P45" s="17">
        <v>17373.7</v>
      </c>
      <c r="Q45" s="17">
        <v>0</v>
      </c>
      <c r="R45" s="17">
        <v>0</v>
      </c>
      <c r="S45" s="12">
        <v>3071689.4000000004</v>
      </c>
      <c r="T45" s="16">
        <v>2543658.06</v>
      </c>
      <c r="U45" s="17">
        <v>938931.77</v>
      </c>
      <c r="V45" s="17">
        <v>18234.36</v>
      </c>
      <c r="W45" s="17">
        <v>0</v>
      </c>
      <c r="X45" s="17">
        <v>1412993.85</v>
      </c>
      <c r="Y45" s="12">
        <v>4913818.04</v>
      </c>
      <c r="Z45" s="16">
        <v>7849593.3499999996</v>
      </c>
      <c r="AA45" s="17">
        <v>1959148.63</v>
      </c>
      <c r="AB45" s="17">
        <v>523723.1</v>
      </c>
      <c r="AC45" s="17">
        <v>0</v>
      </c>
      <c r="AD45" s="17">
        <v>346940.54</v>
      </c>
      <c r="AE45" s="12">
        <v>10679405.619999999</v>
      </c>
      <c r="AF45" s="16">
        <v>0</v>
      </c>
      <c r="AG45" s="17">
        <v>0</v>
      </c>
      <c r="AH45" s="17">
        <v>747.05</v>
      </c>
      <c r="AI45" s="17">
        <v>0</v>
      </c>
      <c r="AJ45" s="17">
        <v>0</v>
      </c>
      <c r="AK45" s="12">
        <v>747.05</v>
      </c>
      <c r="AL45" s="16">
        <v>729224.44</v>
      </c>
      <c r="AM45" s="17">
        <v>128613.66</v>
      </c>
      <c r="AN45" s="17">
        <v>83213.73</v>
      </c>
      <c r="AO45" s="17">
        <v>0</v>
      </c>
      <c r="AP45" s="17">
        <v>0</v>
      </c>
      <c r="AQ45" s="12">
        <v>941051.83</v>
      </c>
    </row>
    <row r="46" spans="1:43" x14ac:dyDescent="0.2">
      <c r="A46" s="4" t="s">
        <v>37</v>
      </c>
      <c r="B46" s="92">
        <v>12397057.43</v>
      </c>
      <c r="C46" s="87">
        <v>2927608.57</v>
      </c>
      <c r="D46" s="87">
        <v>682285.72</v>
      </c>
      <c r="E46" s="87">
        <v>0</v>
      </c>
      <c r="F46" s="87">
        <v>652261.81000000006</v>
      </c>
      <c r="G46" s="93">
        <v>16659213.529999999</v>
      </c>
      <c r="H46" s="16">
        <v>3775428.48</v>
      </c>
      <c r="I46" s="17">
        <v>1115516.03</v>
      </c>
      <c r="J46" s="17">
        <v>280220.49</v>
      </c>
      <c r="K46" s="17">
        <v>0</v>
      </c>
      <c r="L46" s="17">
        <v>11947.08</v>
      </c>
      <c r="M46" s="12">
        <v>5183112.08</v>
      </c>
      <c r="N46" s="16">
        <v>1742643.18</v>
      </c>
      <c r="O46" s="17">
        <v>341904.57</v>
      </c>
      <c r="P46" s="17">
        <v>30553.11</v>
      </c>
      <c r="Q46" s="17">
        <v>0</v>
      </c>
      <c r="R46" s="17">
        <v>43590.9</v>
      </c>
      <c r="S46" s="12">
        <v>2158691.7599999998</v>
      </c>
      <c r="T46" s="16">
        <v>374475.04</v>
      </c>
      <c r="U46" s="17">
        <v>263305.57</v>
      </c>
      <c r="V46" s="17">
        <v>6386.24</v>
      </c>
      <c r="W46" s="17">
        <v>0</v>
      </c>
      <c r="X46" s="17">
        <v>565280.9</v>
      </c>
      <c r="Y46" s="12">
        <v>1209447.75</v>
      </c>
      <c r="Z46" s="16">
        <v>3866091.73</v>
      </c>
      <c r="AA46" s="17">
        <v>688429.04</v>
      </c>
      <c r="AB46" s="17">
        <v>325758.69</v>
      </c>
      <c r="AC46" s="17">
        <v>0</v>
      </c>
      <c r="AD46" s="17">
        <v>31442.93</v>
      </c>
      <c r="AE46" s="12">
        <v>4911722.3899999997</v>
      </c>
      <c r="AF46" s="16">
        <v>175.08</v>
      </c>
      <c r="AG46" s="17">
        <v>7743.25</v>
      </c>
      <c r="AH46" s="17">
        <v>16562.939999999999</v>
      </c>
      <c r="AI46" s="17">
        <v>0</v>
      </c>
      <c r="AJ46" s="17">
        <v>0</v>
      </c>
      <c r="AK46" s="12">
        <v>24481.269999999997</v>
      </c>
      <c r="AL46" s="16">
        <v>2638243.92</v>
      </c>
      <c r="AM46" s="17">
        <v>510710.11</v>
      </c>
      <c r="AN46" s="17">
        <v>22804.25</v>
      </c>
      <c r="AO46" s="17">
        <v>0</v>
      </c>
      <c r="AP46" s="17">
        <v>0</v>
      </c>
      <c r="AQ46" s="12">
        <v>3171758.28</v>
      </c>
    </row>
    <row r="47" spans="1:43" x14ac:dyDescent="0.2">
      <c r="A47" s="4" t="s">
        <v>38</v>
      </c>
      <c r="B47" s="92">
        <v>923225.59999999998</v>
      </c>
      <c r="C47" s="87">
        <v>446977.76</v>
      </c>
      <c r="D47" s="87">
        <v>76139</v>
      </c>
      <c r="E47" s="87">
        <v>0</v>
      </c>
      <c r="F47" s="87">
        <v>0</v>
      </c>
      <c r="G47" s="93">
        <v>1446342.36</v>
      </c>
      <c r="H47" s="16">
        <v>0</v>
      </c>
      <c r="I47" s="17">
        <v>0</v>
      </c>
      <c r="J47" s="17">
        <v>0</v>
      </c>
      <c r="K47" s="17">
        <v>0</v>
      </c>
      <c r="L47" s="17">
        <v>0</v>
      </c>
      <c r="M47" s="12">
        <v>0</v>
      </c>
      <c r="N47" s="16">
        <v>307323.3</v>
      </c>
      <c r="O47" s="17">
        <v>55412.23</v>
      </c>
      <c r="P47" s="17">
        <v>0</v>
      </c>
      <c r="Q47" s="17">
        <v>0</v>
      </c>
      <c r="R47" s="17">
        <v>0</v>
      </c>
      <c r="S47" s="12">
        <v>362735.52999999997</v>
      </c>
      <c r="T47" s="16">
        <v>614.70000000000005</v>
      </c>
      <c r="U47" s="17">
        <v>63121.97</v>
      </c>
      <c r="V47" s="17">
        <v>0</v>
      </c>
      <c r="W47" s="17">
        <v>0</v>
      </c>
      <c r="X47" s="17">
        <v>0</v>
      </c>
      <c r="Y47" s="12">
        <v>63736.67</v>
      </c>
      <c r="Z47" s="16">
        <v>611719.35</v>
      </c>
      <c r="AA47" s="17">
        <v>261767.89</v>
      </c>
      <c r="AB47" s="17">
        <v>16434</v>
      </c>
      <c r="AC47" s="17">
        <v>0</v>
      </c>
      <c r="AD47" s="17">
        <v>0</v>
      </c>
      <c r="AE47" s="12">
        <v>889921.24</v>
      </c>
      <c r="AF47" s="16">
        <v>3568.25</v>
      </c>
      <c r="AG47" s="17">
        <v>48635.56</v>
      </c>
      <c r="AH47" s="17">
        <v>59705</v>
      </c>
      <c r="AI47" s="17">
        <v>0</v>
      </c>
      <c r="AJ47" s="17">
        <v>0</v>
      </c>
      <c r="AK47" s="12">
        <v>111908.81</v>
      </c>
      <c r="AL47" s="16">
        <v>0</v>
      </c>
      <c r="AM47" s="17">
        <v>18040.11</v>
      </c>
      <c r="AN47" s="17">
        <v>0</v>
      </c>
      <c r="AO47" s="17">
        <v>0</v>
      </c>
      <c r="AP47" s="17">
        <v>0</v>
      </c>
      <c r="AQ47" s="12">
        <v>18040.11</v>
      </c>
    </row>
    <row r="48" spans="1:43" x14ac:dyDescent="0.2">
      <c r="A48" s="4" t="s">
        <v>39</v>
      </c>
      <c r="B48" s="92">
        <v>4983554.3735000007</v>
      </c>
      <c r="C48" s="87">
        <v>1301263.8919999998</v>
      </c>
      <c r="D48" s="87">
        <v>54300</v>
      </c>
      <c r="E48" s="87">
        <v>0</v>
      </c>
      <c r="F48" s="87">
        <v>156681.45600000001</v>
      </c>
      <c r="G48" s="93">
        <v>6495799.7214999991</v>
      </c>
      <c r="H48" s="16">
        <v>0</v>
      </c>
      <c r="I48" s="17">
        <v>0</v>
      </c>
      <c r="J48" s="17">
        <v>0</v>
      </c>
      <c r="K48" s="17">
        <v>0</v>
      </c>
      <c r="L48" s="17">
        <v>0</v>
      </c>
      <c r="M48" s="12">
        <v>0</v>
      </c>
      <c r="N48" s="16">
        <v>1020302.64</v>
      </c>
      <c r="O48" s="17">
        <v>75209.590000000011</v>
      </c>
      <c r="P48" s="17">
        <v>0</v>
      </c>
      <c r="Q48" s="17">
        <v>0</v>
      </c>
      <c r="R48" s="17">
        <v>12597.460000000001</v>
      </c>
      <c r="S48" s="12">
        <v>1108109.69</v>
      </c>
      <c r="T48" s="16">
        <v>666813.64</v>
      </c>
      <c r="U48" s="17">
        <v>160725.41300000003</v>
      </c>
      <c r="V48" s="17">
        <v>0</v>
      </c>
      <c r="W48" s="17">
        <v>0</v>
      </c>
      <c r="X48" s="17">
        <v>120860.82100000001</v>
      </c>
      <c r="Y48" s="12">
        <v>948399.87400000007</v>
      </c>
      <c r="Z48" s="16">
        <v>2646566.7124999999</v>
      </c>
      <c r="AA48" s="17">
        <v>687792.38499999989</v>
      </c>
      <c r="AB48" s="17">
        <v>54300</v>
      </c>
      <c r="AC48" s="17">
        <v>0</v>
      </c>
      <c r="AD48" s="17">
        <v>23223.174999999999</v>
      </c>
      <c r="AE48" s="12">
        <v>3411882.2724999995</v>
      </c>
      <c r="AF48" s="16">
        <v>1059.23</v>
      </c>
      <c r="AG48" s="17">
        <v>315031.56999999995</v>
      </c>
      <c r="AH48" s="17">
        <v>0</v>
      </c>
      <c r="AI48" s="17">
        <v>0</v>
      </c>
      <c r="AJ48" s="17">
        <v>0</v>
      </c>
      <c r="AK48" s="12">
        <v>316090.79999999993</v>
      </c>
      <c r="AL48" s="16">
        <v>648812.15100000007</v>
      </c>
      <c r="AM48" s="17">
        <v>62504.934000000001</v>
      </c>
      <c r="AN48" s="17">
        <v>0</v>
      </c>
      <c r="AO48" s="17">
        <v>0</v>
      </c>
      <c r="AP48" s="17">
        <v>0</v>
      </c>
      <c r="AQ48" s="12">
        <v>711317.08500000008</v>
      </c>
    </row>
    <row r="49" spans="1:43" x14ac:dyDescent="0.2">
      <c r="A49" s="4" t="s">
        <v>40</v>
      </c>
      <c r="B49" s="92">
        <v>4324635.4641319299</v>
      </c>
      <c r="C49" s="87">
        <v>1334223.3337259404</v>
      </c>
      <c r="D49" s="87">
        <v>394805.9798188092</v>
      </c>
      <c r="E49" s="87">
        <v>0</v>
      </c>
      <c r="F49" s="87">
        <v>2049517.5503687791</v>
      </c>
      <c r="G49" s="93">
        <v>8103182.3280454585</v>
      </c>
      <c r="H49" s="16">
        <v>1181531.4814391141</v>
      </c>
      <c r="I49" s="17">
        <v>489328.20062849054</v>
      </c>
      <c r="J49" s="17">
        <v>129963.44158757545</v>
      </c>
      <c r="K49" s="17">
        <v>0</v>
      </c>
      <c r="L49" s="17">
        <v>77826.285217686658</v>
      </c>
      <c r="M49" s="12">
        <v>1878649.4088728668</v>
      </c>
      <c r="N49" s="16">
        <v>1998657.2272771334</v>
      </c>
      <c r="O49" s="17">
        <v>176193.03279800445</v>
      </c>
      <c r="P49" s="17">
        <v>12596.318809318378</v>
      </c>
      <c r="Q49" s="17">
        <v>0</v>
      </c>
      <c r="R49" s="17">
        <v>31693.482332559022</v>
      </c>
      <c r="S49" s="12">
        <v>2219140.0612170151</v>
      </c>
      <c r="T49" s="16">
        <v>210739.86965835883</v>
      </c>
      <c r="U49" s="17">
        <v>504934.08538439311</v>
      </c>
      <c r="V49" s="17">
        <v>114755.70942191542</v>
      </c>
      <c r="W49" s="17">
        <v>0</v>
      </c>
      <c r="X49" s="17">
        <v>1906425.6716273329</v>
      </c>
      <c r="Y49" s="12">
        <v>2736855.3360920004</v>
      </c>
      <c r="Z49" s="16">
        <v>92564.388462425981</v>
      </c>
      <c r="AA49" s="17">
        <v>60762.322572948062</v>
      </c>
      <c r="AB49" s="17">
        <v>137490.50999999995</v>
      </c>
      <c r="AC49" s="17">
        <v>0</v>
      </c>
      <c r="AD49" s="17">
        <v>315.70052957257769</v>
      </c>
      <c r="AE49" s="12">
        <v>291132.92156494653</v>
      </c>
      <c r="AF49" s="16">
        <v>0</v>
      </c>
      <c r="AG49" s="17">
        <v>0</v>
      </c>
      <c r="AH49" s="17">
        <v>0</v>
      </c>
      <c r="AI49" s="17">
        <v>0</v>
      </c>
      <c r="AJ49" s="17">
        <v>0</v>
      </c>
      <c r="AK49" s="12">
        <v>0</v>
      </c>
      <c r="AL49" s="16">
        <v>841142.49729489768</v>
      </c>
      <c r="AM49" s="17">
        <v>103005.69234210427</v>
      </c>
      <c r="AN49" s="17">
        <v>0</v>
      </c>
      <c r="AO49" s="17">
        <v>0</v>
      </c>
      <c r="AP49" s="17">
        <v>33256.410661628106</v>
      </c>
      <c r="AQ49" s="12">
        <v>977404.60029863007</v>
      </c>
    </row>
    <row r="50" spans="1:43" x14ac:dyDescent="0.2">
      <c r="A50" s="4" t="s">
        <v>41</v>
      </c>
      <c r="B50" s="92">
        <v>858988</v>
      </c>
      <c r="C50" s="87">
        <v>241495</v>
      </c>
      <c r="D50" s="87">
        <v>63708</v>
      </c>
      <c r="E50" s="87">
        <v>0</v>
      </c>
      <c r="F50" s="87">
        <v>50449</v>
      </c>
      <c r="G50" s="93">
        <v>1214640</v>
      </c>
      <c r="H50" s="16">
        <v>69890</v>
      </c>
      <c r="I50" s="17">
        <v>29320</v>
      </c>
      <c r="J50" s="17">
        <v>44077</v>
      </c>
      <c r="K50" s="17">
        <v>0</v>
      </c>
      <c r="L50" s="17">
        <v>0</v>
      </c>
      <c r="M50" s="12">
        <v>143287</v>
      </c>
      <c r="N50" s="16">
        <v>171636</v>
      </c>
      <c r="O50" s="17">
        <v>14448</v>
      </c>
      <c r="P50" s="17">
        <v>0</v>
      </c>
      <c r="Q50" s="17">
        <v>0</v>
      </c>
      <c r="R50" s="17">
        <v>0</v>
      </c>
      <c r="S50" s="12">
        <v>186084</v>
      </c>
      <c r="T50" s="16">
        <v>369044</v>
      </c>
      <c r="U50" s="17">
        <v>170385</v>
      </c>
      <c r="V50" s="17">
        <v>2740</v>
      </c>
      <c r="W50" s="17">
        <v>0</v>
      </c>
      <c r="X50" s="17">
        <v>37699</v>
      </c>
      <c r="Y50" s="12">
        <v>579868</v>
      </c>
      <c r="Z50" s="16">
        <v>0</v>
      </c>
      <c r="AA50" s="17">
        <v>8988</v>
      </c>
      <c r="AB50" s="17">
        <v>15647</v>
      </c>
      <c r="AC50" s="17">
        <v>0</v>
      </c>
      <c r="AD50" s="17">
        <v>12500</v>
      </c>
      <c r="AE50" s="12">
        <v>37135</v>
      </c>
      <c r="AF50" s="16">
        <v>0</v>
      </c>
      <c r="AG50" s="17">
        <v>0</v>
      </c>
      <c r="AH50" s="17">
        <v>0</v>
      </c>
      <c r="AI50" s="17">
        <v>0</v>
      </c>
      <c r="AJ50" s="17">
        <v>0</v>
      </c>
      <c r="AK50" s="12">
        <v>0</v>
      </c>
      <c r="AL50" s="16">
        <v>248418</v>
      </c>
      <c r="AM50" s="17">
        <v>18354</v>
      </c>
      <c r="AN50" s="17">
        <v>1244</v>
      </c>
      <c r="AO50" s="17">
        <v>0</v>
      </c>
      <c r="AP50" s="17">
        <v>250</v>
      </c>
      <c r="AQ50" s="12">
        <v>268266</v>
      </c>
    </row>
    <row r="51" spans="1:43" x14ac:dyDescent="0.2">
      <c r="A51" s="4" t="s">
        <v>42</v>
      </c>
      <c r="B51" s="92">
        <v>6243670</v>
      </c>
      <c r="C51" s="87">
        <v>1280586</v>
      </c>
      <c r="D51" s="87">
        <v>0</v>
      </c>
      <c r="E51" s="87">
        <v>0</v>
      </c>
      <c r="F51" s="87">
        <v>0</v>
      </c>
      <c r="G51" s="93">
        <v>7524256</v>
      </c>
      <c r="H51" s="16">
        <v>621675</v>
      </c>
      <c r="I51" s="17">
        <v>82756</v>
      </c>
      <c r="J51" s="17">
        <v>0</v>
      </c>
      <c r="K51" s="17">
        <v>0</v>
      </c>
      <c r="L51" s="17">
        <v>0</v>
      </c>
      <c r="M51" s="12">
        <v>704431</v>
      </c>
      <c r="N51" s="16">
        <v>2274979</v>
      </c>
      <c r="O51" s="17">
        <v>148406</v>
      </c>
      <c r="P51" s="17">
        <v>0</v>
      </c>
      <c r="Q51" s="17">
        <v>0</v>
      </c>
      <c r="R51" s="17">
        <v>0</v>
      </c>
      <c r="S51" s="12">
        <v>2423385</v>
      </c>
      <c r="T51" s="16">
        <v>1319190</v>
      </c>
      <c r="U51" s="17">
        <v>385100</v>
      </c>
      <c r="V51" s="17">
        <v>0</v>
      </c>
      <c r="W51" s="17">
        <v>0</v>
      </c>
      <c r="X51" s="17">
        <v>0</v>
      </c>
      <c r="Y51" s="12">
        <v>1704290</v>
      </c>
      <c r="Z51" s="16">
        <v>0</v>
      </c>
      <c r="AA51" s="17">
        <v>0</v>
      </c>
      <c r="AB51" s="17">
        <v>0</v>
      </c>
      <c r="AC51" s="17">
        <v>0</v>
      </c>
      <c r="AD51" s="17">
        <v>0</v>
      </c>
      <c r="AE51" s="12">
        <v>0</v>
      </c>
      <c r="AF51" s="16">
        <v>0</v>
      </c>
      <c r="AG51" s="17">
        <v>0</v>
      </c>
      <c r="AH51" s="17">
        <v>0</v>
      </c>
      <c r="AI51" s="17">
        <v>0</v>
      </c>
      <c r="AJ51" s="17">
        <v>0</v>
      </c>
      <c r="AK51" s="12">
        <v>0</v>
      </c>
      <c r="AL51" s="16">
        <v>2027826</v>
      </c>
      <c r="AM51" s="17">
        <v>664324</v>
      </c>
      <c r="AN51" s="17">
        <v>0</v>
      </c>
      <c r="AO51" s="17">
        <v>0</v>
      </c>
      <c r="AP51" s="17">
        <v>0</v>
      </c>
      <c r="AQ51" s="12">
        <v>2692150</v>
      </c>
    </row>
    <row r="52" spans="1:43" x14ac:dyDescent="0.2">
      <c r="A52" s="4" t="s">
        <v>43</v>
      </c>
      <c r="B52" s="92">
        <v>5770969</v>
      </c>
      <c r="C52" s="87">
        <v>1450170</v>
      </c>
      <c r="D52" s="87">
        <v>0</v>
      </c>
      <c r="E52" s="87">
        <v>0</v>
      </c>
      <c r="F52" s="87">
        <v>2402</v>
      </c>
      <c r="G52" s="93">
        <v>7223541</v>
      </c>
      <c r="H52" s="16">
        <v>1671232</v>
      </c>
      <c r="I52" s="17">
        <v>207486</v>
      </c>
      <c r="J52" s="17">
        <v>0</v>
      </c>
      <c r="K52" s="17">
        <v>0</v>
      </c>
      <c r="L52" s="17">
        <v>0</v>
      </c>
      <c r="M52" s="12">
        <v>1878718</v>
      </c>
      <c r="N52" s="16">
        <v>3093089</v>
      </c>
      <c r="O52" s="17">
        <v>506721</v>
      </c>
      <c r="P52" s="17">
        <v>0</v>
      </c>
      <c r="Q52" s="17">
        <v>0</v>
      </c>
      <c r="R52" s="17">
        <v>2402</v>
      </c>
      <c r="S52" s="12">
        <v>3602212</v>
      </c>
      <c r="T52" s="16">
        <v>826597</v>
      </c>
      <c r="U52" s="17">
        <v>499525</v>
      </c>
      <c r="V52" s="17">
        <v>0</v>
      </c>
      <c r="W52" s="17">
        <v>0</v>
      </c>
      <c r="X52" s="17">
        <v>0</v>
      </c>
      <c r="Y52" s="12">
        <v>1326122</v>
      </c>
      <c r="Z52" s="16">
        <v>59109</v>
      </c>
      <c r="AA52" s="17">
        <v>236438</v>
      </c>
      <c r="AB52" s="17">
        <v>0</v>
      </c>
      <c r="AC52" s="17">
        <v>0</v>
      </c>
      <c r="AD52" s="17">
        <v>0</v>
      </c>
      <c r="AE52" s="12">
        <v>295547</v>
      </c>
      <c r="AF52" s="16">
        <v>0</v>
      </c>
      <c r="AG52" s="17">
        <v>0</v>
      </c>
      <c r="AH52" s="17">
        <v>0</v>
      </c>
      <c r="AI52" s="17">
        <v>0</v>
      </c>
      <c r="AJ52" s="17">
        <v>0</v>
      </c>
      <c r="AK52" s="12">
        <v>0</v>
      </c>
      <c r="AL52" s="16">
        <v>120942</v>
      </c>
      <c r="AM52" s="17">
        <v>0</v>
      </c>
      <c r="AN52" s="17">
        <v>0</v>
      </c>
      <c r="AO52" s="17">
        <v>0</v>
      </c>
      <c r="AP52" s="17">
        <v>0</v>
      </c>
      <c r="AQ52" s="12">
        <v>120942</v>
      </c>
    </row>
    <row r="53" spans="1:43" x14ac:dyDescent="0.2">
      <c r="A53" s="4" t="s">
        <v>44</v>
      </c>
      <c r="B53" s="92">
        <v>19369000</v>
      </c>
      <c r="C53" s="87">
        <v>7582000</v>
      </c>
      <c r="D53" s="87">
        <v>42000</v>
      </c>
      <c r="E53" s="87">
        <v>0</v>
      </c>
      <c r="F53" s="87">
        <v>1319000</v>
      </c>
      <c r="G53" s="93">
        <v>28312000</v>
      </c>
      <c r="H53" s="16">
        <v>6418000</v>
      </c>
      <c r="I53" s="17">
        <v>5633000</v>
      </c>
      <c r="J53" s="17">
        <v>0</v>
      </c>
      <c r="K53" s="17">
        <v>0</v>
      </c>
      <c r="L53" s="17">
        <v>379000</v>
      </c>
      <c r="M53" s="12">
        <v>12430000</v>
      </c>
      <c r="N53" s="16">
        <v>10519000</v>
      </c>
      <c r="O53" s="17">
        <v>931000</v>
      </c>
      <c r="P53" s="17">
        <v>0</v>
      </c>
      <c r="Q53" s="17">
        <v>0</v>
      </c>
      <c r="R53" s="17">
        <v>0</v>
      </c>
      <c r="S53" s="12">
        <v>11450000</v>
      </c>
      <c r="T53" s="16">
        <v>2432000</v>
      </c>
      <c r="U53" s="17">
        <v>1018000</v>
      </c>
      <c r="V53" s="17">
        <v>42000</v>
      </c>
      <c r="W53" s="17">
        <v>0</v>
      </c>
      <c r="X53" s="17">
        <v>940000</v>
      </c>
      <c r="Y53" s="12">
        <v>4432000</v>
      </c>
      <c r="Z53" s="16">
        <v>0</v>
      </c>
      <c r="AA53" s="17">
        <v>0</v>
      </c>
      <c r="AB53" s="17">
        <v>0</v>
      </c>
      <c r="AC53" s="17">
        <v>0</v>
      </c>
      <c r="AD53" s="17">
        <v>0</v>
      </c>
      <c r="AE53" s="12">
        <v>0</v>
      </c>
      <c r="AF53" s="16">
        <v>0</v>
      </c>
      <c r="AG53" s="17">
        <v>0</v>
      </c>
      <c r="AH53" s="17">
        <v>0</v>
      </c>
      <c r="AI53" s="17">
        <v>0</v>
      </c>
      <c r="AJ53" s="17">
        <v>0</v>
      </c>
      <c r="AK53" s="12">
        <v>0</v>
      </c>
      <c r="AL53" s="16">
        <v>0</v>
      </c>
      <c r="AM53" s="17">
        <v>0</v>
      </c>
      <c r="AN53" s="17">
        <v>0</v>
      </c>
      <c r="AO53" s="17">
        <v>0</v>
      </c>
      <c r="AP53" s="17">
        <v>0</v>
      </c>
      <c r="AQ53" s="12">
        <v>0</v>
      </c>
    </row>
    <row r="54" spans="1:43" x14ac:dyDescent="0.2">
      <c r="A54" s="4" t="s">
        <v>264</v>
      </c>
      <c r="B54" s="92">
        <v>13144719.780000001</v>
      </c>
      <c r="C54" s="87">
        <v>3156575.4499999997</v>
      </c>
      <c r="D54" s="87">
        <v>0</v>
      </c>
      <c r="E54" s="87">
        <v>0</v>
      </c>
      <c r="F54" s="87">
        <v>747793.17</v>
      </c>
      <c r="G54" s="93">
        <v>17049088.400000002</v>
      </c>
      <c r="H54" s="16">
        <v>2142271.2400000002</v>
      </c>
      <c r="I54" s="17">
        <v>1619118.73</v>
      </c>
      <c r="J54" s="17">
        <v>0</v>
      </c>
      <c r="K54" s="17">
        <v>0</v>
      </c>
      <c r="L54" s="17">
        <v>13362.24</v>
      </c>
      <c r="M54" s="12">
        <v>3774752.2100000004</v>
      </c>
      <c r="N54" s="16">
        <v>4695008.2</v>
      </c>
      <c r="O54" s="17">
        <v>325979.7</v>
      </c>
      <c r="P54" s="17">
        <v>0</v>
      </c>
      <c r="Q54" s="17">
        <v>0</v>
      </c>
      <c r="R54" s="17">
        <v>82579.490000000005</v>
      </c>
      <c r="S54" s="12">
        <v>5103567.3900000006</v>
      </c>
      <c r="T54" s="16">
        <v>4316821.87</v>
      </c>
      <c r="U54" s="17">
        <v>968228</v>
      </c>
      <c r="V54" s="17">
        <v>0</v>
      </c>
      <c r="W54" s="17">
        <v>0</v>
      </c>
      <c r="X54" s="17">
        <v>514891.83</v>
      </c>
      <c r="Y54" s="12">
        <v>5799941.7000000002</v>
      </c>
      <c r="Z54" s="16">
        <v>464404.54</v>
      </c>
      <c r="AA54" s="17">
        <v>119218.61</v>
      </c>
      <c r="AB54" s="17">
        <v>0</v>
      </c>
      <c r="AC54" s="17">
        <v>0</v>
      </c>
      <c r="AD54" s="17">
        <v>63948.59</v>
      </c>
      <c r="AE54" s="12">
        <v>647571.74</v>
      </c>
      <c r="AF54" s="16">
        <v>329351.64</v>
      </c>
      <c r="AG54" s="17">
        <v>6200.74</v>
      </c>
      <c r="AH54" s="17">
        <v>0</v>
      </c>
      <c r="AI54" s="17">
        <v>0</v>
      </c>
      <c r="AJ54" s="17">
        <v>20740.77</v>
      </c>
      <c r="AK54" s="12">
        <v>356293.15</v>
      </c>
      <c r="AL54" s="16">
        <v>1196862.29</v>
      </c>
      <c r="AM54" s="17">
        <v>117829.67</v>
      </c>
      <c r="AN54" s="17">
        <v>0</v>
      </c>
      <c r="AO54" s="17">
        <v>0</v>
      </c>
      <c r="AP54" s="17">
        <v>52270.25</v>
      </c>
      <c r="AQ54" s="12">
        <v>1366962.21</v>
      </c>
    </row>
    <row r="55" spans="1:43" x14ac:dyDescent="0.2">
      <c r="A55" s="4" t="s">
        <v>45</v>
      </c>
      <c r="B55" s="92">
        <v>4118000</v>
      </c>
      <c r="C55" s="87">
        <v>2399000</v>
      </c>
      <c r="D55" s="87">
        <v>322000</v>
      </c>
      <c r="E55" s="87">
        <v>0</v>
      </c>
      <c r="F55" s="87">
        <v>2000</v>
      </c>
      <c r="G55" s="93">
        <v>6841000</v>
      </c>
      <c r="H55" s="16">
        <v>374000</v>
      </c>
      <c r="I55" s="17">
        <v>1273000</v>
      </c>
      <c r="J55" s="17">
        <v>25000</v>
      </c>
      <c r="K55" s="17">
        <v>0</v>
      </c>
      <c r="L55" s="17">
        <v>2000</v>
      </c>
      <c r="M55" s="12">
        <v>1674000</v>
      </c>
      <c r="N55" s="16">
        <v>1650000</v>
      </c>
      <c r="O55" s="17">
        <v>550000</v>
      </c>
      <c r="P55" s="17">
        <v>26000</v>
      </c>
      <c r="Q55" s="17">
        <v>0</v>
      </c>
      <c r="R55" s="17">
        <v>0</v>
      </c>
      <c r="S55" s="12">
        <v>2226000</v>
      </c>
      <c r="T55" s="16">
        <v>996000</v>
      </c>
      <c r="U55" s="17">
        <v>231000</v>
      </c>
      <c r="V55" s="17">
        <v>123000</v>
      </c>
      <c r="W55" s="17">
        <v>0</v>
      </c>
      <c r="X55" s="17">
        <v>0</v>
      </c>
      <c r="Y55" s="12">
        <v>1350000</v>
      </c>
      <c r="Z55" s="16">
        <v>979000</v>
      </c>
      <c r="AA55" s="17">
        <v>327000</v>
      </c>
      <c r="AB55" s="17">
        <v>123000</v>
      </c>
      <c r="AC55" s="17">
        <v>0</v>
      </c>
      <c r="AD55" s="17">
        <v>0</v>
      </c>
      <c r="AE55" s="12">
        <v>1429000</v>
      </c>
      <c r="AF55" s="16">
        <v>0</v>
      </c>
      <c r="AG55" s="17">
        <v>0</v>
      </c>
      <c r="AH55" s="17">
        <v>0</v>
      </c>
      <c r="AI55" s="17">
        <v>0</v>
      </c>
      <c r="AJ55" s="17">
        <v>0</v>
      </c>
      <c r="AK55" s="12">
        <v>0</v>
      </c>
      <c r="AL55" s="16">
        <v>119000</v>
      </c>
      <c r="AM55" s="17">
        <v>18000</v>
      </c>
      <c r="AN55" s="17">
        <v>25000</v>
      </c>
      <c r="AO55" s="17">
        <v>0</v>
      </c>
      <c r="AP55" s="17">
        <v>0</v>
      </c>
      <c r="AQ55" s="12">
        <v>162000</v>
      </c>
    </row>
    <row r="56" spans="1:43" x14ac:dyDescent="0.2">
      <c r="A56" s="4" t="s">
        <v>46</v>
      </c>
      <c r="B56" s="92">
        <v>4400867.82</v>
      </c>
      <c r="C56" s="87">
        <v>1092621.93</v>
      </c>
      <c r="D56" s="87">
        <v>0</v>
      </c>
      <c r="E56" s="87">
        <v>0</v>
      </c>
      <c r="F56" s="87">
        <v>89610.5</v>
      </c>
      <c r="G56" s="93">
        <v>5583100.25</v>
      </c>
      <c r="H56" s="16">
        <v>76907.23</v>
      </c>
      <c r="I56" s="17">
        <v>24071.39</v>
      </c>
      <c r="J56" s="17">
        <v>0</v>
      </c>
      <c r="K56" s="17">
        <v>0</v>
      </c>
      <c r="L56" s="17">
        <v>0</v>
      </c>
      <c r="M56" s="12">
        <v>100978.62</v>
      </c>
      <c r="N56" s="16">
        <v>1077990.53</v>
      </c>
      <c r="O56" s="17">
        <v>169765.88</v>
      </c>
      <c r="P56" s="17">
        <v>0</v>
      </c>
      <c r="Q56" s="17">
        <v>0</v>
      </c>
      <c r="R56" s="17">
        <v>0</v>
      </c>
      <c r="S56" s="12">
        <v>1247756.4100000001</v>
      </c>
      <c r="T56" s="16">
        <v>148393.54</v>
      </c>
      <c r="U56" s="17">
        <v>320425.01</v>
      </c>
      <c r="V56" s="17">
        <v>0</v>
      </c>
      <c r="W56" s="17">
        <v>0</v>
      </c>
      <c r="X56" s="17">
        <v>41660.5</v>
      </c>
      <c r="Y56" s="12">
        <v>510479.05000000005</v>
      </c>
      <c r="Z56" s="16">
        <v>1817995.7</v>
      </c>
      <c r="AA56" s="17">
        <v>279629.2</v>
      </c>
      <c r="AB56" s="17">
        <v>0</v>
      </c>
      <c r="AC56" s="17">
        <v>0</v>
      </c>
      <c r="AD56" s="17">
        <v>47500</v>
      </c>
      <c r="AE56" s="12">
        <v>2145124.9</v>
      </c>
      <c r="AF56" s="16">
        <v>0</v>
      </c>
      <c r="AG56" s="17">
        <v>4354.32</v>
      </c>
      <c r="AH56" s="17">
        <v>0</v>
      </c>
      <c r="AI56" s="17">
        <v>0</v>
      </c>
      <c r="AJ56" s="17">
        <v>0</v>
      </c>
      <c r="AK56" s="12">
        <v>4354.32</v>
      </c>
      <c r="AL56" s="16">
        <v>1279580.82</v>
      </c>
      <c r="AM56" s="17">
        <v>294376.13</v>
      </c>
      <c r="AN56" s="17">
        <v>0</v>
      </c>
      <c r="AO56" s="17">
        <v>0</v>
      </c>
      <c r="AP56" s="17">
        <v>450</v>
      </c>
      <c r="AQ56" s="12">
        <v>1574406.9500000002</v>
      </c>
    </row>
    <row r="57" spans="1:43" x14ac:dyDescent="0.2">
      <c r="A57" s="4" t="s">
        <v>47</v>
      </c>
      <c r="B57" s="92">
        <v>1531520</v>
      </c>
      <c r="C57" s="87">
        <v>791027</v>
      </c>
      <c r="D57" s="87">
        <v>0</v>
      </c>
      <c r="E57" s="87">
        <v>0</v>
      </c>
      <c r="F57" s="87">
        <v>0</v>
      </c>
      <c r="G57" s="93">
        <v>2322547</v>
      </c>
      <c r="H57" s="16">
        <v>0</v>
      </c>
      <c r="I57" s="17">
        <v>108067</v>
      </c>
      <c r="J57" s="17">
        <v>0</v>
      </c>
      <c r="K57" s="17">
        <v>0</v>
      </c>
      <c r="L57" s="17">
        <v>0</v>
      </c>
      <c r="M57" s="12">
        <v>108067</v>
      </c>
      <c r="N57" s="16">
        <v>1050314</v>
      </c>
      <c r="O57" s="17">
        <v>540092</v>
      </c>
      <c r="P57" s="17">
        <v>0</v>
      </c>
      <c r="Q57" s="17">
        <v>0</v>
      </c>
      <c r="R57" s="17">
        <v>0</v>
      </c>
      <c r="S57" s="12">
        <v>1590406</v>
      </c>
      <c r="T57" s="16">
        <v>0</v>
      </c>
      <c r="U57" s="17">
        <v>85200</v>
      </c>
      <c r="V57" s="17">
        <v>0</v>
      </c>
      <c r="W57" s="17">
        <v>0</v>
      </c>
      <c r="X57" s="17">
        <v>0</v>
      </c>
      <c r="Y57" s="12">
        <v>85200</v>
      </c>
      <c r="Z57" s="16">
        <v>8045</v>
      </c>
      <c r="AA57" s="17">
        <v>13912</v>
      </c>
      <c r="AB57" s="17">
        <v>0</v>
      </c>
      <c r="AC57" s="17">
        <v>0</v>
      </c>
      <c r="AD57" s="17">
        <v>0</v>
      </c>
      <c r="AE57" s="12">
        <v>21957</v>
      </c>
      <c r="AF57" s="16">
        <v>0</v>
      </c>
      <c r="AG57" s="17">
        <v>0</v>
      </c>
      <c r="AH57" s="17">
        <v>0</v>
      </c>
      <c r="AI57" s="17">
        <v>0</v>
      </c>
      <c r="AJ57" s="17">
        <v>0</v>
      </c>
      <c r="AK57" s="12">
        <v>0</v>
      </c>
      <c r="AL57" s="16">
        <v>473161</v>
      </c>
      <c r="AM57" s="17">
        <v>43756</v>
      </c>
      <c r="AN57" s="17">
        <v>0</v>
      </c>
      <c r="AO57" s="17">
        <v>0</v>
      </c>
      <c r="AP57" s="17">
        <v>0</v>
      </c>
      <c r="AQ57" s="12">
        <v>516917</v>
      </c>
    </row>
    <row r="58" spans="1:43" x14ac:dyDescent="0.2">
      <c r="A58" s="4" t="s">
        <v>48</v>
      </c>
      <c r="B58" s="92">
        <v>7852832</v>
      </c>
      <c r="C58" s="87">
        <v>393016</v>
      </c>
      <c r="D58" s="87">
        <v>1073306</v>
      </c>
      <c r="E58" s="87">
        <v>0</v>
      </c>
      <c r="F58" s="87">
        <v>2694849</v>
      </c>
      <c r="G58" s="93">
        <v>12014003</v>
      </c>
      <c r="H58" s="16">
        <v>1864575</v>
      </c>
      <c r="I58" s="17">
        <v>55416</v>
      </c>
      <c r="J58" s="17">
        <v>203041</v>
      </c>
      <c r="K58" s="17">
        <v>0</v>
      </c>
      <c r="L58" s="17">
        <v>981343</v>
      </c>
      <c r="M58" s="12">
        <v>3104375</v>
      </c>
      <c r="N58" s="16">
        <v>3328460</v>
      </c>
      <c r="O58" s="17">
        <v>198619</v>
      </c>
      <c r="P58" s="17">
        <v>125336</v>
      </c>
      <c r="Q58" s="17">
        <v>0</v>
      </c>
      <c r="R58" s="17">
        <v>87640</v>
      </c>
      <c r="S58" s="12">
        <v>3740055</v>
      </c>
      <c r="T58" s="16">
        <v>1237758</v>
      </c>
      <c r="U58" s="17">
        <v>82587</v>
      </c>
      <c r="V58" s="17">
        <v>345828</v>
      </c>
      <c r="W58" s="17">
        <v>0</v>
      </c>
      <c r="X58" s="17">
        <v>1543844</v>
      </c>
      <c r="Y58" s="12">
        <v>3210017</v>
      </c>
      <c r="Z58" s="16">
        <v>219291</v>
      </c>
      <c r="AA58" s="17">
        <v>26583</v>
      </c>
      <c r="AB58" s="17">
        <v>291597</v>
      </c>
      <c r="AC58" s="17">
        <v>0</v>
      </c>
      <c r="AD58" s="17">
        <v>15882</v>
      </c>
      <c r="AE58" s="12">
        <v>553353</v>
      </c>
      <c r="AF58" s="16">
        <v>0</v>
      </c>
      <c r="AG58" s="17">
        <v>0</v>
      </c>
      <c r="AH58" s="17">
        <v>62473</v>
      </c>
      <c r="AI58" s="17">
        <v>0</v>
      </c>
      <c r="AJ58" s="17">
        <v>0</v>
      </c>
      <c r="AK58" s="12">
        <v>62473</v>
      </c>
      <c r="AL58" s="16">
        <v>1202748</v>
      </c>
      <c r="AM58" s="17">
        <v>29811</v>
      </c>
      <c r="AN58" s="17">
        <v>45031</v>
      </c>
      <c r="AO58" s="17">
        <v>0</v>
      </c>
      <c r="AP58" s="17">
        <v>66140</v>
      </c>
      <c r="AQ58" s="12">
        <v>1343730</v>
      </c>
    </row>
    <row r="59" spans="1:43" x14ac:dyDescent="0.2">
      <c r="A59" s="4" t="s">
        <v>49</v>
      </c>
      <c r="B59" s="92">
        <v>25207536.825499997</v>
      </c>
      <c r="C59" s="87">
        <v>4036203.9849999989</v>
      </c>
      <c r="D59" s="87">
        <v>936977.80464973126</v>
      </c>
      <c r="E59" s="87">
        <v>0</v>
      </c>
      <c r="F59" s="87">
        <v>1134170.3669999996</v>
      </c>
      <c r="G59" s="93">
        <v>31314888.982149728</v>
      </c>
      <c r="H59" s="16">
        <v>12268271.859999998</v>
      </c>
      <c r="I59" s="17">
        <v>1512993.3899999985</v>
      </c>
      <c r="J59" s="17">
        <v>593074.77235236811</v>
      </c>
      <c r="K59" s="17">
        <v>0</v>
      </c>
      <c r="L59" s="17">
        <v>38235.19999999999</v>
      </c>
      <c r="M59" s="12">
        <v>14412575.222352363</v>
      </c>
      <c r="N59" s="16">
        <v>2998340.6300000069</v>
      </c>
      <c r="O59" s="17">
        <v>227643.02000000005</v>
      </c>
      <c r="P59" s="17">
        <v>0</v>
      </c>
      <c r="Q59" s="17">
        <v>0</v>
      </c>
      <c r="R59" s="17">
        <v>19504.989999999998</v>
      </c>
      <c r="S59" s="12">
        <v>3245488.6400000071</v>
      </c>
      <c r="T59" s="16">
        <v>3010038.3200000017</v>
      </c>
      <c r="U59" s="17">
        <v>949267.58000000031</v>
      </c>
      <c r="V59" s="17">
        <v>0</v>
      </c>
      <c r="W59" s="17">
        <v>0</v>
      </c>
      <c r="X59" s="17">
        <v>579756.88999999966</v>
      </c>
      <c r="Y59" s="12">
        <v>4539062.7900000019</v>
      </c>
      <c r="Z59" s="16">
        <v>4901627.4099999899</v>
      </c>
      <c r="AA59" s="17">
        <v>199023.17000000042</v>
      </c>
      <c r="AB59" s="17">
        <v>323416.63309736311</v>
      </c>
      <c r="AC59" s="17">
        <v>0</v>
      </c>
      <c r="AD59" s="17">
        <v>367087.58999999997</v>
      </c>
      <c r="AE59" s="12">
        <v>5791154.8030973533</v>
      </c>
      <c r="AF59" s="16">
        <v>0</v>
      </c>
      <c r="AG59" s="17">
        <v>0</v>
      </c>
      <c r="AH59" s="17">
        <v>0</v>
      </c>
      <c r="AI59" s="17">
        <v>0</v>
      </c>
      <c r="AJ59" s="17">
        <v>0</v>
      </c>
      <c r="AK59" s="12">
        <v>0</v>
      </c>
      <c r="AL59" s="16">
        <v>2029258.6054999998</v>
      </c>
      <c r="AM59" s="17">
        <v>1147276.8249999997</v>
      </c>
      <c r="AN59" s="17">
        <v>20486.3992</v>
      </c>
      <c r="AO59" s="17">
        <v>0</v>
      </c>
      <c r="AP59" s="17">
        <v>129585.697</v>
      </c>
      <c r="AQ59" s="12">
        <v>3326607.5266999998</v>
      </c>
    </row>
    <row r="60" spans="1:43" x14ac:dyDescent="0.2">
      <c r="A60" s="4" t="s">
        <v>50</v>
      </c>
      <c r="B60" s="92">
        <v>2069600.5799999998</v>
      </c>
      <c r="C60" s="87">
        <v>475212.12000000005</v>
      </c>
      <c r="D60" s="87">
        <v>0</v>
      </c>
      <c r="E60" s="87">
        <v>0</v>
      </c>
      <c r="F60" s="87">
        <v>123676.71999999999</v>
      </c>
      <c r="G60" s="93">
        <v>2668489.42</v>
      </c>
      <c r="H60" s="16">
        <v>388467.53</v>
      </c>
      <c r="I60" s="17">
        <v>62851.990000000005</v>
      </c>
      <c r="J60" s="17">
        <v>0</v>
      </c>
      <c r="K60" s="17">
        <v>0</v>
      </c>
      <c r="L60" s="17">
        <v>70.36</v>
      </c>
      <c r="M60" s="12">
        <v>451389.88</v>
      </c>
      <c r="N60" s="16">
        <v>766961.03999999992</v>
      </c>
      <c r="O60" s="17">
        <v>126066.47</v>
      </c>
      <c r="P60" s="17">
        <v>0</v>
      </c>
      <c r="Q60" s="17">
        <v>0</v>
      </c>
      <c r="R60" s="17">
        <v>1312.46</v>
      </c>
      <c r="S60" s="12">
        <v>894339.96999999986</v>
      </c>
      <c r="T60" s="16">
        <v>354450.24</v>
      </c>
      <c r="U60" s="17">
        <v>221404.06999999998</v>
      </c>
      <c r="V60" s="17">
        <v>0</v>
      </c>
      <c r="W60" s="17">
        <v>0</v>
      </c>
      <c r="X60" s="17">
        <v>120900.89999999998</v>
      </c>
      <c r="Y60" s="12">
        <v>696755.21</v>
      </c>
      <c r="Z60" s="16">
        <v>0</v>
      </c>
      <c r="AA60" s="17">
        <v>10295.130000000001</v>
      </c>
      <c r="AB60" s="17">
        <v>0</v>
      </c>
      <c r="AC60" s="17">
        <v>0</v>
      </c>
      <c r="AD60" s="17">
        <v>0</v>
      </c>
      <c r="AE60" s="12">
        <v>10295.130000000001</v>
      </c>
      <c r="AF60" s="16">
        <v>0</v>
      </c>
      <c r="AG60" s="17">
        <v>0</v>
      </c>
      <c r="AH60" s="17">
        <v>0</v>
      </c>
      <c r="AI60" s="17">
        <v>0</v>
      </c>
      <c r="AJ60" s="17">
        <v>0</v>
      </c>
      <c r="AK60" s="12">
        <v>0</v>
      </c>
      <c r="AL60" s="16">
        <v>559721.77</v>
      </c>
      <c r="AM60" s="17">
        <v>54594.460000000006</v>
      </c>
      <c r="AN60" s="17">
        <v>0</v>
      </c>
      <c r="AO60" s="17">
        <v>0</v>
      </c>
      <c r="AP60" s="17">
        <v>1393</v>
      </c>
      <c r="AQ60" s="12">
        <v>615709.23</v>
      </c>
    </row>
    <row r="61" spans="1:43" x14ac:dyDescent="0.2">
      <c r="A61" s="4" t="s">
        <v>51</v>
      </c>
      <c r="B61" s="92">
        <v>10843532</v>
      </c>
      <c r="C61" s="87">
        <v>3251997</v>
      </c>
      <c r="D61" s="87">
        <v>1329296.1599999999</v>
      </c>
      <c r="E61" s="87">
        <v>0</v>
      </c>
      <c r="F61" s="87">
        <v>387021</v>
      </c>
      <c r="G61" s="93">
        <v>15811846.16</v>
      </c>
      <c r="H61" s="16">
        <v>373364</v>
      </c>
      <c r="I61" s="17">
        <v>412091</v>
      </c>
      <c r="J61" s="17">
        <v>156807.12</v>
      </c>
      <c r="K61" s="17">
        <v>0</v>
      </c>
      <c r="L61" s="17">
        <v>0</v>
      </c>
      <c r="M61" s="12">
        <v>942262.12</v>
      </c>
      <c r="N61" s="16">
        <v>4702678</v>
      </c>
      <c r="O61" s="17">
        <v>415732</v>
      </c>
      <c r="P61" s="17">
        <v>156807.12</v>
      </c>
      <c r="Q61" s="17">
        <v>0</v>
      </c>
      <c r="R61" s="17">
        <v>6199</v>
      </c>
      <c r="S61" s="12">
        <v>5281416.12</v>
      </c>
      <c r="T61" s="16">
        <v>2762595</v>
      </c>
      <c r="U61" s="17">
        <v>1738098</v>
      </c>
      <c r="V61" s="17">
        <v>317685.49</v>
      </c>
      <c r="W61" s="17">
        <v>0</v>
      </c>
      <c r="X61" s="17">
        <v>298314</v>
      </c>
      <c r="Y61" s="12">
        <v>5116692.49</v>
      </c>
      <c r="Z61" s="16">
        <v>770527</v>
      </c>
      <c r="AA61" s="17">
        <v>106108</v>
      </c>
      <c r="AB61" s="17">
        <v>345573.18</v>
      </c>
      <c r="AC61" s="17">
        <v>0</v>
      </c>
      <c r="AD61" s="17">
        <v>0</v>
      </c>
      <c r="AE61" s="12">
        <v>1222208.18</v>
      </c>
      <c r="AF61" s="16">
        <v>194817</v>
      </c>
      <c r="AG61" s="17">
        <v>135258</v>
      </c>
      <c r="AH61" s="17">
        <v>36777.769999999997</v>
      </c>
      <c r="AI61" s="17">
        <v>0</v>
      </c>
      <c r="AJ61" s="17">
        <v>0</v>
      </c>
      <c r="AK61" s="12">
        <v>366852.77</v>
      </c>
      <c r="AL61" s="16">
        <v>2039551</v>
      </c>
      <c r="AM61" s="17">
        <v>444710</v>
      </c>
      <c r="AN61" s="17">
        <v>315645.48</v>
      </c>
      <c r="AO61" s="17">
        <v>0</v>
      </c>
      <c r="AP61" s="17">
        <v>82508</v>
      </c>
      <c r="AQ61" s="12">
        <v>2882414.48</v>
      </c>
    </row>
    <row r="62" spans="1:43" x14ac:dyDescent="0.2">
      <c r="A62" s="4" t="s">
        <v>52</v>
      </c>
      <c r="B62" s="92">
        <v>7224568.1400000006</v>
      </c>
      <c r="C62" s="87">
        <v>1205523.95</v>
      </c>
      <c r="D62" s="87">
        <v>778384.86549517093</v>
      </c>
      <c r="E62" s="87">
        <v>0</v>
      </c>
      <c r="F62" s="87">
        <v>2297661.4700000002</v>
      </c>
      <c r="G62" s="93">
        <v>11506138.42549517</v>
      </c>
      <c r="H62" s="16">
        <v>344244.79</v>
      </c>
      <c r="I62" s="17">
        <v>37560.449999999997</v>
      </c>
      <c r="J62" s="17">
        <v>0</v>
      </c>
      <c r="K62" s="17">
        <v>0</v>
      </c>
      <c r="L62" s="17">
        <v>1033792.4</v>
      </c>
      <c r="M62" s="12">
        <v>1415597.6400000001</v>
      </c>
      <c r="N62" s="16">
        <v>2921475.8</v>
      </c>
      <c r="O62" s="17">
        <v>214576.8</v>
      </c>
      <c r="P62" s="17">
        <v>180609.58027374287</v>
      </c>
      <c r="Q62" s="17">
        <v>0</v>
      </c>
      <c r="R62" s="17">
        <v>60234.93</v>
      </c>
      <c r="S62" s="12">
        <v>3376897.1102737426</v>
      </c>
      <c r="T62" s="16">
        <v>2512503.21</v>
      </c>
      <c r="U62" s="17">
        <v>547650.6</v>
      </c>
      <c r="V62" s="17">
        <v>140362.11599513746</v>
      </c>
      <c r="W62" s="17">
        <v>0</v>
      </c>
      <c r="X62" s="17">
        <v>1165628.5900000001</v>
      </c>
      <c r="Y62" s="12">
        <v>4366144.5159951374</v>
      </c>
      <c r="Z62" s="16">
        <v>280436.65999999997</v>
      </c>
      <c r="AA62" s="17">
        <v>71219.02</v>
      </c>
      <c r="AB62" s="17">
        <v>457413.1692262906</v>
      </c>
      <c r="AC62" s="17">
        <v>0</v>
      </c>
      <c r="AD62" s="17">
        <v>30244.74</v>
      </c>
      <c r="AE62" s="12">
        <v>839313.58922629058</v>
      </c>
      <c r="AF62" s="16">
        <v>215574.9</v>
      </c>
      <c r="AG62" s="17">
        <v>313596.84000000003</v>
      </c>
      <c r="AH62" s="17">
        <v>0</v>
      </c>
      <c r="AI62" s="17">
        <v>0</v>
      </c>
      <c r="AJ62" s="17">
        <v>0</v>
      </c>
      <c r="AK62" s="12">
        <v>529171.74</v>
      </c>
      <c r="AL62" s="16">
        <v>950332.78</v>
      </c>
      <c r="AM62" s="17">
        <v>20920.240000000002</v>
      </c>
      <c r="AN62" s="17">
        <v>0</v>
      </c>
      <c r="AO62" s="17">
        <v>0</v>
      </c>
      <c r="AP62" s="17">
        <v>7760.81</v>
      </c>
      <c r="AQ62" s="12">
        <v>979013.83000000007</v>
      </c>
    </row>
    <row r="63" spans="1:43" x14ac:dyDescent="0.2">
      <c r="A63" s="4" t="s">
        <v>53</v>
      </c>
      <c r="B63" s="92">
        <v>472793</v>
      </c>
      <c r="C63" s="87">
        <v>150495</v>
      </c>
      <c r="D63" s="87">
        <v>108082</v>
      </c>
      <c r="E63" s="87">
        <v>0</v>
      </c>
      <c r="F63" s="87">
        <v>9007</v>
      </c>
      <c r="G63" s="93">
        <v>740377</v>
      </c>
      <c r="H63" s="16">
        <v>8768</v>
      </c>
      <c r="I63" s="17">
        <v>7729</v>
      </c>
      <c r="J63" s="17">
        <v>97842</v>
      </c>
      <c r="K63" s="17">
        <v>0</v>
      </c>
      <c r="L63" s="17">
        <v>0</v>
      </c>
      <c r="M63" s="12">
        <v>114339</v>
      </c>
      <c r="N63" s="16">
        <v>309062</v>
      </c>
      <c r="O63" s="17">
        <v>44149</v>
      </c>
      <c r="P63" s="17">
        <v>10240</v>
      </c>
      <c r="Q63" s="17">
        <v>0</v>
      </c>
      <c r="R63" s="17">
        <v>0</v>
      </c>
      <c r="S63" s="12">
        <v>363451</v>
      </c>
      <c r="T63" s="16">
        <v>129686</v>
      </c>
      <c r="U63" s="17">
        <v>70386</v>
      </c>
      <c r="V63" s="17">
        <v>0</v>
      </c>
      <c r="W63" s="17">
        <v>0</v>
      </c>
      <c r="X63" s="17">
        <v>9007</v>
      </c>
      <c r="Y63" s="12">
        <v>209079</v>
      </c>
      <c r="Z63" s="16">
        <v>23295</v>
      </c>
      <c r="AA63" s="17">
        <v>40</v>
      </c>
      <c r="AB63" s="17">
        <v>0</v>
      </c>
      <c r="AC63" s="17">
        <v>0</v>
      </c>
      <c r="AD63" s="17">
        <v>0</v>
      </c>
      <c r="AE63" s="12">
        <v>23335</v>
      </c>
      <c r="AF63" s="16">
        <v>1982</v>
      </c>
      <c r="AG63" s="17">
        <v>28191</v>
      </c>
      <c r="AH63" s="17">
        <v>0</v>
      </c>
      <c r="AI63" s="17">
        <v>0</v>
      </c>
      <c r="AJ63" s="17">
        <v>0</v>
      </c>
      <c r="AK63" s="12">
        <v>30173</v>
      </c>
      <c r="AL63" s="16">
        <v>0</v>
      </c>
      <c r="AM63" s="17">
        <v>0</v>
      </c>
      <c r="AN63" s="17">
        <v>0</v>
      </c>
      <c r="AO63" s="17">
        <v>0</v>
      </c>
      <c r="AP63" s="17">
        <v>0</v>
      </c>
      <c r="AQ63" s="12">
        <v>0</v>
      </c>
    </row>
    <row r="64" spans="1:43" x14ac:dyDescent="0.2">
      <c r="A64" s="4" t="s">
        <v>54</v>
      </c>
      <c r="B64" s="92">
        <v>2884120</v>
      </c>
      <c r="C64" s="87">
        <v>562011</v>
      </c>
      <c r="D64" s="87">
        <v>152993</v>
      </c>
      <c r="E64" s="87">
        <v>0</v>
      </c>
      <c r="F64" s="87">
        <v>0</v>
      </c>
      <c r="G64" s="93">
        <v>3599124</v>
      </c>
      <c r="H64" s="16">
        <v>1364120</v>
      </c>
      <c r="I64" s="17">
        <v>90953</v>
      </c>
      <c r="J64" s="17">
        <v>0</v>
      </c>
      <c r="K64" s="17">
        <v>0</v>
      </c>
      <c r="L64" s="17">
        <v>0</v>
      </c>
      <c r="M64" s="12">
        <v>1455073</v>
      </c>
      <c r="N64" s="16">
        <v>242749</v>
      </c>
      <c r="O64" s="17">
        <v>153820</v>
      </c>
      <c r="P64" s="17">
        <v>0</v>
      </c>
      <c r="Q64" s="17">
        <v>0</v>
      </c>
      <c r="R64" s="17">
        <v>0</v>
      </c>
      <c r="S64" s="12">
        <v>396569</v>
      </c>
      <c r="T64" s="16">
        <v>68607</v>
      </c>
      <c r="U64" s="17">
        <v>35210</v>
      </c>
      <c r="V64" s="17">
        <v>0</v>
      </c>
      <c r="W64" s="17">
        <v>0</v>
      </c>
      <c r="X64" s="17">
        <v>0</v>
      </c>
      <c r="Y64" s="12">
        <v>103817</v>
      </c>
      <c r="Z64" s="16">
        <v>1087534</v>
      </c>
      <c r="AA64" s="17">
        <v>134370</v>
      </c>
      <c r="AB64" s="17">
        <v>0</v>
      </c>
      <c r="AC64" s="17">
        <v>0</v>
      </c>
      <c r="AD64" s="17">
        <v>0</v>
      </c>
      <c r="AE64" s="12">
        <v>1221904</v>
      </c>
      <c r="AF64" s="16">
        <v>0</v>
      </c>
      <c r="AG64" s="17">
        <v>0</v>
      </c>
      <c r="AH64" s="17">
        <v>0</v>
      </c>
      <c r="AI64" s="17">
        <v>0</v>
      </c>
      <c r="AJ64" s="17">
        <v>0</v>
      </c>
      <c r="AK64" s="12">
        <v>0</v>
      </c>
      <c r="AL64" s="16">
        <v>121110</v>
      </c>
      <c r="AM64" s="17">
        <v>147658</v>
      </c>
      <c r="AN64" s="17">
        <v>152993</v>
      </c>
      <c r="AO64" s="17">
        <v>0</v>
      </c>
      <c r="AP64" s="17">
        <v>0</v>
      </c>
      <c r="AQ64" s="12">
        <v>421761</v>
      </c>
    </row>
    <row r="65" spans="1:43" x14ac:dyDescent="0.2">
      <c r="A65" s="4" t="s">
        <v>55</v>
      </c>
      <c r="B65" s="92">
        <v>1033637</v>
      </c>
      <c r="C65" s="87">
        <v>1149768</v>
      </c>
      <c r="D65" s="87">
        <v>276461</v>
      </c>
      <c r="E65" s="87">
        <v>0</v>
      </c>
      <c r="F65" s="87">
        <v>0</v>
      </c>
      <c r="G65" s="93">
        <v>2459866</v>
      </c>
      <c r="H65" s="16">
        <v>277104</v>
      </c>
      <c r="I65" s="17">
        <v>811864</v>
      </c>
      <c r="J65" s="17">
        <v>1831</v>
      </c>
      <c r="K65" s="17">
        <v>0</v>
      </c>
      <c r="L65" s="17">
        <v>0</v>
      </c>
      <c r="M65" s="12">
        <v>1090799</v>
      </c>
      <c r="N65" s="16">
        <v>269868</v>
      </c>
      <c r="O65" s="17">
        <v>103778</v>
      </c>
      <c r="P65" s="17">
        <v>262685</v>
      </c>
      <c r="Q65" s="17">
        <v>0</v>
      </c>
      <c r="R65" s="17">
        <v>0</v>
      </c>
      <c r="S65" s="12">
        <v>636331</v>
      </c>
      <c r="T65" s="16">
        <v>142761</v>
      </c>
      <c r="U65" s="17">
        <v>110092</v>
      </c>
      <c r="V65" s="17">
        <v>6890</v>
      </c>
      <c r="W65" s="17">
        <v>0</v>
      </c>
      <c r="X65" s="17">
        <v>0</v>
      </c>
      <c r="Y65" s="12">
        <v>259743</v>
      </c>
      <c r="Z65" s="16">
        <v>64277</v>
      </c>
      <c r="AA65" s="17">
        <v>79866</v>
      </c>
      <c r="AB65" s="17">
        <v>0</v>
      </c>
      <c r="AC65" s="17">
        <v>0</v>
      </c>
      <c r="AD65" s="17">
        <v>0</v>
      </c>
      <c r="AE65" s="12">
        <v>144143</v>
      </c>
      <c r="AF65" s="16">
        <v>0</v>
      </c>
      <c r="AG65" s="17">
        <v>0</v>
      </c>
      <c r="AH65" s="17">
        <v>0</v>
      </c>
      <c r="AI65" s="17">
        <v>0</v>
      </c>
      <c r="AJ65" s="17">
        <v>0</v>
      </c>
      <c r="AK65" s="12">
        <v>0</v>
      </c>
      <c r="AL65" s="16">
        <v>279627</v>
      </c>
      <c r="AM65" s="17">
        <v>44168</v>
      </c>
      <c r="AN65" s="17">
        <v>5055</v>
      </c>
      <c r="AO65" s="17">
        <v>0</v>
      </c>
      <c r="AP65" s="17">
        <v>0</v>
      </c>
      <c r="AQ65" s="12">
        <v>328850</v>
      </c>
    </row>
    <row r="66" spans="1:43" x14ac:dyDescent="0.2">
      <c r="A66" s="4" t="s">
        <v>56</v>
      </c>
      <c r="B66" s="92">
        <v>4287000</v>
      </c>
      <c r="C66" s="87">
        <v>861000</v>
      </c>
      <c r="D66" s="87">
        <v>338000</v>
      </c>
      <c r="E66" s="87">
        <v>0</v>
      </c>
      <c r="F66" s="87">
        <v>458000</v>
      </c>
      <c r="G66" s="93">
        <v>5944000</v>
      </c>
      <c r="H66" s="16">
        <v>528000</v>
      </c>
      <c r="I66" s="17">
        <v>47000</v>
      </c>
      <c r="J66" s="17">
        <v>286000</v>
      </c>
      <c r="K66" s="17">
        <v>0</v>
      </c>
      <c r="L66" s="17">
        <v>26000</v>
      </c>
      <c r="M66" s="12">
        <v>887000</v>
      </c>
      <c r="N66" s="16">
        <v>1537000</v>
      </c>
      <c r="O66" s="17">
        <v>413000</v>
      </c>
      <c r="P66" s="17">
        <v>26000</v>
      </c>
      <c r="Q66" s="17">
        <v>0</v>
      </c>
      <c r="R66" s="17">
        <v>3000</v>
      </c>
      <c r="S66" s="12">
        <v>1979000</v>
      </c>
      <c r="T66" s="16">
        <v>540000</v>
      </c>
      <c r="U66" s="17">
        <v>16000</v>
      </c>
      <c r="V66" s="17">
        <v>0</v>
      </c>
      <c r="W66" s="17">
        <v>0</v>
      </c>
      <c r="X66" s="17">
        <v>329000</v>
      </c>
      <c r="Y66" s="12">
        <v>885000</v>
      </c>
      <c r="Z66" s="16">
        <v>1223000</v>
      </c>
      <c r="AA66" s="17">
        <v>312000</v>
      </c>
      <c r="AB66" s="17">
        <v>26000</v>
      </c>
      <c r="AC66" s="17">
        <v>0</v>
      </c>
      <c r="AD66" s="17">
        <v>68000</v>
      </c>
      <c r="AE66" s="12">
        <v>1629000</v>
      </c>
      <c r="AF66" s="16">
        <v>0</v>
      </c>
      <c r="AG66" s="17">
        <v>0</v>
      </c>
      <c r="AH66" s="17">
        <v>0</v>
      </c>
      <c r="AI66" s="17">
        <v>0</v>
      </c>
      <c r="AJ66" s="17">
        <v>0</v>
      </c>
      <c r="AK66" s="12">
        <v>0</v>
      </c>
      <c r="AL66" s="16">
        <v>459000</v>
      </c>
      <c r="AM66" s="17">
        <v>73000</v>
      </c>
      <c r="AN66" s="17">
        <v>0</v>
      </c>
      <c r="AO66" s="17">
        <v>0</v>
      </c>
      <c r="AP66" s="17">
        <v>32000</v>
      </c>
      <c r="AQ66" s="12">
        <v>564000</v>
      </c>
    </row>
    <row r="67" spans="1:43" x14ac:dyDescent="0.2">
      <c r="A67" s="4" t="s">
        <v>57</v>
      </c>
      <c r="B67" s="92">
        <v>1408440</v>
      </c>
      <c r="C67" s="87">
        <v>259417</v>
      </c>
      <c r="D67" s="87">
        <v>58514</v>
      </c>
      <c r="E67" s="87">
        <v>0</v>
      </c>
      <c r="F67" s="87">
        <v>29044</v>
      </c>
      <c r="G67" s="93">
        <v>1755415</v>
      </c>
      <c r="H67" s="16">
        <v>668108</v>
      </c>
      <c r="I67" s="17">
        <v>116403</v>
      </c>
      <c r="J67" s="17">
        <v>46845</v>
      </c>
      <c r="K67" s="17">
        <v>0</v>
      </c>
      <c r="L67" s="17">
        <v>0</v>
      </c>
      <c r="M67" s="12">
        <v>831356</v>
      </c>
      <c r="N67" s="16">
        <v>301092</v>
      </c>
      <c r="O67" s="17">
        <v>6162</v>
      </c>
      <c r="P67" s="17">
        <v>0</v>
      </c>
      <c r="Q67" s="17">
        <v>0</v>
      </c>
      <c r="R67" s="17">
        <v>477</v>
      </c>
      <c r="S67" s="12">
        <v>307731</v>
      </c>
      <c r="T67" s="16">
        <v>472</v>
      </c>
      <c r="U67" s="17">
        <v>74068</v>
      </c>
      <c r="V67" s="17">
        <v>4922</v>
      </c>
      <c r="W67" s="17">
        <v>0</v>
      </c>
      <c r="X67" s="17">
        <v>0</v>
      </c>
      <c r="Y67" s="12">
        <v>79462</v>
      </c>
      <c r="Z67" s="16">
        <v>377074</v>
      </c>
      <c r="AA67" s="17">
        <v>53524</v>
      </c>
      <c r="AB67" s="17">
        <v>5088</v>
      </c>
      <c r="AC67" s="17">
        <v>0</v>
      </c>
      <c r="AD67" s="17">
        <v>28500</v>
      </c>
      <c r="AE67" s="12">
        <v>464186</v>
      </c>
      <c r="AF67" s="16">
        <v>148</v>
      </c>
      <c r="AG67" s="17">
        <v>1146</v>
      </c>
      <c r="AH67" s="17">
        <v>1542</v>
      </c>
      <c r="AI67" s="17">
        <v>0</v>
      </c>
      <c r="AJ67" s="17">
        <v>0</v>
      </c>
      <c r="AK67" s="12">
        <v>2836</v>
      </c>
      <c r="AL67" s="16">
        <v>61546</v>
      </c>
      <c r="AM67" s="17">
        <v>8114</v>
      </c>
      <c r="AN67" s="17">
        <v>117</v>
      </c>
      <c r="AO67" s="17">
        <v>0</v>
      </c>
      <c r="AP67" s="17">
        <v>67</v>
      </c>
      <c r="AQ67" s="12">
        <v>69844</v>
      </c>
    </row>
    <row r="68" spans="1:43" x14ac:dyDescent="0.2">
      <c r="A68" s="4" t="s">
        <v>58</v>
      </c>
      <c r="B68" s="92">
        <v>17108605.699999996</v>
      </c>
      <c r="C68" s="87">
        <v>4966610.1500000004</v>
      </c>
      <c r="D68" s="87">
        <v>575067</v>
      </c>
      <c r="E68" s="87">
        <v>0</v>
      </c>
      <c r="F68" s="87">
        <v>2162160.13</v>
      </c>
      <c r="G68" s="93">
        <v>24812442.979999997</v>
      </c>
      <c r="H68" s="16">
        <v>11898042.899999997</v>
      </c>
      <c r="I68" s="17">
        <v>2412713.0200000005</v>
      </c>
      <c r="J68" s="17">
        <v>502737</v>
      </c>
      <c r="K68" s="17">
        <v>0</v>
      </c>
      <c r="L68" s="17">
        <v>1372396.7799999998</v>
      </c>
      <c r="M68" s="12">
        <v>16185889.699999997</v>
      </c>
      <c r="N68" s="16">
        <v>1452645.01</v>
      </c>
      <c r="O68" s="17">
        <v>497141</v>
      </c>
      <c r="P68" s="17">
        <v>0</v>
      </c>
      <c r="Q68" s="17">
        <v>0</v>
      </c>
      <c r="R68" s="17">
        <v>11194</v>
      </c>
      <c r="S68" s="12">
        <v>1960980.01</v>
      </c>
      <c r="T68" s="16">
        <v>3127876.7300000009</v>
      </c>
      <c r="U68" s="17">
        <v>1405118</v>
      </c>
      <c r="V68" s="17">
        <v>0</v>
      </c>
      <c r="W68" s="17">
        <v>0</v>
      </c>
      <c r="X68" s="17">
        <v>498323</v>
      </c>
      <c r="Y68" s="12">
        <v>5031317.7300000004</v>
      </c>
      <c r="Z68" s="16">
        <v>36382.06</v>
      </c>
      <c r="AA68" s="17">
        <v>488793</v>
      </c>
      <c r="AB68" s="17">
        <v>0</v>
      </c>
      <c r="AC68" s="17">
        <v>0</v>
      </c>
      <c r="AD68" s="17">
        <v>156231</v>
      </c>
      <c r="AE68" s="12">
        <v>681406.06</v>
      </c>
      <c r="AF68" s="16">
        <v>0</v>
      </c>
      <c r="AG68" s="17">
        <v>68054.13</v>
      </c>
      <c r="AH68" s="17">
        <v>22980</v>
      </c>
      <c r="AI68" s="17">
        <v>0</v>
      </c>
      <c r="AJ68" s="17">
        <v>100000</v>
      </c>
      <c r="AK68" s="12">
        <v>191034.13</v>
      </c>
      <c r="AL68" s="16">
        <v>593659</v>
      </c>
      <c r="AM68" s="17">
        <v>94791</v>
      </c>
      <c r="AN68" s="17">
        <v>49350</v>
      </c>
      <c r="AO68" s="17">
        <v>0</v>
      </c>
      <c r="AP68" s="17">
        <v>24015.350000000002</v>
      </c>
      <c r="AQ68" s="12">
        <v>761815.35</v>
      </c>
    </row>
    <row r="69" spans="1:43" x14ac:dyDescent="0.2">
      <c r="A69" s="4" t="s">
        <v>59</v>
      </c>
      <c r="B69" s="92">
        <v>458340</v>
      </c>
      <c r="C69" s="87">
        <v>206677</v>
      </c>
      <c r="D69" s="87">
        <v>37503</v>
      </c>
      <c r="E69" s="87">
        <v>0</v>
      </c>
      <c r="F69" s="87">
        <v>0</v>
      </c>
      <c r="G69" s="93">
        <v>702520</v>
      </c>
      <c r="H69" s="16">
        <v>0</v>
      </c>
      <c r="I69" s="17">
        <v>0</v>
      </c>
      <c r="J69" s="17">
        <v>0</v>
      </c>
      <c r="K69" s="17">
        <v>0</v>
      </c>
      <c r="L69" s="17">
        <v>0</v>
      </c>
      <c r="M69" s="12">
        <v>0</v>
      </c>
      <c r="N69" s="16">
        <v>184875</v>
      </c>
      <c r="O69" s="17">
        <v>37543</v>
      </c>
      <c r="P69" s="17">
        <v>2265</v>
      </c>
      <c r="Q69" s="17">
        <v>0</v>
      </c>
      <c r="R69" s="17">
        <v>0</v>
      </c>
      <c r="S69" s="12">
        <v>224683</v>
      </c>
      <c r="T69" s="16">
        <v>66188</v>
      </c>
      <c r="U69" s="17">
        <v>108427</v>
      </c>
      <c r="V69" s="17">
        <v>0</v>
      </c>
      <c r="W69" s="17">
        <v>0</v>
      </c>
      <c r="X69" s="17">
        <v>0</v>
      </c>
      <c r="Y69" s="12">
        <v>174615</v>
      </c>
      <c r="Z69" s="16">
        <v>0</v>
      </c>
      <c r="AA69" s="17">
        <v>30564</v>
      </c>
      <c r="AB69" s="17">
        <v>35238</v>
      </c>
      <c r="AC69" s="17">
        <v>0</v>
      </c>
      <c r="AD69" s="17">
        <v>0</v>
      </c>
      <c r="AE69" s="12">
        <v>65802</v>
      </c>
      <c r="AF69" s="16">
        <v>283</v>
      </c>
      <c r="AG69" s="17">
        <v>118</v>
      </c>
      <c r="AH69" s="17">
        <v>0</v>
      </c>
      <c r="AI69" s="17">
        <v>0</v>
      </c>
      <c r="AJ69" s="17">
        <v>0</v>
      </c>
      <c r="AK69" s="12">
        <v>401</v>
      </c>
      <c r="AL69" s="16">
        <v>206994</v>
      </c>
      <c r="AM69" s="17">
        <v>30025</v>
      </c>
      <c r="AN69" s="17">
        <v>0</v>
      </c>
      <c r="AO69" s="17">
        <v>0</v>
      </c>
      <c r="AP69" s="17">
        <v>0</v>
      </c>
      <c r="AQ69" s="12">
        <v>237019</v>
      </c>
    </row>
    <row r="70" spans="1:43" x14ac:dyDescent="0.2">
      <c r="A70" s="4" t="s">
        <v>60</v>
      </c>
      <c r="B70" s="92">
        <v>17398.199968423651</v>
      </c>
      <c r="C70" s="87">
        <v>112132.40000000001</v>
      </c>
      <c r="D70" s="87">
        <v>11428.84</v>
      </c>
      <c r="E70" s="87">
        <v>0</v>
      </c>
      <c r="F70" s="87">
        <v>0</v>
      </c>
      <c r="G70" s="93">
        <v>140959.43996842363</v>
      </c>
      <c r="H70" s="16">
        <v>0</v>
      </c>
      <c r="I70" s="17">
        <v>0</v>
      </c>
      <c r="J70" s="17">
        <v>0</v>
      </c>
      <c r="K70" s="17">
        <v>0</v>
      </c>
      <c r="L70" s="17">
        <v>0</v>
      </c>
      <c r="M70" s="12">
        <v>0</v>
      </c>
      <c r="N70" s="16">
        <v>8699.0999842118254</v>
      </c>
      <c r="O70" s="17">
        <v>70599</v>
      </c>
      <c r="P70" s="17">
        <v>389.42000000000007</v>
      </c>
      <c r="Q70" s="17">
        <v>0</v>
      </c>
      <c r="R70" s="17">
        <v>0</v>
      </c>
      <c r="S70" s="12">
        <v>79687.519984211816</v>
      </c>
      <c r="T70" s="16">
        <v>0</v>
      </c>
      <c r="U70" s="17">
        <v>39806.689999999995</v>
      </c>
      <c r="V70" s="17">
        <v>0</v>
      </c>
      <c r="W70" s="17">
        <v>0</v>
      </c>
      <c r="X70" s="17">
        <v>0</v>
      </c>
      <c r="Y70" s="12">
        <v>39806.689999999995</v>
      </c>
      <c r="Z70" s="16">
        <v>8699.0999842118254</v>
      </c>
      <c r="AA70" s="17">
        <v>1726.71</v>
      </c>
      <c r="AB70" s="17">
        <v>11039.42</v>
      </c>
      <c r="AC70" s="17">
        <v>0</v>
      </c>
      <c r="AD70" s="17">
        <v>0</v>
      </c>
      <c r="AE70" s="12">
        <v>21465.229984211823</v>
      </c>
      <c r="AF70" s="16">
        <v>0</v>
      </c>
      <c r="AG70" s="17">
        <v>0</v>
      </c>
      <c r="AH70" s="17">
        <v>0</v>
      </c>
      <c r="AI70" s="17">
        <v>0</v>
      </c>
      <c r="AJ70" s="17">
        <v>0</v>
      </c>
      <c r="AK70" s="12">
        <v>0</v>
      </c>
      <c r="AL70" s="16">
        <v>0</v>
      </c>
      <c r="AM70" s="17">
        <v>0</v>
      </c>
      <c r="AN70" s="17">
        <v>0</v>
      </c>
      <c r="AO70" s="17">
        <v>0</v>
      </c>
      <c r="AP70" s="17">
        <v>0</v>
      </c>
      <c r="AQ70" s="12">
        <v>0</v>
      </c>
    </row>
    <row r="71" spans="1:43" x14ac:dyDescent="0.2">
      <c r="A71" s="4" t="s">
        <v>61</v>
      </c>
      <c r="B71" s="92">
        <v>2613677</v>
      </c>
      <c r="C71" s="87">
        <v>375094</v>
      </c>
      <c r="D71" s="87">
        <v>553606</v>
      </c>
      <c r="E71" s="87">
        <v>0</v>
      </c>
      <c r="F71" s="87">
        <v>9671</v>
      </c>
      <c r="G71" s="93">
        <v>3552048</v>
      </c>
      <c r="H71" s="16">
        <v>463013</v>
      </c>
      <c r="I71" s="17">
        <v>72095</v>
      </c>
      <c r="J71" s="17">
        <v>163469</v>
      </c>
      <c r="K71" s="17">
        <v>0</v>
      </c>
      <c r="L71" s="17">
        <v>202</v>
      </c>
      <c r="M71" s="12">
        <v>698779</v>
      </c>
      <c r="N71" s="16">
        <v>1246394</v>
      </c>
      <c r="O71" s="17">
        <v>73131</v>
      </c>
      <c r="P71" s="17">
        <v>15001</v>
      </c>
      <c r="Q71" s="17">
        <v>0</v>
      </c>
      <c r="R71" s="17">
        <v>0</v>
      </c>
      <c r="S71" s="12">
        <v>1334526</v>
      </c>
      <c r="T71" s="16">
        <v>678240</v>
      </c>
      <c r="U71" s="17">
        <v>140033</v>
      </c>
      <c r="V71" s="17">
        <v>208285</v>
      </c>
      <c r="W71" s="17">
        <v>0</v>
      </c>
      <c r="X71" s="17">
        <v>9469</v>
      </c>
      <c r="Y71" s="12">
        <v>1036027</v>
      </c>
      <c r="Z71" s="16">
        <v>98353</v>
      </c>
      <c r="AA71" s="17">
        <v>6675</v>
      </c>
      <c r="AB71" s="17">
        <v>147202</v>
      </c>
      <c r="AC71" s="17">
        <v>0</v>
      </c>
      <c r="AD71" s="17">
        <v>0</v>
      </c>
      <c r="AE71" s="12">
        <v>252230</v>
      </c>
      <c r="AF71" s="16">
        <v>0</v>
      </c>
      <c r="AG71" s="17">
        <v>0</v>
      </c>
      <c r="AH71" s="17">
        <v>19691</v>
      </c>
      <c r="AI71" s="17">
        <v>0</v>
      </c>
      <c r="AJ71" s="17">
        <v>0</v>
      </c>
      <c r="AK71" s="12">
        <v>19691</v>
      </c>
      <c r="AL71" s="16">
        <v>127677</v>
      </c>
      <c r="AM71" s="17">
        <v>83160</v>
      </c>
      <c r="AN71" s="17">
        <v>-42</v>
      </c>
      <c r="AO71" s="17">
        <v>0</v>
      </c>
      <c r="AP71" s="17">
        <v>0</v>
      </c>
      <c r="AQ71" s="12">
        <v>210795</v>
      </c>
    </row>
    <row r="72" spans="1:43" x14ac:dyDescent="0.2">
      <c r="A72" s="4" t="s">
        <v>62</v>
      </c>
      <c r="B72" s="92">
        <v>500452</v>
      </c>
      <c r="C72" s="87">
        <v>495158</v>
      </c>
      <c r="D72" s="87">
        <v>28853</v>
      </c>
      <c r="E72" s="87">
        <v>0</v>
      </c>
      <c r="F72" s="87">
        <v>40965</v>
      </c>
      <c r="G72" s="93">
        <v>1065428</v>
      </c>
      <c r="H72" s="16">
        <v>134538</v>
      </c>
      <c r="I72" s="17">
        <v>425511</v>
      </c>
      <c r="J72" s="17">
        <v>0</v>
      </c>
      <c r="K72" s="17">
        <v>0</v>
      </c>
      <c r="L72" s="17">
        <v>13236</v>
      </c>
      <c r="M72" s="12">
        <v>573285</v>
      </c>
      <c r="N72" s="16">
        <v>278822</v>
      </c>
      <c r="O72" s="17">
        <v>21643</v>
      </c>
      <c r="P72" s="17">
        <v>4731</v>
      </c>
      <c r="Q72" s="17">
        <v>0</v>
      </c>
      <c r="R72" s="17">
        <v>17234</v>
      </c>
      <c r="S72" s="12">
        <v>322430</v>
      </c>
      <c r="T72" s="16">
        <v>86092</v>
      </c>
      <c r="U72" s="17">
        <v>36889</v>
      </c>
      <c r="V72" s="17">
        <v>0</v>
      </c>
      <c r="W72" s="17">
        <v>0</v>
      </c>
      <c r="X72" s="17">
        <v>2668</v>
      </c>
      <c r="Y72" s="12">
        <v>125649</v>
      </c>
      <c r="Z72" s="16">
        <v>1000</v>
      </c>
      <c r="AA72" s="17">
        <v>10115</v>
      </c>
      <c r="AB72" s="17">
        <v>24122</v>
      </c>
      <c r="AC72" s="17">
        <v>0</v>
      </c>
      <c r="AD72" s="17">
        <v>2773</v>
      </c>
      <c r="AE72" s="12">
        <v>38010</v>
      </c>
      <c r="AF72" s="16">
        <v>0</v>
      </c>
      <c r="AG72" s="17">
        <v>1000</v>
      </c>
      <c r="AH72" s="17">
        <v>0</v>
      </c>
      <c r="AI72" s="17">
        <v>0</v>
      </c>
      <c r="AJ72" s="17">
        <v>5054</v>
      </c>
      <c r="AK72" s="12">
        <v>6054</v>
      </c>
      <c r="AL72" s="16">
        <v>0</v>
      </c>
      <c r="AM72" s="17">
        <v>0</v>
      </c>
      <c r="AN72" s="17">
        <v>0</v>
      </c>
      <c r="AO72" s="17">
        <v>0</v>
      </c>
      <c r="AP72" s="17">
        <v>0</v>
      </c>
      <c r="AQ72" s="12">
        <v>0</v>
      </c>
    </row>
    <row r="73" spans="1:43" x14ac:dyDescent="0.2">
      <c r="A73" s="4" t="s">
        <v>63</v>
      </c>
      <c r="B73" s="92">
        <v>8207003</v>
      </c>
      <c r="C73" s="87">
        <v>1224130</v>
      </c>
      <c r="D73" s="87">
        <v>696227</v>
      </c>
      <c r="E73" s="87">
        <v>0</v>
      </c>
      <c r="F73" s="87">
        <v>178726</v>
      </c>
      <c r="G73" s="93">
        <v>10306086</v>
      </c>
      <c r="H73" s="16">
        <v>4521983</v>
      </c>
      <c r="I73" s="17">
        <v>313893</v>
      </c>
      <c r="J73" s="17">
        <v>0</v>
      </c>
      <c r="K73" s="17">
        <v>0</v>
      </c>
      <c r="L73" s="17">
        <v>8954</v>
      </c>
      <c r="M73" s="12">
        <v>4844830</v>
      </c>
      <c r="N73" s="16">
        <v>1967259</v>
      </c>
      <c r="O73" s="17">
        <v>228151</v>
      </c>
      <c r="P73" s="17">
        <v>0</v>
      </c>
      <c r="Q73" s="17">
        <v>0</v>
      </c>
      <c r="R73" s="17">
        <v>4086</v>
      </c>
      <c r="S73" s="12">
        <v>2199496</v>
      </c>
      <c r="T73" s="16">
        <v>1382569</v>
      </c>
      <c r="U73" s="17">
        <v>510901</v>
      </c>
      <c r="V73" s="17">
        <v>0</v>
      </c>
      <c r="W73" s="17">
        <v>0</v>
      </c>
      <c r="X73" s="17">
        <v>143953</v>
      </c>
      <c r="Y73" s="12">
        <v>2037423</v>
      </c>
      <c r="Z73" s="16">
        <v>0</v>
      </c>
      <c r="AA73" s="17">
        <v>0</v>
      </c>
      <c r="AB73" s="17">
        <v>0</v>
      </c>
      <c r="AC73" s="17">
        <v>0</v>
      </c>
      <c r="AD73" s="17">
        <v>0</v>
      </c>
      <c r="AE73" s="12">
        <v>0</v>
      </c>
      <c r="AF73" s="16">
        <v>0</v>
      </c>
      <c r="AG73" s="17">
        <v>0</v>
      </c>
      <c r="AH73" s="17">
        <v>0</v>
      </c>
      <c r="AI73" s="17">
        <v>0</v>
      </c>
      <c r="AJ73" s="17">
        <v>0</v>
      </c>
      <c r="AK73" s="12">
        <v>0</v>
      </c>
      <c r="AL73" s="16">
        <v>335192</v>
      </c>
      <c r="AM73" s="17">
        <v>171185</v>
      </c>
      <c r="AN73" s="17">
        <v>696227</v>
      </c>
      <c r="AO73" s="17">
        <v>0</v>
      </c>
      <c r="AP73" s="17">
        <v>21733</v>
      </c>
      <c r="AQ73" s="12">
        <v>1224337</v>
      </c>
    </row>
    <row r="74" spans="1:43" x14ac:dyDescent="0.2">
      <c r="A74" s="4" t="s">
        <v>64</v>
      </c>
      <c r="B74" s="92">
        <v>507136</v>
      </c>
      <c r="C74" s="87">
        <v>299014</v>
      </c>
      <c r="D74" s="87">
        <v>7388</v>
      </c>
      <c r="E74" s="87">
        <v>0</v>
      </c>
      <c r="F74" s="87">
        <v>0</v>
      </c>
      <c r="G74" s="93">
        <v>813538</v>
      </c>
      <c r="H74" s="16">
        <v>0</v>
      </c>
      <c r="I74" s="17">
        <v>0</v>
      </c>
      <c r="J74" s="17">
        <v>0</v>
      </c>
      <c r="K74" s="17">
        <v>0</v>
      </c>
      <c r="L74" s="17">
        <v>0</v>
      </c>
      <c r="M74" s="12">
        <v>0</v>
      </c>
      <c r="N74" s="16">
        <v>217257</v>
      </c>
      <c r="O74" s="17">
        <v>45844</v>
      </c>
      <c r="P74" s="17">
        <v>2038</v>
      </c>
      <c r="Q74" s="17">
        <v>0</v>
      </c>
      <c r="R74" s="17">
        <v>0</v>
      </c>
      <c r="S74" s="12">
        <v>265139</v>
      </c>
      <c r="T74" s="16">
        <v>164649</v>
      </c>
      <c r="U74" s="17">
        <v>47738</v>
      </c>
      <c r="V74" s="17">
        <v>0</v>
      </c>
      <c r="W74" s="17">
        <v>0</v>
      </c>
      <c r="X74" s="17">
        <v>0</v>
      </c>
      <c r="Y74" s="12">
        <v>212387</v>
      </c>
      <c r="Z74" s="16">
        <v>0</v>
      </c>
      <c r="AA74" s="17">
        <v>0</v>
      </c>
      <c r="AB74" s="17">
        <v>0</v>
      </c>
      <c r="AC74" s="17">
        <v>0</v>
      </c>
      <c r="AD74" s="17">
        <v>0</v>
      </c>
      <c r="AE74" s="12">
        <v>0</v>
      </c>
      <c r="AF74" s="16">
        <v>0</v>
      </c>
      <c r="AG74" s="17">
        <v>0</v>
      </c>
      <c r="AH74" s="17">
        <v>0</v>
      </c>
      <c r="AI74" s="17">
        <v>0</v>
      </c>
      <c r="AJ74" s="17">
        <v>0</v>
      </c>
      <c r="AK74" s="12">
        <v>0</v>
      </c>
      <c r="AL74" s="16">
        <v>125230</v>
      </c>
      <c r="AM74" s="17">
        <v>205432</v>
      </c>
      <c r="AN74" s="17">
        <v>5350</v>
      </c>
      <c r="AO74" s="17">
        <v>0</v>
      </c>
      <c r="AP74" s="17">
        <v>0</v>
      </c>
      <c r="AQ74" s="12">
        <v>336012</v>
      </c>
    </row>
    <row r="75" spans="1:43" x14ac:dyDescent="0.2">
      <c r="A75" s="4" t="s">
        <v>65</v>
      </c>
      <c r="B75" s="92">
        <v>3781257.959999999</v>
      </c>
      <c r="C75" s="87">
        <v>582384.47999999986</v>
      </c>
      <c r="D75" s="87">
        <v>0</v>
      </c>
      <c r="E75" s="87">
        <v>0</v>
      </c>
      <c r="F75" s="87">
        <v>0</v>
      </c>
      <c r="G75" s="93">
        <v>4363642.4399999995</v>
      </c>
      <c r="H75" s="16">
        <v>384136.57</v>
      </c>
      <c r="I75" s="17">
        <v>307498.3899999999</v>
      </c>
      <c r="J75" s="17">
        <v>0</v>
      </c>
      <c r="K75" s="17">
        <v>0</v>
      </c>
      <c r="L75" s="17">
        <v>0</v>
      </c>
      <c r="M75" s="12">
        <v>691634.96</v>
      </c>
      <c r="N75" s="16">
        <v>612065.91999999993</v>
      </c>
      <c r="O75" s="17">
        <v>23168.289999999997</v>
      </c>
      <c r="P75" s="17">
        <v>0</v>
      </c>
      <c r="Q75" s="17">
        <v>0</v>
      </c>
      <c r="R75" s="17">
        <v>0</v>
      </c>
      <c r="S75" s="12">
        <v>635234.21</v>
      </c>
      <c r="T75" s="16">
        <v>516682.30999999994</v>
      </c>
      <c r="U75" s="17">
        <v>138251.07999999999</v>
      </c>
      <c r="V75" s="17">
        <v>0</v>
      </c>
      <c r="W75" s="17">
        <v>0</v>
      </c>
      <c r="X75" s="17">
        <v>0</v>
      </c>
      <c r="Y75" s="12">
        <v>654933.3899999999</v>
      </c>
      <c r="Z75" s="16">
        <v>1837655.2799999996</v>
      </c>
      <c r="AA75" s="17">
        <v>108461.38</v>
      </c>
      <c r="AB75" s="17">
        <v>0</v>
      </c>
      <c r="AC75" s="17">
        <v>0</v>
      </c>
      <c r="AD75" s="17">
        <v>0</v>
      </c>
      <c r="AE75" s="12">
        <v>1946116.6599999997</v>
      </c>
      <c r="AF75" s="16">
        <v>0</v>
      </c>
      <c r="AG75" s="17">
        <v>0</v>
      </c>
      <c r="AH75" s="17">
        <v>0</v>
      </c>
      <c r="AI75" s="17">
        <v>0</v>
      </c>
      <c r="AJ75" s="17">
        <v>0</v>
      </c>
      <c r="AK75" s="12">
        <v>0</v>
      </c>
      <c r="AL75" s="16">
        <v>430717.87999999995</v>
      </c>
      <c r="AM75" s="17">
        <v>5005.3400000000011</v>
      </c>
      <c r="AN75" s="17">
        <v>0</v>
      </c>
      <c r="AO75" s="17">
        <v>0</v>
      </c>
      <c r="AP75" s="17">
        <v>0</v>
      </c>
      <c r="AQ75" s="12">
        <v>435723.22</v>
      </c>
    </row>
    <row r="76" spans="1:43" x14ac:dyDescent="0.2">
      <c r="A76" s="4" t="s">
        <v>66</v>
      </c>
      <c r="B76" s="92">
        <v>2198998.9599999995</v>
      </c>
      <c r="C76" s="87">
        <v>1009207.4500000001</v>
      </c>
      <c r="D76" s="87">
        <v>18872.490000000002</v>
      </c>
      <c r="E76" s="87">
        <v>0</v>
      </c>
      <c r="F76" s="87">
        <v>43611.499999999993</v>
      </c>
      <c r="G76" s="93">
        <v>3270690.3999999994</v>
      </c>
      <c r="H76" s="16">
        <v>370802.11999999994</v>
      </c>
      <c r="I76" s="17">
        <v>306862.82</v>
      </c>
      <c r="J76" s="17">
        <v>2034.4299999999998</v>
      </c>
      <c r="K76" s="17">
        <v>0</v>
      </c>
      <c r="L76" s="17">
        <v>3833.2</v>
      </c>
      <c r="M76" s="12">
        <v>683532.57</v>
      </c>
      <c r="N76" s="16">
        <v>1156182.9999999998</v>
      </c>
      <c r="O76" s="17">
        <v>190896.61</v>
      </c>
      <c r="P76" s="17">
        <v>309.09000000000003</v>
      </c>
      <c r="Q76" s="17">
        <v>0</v>
      </c>
      <c r="R76" s="17">
        <v>30284.16</v>
      </c>
      <c r="S76" s="12">
        <v>1377672.8599999999</v>
      </c>
      <c r="T76" s="16">
        <v>513141.7</v>
      </c>
      <c r="U76" s="17">
        <v>407528.43000000005</v>
      </c>
      <c r="V76" s="17">
        <v>0</v>
      </c>
      <c r="W76" s="17">
        <v>0</v>
      </c>
      <c r="X76" s="17">
        <v>7197.5099999999984</v>
      </c>
      <c r="Y76" s="12">
        <v>927867.64000000013</v>
      </c>
      <c r="Z76" s="16">
        <v>0</v>
      </c>
      <c r="AA76" s="17">
        <v>38477.85</v>
      </c>
      <c r="AB76" s="17">
        <v>16188.59</v>
      </c>
      <c r="AC76" s="17">
        <v>0</v>
      </c>
      <c r="AD76" s="17">
        <v>0</v>
      </c>
      <c r="AE76" s="12">
        <v>54666.44</v>
      </c>
      <c r="AF76" s="16">
        <v>6789.96</v>
      </c>
      <c r="AG76" s="17">
        <v>15890.32</v>
      </c>
      <c r="AH76" s="17">
        <v>0</v>
      </c>
      <c r="AI76" s="17">
        <v>0</v>
      </c>
      <c r="AJ76" s="17">
        <v>0</v>
      </c>
      <c r="AK76" s="12">
        <v>22680.28</v>
      </c>
      <c r="AL76" s="16">
        <v>152082.18</v>
      </c>
      <c r="AM76" s="17">
        <v>49551.42</v>
      </c>
      <c r="AN76" s="17">
        <v>340.38</v>
      </c>
      <c r="AO76" s="17">
        <v>0</v>
      </c>
      <c r="AP76" s="17">
        <v>2296.63</v>
      </c>
      <c r="AQ76" s="12">
        <v>204270.61</v>
      </c>
    </row>
    <row r="77" spans="1:43" x14ac:dyDescent="0.2">
      <c r="A77" s="4" t="s">
        <v>67</v>
      </c>
      <c r="B77" s="92">
        <v>1047791</v>
      </c>
      <c r="C77" s="87">
        <v>128353</v>
      </c>
      <c r="D77" s="87">
        <v>0</v>
      </c>
      <c r="E77" s="87">
        <v>0</v>
      </c>
      <c r="F77" s="87">
        <v>0</v>
      </c>
      <c r="G77" s="93">
        <v>1176144</v>
      </c>
      <c r="H77" s="16">
        <v>436681</v>
      </c>
      <c r="I77" s="17">
        <v>36181</v>
      </c>
      <c r="J77" s="17">
        <v>0</v>
      </c>
      <c r="K77" s="17">
        <v>0</v>
      </c>
      <c r="L77" s="17">
        <v>0</v>
      </c>
      <c r="M77" s="12">
        <v>472862</v>
      </c>
      <c r="N77" s="16">
        <v>110177</v>
      </c>
      <c r="O77" s="17">
        <v>4979</v>
      </c>
      <c r="P77" s="17">
        <v>0</v>
      </c>
      <c r="Q77" s="17">
        <v>0</v>
      </c>
      <c r="R77" s="17">
        <v>0</v>
      </c>
      <c r="S77" s="12">
        <v>115156</v>
      </c>
      <c r="T77" s="16">
        <v>94427</v>
      </c>
      <c r="U77" s="17">
        <v>63988</v>
      </c>
      <c r="V77" s="17">
        <v>0</v>
      </c>
      <c r="W77" s="17">
        <v>0</v>
      </c>
      <c r="X77" s="17">
        <v>0</v>
      </c>
      <c r="Y77" s="12">
        <v>158415</v>
      </c>
      <c r="Z77" s="16">
        <v>217092</v>
      </c>
      <c r="AA77" s="17">
        <v>14264</v>
      </c>
      <c r="AB77" s="17">
        <v>0</v>
      </c>
      <c r="AC77" s="17">
        <v>0</v>
      </c>
      <c r="AD77" s="17">
        <v>0</v>
      </c>
      <c r="AE77" s="12">
        <v>231356</v>
      </c>
      <c r="AF77" s="16">
        <v>0</v>
      </c>
      <c r="AG77" s="17">
        <v>0</v>
      </c>
      <c r="AH77" s="17">
        <v>0</v>
      </c>
      <c r="AI77" s="17">
        <v>0</v>
      </c>
      <c r="AJ77" s="17">
        <v>0</v>
      </c>
      <c r="AK77" s="12">
        <v>0</v>
      </c>
      <c r="AL77" s="16">
        <v>189414</v>
      </c>
      <c r="AM77" s="17">
        <v>8941</v>
      </c>
      <c r="AN77" s="17">
        <v>0</v>
      </c>
      <c r="AO77" s="17">
        <v>0</v>
      </c>
      <c r="AP77" s="17">
        <v>0</v>
      </c>
      <c r="AQ77" s="12">
        <v>198355</v>
      </c>
    </row>
    <row r="78" spans="1:43" x14ac:dyDescent="0.2">
      <c r="A78" s="4" t="s">
        <v>68</v>
      </c>
      <c r="B78" s="92">
        <v>2770584</v>
      </c>
      <c r="C78" s="87">
        <v>1078463</v>
      </c>
      <c r="D78" s="87">
        <v>9230</v>
      </c>
      <c r="E78" s="87">
        <v>552</v>
      </c>
      <c r="F78" s="87">
        <v>240</v>
      </c>
      <c r="G78" s="93">
        <v>3859069</v>
      </c>
      <c r="H78" s="16">
        <v>2140107</v>
      </c>
      <c r="I78" s="17">
        <v>765813</v>
      </c>
      <c r="J78" s="17">
        <v>4578</v>
      </c>
      <c r="K78" s="17">
        <v>552</v>
      </c>
      <c r="L78" s="17">
        <v>0</v>
      </c>
      <c r="M78" s="12">
        <v>2911050</v>
      </c>
      <c r="N78" s="16">
        <v>531065</v>
      </c>
      <c r="O78" s="17">
        <v>167769</v>
      </c>
      <c r="P78" s="17">
        <v>4652</v>
      </c>
      <c r="Q78" s="17">
        <v>0</v>
      </c>
      <c r="R78" s="17">
        <v>240</v>
      </c>
      <c r="S78" s="12">
        <v>703726</v>
      </c>
      <c r="T78" s="16">
        <v>98508</v>
      </c>
      <c r="U78" s="17">
        <v>57082</v>
      </c>
      <c r="V78" s="17">
        <v>0</v>
      </c>
      <c r="W78" s="17">
        <v>0</v>
      </c>
      <c r="X78" s="17">
        <v>0</v>
      </c>
      <c r="Y78" s="12">
        <v>155590</v>
      </c>
      <c r="Z78" s="16">
        <v>904</v>
      </c>
      <c r="AA78" s="17">
        <v>56875</v>
      </c>
      <c r="AB78" s="17">
        <v>0</v>
      </c>
      <c r="AC78" s="17">
        <v>0</v>
      </c>
      <c r="AD78" s="17">
        <v>0</v>
      </c>
      <c r="AE78" s="12">
        <v>57779</v>
      </c>
      <c r="AF78" s="16">
        <v>0</v>
      </c>
      <c r="AG78" s="17">
        <v>0</v>
      </c>
      <c r="AH78" s="17">
        <v>0</v>
      </c>
      <c r="AI78" s="17">
        <v>0</v>
      </c>
      <c r="AJ78" s="17">
        <v>0</v>
      </c>
      <c r="AK78" s="12">
        <v>0</v>
      </c>
      <c r="AL78" s="16">
        <v>0</v>
      </c>
      <c r="AM78" s="17">
        <v>30924</v>
      </c>
      <c r="AN78" s="17">
        <v>0</v>
      </c>
      <c r="AO78" s="17">
        <v>0</v>
      </c>
      <c r="AP78" s="17">
        <v>0</v>
      </c>
      <c r="AQ78" s="12">
        <v>30924</v>
      </c>
    </row>
    <row r="79" spans="1:43" x14ac:dyDescent="0.2">
      <c r="A79" s="4" t="s">
        <v>69</v>
      </c>
      <c r="B79" s="92">
        <v>8087333</v>
      </c>
      <c r="C79" s="87">
        <v>1456432</v>
      </c>
      <c r="D79" s="87">
        <v>323435</v>
      </c>
      <c r="E79" s="87">
        <v>0</v>
      </c>
      <c r="F79" s="87">
        <v>218</v>
      </c>
      <c r="G79" s="93">
        <v>9867418</v>
      </c>
      <c r="H79" s="16">
        <v>3508467</v>
      </c>
      <c r="I79" s="17">
        <v>694136</v>
      </c>
      <c r="J79" s="17">
        <v>22</v>
      </c>
      <c r="K79" s="17">
        <v>0</v>
      </c>
      <c r="L79" s="17">
        <v>218</v>
      </c>
      <c r="M79" s="12">
        <v>4202843</v>
      </c>
      <c r="N79" s="16">
        <v>824995</v>
      </c>
      <c r="O79" s="17">
        <v>57797</v>
      </c>
      <c r="P79" s="17">
        <v>224090</v>
      </c>
      <c r="Q79" s="17">
        <v>0</v>
      </c>
      <c r="R79" s="17">
        <v>0</v>
      </c>
      <c r="S79" s="12">
        <v>1106882</v>
      </c>
      <c r="T79" s="16">
        <v>840110</v>
      </c>
      <c r="U79" s="17">
        <v>130566</v>
      </c>
      <c r="V79" s="17">
        <v>0</v>
      </c>
      <c r="W79" s="17">
        <v>0</v>
      </c>
      <c r="X79" s="17">
        <v>0</v>
      </c>
      <c r="Y79" s="12">
        <v>970676</v>
      </c>
      <c r="Z79" s="16">
        <v>2255621</v>
      </c>
      <c r="AA79" s="17">
        <v>299261</v>
      </c>
      <c r="AB79" s="17">
        <v>69475</v>
      </c>
      <c r="AC79" s="17">
        <v>0</v>
      </c>
      <c r="AD79" s="17">
        <v>0</v>
      </c>
      <c r="AE79" s="12">
        <v>2624357</v>
      </c>
      <c r="AF79" s="16">
        <v>0</v>
      </c>
      <c r="AG79" s="17">
        <v>5234</v>
      </c>
      <c r="AH79" s="17">
        <v>29848</v>
      </c>
      <c r="AI79" s="17">
        <v>0</v>
      </c>
      <c r="AJ79" s="17">
        <v>0</v>
      </c>
      <c r="AK79" s="12">
        <v>35082</v>
      </c>
      <c r="AL79" s="16">
        <v>658140</v>
      </c>
      <c r="AM79" s="17">
        <v>269438</v>
      </c>
      <c r="AN79" s="17">
        <v>0</v>
      </c>
      <c r="AO79" s="17">
        <v>0</v>
      </c>
      <c r="AP79" s="17">
        <v>0</v>
      </c>
      <c r="AQ79" s="12">
        <v>927578</v>
      </c>
    </row>
    <row r="80" spans="1:43" x14ac:dyDescent="0.2">
      <c r="A80" s="4" t="s">
        <v>70</v>
      </c>
      <c r="B80" s="92">
        <v>853767</v>
      </c>
      <c r="C80" s="87">
        <v>687872</v>
      </c>
      <c r="D80" s="87">
        <v>0</v>
      </c>
      <c r="E80" s="87">
        <v>0</v>
      </c>
      <c r="F80" s="87">
        <v>12762</v>
      </c>
      <c r="G80" s="93">
        <v>1554401</v>
      </c>
      <c r="H80" s="16">
        <v>0</v>
      </c>
      <c r="I80" s="17">
        <v>0</v>
      </c>
      <c r="J80" s="17">
        <v>0</v>
      </c>
      <c r="K80" s="17">
        <v>0</v>
      </c>
      <c r="L80" s="17">
        <v>0</v>
      </c>
      <c r="M80" s="12">
        <v>0</v>
      </c>
      <c r="N80" s="16">
        <v>21852</v>
      </c>
      <c r="O80" s="17">
        <v>315928</v>
      </c>
      <c r="P80" s="17">
        <v>0</v>
      </c>
      <c r="Q80" s="17">
        <v>0</v>
      </c>
      <c r="R80" s="17">
        <v>0</v>
      </c>
      <c r="S80" s="12">
        <v>337780</v>
      </c>
      <c r="T80" s="16">
        <v>503646</v>
      </c>
      <c r="U80" s="17">
        <v>320090</v>
      </c>
      <c r="V80" s="17">
        <v>0</v>
      </c>
      <c r="W80" s="17">
        <v>0</v>
      </c>
      <c r="X80" s="17">
        <v>12762</v>
      </c>
      <c r="Y80" s="12">
        <v>836498</v>
      </c>
      <c r="Z80" s="16">
        <v>0</v>
      </c>
      <c r="AA80" s="17">
        <v>0</v>
      </c>
      <c r="AB80" s="17">
        <v>0</v>
      </c>
      <c r="AC80" s="17">
        <v>0</v>
      </c>
      <c r="AD80" s="17">
        <v>0</v>
      </c>
      <c r="AE80" s="12">
        <v>0</v>
      </c>
      <c r="AF80" s="16">
        <v>0</v>
      </c>
      <c r="AG80" s="17">
        <v>0</v>
      </c>
      <c r="AH80" s="17">
        <v>0</v>
      </c>
      <c r="AI80" s="17">
        <v>0</v>
      </c>
      <c r="AJ80" s="17">
        <v>0</v>
      </c>
      <c r="AK80" s="12">
        <v>0</v>
      </c>
      <c r="AL80" s="16">
        <v>328269</v>
      </c>
      <c r="AM80" s="17">
        <v>51854</v>
      </c>
      <c r="AN80" s="17">
        <v>0</v>
      </c>
      <c r="AO80" s="17">
        <v>0</v>
      </c>
      <c r="AP80" s="17">
        <v>0</v>
      </c>
      <c r="AQ80" s="12">
        <v>380123</v>
      </c>
    </row>
    <row r="81" spans="1:43" x14ac:dyDescent="0.2">
      <c r="A81" s="4" t="s">
        <v>71</v>
      </c>
      <c r="B81" s="92">
        <v>828910</v>
      </c>
      <c r="C81" s="87">
        <v>136384.07</v>
      </c>
      <c r="D81" s="87">
        <v>72954.350000000006</v>
      </c>
      <c r="E81" s="87">
        <v>0</v>
      </c>
      <c r="F81" s="87">
        <v>762</v>
      </c>
      <c r="G81" s="93">
        <v>1039010.42</v>
      </c>
      <c r="H81" s="16">
        <v>0</v>
      </c>
      <c r="I81" s="17">
        <v>381.24</v>
      </c>
      <c r="J81" s="17">
        <v>0</v>
      </c>
      <c r="K81" s="17">
        <v>0</v>
      </c>
      <c r="L81" s="17">
        <v>0</v>
      </c>
      <c r="M81" s="12">
        <v>381.24</v>
      </c>
      <c r="N81" s="16">
        <v>148535</v>
      </c>
      <c r="O81" s="17">
        <v>14288.45</v>
      </c>
      <c r="P81" s="17">
        <v>35620</v>
      </c>
      <c r="Q81" s="17">
        <v>0</v>
      </c>
      <c r="R81" s="17">
        <v>335</v>
      </c>
      <c r="S81" s="12">
        <v>198778.45</v>
      </c>
      <c r="T81" s="16">
        <v>47280</v>
      </c>
      <c r="U81" s="17">
        <v>30776.32</v>
      </c>
      <c r="V81" s="17">
        <v>5729.35</v>
      </c>
      <c r="W81" s="17">
        <v>0</v>
      </c>
      <c r="X81" s="17">
        <v>0</v>
      </c>
      <c r="Y81" s="12">
        <v>83785.670000000013</v>
      </c>
      <c r="Z81" s="16">
        <v>574784</v>
      </c>
      <c r="AA81" s="17">
        <v>88812.82</v>
      </c>
      <c r="AB81" s="17">
        <v>31605</v>
      </c>
      <c r="AC81" s="17">
        <v>0</v>
      </c>
      <c r="AD81" s="17">
        <v>427</v>
      </c>
      <c r="AE81" s="12">
        <v>695628.82000000007</v>
      </c>
      <c r="AF81" s="16">
        <v>0</v>
      </c>
      <c r="AG81" s="17">
        <v>0</v>
      </c>
      <c r="AH81" s="17">
        <v>0</v>
      </c>
      <c r="AI81" s="17">
        <v>0</v>
      </c>
      <c r="AJ81" s="17">
        <v>0</v>
      </c>
      <c r="AK81" s="12">
        <v>0</v>
      </c>
      <c r="AL81" s="16">
        <v>58311</v>
      </c>
      <c r="AM81" s="17">
        <v>2125.2399999999998</v>
      </c>
      <c r="AN81" s="17">
        <v>0</v>
      </c>
      <c r="AO81" s="17">
        <v>0</v>
      </c>
      <c r="AP81" s="17">
        <v>0</v>
      </c>
      <c r="AQ81" s="12">
        <v>60436.24</v>
      </c>
    </row>
    <row r="82" spans="1:43" x14ac:dyDescent="0.2">
      <c r="A82" s="4" t="s">
        <v>72</v>
      </c>
      <c r="B82" s="92">
        <v>11065124</v>
      </c>
      <c r="C82" s="87">
        <v>1431894</v>
      </c>
      <c r="D82" s="87">
        <v>2085231</v>
      </c>
      <c r="E82" s="87">
        <v>0</v>
      </c>
      <c r="F82" s="87">
        <v>927639</v>
      </c>
      <c r="G82" s="93">
        <v>15509888</v>
      </c>
      <c r="H82" s="16">
        <v>5686488</v>
      </c>
      <c r="I82" s="17">
        <v>447305</v>
      </c>
      <c r="J82" s="17">
        <v>0</v>
      </c>
      <c r="K82" s="17">
        <v>0</v>
      </c>
      <c r="L82" s="17">
        <v>23</v>
      </c>
      <c r="M82" s="12">
        <v>6133816</v>
      </c>
      <c r="N82" s="16">
        <v>2379246</v>
      </c>
      <c r="O82" s="17">
        <v>187930</v>
      </c>
      <c r="P82" s="17">
        <v>0</v>
      </c>
      <c r="Q82" s="17">
        <v>0</v>
      </c>
      <c r="R82" s="17">
        <v>27840</v>
      </c>
      <c r="S82" s="12">
        <v>2595016</v>
      </c>
      <c r="T82" s="16">
        <v>746344</v>
      </c>
      <c r="U82" s="17">
        <v>141454</v>
      </c>
      <c r="V82" s="17">
        <v>0</v>
      </c>
      <c r="W82" s="17">
        <v>0</v>
      </c>
      <c r="X82" s="17">
        <v>880832</v>
      </c>
      <c r="Y82" s="12">
        <v>1768630</v>
      </c>
      <c r="Z82" s="16">
        <v>171125</v>
      </c>
      <c r="AA82" s="17">
        <v>8438</v>
      </c>
      <c r="AB82" s="17">
        <v>0</v>
      </c>
      <c r="AC82" s="17">
        <v>0</v>
      </c>
      <c r="AD82" s="17">
        <v>0</v>
      </c>
      <c r="AE82" s="12">
        <v>179563</v>
      </c>
      <c r="AF82" s="16">
        <v>0</v>
      </c>
      <c r="AG82" s="17">
        <v>0</v>
      </c>
      <c r="AH82" s="17">
        <v>0</v>
      </c>
      <c r="AI82" s="17">
        <v>0</v>
      </c>
      <c r="AJ82" s="17">
        <v>0</v>
      </c>
      <c r="AK82" s="12">
        <v>0</v>
      </c>
      <c r="AL82" s="16">
        <v>2081921</v>
      </c>
      <c r="AM82" s="17">
        <v>646767</v>
      </c>
      <c r="AN82" s="17">
        <v>2085231</v>
      </c>
      <c r="AO82" s="17">
        <v>0</v>
      </c>
      <c r="AP82" s="17">
        <v>18944</v>
      </c>
      <c r="AQ82" s="12">
        <v>4832863</v>
      </c>
    </row>
    <row r="83" spans="1:43" x14ac:dyDescent="0.2">
      <c r="A83" s="4" t="s">
        <v>73</v>
      </c>
      <c r="B83" s="92">
        <v>15405216.047367003</v>
      </c>
      <c r="C83" s="87">
        <v>3061078.0673265457</v>
      </c>
      <c r="D83" s="87">
        <v>0</v>
      </c>
      <c r="E83" s="87">
        <v>0</v>
      </c>
      <c r="F83" s="87">
        <v>543103.36615875643</v>
      </c>
      <c r="G83" s="93">
        <v>19009397.480852306</v>
      </c>
      <c r="H83" s="16">
        <v>208567.01</v>
      </c>
      <c r="I83" s="17">
        <v>929638.48</v>
      </c>
      <c r="J83" s="17">
        <v>0</v>
      </c>
      <c r="K83" s="17">
        <v>0</v>
      </c>
      <c r="L83" s="17">
        <v>545.83000000000004</v>
      </c>
      <c r="M83" s="12">
        <v>1138751.32</v>
      </c>
      <c r="N83" s="16">
        <v>8655655.9600000009</v>
      </c>
      <c r="O83" s="17">
        <v>611763.34</v>
      </c>
      <c r="P83" s="17">
        <v>0</v>
      </c>
      <c r="Q83" s="17">
        <v>0</v>
      </c>
      <c r="R83" s="17">
        <v>71361.39</v>
      </c>
      <c r="S83" s="12">
        <v>9338780.6900000013</v>
      </c>
      <c r="T83" s="16">
        <v>2175852.35</v>
      </c>
      <c r="U83" s="17">
        <v>258698.57</v>
      </c>
      <c r="V83" s="17">
        <v>0</v>
      </c>
      <c r="W83" s="17">
        <v>0</v>
      </c>
      <c r="X83" s="17">
        <v>201037.58</v>
      </c>
      <c r="Y83" s="12">
        <v>2635588.5</v>
      </c>
      <c r="Z83" s="16">
        <v>912133.31</v>
      </c>
      <c r="AA83" s="17">
        <v>135070.68</v>
      </c>
      <c r="AB83" s="17">
        <v>0</v>
      </c>
      <c r="AC83" s="17">
        <v>0</v>
      </c>
      <c r="AD83" s="17">
        <v>207789.25</v>
      </c>
      <c r="AE83" s="12">
        <v>1254993.24</v>
      </c>
      <c r="AF83" s="16">
        <v>0</v>
      </c>
      <c r="AG83" s="17">
        <v>0</v>
      </c>
      <c r="AH83" s="17">
        <v>0</v>
      </c>
      <c r="AI83" s="17">
        <v>0</v>
      </c>
      <c r="AJ83" s="17">
        <v>0</v>
      </c>
      <c r="AK83" s="12">
        <v>0</v>
      </c>
      <c r="AL83" s="16">
        <v>3453007.4173670029</v>
      </c>
      <c r="AM83" s="17">
        <v>1125906.9973265457</v>
      </c>
      <c r="AN83" s="17">
        <v>0</v>
      </c>
      <c r="AO83" s="17">
        <v>0</v>
      </c>
      <c r="AP83" s="17">
        <v>62369.31615875641</v>
      </c>
      <c r="AQ83" s="12">
        <v>4641283.730852305</v>
      </c>
    </row>
    <row r="84" spans="1:43" x14ac:dyDescent="0.2">
      <c r="A84" s="4" t="s">
        <v>74</v>
      </c>
      <c r="B84" s="92">
        <v>4753380</v>
      </c>
      <c r="C84" s="87">
        <v>984184</v>
      </c>
      <c r="D84" s="87">
        <v>0</v>
      </c>
      <c r="E84" s="87">
        <v>0</v>
      </c>
      <c r="F84" s="87">
        <v>190722</v>
      </c>
      <c r="G84" s="93">
        <v>5928286</v>
      </c>
      <c r="H84" s="16">
        <v>0</v>
      </c>
      <c r="I84" s="17">
        <v>0</v>
      </c>
      <c r="J84" s="17">
        <v>0</v>
      </c>
      <c r="K84" s="17">
        <v>0</v>
      </c>
      <c r="L84" s="17">
        <v>0</v>
      </c>
      <c r="M84" s="12">
        <v>0</v>
      </c>
      <c r="N84" s="16">
        <v>1453591</v>
      </c>
      <c r="O84" s="17">
        <v>324102</v>
      </c>
      <c r="P84" s="17">
        <v>0</v>
      </c>
      <c r="Q84" s="17">
        <v>0</v>
      </c>
      <c r="R84" s="17">
        <v>181232</v>
      </c>
      <c r="S84" s="12">
        <v>1958925</v>
      </c>
      <c r="T84" s="16">
        <v>249165</v>
      </c>
      <c r="U84" s="17">
        <v>194141</v>
      </c>
      <c r="V84" s="17">
        <v>0</v>
      </c>
      <c r="W84" s="17">
        <v>0</v>
      </c>
      <c r="X84" s="17">
        <v>0</v>
      </c>
      <c r="Y84" s="12">
        <v>443306</v>
      </c>
      <c r="Z84" s="16">
        <v>2412527</v>
      </c>
      <c r="AA84" s="17">
        <v>302134</v>
      </c>
      <c r="AB84" s="17">
        <v>0</v>
      </c>
      <c r="AC84" s="17">
        <v>0</v>
      </c>
      <c r="AD84" s="17">
        <v>6527</v>
      </c>
      <c r="AE84" s="12">
        <v>2721188</v>
      </c>
      <c r="AF84" s="16">
        <v>0</v>
      </c>
      <c r="AG84" s="17">
        <v>0</v>
      </c>
      <c r="AH84" s="17">
        <v>0</v>
      </c>
      <c r="AI84" s="17">
        <v>0</v>
      </c>
      <c r="AJ84" s="17">
        <v>0</v>
      </c>
      <c r="AK84" s="12">
        <v>0</v>
      </c>
      <c r="AL84" s="16">
        <v>638097</v>
      </c>
      <c r="AM84" s="17">
        <v>163807</v>
      </c>
      <c r="AN84" s="17">
        <v>0</v>
      </c>
      <c r="AO84" s="17">
        <v>0</v>
      </c>
      <c r="AP84" s="17">
        <v>2963</v>
      </c>
      <c r="AQ84" s="12">
        <v>804867</v>
      </c>
    </row>
    <row r="85" spans="1:43" x14ac:dyDescent="0.2">
      <c r="A85" s="4" t="s">
        <v>75</v>
      </c>
      <c r="B85" s="92">
        <v>32857925.662891075</v>
      </c>
      <c r="C85" s="87">
        <v>3352617.1860095961</v>
      </c>
      <c r="D85" s="87">
        <v>596431.6962447135</v>
      </c>
      <c r="E85" s="87">
        <v>0</v>
      </c>
      <c r="F85" s="87">
        <v>1311841.9367953055</v>
      </c>
      <c r="G85" s="93">
        <v>38118816.481940687</v>
      </c>
      <c r="H85" s="16">
        <v>3497682.0804420984</v>
      </c>
      <c r="I85" s="17">
        <v>386050.04358394467</v>
      </c>
      <c r="J85" s="17">
        <v>18245.125995989423</v>
      </c>
      <c r="K85" s="17">
        <v>0</v>
      </c>
      <c r="L85" s="17">
        <v>0</v>
      </c>
      <c r="M85" s="12">
        <v>3901977.2500220328</v>
      </c>
      <c r="N85" s="16">
        <v>7618060.8564977888</v>
      </c>
      <c r="O85" s="17">
        <v>441959.17487932375</v>
      </c>
      <c r="P85" s="17">
        <v>0</v>
      </c>
      <c r="Q85" s="17">
        <v>0</v>
      </c>
      <c r="R85" s="17">
        <v>0</v>
      </c>
      <c r="S85" s="12">
        <v>8060020.0313771125</v>
      </c>
      <c r="T85" s="16">
        <v>6439241.894657868</v>
      </c>
      <c r="U85" s="17">
        <v>1002059.7722693126</v>
      </c>
      <c r="V85" s="17">
        <v>165800.9004262746</v>
      </c>
      <c r="W85" s="17">
        <v>0</v>
      </c>
      <c r="X85" s="17">
        <v>1287882.2828491696</v>
      </c>
      <c r="Y85" s="12">
        <v>8894984.8502026238</v>
      </c>
      <c r="Z85" s="16">
        <v>15302940.831293317</v>
      </c>
      <c r="AA85" s="17">
        <v>1522548.1952770152</v>
      </c>
      <c r="AB85" s="17">
        <v>412385.66982244945</v>
      </c>
      <c r="AC85" s="17">
        <v>0</v>
      </c>
      <c r="AD85" s="17">
        <v>23959.653946135837</v>
      </c>
      <c r="AE85" s="12">
        <v>17261834.350338917</v>
      </c>
      <c r="AF85" s="16">
        <v>0</v>
      </c>
      <c r="AG85" s="17">
        <v>0</v>
      </c>
      <c r="AH85" s="17">
        <v>0</v>
      </c>
      <c r="AI85" s="17">
        <v>0</v>
      </c>
      <c r="AJ85" s="17">
        <v>0</v>
      </c>
      <c r="AK85" s="12">
        <v>0</v>
      </c>
      <c r="AL85" s="16">
        <v>0</v>
      </c>
      <c r="AM85" s="17">
        <v>0</v>
      </c>
      <c r="AN85" s="17">
        <v>0</v>
      </c>
      <c r="AO85" s="17">
        <v>0</v>
      </c>
      <c r="AP85" s="17">
        <v>0</v>
      </c>
      <c r="AQ85" s="12">
        <v>0</v>
      </c>
    </row>
    <row r="86" spans="1:43" x14ac:dyDescent="0.2">
      <c r="A86" s="4" t="s">
        <v>76</v>
      </c>
      <c r="B86" s="92">
        <v>17749000</v>
      </c>
      <c r="C86" s="87">
        <v>4350000</v>
      </c>
      <c r="D86" s="87">
        <v>0</v>
      </c>
      <c r="E86" s="87">
        <v>0</v>
      </c>
      <c r="F86" s="87">
        <v>0</v>
      </c>
      <c r="G86" s="93">
        <v>22099000</v>
      </c>
      <c r="H86" s="16">
        <v>8520000</v>
      </c>
      <c r="I86" s="17">
        <v>718000</v>
      </c>
      <c r="J86" s="17">
        <v>0</v>
      </c>
      <c r="K86" s="17">
        <v>0</v>
      </c>
      <c r="L86" s="17">
        <v>0</v>
      </c>
      <c r="M86" s="12">
        <v>9238000</v>
      </c>
      <c r="N86" s="16">
        <v>2105000</v>
      </c>
      <c r="O86" s="17">
        <v>338000</v>
      </c>
      <c r="P86" s="17">
        <v>0</v>
      </c>
      <c r="Q86" s="17">
        <v>0</v>
      </c>
      <c r="R86" s="17">
        <v>0</v>
      </c>
      <c r="S86" s="12">
        <v>2443000</v>
      </c>
      <c r="T86" s="16">
        <v>2516000</v>
      </c>
      <c r="U86" s="17">
        <v>2863000</v>
      </c>
      <c r="V86" s="17">
        <v>0</v>
      </c>
      <c r="W86" s="17">
        <v>0</v>
      </c>
      <c r="X86" s="17">
        <v>0</v>
      </c>
      <c r="Y86" s="12">
        <v>5379000</v>
      </c>
      <c r="Z86" s="16">
        <v>3468000</v>
      </c>
      <c r="AA86" s="17">
        <v>161000</v>
      </c>
      <c r="AB86" s="17">
        <v>0</v>
      </c>
      <c r="AC86" s="17">
        <v>0</v>
      </c>
      <c r="AD86" s="17">
        <v>0</v>
      </c>
      <c r="AE86" s="12">
        <v>3629000</v>
      </c>
      <c r="AF86" s="16">
        <v>0</v>
      </c>
      <c r="AG86" s="17">
        <v>0</v>
      </c>
      <c r="AH86" s="17">
        <v>0</v>
      </c>
      <c r="AI86" s="17">
        <v>0</v>
      </c>
      <c r="AJ86" s="17">
        <v>0</v>
      </c>
      <c r="AK86" s="12">
        <v>0</v>
      </c>
      <c r="AL86" s="16">
        <v>1140000</v>
      </c>
      <c r="AM86" s="17">
        <v>270000</v>
      </c>
      <c r="AN86" s="17">
        <v>0</v>
      </c>
      <c r="AO86" s="17">
        <v>0</v>
      </c>
      <c r="AP86" s="17">
        <v>0</v>
      </c>
      <c r="AQ86" s="12">
        <v>1410000</v>
      </c>
    </row>
    <row r="87" spans="1:43" x14ac:dyDescent="0.2">
      <c r="A87" s="4" t="s">
        <v>77</v>
      </c>
      <c r="B87" s="92">
        <v>8120777.2299999995</v>
      </c>
      <c r="C87" s="87">
        <v>1595621.3</v>
      </c>
      <c r="D87" s="87">
        <v>0</v>
      </c>
      <c r="E87" s="87">
        <v>0</v>
      </c>
      <c r="F87" s="87">
        <v>1120316.83</v>
      </c>
      <c r="G87" s="93">
        <v>10836715.359999999</v>
      </c>
      <c r="H87" s="16">
        <v>3926879.0399999996</v>
      </c>
      <c r="I87" s="17">
        <v>666422.71999999986</v>
      </c>
      <c r="J87" s="17">
        <v>0</v>
      </c>
      <c r="K87" s="17">
        <v>0</v>
      </c>
      <c r="L87" s="17">
        <v>58472.19</v>
      </c>
      <c r="M87" s="12">
        <v>4651773.95</v>
      </c>
      <c r="N87" s="16">
        <v>2626105.2600000002</v>
      </c>
      <c r="O87" s="17">
        <v>162727.86999999997</v>
      </c>
      <c r="P87" s="17">
        <v>0</v>
      </c>
      <c r="Q87" s="17">
        <v>0</v>
      </c>
      <c r="R87" s="17">
        <v>13636.36</v>
      </c>
      <c r="S87" s="12">
        <v>2802469.49</v>
      </c>
      <c r="T87" s="16">
        <v>877566.7100000002</v>
      </c>
      <c r="U87" s="17">
        <v>691895.64</v>
      </c>
      <c r="V87" s="17">
        <v>0</v>
      </c>
      <c r="W87" s="17">
        <v>0</v>
      </c>
      <c r="X87" s="17">
        <v>1004111.46</v>
      </c>
      <c r="Y87" s="12">
        <v>2573573.81</v>
      </c>
      <c r="Z87" s="16">
        <v>506924.58999999997</v>
      </c>
      <c r="AA87" s="17">
        <v>28745.100000000002</v>
      </c>
      <c r="AB87" s="17">
        <v>0</v>
      </c>
      <c r="AC87" s="17">
        <v>0</v>
      </c>
      <c r="AD87" s="17">
        <v>41115</v>
      </c>
      <c r="AE87" s="12">
        <v>576784.68999999994</v>
      </c>
      <c r="AF87" s="16">
        <v>0</v>
      </c>
      <c r="AG87" s="17">
        <v>0</v>
      </c>
      <c r="AH87" s="17">
        <v>0</v>
      </c>
      <c r="AI87" s="17">
        <v>0</v>
      </c>
      <c r="AJ87" s="17">
        <v>0</v>
      </c>
      <c r="AK87" s="12">
        <v>0</v>
      </c>
      <c r="AL87" s="16">
        <v>183301.62999999998</v>
      </c>
      <c r="AM87" s="17">
        <v>45829.97</v>
      </c>
      <c r="AN87" s="17">
        <v>0</v>
      </c>
      <c r="AO87" s="17">
        <v>0</v>
      </c>
      <c r="AP87" s="17">
        <v>2981.82</v>
      </c>
      <c r="AQ87" s="12">
        <v>232113.41999999998</v>
      </c>
    </row>
    <row r="88" spans="1:43" x14ac:dyDescent="0.2">
      <c r="A88" s="4" t="s">
        <v>78</v>
      </c>
      <c r="B88" s="92">
        <v>1111070</v>
      </c>
      <c r="C88" s="87">
        <v>186137</v>
      </c>
      <c r="D88" s="87">
        <v>74387</v>
      </c>
      <c r="E88" s="87">
        <v>0</v>
      </c>
      <c r="F88" s="87">
        <v>55186</v>
      </c>
      <c r="G88" s="93">
        <v>1426780</v>
      </c>
      <c r="H88" s="16">
        <v>0</v>
      </c>
      <c r="I88" s="17">
        <v>0</v>
      </c>
      <c r="J88" s="17">
        <v>0</v>
      </c>
      <c r="K88" s="17">
        <v>0</v>
      </c>
      <c r="L88" s="17">
        <v>0</v>
      </c>
      <c r="M88" s="12">
        <v>0</v>
      </c>
      <c r="N88" s="16">
        <v>299752</v>
      </c>
      <c r="O88" s="17">
        <v>60143</v>
      </c>
      <c r="P88" s="17">
        <v>14277</v>
      </c>
      <c r="Q88" s="17">
        <v>0</v>
      </c>
      <c r="R88" s="17">
        <v>12836</v>
      </c>
      <c r="S88" s="12">
        <v>387008</v>
      </c>
      <c r="T88" s="16">
        <v>136454</v>
      </c>
      <c r="U88" s="17">
        <v>56038</v>
      </c>
      <c r="V88" s="17">
        <v>1389</v>
      </c>
      <c r="W88" s="17">
        <v>0</v>
      </c>
      <c r="X88" s="17">
        <v>4196</v>
      </c>
      <c r="Y88" s="12">
        <v>198077</v>
      </c>
      <c r="Z88" s="16">
        <v>672014</v>
      </c>
      <c r="AA88" s="17">
        <v>58218</v>
      </c>
      <c r="AB88" s="17">
        <v>36402</v>
      </c>
      <c r="AC88" s="17">
        <v>0</v>
      </c>
      <c r="AD88" s="17">
        <v>27270</v>
      </c>
      <c r="AE88" s="12">
        <v>793904</v>
      </c>
      <c r="AF88" s="16">
        <v>2850</v>
      </c>
      <c r="AG88" s="17">
        <v>11738</v>
      </c>
      <c r="AH88" s="17">
        <v>22319</v>
      </c>
      <c r="AI88" s="17">
        <v>0</v>
      </c>
      <c r="AJ88" s="17">
        <v>10884</v>
      </c>
      <c r="AK88" s="12">
        <v>47791</v>
      </c>
      <c r="AL88" s="16">
        <v>0</v>
      </c>
      <c r="AM88" s="17">
        <v>0</v>
      </c>
      <c r="AN88" s="17">
        <v>0</v>
      </c>
      <c r="AO88" s="17">
        <v>0</v>
      </c>
      <c r="AP88" s="17">
        <v>0</v>
      </c>
      <c r="AQ88" s="12">
        <v>0</v>
      </c>
    </row>
    <row r="89" spans="1:43" x14ac:dyDescent="0.2">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row>
    <row r="90" spans="1:43" x14ac:dyDescent="0.2">
      <c r="A90" s="30"/>
      <c r="B90" s="31">
        <f>SUM(B9:B89)</f>
        <v>546071859.78918982</v>
      </c>
      <c r="C90" s="32">
        <f t="shared" ref="C90:G90" si="0">SUM(C9:C89)</f>
        <v>146159642.74001348</v>
      </c>
      <c r="D90" s="32">
        <f t="shared" si="0"/>
        <v>30087812.055758707</v>
      </c>
      <c r="E90" s="32">
        <f t="shared" si="0"/>
        <v>3961</v>
      </c>
      <c r="F90" s="32">
        <f t="shared" si="0"/>
        <v>34512310.435818695</v>
      </c>
      <c r="G90" s="33">
        <f t="shared" si="0"/>
        <v>756835586.02078092</v>
      </c>
      <c r="H90" s="31">
        <f t="shared" ref="H90:AQ90" si="1">SUM(H9:H89)</f>
        <v>145130892.43084976</v>
      </c>
      <c r="I90" s="32">
        <f t="shared" si="1"/>
        <v>51552315.955545254</v>
      </c>
      <c r="J90" s="32">
        <f t="shared" si="1"/>
        <v>9082494.1214158535</v>
      </c>
      <c r="K90" s="32">
        <f t="shared" si="1"/>
        <v>552</v>
      </c>
      <c r="L90" s="32">
        <f t="shared" si="1"/>
        <v>5713366.3478681576</v>
      </c>
      <c r="M90" s="33">
        <f t="shared" si="1"/>
        <v>211479620.85567895</v>
      </c>
      <c r="N90" s="31">
        <f t="shared" si="1"/>
        <v>153685984.01691818</v>
      </c>
      <c r="O90" s="32">
        <f t="shared" si="1"/>
        <v>22380665.845970556</v>
      </c>
      <c r="P90" s="32">
        <f t="shared" si="1"/>
        <v>4030708.1023994461</v>
      </c>
      <c r="Q90" s="32">
        <f t="shared" si="1"/>
        <v>3409</v>
      </c>
      <c r="R90" s="32">
        <f t="shared" si="1"/>
        <v>2474176.2872519633</v>
      </c>
      <c r="S90" s="33">
        <f t="shared" si="1"/>
        <v>182574943.25254014</v>
      </c>
      <c r="T90" s="31">
        <f t="shared" si="1"/>
        <v>84277053.656667009</v>
      </c>
      <c r="U90" s="32">
        <f t="shared" si="1"/>
        <v>33965396.611608744</v>
      </c>
      <c r="V90" s="32">
        <f t="shared" si="1"/>
        <v>4018859.7519211913</v>
      </c>
      <c r="W90" s="32">
        <f t="shared" si="1"/>
        <v>0</v>
      </c>
      <c r="X90" s="32">
        <f t="shared" si="1"/>
        <v>21421866.267060637</v>
      </c>
      <c r="Y90" s="33">
        <f t="shared" si="1"/>
        <v>143683176.28725758</v>
      </c>
      <c r="Z90" s="31">
        <f t="shared" si="1"/>
        <v>113639034.74873428</v>
      </c>
      <c r="AA90" s="32">
        <f t="shared" si="1"/>
        <v>23162205.281026389</v>
      </c>
      <c r="AB90" s="32">
        <f t="shared" si="1"/>
        <v>7056149.3926861351</v>
      </c>
      <c r="AC90" s="32">
        <f t="shared" si="1"/>
        <v>0</v>
      </c>
      <c r="AD90" s="32">
        <f t="shared" si="1"/>
        <v>4125429.0508257854</v>
      </c>
      <c r="AE90" s="33">
        <f t="shared" si="1"/>
        <v>147982818.47327253</v>
      </c>
      <c r="AF90" s="31">
        <f t="shared" ref="AF90:AK90" si="2">SUM(AF9:AF89)</f>
        <v>920844.42885997298</v>
      </c>
      <c r="AG90" s="32">
        <f t="shared" si="2"/>
        <v>1752602.6099976555</v>
      </c>
      <c r="AH90" s="32">
        <f t="shared" si="2"/>
        <v>305017.19999999995</v>
      </c>
      <c r="AI90" s="32">
        <f t="shared" si="2"/>
        <v>0</v>
      </c>
      <c r="AJ90" s="32">
        <f t="shared" si="2"/>
        <v>813247.46231404971</v>
      </c>
      <c r="AK90" s="33">
        <f t="shared" si="2"/>
        <v>3791711.701171678</v>
      </c>
      <c r="AL90" s="31">
        <f t="shared" si="1"/>
        <v>48418050.507160887</v>
      </c>
      <c r="AM90" s="32">
        <f t="shared" si="1"/>
        <v>13346456.435864875</v>
      </c>
      <c r="AN90" s="32">
        <f t="shared" si="1"/>
        <v>5594583.4873360824</v>
      </c>
      <c r="AO90" s="32">
        <f t="shared" si="1"/>
        <v>0</v>
      </c>
      <c r="AP90" s="32">
        <f t="shared" si="1"/>
        <v>-35774.979501893402</v>
      </c>
      <c r="AQ90" s="33">
        <f t="shared" si="1"/>
        <v>67323315.450859934</v>
      </c>
    </row>
    <row r="91" spans="1:43" x14ac:dyDescent="0.2">
      <c r="A91" s="29" t="str">
        <f>'Total Exp'!A91</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A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31" width="12.7109375" style="9"/>
    <col min="32" max="16384" width="12.7109375" style="6"/>
  </cols>
  <sheetData>
    <row r="1" spans="1:31" x14ac:dyDescent="0.2">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75" x14ac:dyDescent="0.25">
      <c r="A2" s="2" t="s">
        <v>85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x14ac:dyDescent="0.2">
      <c r="A3" s="28" t="str">
        <f>'Total Exp'!A3</f>
        <v>2018-19</v>
      </c>
    </row>
    <row r="4" spans="1:31" ht="15.75" x14ac:dyDescent="0.25">
      <c r="A4" s="82" t="s">
        <v>123</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4" t="s">
        <v>287</v>
      </c>
    </row>
    <row r="5" spans="1:31" s="60" customFormat="1" ht="12.75" x14ac:dyDescent="0.2">
      <c r="A5" s="49"/>
      <c r="B5" s="65" t="s">
        <v>150</v>
      </c>
      <c r="C5" s="62"/>
      <c r="D5" s="62"/>
      <c r="E5" s="62"/>
      <c r="F5" s="62"/>
      <c r="G5" s="63"/>
      <c r="H5" s="64" t="s">
        <v>143</v>
      </c>
      <c r="I5" s="65"/>
      <c r="J5" s="65"/>
      <c r="K5" s="65"/>
      <c r="L5" s="65"/>
      <c r="M5" s="66"/>
      <c r="N5" s="65" t="s">
        <v>144</v>
      </c>
      <c r="O5" s="65"/>
      <c r="P5" s="65"/>
      <c r="Q5" s="65"/>
      <c r="R5" s="65"/>
      <c r="S5" s="66"/>
      <c r="T5" s="65" t="s">
        <v>145</v>
      </c>
      <c r="U5" s="65"/>
      <c r="V5" s="65"/>
      <c r="W5" s="65"/>
      <c r="X5" s="65"/>
      <c r="Y5" s="66"/>
      <c r="Z5" s="64" t="s">
        <v>149</v>
      </c>
      <c r="AA5" s="65"/>
      <c r="AB5" s="65"/>
      <c r="AC5" s="65"/>
      <c r="AD5" s="65"/>
      <c r="AE5" s="66"/>
    </row>
    <row r="6" spans="1:31" s="60" customFormat="1" ht="12.75" x14ac:dyDescent="0.2">
      <c r="A6" s="49"/>
      <c r="B6" s="50" t="str">
        <f>$A$4&amp;" Total"</f>
        <v>Aged &amp; Disabled Services Total</v>
      </c>
      <c r="C6" s="51"/>
      <c r="D6" s="51"/>
      <c r="E6" s="51"/>
      <c r="F6" s="51"/>
      <c r="G6" s="52"/>
      <c r="H6" s="50" t="s">
        <v>146</v>
      </c>
      <c r="I6" s="51"/>
      <c r="J6" s="51"/>
      <c r="K6" s="51"/>
      <c r="L6" s="51"/>
      <c r="M6" s="52"/>
      <c r="N6" s="51" t="s">
        <v>147</v>
      </c>
      <c r="O6" s="51"/>
      <c r="P6" s="51"/>
      <c r="Q6" s="51"/>
      <c r="R6" s="51"/>
      <c r="S6" s="52"/>
      <c r="T6" s="51" t="s">
        <v>148</v>
      </c>
      <c r="U6" s="51"/>
      <c r="V6" s="51"/>
      <c r="W6" s="51"/>
      <c r="X6" s="51"/>
      <c r="Y6" s="52"/>
      <c r="Z6" s="53" t="s">
        <v>142</v>
      </c>
      <c r="AA6" s="51"/>
      <c r="AB6" s="51"/>
      <c r="AC6" s="51"/>
      <c r="AD6" s="51"/>
      <c r="AE6" s="52"/>
    </row>
    <row r="7" spans="1:31" s="59" customFormat="1" ht="22.5" x14ac:dyDescent="0.2">
      <c r="A7" s="57"/>
      <c r="B7" s="42" t="s">
        <v>87</v>
      </c>
      <c r="C7" s="43" t="s">
        <v>88</v>
      </c>
      <c r="D7" s="43" t="s">
        <v>89</v>
      </c>
      <c r="E7" s="43" t="s">
        <v>90</v>
      </c>
      <c r="F7" s="43" t="s">
        <v>91</v>
      </c>
      <c r="G7" s="58" t="s">
        <v>92</v>
      </c>
      <c r="H7" s="42" t="s">
        <v>87</v>
      </c>
      <c r="I7" s="43" t="s">
        <v>88</v>
      </c>
      <c r="J7" s="43" t="s">
        <v>89</v>
      </c>
      <c r="K7" s="43" t="s">
        <v>90</v>
      </c>
      <c r="L7" s="43" t="s">
        <v>91</v>
      </c>
      <c r="M7" s="58" t="s">
        <v>92</v>
      </c>
      <c r="N7" s="42" t="s">
        <v>87</v>
      </c>
      <c r="O7" s="43" t="s">
        <v>88</v>
      </c>
      <c r="P7" s="43" t="s">
        <v>89</v>
      </c>
      <c r="Q7" s="43" t="s">
        <v>90</v>
      </c>
      <c r="R7" s="43" t="s">
        <v>91</v>
      </c>
      <c r="S7" s="58" t="s">
        <v>92</v>
      </c>
      <c r="T7" s="42" t="s">
        <v>87</v>
      </c>
      <c r="U7" s="43" t="s">
        <v>88</v>
      </c>
      <c r="V7" s="43" t="s">
        <v>89</v>
      </c>
      <c r="W7" s="43" t="s">
        <v>90</v>
      </c>
      <c r="X7" s="43" t="s">
        <v>91</v>
      </c>
      <c r="Y7" s="58" t="s">
        <v>92</v>
      </c>
      <c r="Z7" s="42" t="s">
        <v>87</v>
      </c>
      <c r="AA7" s="43" t="s">
        <v>88</v>
      </c>
      <c r="AB7" s="43" t="s">
        <v>89</v>
      </c>
      <c r="AC7" s="43" t="s">
        <v>90</v>
      </c>
      <c r="AD7" s="43" t="s">
        <v>91</v>
      </c>
      <c r="AE7" s="58" t="s">
        <v>92</v>
      </c>
    </row>
    <row r="8" spans="1:31" s="59" customFormat="1" ht="11.25" x14ac:dyDescent="0.2">
      <c r="A8" s="67"/>
      <c r="B8" s="46" t="s">
        <v>79</v>
      </c>
      <c r="C8" s="47" t="s">
        <v>80</v>
      </c>
      <c r="D8" s="47" t="s">
        <v>81</v>
      </c>
      <c r="E8" s="47" t="s">
        <v>82</v>
      </c>
      <c r="F8" s="47" t="s">
        <v>83</v>
      </c>
      <c r="G8" s="54" t="s">
        <v>84</v>
      </c>
      <c r="H8" s="46" t="s">
        <v>79</v>
      </c>
      <c r="I8" s="47" t="s">
        <v>80</v>
      </c>
      <c r="J8" s="47" t="s">
        <v>81</v>
      </c>
      <c r="K8" s="47" t="s">
        <v>82</v>
      </c>
      <c r="L8" s="47" t="s">
        <v>83</v>
      </c>
      <c r="M8" s="54" t="s">
        <v>84</v>
      </c>
      <c r="N8" s="46" t="s">
        <v>79</v>
      </c>
      <c r="O8" s="47" t="s">
        <v>80</v>
      </c>
      <c r="P8" s="47" t="s">
        <v>81</v>
      </c>
      <c r="Q8" s="47" t="s">
        <v>82</v>
      </c>
      <c r="R8" s="47" t="s">
        <v>83</v>
      </c>
      <c r="S8" s="54" t="s">
        <v>84</v>
      </c>
      <c r="T8" s="46" t="s">
        <v>79</v>
      </c>
      <c r="U8" s="47" t="s">
        <v>80</v>
      </c>
      <c r="V8" s="47" t="s">
        <v>81</v>
      </c>
      <c r="W8" s="47" t="s">
        <v>82</v>
      </c>
      <c r="X8" s="47" t="s">
        <v>83</v>
      </c>
      <c r="Y8" s="54" t="s">
        <v>84</v>
      </c>
      <c r="Z8" s="46" t="s">
        <v>79</v>
      </c>
      <c r="AA8" s="47" t="s">
        <v>80</v>
      </c>
      <c r="AB8" s="47" t="s">
        <v>81</v>
      </c>
      <c r="AC8" s="47" t="s">
        <v>82</v>
      </c>
      <c r="AD8" s="47" t="s">
        <v>83</v>
      </c>
      <c r="AE8" s="54" t="s">
        <v>84</v>
      </c>
    </row>
    <row r="9" spans="1:31" x14ac:dyDescent="0.2">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row>
    <row r="10" spans="1:31" x14ac:dyDescent="0.2">
      <c r="A10" s="4" t="s">
        <v>1</v>
      </c>
      <c r="B10" s="92">
        <v>0</v>
      </c>
      <c r="C10" s="87">
        <v>0</v>
      </c>
      <c r="D10" s="87">
        <v>0</v>
      </c>
      <c r="E10" s="87">
        <v>0</v>
      </c>
      <c r="F10" s="87">
        <v>0</v>
      </c>
      <c r="G10" s="93">
        <v>0</v>
      </c>
      <c r="H10" s="16">
        <v>0</v>
      </c>
      <c r="I10" s="17">
        <v>0</v>
      </c>
      <c r="J10" s="17">
        <v>0</v>
      </c>
      <c r="K10" s="17">
        <v>0</v>
      </c>
      <c r="L10" s="17">
        <v>0</v>
      </c>
      <c r="M10" s="12">
        <v>0</v>
      </c>
      <c r="N10" s="16">
        <v>0</v>
      </c>
      <c r="O10" s="17">
        <v>0</v>
      </c>
      <c r="P10" s="17">
        <v>0</v>
      </c>
      <c r="Q10" s="17">
        <v>0</v>
      </c>
      <c r="R10" s="17">
        <v>0</v>
      </c>
      <c r="S10" s="12">
        <v>0</v>
      </c>
      <c r="T10" s="16">
        <v>0</v>
      </c>
      <c r="U10" s="17">
        <v>0</v>
      </c>
      <c r="V10" s="17">
        <v>0</v>
      </c>
      <c r="W10" s="17">
        <v>0</v>
      </c>
      <c r="X10" s="17">
        <v>0</v>
      </c>
      <c r="Y10" s="12">
        <v>0</v>
      </c>
      <c r="Z10" s="16">
        <v>0</v>
      </c>
      <c r="AA10" s="17">
        <v>0</v>
      </c>
      <c r="AB10" s="17">
        <v>0</v>
      </c>
      <c r="AC10" s="17">
        <v>0</v>
      </c>
      <c r="AD10" s="17">
        <v>0</v>
      </c>
      <c r="AE10" s="12">
        <v>0</v>
      </c>
    </row>
    <row r="11" spans="1:31" x14ac:dyDescent="0.2">
      <c r="A11" s="4" t="s">
        <v>2</v>
      </c>
      <c r="B11" s="92">
        <v>680074.02</v>
      </c>
      <c r="C11" s="87">
        <v>203586.39</v>
      </c>
      <c r="D11" s="87">
        <v>0</v>
      </c>
      <c r="E11" s="87">
        <v>0</v>
      </c>
      <c r="F11" s="87">
        <v>25.85</v>
      </c>
      <c r="G11" s="93">
        <v>883686.26</v>
      </c>
      <c r="H11" s="16">
        <v>0</v>
      </c>
      <c r="I11" s="17">
        <v>0</v>
      </c>
      <c r="J11" s="17">
        <v>0</v>
      </c>
      <c r="K11" s="17">
        <v>0</v>
      </c>
      <c r="L11" s="17">
        <v>0</v>
      </c>
      <c r="M11" s="12">
        <v>0</v>
      </c>
      <c r="N11" s="16">
        <v>677461.3</v>
      </c>
      <c r="O11" s="17">
        <v>166083.28</v>
      </c>
      <c r="P11" s="17">
        <v>0</v>
      </c>
      <c r="Q11" s="17">
        <v>0</v>
      </c>
      <c r="R11" s="17">
        <v>25.85</v>
      </c>
      <c r="S11" s="12">
        <v>843570.43</v>
      </c>
      <c r="T11" s="16">
        <v>2612.7199999999998</v>
      </c>
      <c r="U11" s="17">
        <v>37503.11</v>
      </c>
      <c r="V11" s="17">
        <v>0</v>
      </c>
      <c r="W11" s="17">
        <v>0</v>
      </c>
      <c r="X11" s="17">
        <v>0</v>
      </c>
      <c r="Y11" s="12">
        <v>40115.83</v>
      </c>
      <c r="Z11" s="16">
        <v>0</v>
      </c>
      <c r="AA11" s="17">
        <v>0</v>
      </c>
      <c r="AB11" s="17">
        <v>0</v>
      </c>
      <c r="AC11" s="17">
        <v>0</v>
      </c>
      <c r="AD11" s="17">
        <v>0</v>
      </c>
      <c r="AE11" s="12">
        <v>0</v>
      </c>
    </row>
    <row r="12" spans="1:31" x14ac:dyDescent="0.2">
      <c r="A12" s="4" t="s">
        <v>3</v>
      </c>
      <c r="B12" s="92">
        <v>4421824</v>
      </c>
      <c r="C12" s="87">
        <v>1442669</v>
      </c>
      <c r="D12" s="87">
        <v>0</v>
      </c>
      <c r="E12" s="87">
        <v>0</v>
      </c>
      <c r="F12" s="87">
        <v>12768</v>
      </c>
      <c r="G12" s="93">
        <v>5877261</v>
      </c>
      <c r="H12" s="16">
        <v>0</v>
      </c>
      <c r="I12" s="17">
        <v>0</v>
      </c>
      <c r="J12" s="17">
        <v>0</v>
      </c>
      <c r="K12" s="17">
        <v>0</v>
      </c>
      <c r="L12" s="17">
        <v>0</v>
      </c>
      <c r="M12" s="12">
        <v>0</v>
      </c>
      <c r="N12" s="16">
        <v>4421824</v>
      </c>
      <c r="O12" s="17">
        <v>1333814</v>
      </c>
      <c r="P12" s="17">
        <v>0</v>
      </c>
      <c r="Q12" s="17">
        <v>0</v>
      </c>
      <c r="R12" s="17">
        <v>12768</v>
      </c>
      <c r="S12" s="12">
        <v>5768406</v>
      </c>
      <c r="T12" s="16">
        <v>0</v>
      </c>
      <c r="U12" s="17">
        <v>108855</v>
      </c>
      <c r="V12" s="17">
        <v>0</v>
      </c>
      <c r="W12" s="17">
        <v>0</v>
      </c>
      <c r="X12" s="17">
        <v>0</v>
      </c>
      <c r="Y12" s="12">
        <v>108855</v>
      </c>
      <c r="Z12" s="16">
        <v>0</v>
      </c>
      <c r="AA12" s="17">
        <v>0</v>
      </c>
      <c r="AB12" s="17">
        <v>0</v>
      </c>
      <c r="AC12" s="17">
        <v>0</v>
      </c>
      <c r="AD12" s="17">
        <v>0</v>
      </c>
      <c r="AE12" s="12">
        <v>0</v>
      </c>
    </row>
    <row r="13" spans="1:31" x14ac:dyDescent="0.2">
      <c r="A13" s="4" t="s">
        <v>4</v>
      </c>
      <c r="B13" s="92">
        <v>9481000</v>
      </c>
      <c r="C13" s="87">
        <v>3090000</v>
      </c>
      <c r="D13" s="87">
        <v>334000</v>
      </c>
      <c r="E13" s="87">
        <v>0</v>
      </c>
      <c r="F13" s="87">
        <v>131000</v>
      </c>
      <c r="G13" s="93">
        <v>13036000</v>
      </c>
      <c r="H13" s="16">
        <v>0</v>
      </c>
      <c r="I13" s="17">
        <v>0</v>
      </c>
      <c r="J13" s="17">
        <v>0</v>
      </c>
      <c r="K13" s="17">
        <v>0</v>
      </c>
      <c r="L13" s="17">
        <v>0</v>
      </c>
      <c r="M13" s="12">
        <v>0</v>
      </c>
      <c r="N13" s="16">
        <v>9266000</v>
      </c>
      <c r="O13" s="17">
        <v>2999000</v>
      </c>
      <c r="P13" s="17">
        <v>260000</v>
      </c>
      <c r="Q13" s="17">
        <v>0</v>
      </c>
      <c r="R13" s="17">
        <v>129000</v>
      </c>
      <c r="S13" s="12">
        <v>12654000</v>
      </c>
      <c r="T13" s="16">
        <v>0</v>
      </c>
      <c r="U13" s="17">
        <v>7000</v>
      </c>
      <c r="V13" s="17">
        <v>66000</v>
      </c>
      <c r="W13" s="17">
        <v>0</v>
      </c>
      <c r="X13" s="17">
        <v>0</v>
      </c>
      <c r="Y13" s="12">
        <v>73000</v>
      </c>
      <c r="Z13" s="16">
        <v>215000</v>
      </c>
      <c r="AA13" s="17">
        <v>84000</v>
      </c>
      <c r="AB13" s="17">
        <v>8000</v>
      </c>
      <c r="AC13" s="17">
        <v>0</v>
      </c>
      <c r="AD13" s="17">
        <v>2000</v>
      </c>
      <c r="AE13" s="12">
        <v>309000</v>
      </c>
    </row>
    <row r="14" spans="1:31" x14ac:dyDescent="0.2">
      <c r="A14" s="4" t="s">
        <v>5</v>
      </c>
      <c r="B14" s="92">
        <v>4998543.26</v>
      </c>
      <c r="C14" s="87">
        <v>174241</v>
      </c>
      <c r="D14" s="87">
        <v>96610</v>
      </c>
      <c r="E14" s="87">
        <v>0</v>
      </c>
      <c r="F14" s="87">
        <v>32751.82</v>
      </c>
      <c r="G14" s="93">
        <v>5302146.08</v>
      </c>
      <c r="H14" s="16">
        <v>0</v>
      </c>
      <c r="I14" s="17">
        <v>0</v>
      </c>
      <c r="J14" s="17">
        <v>0</v>
      </c>
      <c r="K14" s="17">
        <v>0</v>
      </c>
      <c r="L14" s="17">
        <v>0</v>
      </c>
      <c r="M14" s="12">
        <v>0</v>
      </c>
      <c r="N14" s="16">
        <v>4998543.26</v>
      </c>
      <c r="O14" s="17">
        <v>174241</v>
      </c>
      <c r="P14" s="17">
        <v>0</v>
      </c>
      <c r="Q14" s="17">
        <v>0</v>
      </c>
      <c r="R14" s="17">
        <v>0</v>
      </c>
      <c r="S14" s="12">
        <v>5172784.26</v>
      </c>
      <c r="T14" s="16">
        <v>0</v>
      </c>
      <c r="U14" s="17">
        <v>0</v>
      </c>
      <c r="V14" s="17">
        <v>0</v>
      </c>
      <c r="W14" s="17">
        <v>0</v>
      </c>
      <c r="X14" s="17">
        <v>32751.82</v>
      </c>
      <c r="Y14" s="12">
        <v>32751.82</v>
      </c>
      <c r="Z14" s="16">
        <v>0</v>
      </c>
      <c r="AA14" s="17">
        <v>0</v>
      </c>
      <c r="AB14" s="17">
        <v>96610</v>
      </c>
      <c r="AC14" s="17">
        <v>0</v>
      </c>
      <c r="AD14" s="17">
        <v>0</v>
      </c>
      <c r="AE14" s="12">
        <v>96610</v>
      </c>
    </row>
    <row r="15" spans="1:31" x14ac:dyDescent="0.2">
      <c r="A15" s="4" t="s">
        <v>6</v>
      </c>
      <c r="B15" s="92">
        <v>4769777.7758923452</v>
      </c>
      <c r="C15" s="87">
        <v>1229826.5473558316</v>
      </c>
      <c r="D15" s="87">
        <v>121386.67254807237</v>
      </c>
      <c r="E15" s="87">
        <v>0</v>
      </c>
      <c r="F15" s="87">
        <v>31417.24755532806</v>
      </c>
      <c r="G15" s="93">
        <v>6152408.2433515778</v>
      </c>
      <c r="H15" s="16">
        <v>0</v>
      </c>
      <c r="I15" s="17">
        <v>0</v>
      </c>
      <c r="J15" s="17">
        <v>0</v>
      </c>
      <c r="K15" s="17">
        <v>0</v>
      </c>
      <c r="L15" s="17">
        <v>0</v>
      </c>
      <c r="M15" s="12">
        <v>0</v>
      </c>
      <c r="N15" s="16">
        <v>4069937.79</v>
      </c>
      <c r="O15" s="17">
        <v>868749.04678478197</v>
      </c>
      <c r="P15" s="17">
        <v>0</v>
      </c>
      <c r="Q15" s="17">
        <v>0</v>
      </c>
      <c r="R15" s="17">
        <v>16822.400000000001</v>
      </c>
      <c r="S15" s="12">
        <v>4955509.2367847823</v>
      </c>
      <c r="T15" s="16">
        <v>0</v>
      </c>
      <c r="U15" s="17">
        <v>80179.56</v>
      </c>
      <c r="V15" s="17">
        <v>26969.368324221447</v>
      </c>
      <c r="W15" s="17">
        <v>0</v>
      </c>
      <c r="X15" s="17">
        <v>3316.74</v>
      </c>
      <c r="Y15" s="12">
        <v>110465.66832422145</v>
      </c>
      <c r="Z15" s="16">
        <v>699839.98589234485</v>
      </c>
      <c r="AA15" s="17">
        <v>280897.94057104969</v>
      </c>
      <c r="AB15" s="17">
        <v>94417.304223850922</v>
      </c>
      <c r="AC15" s="17">
        <v>0</v>
      </c>
      <c r="AD15" s="17">
        <v>11278.107555328059</v>
      </c>
      <c r="AE15" s="12">
        <v>1086433.3382425737</v>
      </c>
    </row>
    <row r="16" spans="1:31" x14ac:dyDescent="0.2">
      <c r="A16" s="4" t="s">
        <v>7</v>
      </c>
      <c r="B16" s="92">
        <v>7807903.3599999994</v>
      </c>
      <c r="C16" s="87">
        <v>360518.10999999987</v>
      </c>
      <c r="D16" s="87">
        <v>0</v>
      </c>
      <c r="E16" s="87">
        <v>0</v>
      </c>
      <c r="F16" s="87">
        <v>513893.26</v>
      </c>
      <c r="G16" s="93">
        <v>8682314.7299999986</v>
      </c>
      <c r="H16" s="16">
        <v>1975066.0500000003</v>
      </c>
      <c r="I16" s="17">
        <v>175</v>
      </c>
      <c r="J16" s="17">
        <v>0</v>
      </c>
      <c r="K16" s="17">
        <v>0</v>
      </c>
      <c r="L16" s="17">
        <v>0</v>
      </c>
      <c r="M16" s="12">
        <v>1975241.0500000003</v>
      </c>
      <c r="N16" s="16">
        <v>5513265.4899999993</v>
      </c>
      <c r="O16" s="17">
        <v>337345.71999999991</v>
      </c>
      <c r="P16" s="17">
        <v>0</v>
      </c>
      <c r="Q16" s="17">
        <v>0</v>
      </c>
      <c r="R16" s="17">
        <v>468862.13</v>
      </c>
      <c r="S16" s="12">
        <v>6319473.3399999989</v>
      </c>
      <c r="T16" s="16">
        <v>126210.13</v>
      </c>
      <c r="U16" s="17">
        <v>19273.48</v>
      </c>
      <c r="V16" s="17">
        <v>0</v>
      </c>
      <c r="W16" s="17">
        <v>0</v>
      </c>
      <c r="X16" s="17">
        <v>40210.39</v>
      </c>
      <c r="Y16" s="12">
        <v>185694</v>
      </c>
      <c r="Z16" s="16">
        <v>193361.69</v>
      </c>
      <c r="AA16" s="17">
        <v>3723.91</v>
      </c>
      <c r="AB16" s="17">
        <v>0</v>
      </c>
      <c r="AC16" s="17">
        <v>0</v>
      </c>
      <c r="AD16" s="17">
        <v>4820.74</v>
      </c>
      <c r="AE16" s="12">
        <v>201906.34</v>
      </c>
    </row>
    <row r="17" spans="1:31" x14ac:dyDescent="0.2">
      <c r="A17" s="4" t="s">
        <v>8</v>
      </c>
      <c r="B17" s="92">
        <v>1404588</v>
      </c>
      <c r="C17" s="87">
        <v>295972</v>
      </c>
      <c r="D17" s="87">
        <v>0</v>
      </c>
      <c r="E17" s="87">
        <v>0</v>
      </c>
      <c r="F17" s="87">
        <v>0</v>
      </c>
      <c r="G17" s="93">
        <v>1700560</v>
      </c>
      <c r="H17" s="16">
        <v>0</v>
      </c>
      <c r="I17" s="17">
        <v>0</v>
      </c>
      <c r="J17" s="17">
        <v>0</v>
      </c>
      <c r="K17" s="17">
        <v>0</v>
      </c>
      <c r="L17" s="17">
        <v>0</v>
      </c>
      <c r="M17" s="12">
        <v>0</v>
      </c>
      <c r="N17" s="16">
        <v>1340204</v>
      </c>
      <c r="O17" s="17">
        <v>266593</v>
      </c>
      <c r="P17" s="17">
        <v>0</v>
      </c>
      <c r="Q17" s="17">
        <v>0</v>
      </c>
      <c r="R17" s="17">
        <v>0</v>
      </c>
      <c r="S17" s="12">
        <v>1606797</v>
      </c>
      <c r="T17" s="16">
        <v>17897</v>
      </c>
      <c r="U17" s="17">
        <v>20712</v>
      </c>
      <c r="V17" s="17">
        <v>0</v>
      </c>
      <c r="W17" s="17">
        <v>0</v>
      </c>
      <c r="X17" s="17">
        <v>0</v>
      </c>
      <c r="Y17" s="12">
        <v>38609</v>
      </c>
      <c r="Z17" s="16">
        <v>46487</v>
      </c>
      <c r="AA17" s="17">
        <v>8667</v>
      </c>
      <c r="AB17" s="17">
        <v>0</v>
      </c>
      <c r="AC17" s="17">
        <v>0</v>
      </c>
      <c r="AD17" s="17">
        <v>0</v>
      </c>
      <c r="AE17" s="12">
        <v>55154</v>
      </c>
    </row>
    <row r="18" spans="1:31" x14ac:dyDescent="0.2">
      <c r="A18" s="4" t="s">
        <v>9</v>
      </c>
      <c r="B18" s="92">
        <v>9055722.120000001</v>
      </c>
      <c r="C18" s="87">
        <v>2464128.5099999998</v>
      </c>
      <c r="D18" s="87">
        <v>182293.97</v>
      </c>
      <c r="E18" s="87">
        <v>0</v>
      </c>
      <c r="F18" s="87">
        <v>342611.03</v>
      </c>
      <c r="G18" s="93">
        <v>12044755.630000003</v>
      </c>
      <c r="H18" s="16">
        <v>0</v>
      </c>
      <c r="I18" s="17">
        <v>0</v>
      </c>
      <c r="J18" s="17">
        <v>0</v>
      </c>
      <c r="K18" s="17">
        <v>0</v>
      </c>
      <c r="L18" s="17">
        <v>0</v>
      </c>
      <c r="M18" s="12">
        <v>0</v>
      </c>
      <c r="N18" s="16">
        <v>7517399.6800000006</v>
      </c>
      <c r="O18" s="17">
        <v>1302908.42</v>
      </c>
      <c r="P18" s="17">
        <v>0</v>
      </c>
      <c r="Q18" s="17">
        <v>0</v>
      </c>
      <c r="R18" s="17">
        <v>66661.16</v>
      </c>
      <c r="S18" s="12">
        <v>8886969.2600000016</v>
      </c>
      <c r="T18" s="16">
        <v>1140917.68</v>
      </c>
      <c r="U18" s="17">
        <v>780331.13</v>
      </c>
      <c r="V18" s="17">
        <v>182293.97</v>
      </c>
      <c r="W18" s="17">
        <v>0</v>
      </c>
      <c r="X18" s="17">
        <v>242996</v>
      </c>
      <c r="Y18" s="12">
        <v>2346538.7800000003</v>
      </c>
      <c r="Z18" s="16">
        <v>397404.76</v>
      </c>
      <c r="AA18" s="17">
        <v>380888.96</v>
      </c>
      <c r="AB18" s="17">
        <v>0</v>
      </c>
      <c r="AC18" s="17">
        <v>0</v>
      </c>
      <c r="AD18" s="17">
        <v>32953.870000000003</v>
      </c>
      <c r="AE18" s="12">
        <v>811247.59</v>
      </c>
    </row>
    <row r="19" spans="1:31" x14ac:dyDescent="0.2">
      <c r="A19" s="4" t="s">
        <v>10</v>
      </c>
      <c r="B19" s="92">
        <v>8885749</v>
      </c>
      <c r="C19" s="87">
        <v>1771652</v>
      </c>
      <c r="D19" s="87">
        <v>723944.74327014235</v>
      </c>
      <c r="E19" s="87">
        <v>0</v>
      </c>
      <c r="F19" s="87">
        <v>0</v>
      </c>
      <c r="G19" s="93">
        <v>11381345.743270142</v>
      </c>
      <c r="H19" s="16">
        <v>0</v>
      </c>
      <c r="I19" s="17">
        <v>0</v>
      </c>
      <c r="J19" s="17">
        <v>0</v>
      </c>
      <c r="K19" s="17">
        <v>0</v>
      </c>
      <c r="L19" s="17">
        <v>0</v>
      </c>
      <c r="M19" s="12">
        <v>0</v>
      </c>
      <c r="N19" s="16">
        <v>6869270</v>
      </c>
      <c r="O19" s="17">
        <v>1701732</v>
      </c>
      <c r="P19" s="17">
        <v>575147.67368061189</v>
      </c>
      <c r="Q19" s="17">
        <v>0</v>
      </c>
      <c r="R19" s="17">
        <v>0</v>
      </c>
      <c r="S19" s="12">
        <v>9146149.673680611</v>
      </c>
      <c r="T19" s="16">
        <v>0</v>
      </c>
      <c r="U19" s="17">
        <v>17496</v>
      </c>
      <c r="V19" s="17">
        <v>0</v>
      </c>
      <c r="W19" s="17">
        <v>0</v>
      </c>
      <c r="X19" s="17">
        <v>0</v>
      </c>
      <c r="Y19" s="12">
        <v>17496</v>
      </c>
      <c r="Z19" s="16">
        <v>2016479</v>
      </c>
      <c r="AA19" s="17">
        <v>52424</v>
      </c>
      <c r="AB19" s="17">
        <v>148797.06958953044</v>
      </c>
      <c r="AC19" s="17">
        <v>0</v>
      </c>
      <c r="AD19" s="17">
        <v>0</v>
      </c>
      <c r="AE19" s="12">
        <v>2217700.0695895306</v>
      </c>
    </row>
    <row r="20" spans="1:31" x14ac:dyDescent="0.2">
      <c r="A20" s="4" t="s">
        <v>11</v>
      </c>
      <c r="B20" s="92">
        <v>1610593.52</v>
      </c>
      <c r="C20" s="87">
        <v>228293.49</v>
      </c>
      <c r="D20" s="87">
        <v>79245.959999999992</v>
      </c>
      <c r="E20" s="87">
        <v>0</v>
      </c>
      <c r="F20" s="87">
        <v>7822.880000000001</v>
      </c>
      <c r="G20" s="93">
        <v>1925955.8499999996</v>
      </c>
      <c r="H20" s="16">
        <v>0</v>
      </c>
      <c r="I20" s="17">
        <v>0</v>
      </c>
      <c r="J20" s="17">
        <v>0</v>
      </c>
      <c r="K20" s="17">
        <v>0</v>
      </c>
      <c r="L20" s="17">
        <v>0</v>
      </c>
      <c r="M20" s="12">
        <v>0</v>
      </c>
      <c r="N20" s="16">
        <v>1351986.68</v>
      </c>
      <c r="O20" s="17">
        <v>196494.4</v>
      </c>
      <c r="P20" s="17">
        <v>0</v>
      </c>
      <c r="Q20" s="17">
        <v>0</v>
      </c>
      <c r="R20" s="17">
        <v>1399.14</v>
      </c>
      <c r="S20" s="12">
        <v>1549880.2199999997</v>
      </c>
      <c r="T20" s="16">
        <v>0</v>
      </c>
      <c r="U20" s="17">
        <v>14278.95</v>
      </c>
      <c r="V20" s="17">
        <v>75169.919999999998</v>
      </c>
      <c r="W20" s="17">
        <v>0</v>
      </c>
      <c r="X20" s="17">
        <v>5429.8</v>
      </c>
      <c r="Y20" s="12">
        <v>94878.67</v>
      </c>
      <c r="Z20" s="16">
        <v>258606.84</v>
      </c>
      <c r="AA20" s="17">
        <v>17520.14</v>
      </c>
      <c r="AB20" s="17">
        <v>4076.04</v>
      </c>
      <c r="AC20" s="17">
        <v>0</v>
      </c>
      <c r="AD20" s="17">
        <v>993.94</v>
      </c>
      <c r="AE20" s="12">
        <v>281196.95999999996</v>
      </c>
    </row>
    <row r="21" spans="1:31" x14ac:dyDescent="0.2">
      <c r="A21" s="4" t="s">
        <v>12</v>
      </c>
      <c r="B21" s="92">
        <v>3473656.37</v>
      </c>
      <c r="C21" s="87">
        <v>1493074.1</v>
      </c>
      <c r="D21" s="87">
        <v>73472.05</v>
      </c>
      <c r="E21" s="87">
        <v>0</v>
      </c>
      <c r="F21" s="87">
        <v>0</v>
      </c>
      <c r="G21" s="93">
        <v>5040202.5199999996</v>
      </c>
      <c r="H21" s="16">
        <v>0</v>
      </c>
      <c r="I21" s="17">
        <v>0</v>
      </c>
      <c r="J21" s="17">
        <v>0</v>
      </c>
      <c r="K21" s="17">
        <v>0</v>
      </c>
      <c r="L21" s="17">
        <v>0</v>
      </c>
      <c r="M21" s="12">
        <v>0</v>
      </c>
      <c r="N21" s="16">
        <v>3473656.37</v>
      </c>
      <c r="O21" s="17">
        <v>1427168.3</v>
      </c>
      <c r="P21" s="17">
        <v>0</v>
      </c>
      <c r="Q21" s="17">
        <v>0</v>
      </c>
      <c r="R21" s="17">
        <v>0</v>
      </c>
      <c r="S21" s="12">
        <v>4900824.67</v>
      </c>
      <c r="T21" s="16">
        <v>0</v>
      </c>
      <c r="U21" s="17">
        <v>65905.8</v>
      </c>
      <c r="V21" s="17">
        <v>73472.05</v>
      </c>
      <c r="W21" s="17">
        <v>0</v>
      </c>
      <c r="X21" s="17">
        <v>0</v>
      </c>
      <c r="Y21" s="12">
        <v>139377.85</v>
      </c>
      <c r="Z21" s="16">
        <v>0</v>
      </c>
      <c r="AA21" s="17">
        <v>0</v>
      </c>
      <c r="AB21" s="17">
        <v>0</v>
      </c>
      <c r="AC21" s="17">
        <v>0</v>
      </c>
      <c r="AD21" s="17">
        <v>0</v>
      </c>
      <c r="AE21" s="12">
        <v>0</v>
      </c>
    </row>
    <row r="22" spans="1:31" x14ac:dyDescent="0.2">
      <c r="A22" s="4" t="s">
        <v>13</v>
      </c>
      <c r="B22" s="92">
        <v>297845.15999999997</v>
      </c>
      <c r="C22" s="87">
        <v>129287.07</v>
      </c>
      <c r="D22" s="87">
        <v>180812</v>
      </c>
      <c r="E22" s="87">
        <v>0</v>
      </c>
      <c r="F22" s="87">
        <v>4630.91</v>
      </c>
      <c r="G22" s="93">
        <v>612575.1399999999</v>
      </c>
      <c r="H22" s="16">
        <v>0</v>
      </c>
      <c r="I22" s="17">
        <v>0</v>
      </c>
      <c r="J22" s="17">
        <v>0</v>
      </c>
      <c r="K22" s="17">
        <v>0</v>
      </c>
      <c r="L22" s="17">
        <v>0</v>
      </c>
      <c r="M22" s="12">
        <v>0</v>
      </c>
      <c r="N22" s="16">
        <v>297845.15999999997</v>
      </c>
      <c r="O22" s="17">
        <v>129287.07</v>
      </c>
      <c r="P22" s="17">
        <v>0</v>
      </c>
      <c r="Q22" s="17">
        <v>0</v>
      </c>
      <c r="R22" s="17">
        <v>4630.91</v>
      </c>
      <c r="S22" s="12">
        <v>431763.13999999996</v>
      </c>
      <c r="T22" s="16">
        <v>0</v>
      </c>
      <c r="U22" s="17">
        <v>0</v>
      </c>
      <c r="V22" s="17">
        <v>0</v>
      </c>
      <c r="W22" s="17">
        <v>0</v>
      </c>
      <c r="X22" s="17">
        <v>0</v>
      </c>
      <c r="Y22" s="12">
        <v>0</v>
      </c>
      <c r="Z22" s="16">
        <v>0</v>
      </c>
      <c r="AA22" s="17">
        <v>0</v>
      </c>
      <c r="AB22" s="17">
        <v>180812</v>
      </c>
      <c r="AC22" s="17">
        <v>0</v>
      </c>
      <c r="AD22" s="17">
        <v>0</v>
      </c>
      <c r="AE22" s="12">
        <v>180812</v>
      </c>
    </row>
    <row r="23" spans="1:31" x14ac:dyDescent="0.2">
      <c r="A23" s="4" t="s">
        <v>14</v>
      </c>
      <c r="B23" s="92">
        <v>14445412.91</v>
      </c>
      <c r="C23" s="87">
        <v>4002520.0799999996</v>
      </c>
      <c r="D23" s="87">
        <v>208056.09999999998</v>
      </c>
      <c r="E23" s="87">
        <v>0</v>
      </c>
      <c r="F23" s="87">
        <v>613285.76</v>
      </c>
      <c r="G23" s="93">
        <v>19269274.850000005</v>
      </c>
      <c r="H23" s="16">
        <v>0</v>
      </c>
      <c r="I23" s="17">
        <v>0</v>
      </c>
      <c r="J23" s="17">
        <v>0</v>
      </c>
      <c r="K23" s="17">
        <v>0</v>
      </c>
      <c r="L23" s="17">
        <v>19030.669999999998</v>
      </c>
      <c r="M23" s="12">
        <v>19030.669999999998</v>
      </c>
      <c r="N23" s="16">
        <v>14445412.91</v>
      </c>
      <c r="O23" s="17">
        <v>3942491.78</v>
      </c>
      <c r="P23" s="17">
        <v>105824.37</v>
      </c>
      <c r="Q23" s="17">
        <v>0</v>
      </c>
      <c r="R23" s="17">
        <v>594255.09</v>
      </c>
      <c r="S23" s="12">
        <v>19087984.150000002</v>
      </c>
      <c r="T23" s="16">
        <v>0</v>
      </c>
      <c r="U23" s="17">
        <v>60028.3</v>
      </c>
      <c r="V23" s="17">
        <v>102231.73</v>
      </c>
      <c r="W23" s="17">
        <v>0</v>
      </c>
      <c r="X23" s="17">
        <v>0</v>
      </c>
      <c r="Y23" s="12">
        <v>162260.03</v>
      </c>
      <c r="Z23" s="16">
        <v>0</v>
      </c>
      <c r="AA23" s="17">
        <v>0</v>
      </c>
      <c r="AB23" s="17">
        <v>0</v>
      </c>
      <c r="AC23" s="17">
        <v>0</v>
      </c>
      <c r="AD23" s="17">
        <v>0</v>
      </c>
      <c r="AE23" s="12">
        <v>0</v>
      </c>
    </row>
    <row r="24" spans="1:31" x14ac:dyDescent="0.2">
      <c r="A24" s="4" t="s">
        <v>15</v>
      </c>
      <c r="B24" s="92">
        <v>1504366</v>
      </c>
      <c r="C24" s="87">
        <v>140892.34</v>
      </c>
      <c r="D24" s="87">
        <v>13861</v>
      </c>
      <c r="E24" s="87">
        <v>0</v>
      </c>
      <c r="F24" s="87">
        <v>0</v>
      </c>
      <c r="G24" s="93">
        <v>1659119.34</v>
      </c>
      <c r="H24" s="16">
        <v>0</v>
      </c>
      <c r="I24" s="17">
        <v>0</v>
      </c>
      <c r="J24" s="17">
        <v>0</v>
      </c>
      <c r="K24" s="17">
        <v>0</v>
      </c>
      <c r="L24" s="17">
        <v>0</v>
      </c>
      <c r="M24" s="12">
        <v>0</v>
      </c>
      <c r="N24" s="16">
        <v>1490259</v>
      </c>
      <c r="O24" s="17">
        <v>115597</v>
      </c>
      <c r="P24" s="17">
        <v>0</v>
      </c>
      <c r="Q24" s="17">
        <v>0</v>
      </c>
      <c r="R24" s="17">
        <v>0</v>
      </c>
      <c r="S24" s="12">
        <v>1605856</v>
      </c>
      <c r="T24" s="16">
        <v>14107</v>
      </c>
      <c r="U24" s="17">
        <v>23020</v>
      </c>
      <c r="V24" s="17">
        <v>13861</v>
      </c>
      <c r="W24" s="17">
        <v>0</v>
      </c>
      <c r="X24" s="17">
        <v>0</v>
      </c>
      <c r="Y24" s="12">
        <v>50988</v>
      </c>
      <c r="Z24" s="16">
        <v>0</v>
      </c>
      <c r="AA24" s="17">
        <v>2275.34</v>
      </c>
      <c r="AB24" s="17">
        <v>0</v>
      </c>
      <c r="AC24" s="17">
        <v>0</v>
      </c>
      <c r="AD24" s="17">
        <v>0</v>
      </c>
      <c r="AE24" s="12">
        <v>2275.34</v>
      </c>
    </row>
    <row r="25" spans="1:31" x14ac:dyDescent="0.2">
      <c r="A25" s="4" t="s">
        <v>16</v>
      </c>
      <c r="B25" s="92">
        <v>2328302.4900000002</v>
      </c>
      <c r="C25" s="87">
        <v>639443.86</v>
      </c>
      <c r="D25" s="87">
        <v>39985</v>
      </c>
      <c r="E25" s="87">
        <v>0</v>
      </c>
      <c r="F25" s="87">
        <v>86451.260000000009</v>
      </c>
      <c r="G25" s="93">
        <v>3094182.6100000003</v>
      </c>
      <c r="H25" s="16">
        <v>0</v>
      </c>
      <c r="I25" s="17">
        <v>0</v>
      </c>
      <c r="J25" s="17">
        <v>0</v>
      </c>
      <c r="K25" s="17">
        <v>0</v>
      </c>
      <c r="L25" s="17">
        <v>0</v>
      </c>
      <c r="M25" s="12">
        <v>0</v>
      </c>
      <c r="N25" s="16">
        <v>2108831.4400000004</v>
      </c>
      <c r="O25" s="17">
        <v>559339.98</v>
      </c>
      <c r="P25" s="17">
        <v>1386</v>
      </c>
      <c r="Q25" s="17">
        <v>0</v>
      </c>
      <c r="R25" s="17">
        <v>34801.26</v>
      </c>
      <c r="S25" s="12">
        <v>2704358.68</v>
      </c>
      <c r="T25" s="16">
        <v>0</v>
      </c>
      <c r="U25" s="17">
        <v>0</v>
      </c>
      <c r="V25" s="17">
        <v>28428</v>
      </c>
      <c r="W25" s="17">
        <v>0</v>
      </c>
      <c r="X25" s="17">
        <v>0</v>
      </c>
      <c r="Y25" s="12">
        <v>28428</v>
      </c>
      <c r="Z25" s="16">
        <v>219471.05</v>
      </c>
      <c r="AA25" s="17">
        <v>80103.88</v>
      </c>
      <c r="AB25" s="17">
        <v>10171</v>
      </c>
      <c r="AC25" s="17">
        <v>0</v>
      </c>
      <c r="AD25" s="17">
        <v>51650</v>
      </c>
      <c r="AE25" s="12">
        <v>361395.93</v>
      </c>
    </row>
    <row r="26" spans="1:31" x14ac:dyDescent="0.2">
      <c r="A26" s="4" t="s">
        <v>17</v>
      </c>
      <c r="B26" s="92">
        <v>1363115.1000000006</v>
      </c>
      <c r="C26" s="87">
        <v>326548.23000000004</v>
      </c>
      <c r="D26" s="87">
        <v>46523.927967739277</v>
      </c>
      <c r="E26" s="87">
        <v>0</v>
      </c>
      <c r="F26" s="87">
        <v>20778.62</v>
      </c>
      <c r="G26" s="93">
        <v>1756965.8779677397</v>
      </c>
      <c r="H26" s="16">
        <v>0</v>
      </c>
      <c r="I26" s="17">
        <v>0</v>
      </c>
      <c r="J26" s="17">
        <v>0</v>
      </c>
      <c r="K26" s="17">
        <v>0</v>
      </c>
      <c r="L26" s="17">
        <v>0</v>
      </c>
      <c r="M26" s="12">
        <v>0</v>
      </c>
      <c r="N26" s="16">
        <v>1168010.3600000006</v>
      </c>
      <c r="O26" s="17">
        <v>279094.24</v>
      </c>
      <c r="P26" s="17">
        <v>0</v>
      </c>
      <c r="Q26" s="17">
        <v>0</v>
      </c>
      <c r="R26" s="17">
        <v>3829.7299999999996</v>
      </c>
      <c r="S26" s="12">
        <v>1450934.3300000005</v>
      </c>
      <c r="T26" s="16">
        <v>6022.57</v>
      </c>
      <c r="U26" s="17">
        <v>32444.21</v>
      </c>
      <c r="V26" s="17">
        <v>46523.927967739277</v>
      </c>
      <c r="W26" s="17">
        <v>0</v>
      </c>
      <c r="X26" s="17">
        <v>13511.11</v>
      </c>
      <c r="Y26" s="12">
        <v>98501.817967739276</v>
      </c>
      <c r="Z26" s="16">
        <v>189082.17</v>
      </c>
      <c r="AA26" s="17">
        <v>15009.78</v>
      </c>
      <c r="AB26" s="17">
        <v>0</v>
      </c>
      <c r="AC26" s="17">
        <v>0</v>
      </c>
      <c r="AD26" s="17">
        <v>3437.78</v>
      </c>
      <c r="AE26" s="12">
        <v>207529.73</v>
      </c>
    </row>
    <row r="27" spans="1:31" x14ac:dyDescent="0.2">
      <c r="A27" s="4" t="s">
        <v>18</v>
      </c>
      <c r="B27" s="92">
        <v>11692430.18</v>
      </c>
      <c r="C27" s="87">
        <v>1559557.9399999997</v>
      </c>
      <c r="D27" s="87">
        <v>818193</v>
      </c>
      <c r="E27" s="87">
        <v>0</v>
      </c>
      <c r="F27" s="87">
        <v>170855</v>
      </c>
      <c r="G27" s="93">
        <v>14241036.120000001</v>
      </c>
      <c r="H27" s="16">
        <v>0</v>
      </c>
      <c r="I27" s="17">
        <v>251668.69</v>
      </c>
      <c r="J27" s="17">
        <v>15341</v>
      </c>
      <c r="K27" s="17">
        <v>0</v>
      </c>
      <c r="L27" s="17">
        <v>0</v>
      </c>
      <c r="M27" s="12">
        <v>267009.69</v>
      </c>
      <c r="N27" s="16">
        <v>9665018.0099999998</v>
      </c>
      <c r="O27" s="17">
        <v>988096.12999999989</v>
      </c>
      <c r="P27" s="17">
        <v>650729</v>
      </c>
      <c r="Q27" s="17">
        <v>0</v>
      </c>
      <c r="R27" s="17">
        <v>22409</v>
      </c>
      <c r="S27" s="12">
        <v>11326252.140000001</v>
      </c>
      <c r="T27" s="16">
        <v>484760.5</v>
      </c>
      <c r="U27" s="17">
        <v>206528.97000000003</v>
      </c>
      <c r="V27" s="17">
        <v>51186</v>
      </c>
      <c r="W27" s="17">
        <v>0</v>
      </c>
      <c r="X27" s="17">
        <v>148446</v>
      </c>
      <c r="Y27" s="12">
        <v>890921.47</v>
      </c>
      <c r="Z27" s="16">
        <v>1542651.67</v>
      </c>
      <c r="AA27" s="17">
        <v>113264.15000000001</v>
      </c>
      <c r="AB27" s="17">
        <v>100937</v>
      </c>
      <c r="AC27" s="17">
        <v>0</v>
      </c>
      <c r="AD27" s="17">
        <v>0</v>
      </c>
      <c r="AE27" s="12">
        <v>1756852.8199999998</v>
      </c>
    </row>
    <row r="28" spans="1:31" x14ac:dyDescent="0.2">
      <c r="A28" s="4" t="s">
        <v>19</v>
      </c>
      <c r="B28" s="92">
        <v>3982</v>
      </c>
      <c r="C28" s="87">
        <v>808016</v>
      </c>
      <c r="D28" s="87">
        <v>600969</v>
      </c>
      <c r="E28" s="87">
        <v>0</v>
      </c>
      <c r="F28" s="87">
        <v>0</v>
      </c>
      <c r="G28" s="93">
        <v>1412967</v>
      </c>
      <c r="H28" s="16">
        <v>0</v>
      </c>
      <c r="I28" s="17">
        <v>0</v>
      </c>
      <c r="J28" s="17">
        <v>0</v>
      </c>
      <c r="K28" s="17">
        <v>0</v>
      </c>
      <c r="L28" s="17">
        <v>0</v>
      </c>
      <c r="M28" s="12">
        <v>0</v>
      </c>
      <c r="N28" s="16">
        <v>1213</v>
      </c>
      <c r="O28" s="17">
        <v>747039</v>
      </c>
      <c r="P28" s="17">
        <v>0</v>
      </c>
      <c r="Q28" s="17">
        <v>0</v>
      </c>
      <c r="R28" s="17">
        <v>0</v>
      </c>
      <c r="S28" s="12">
        <v>748252</v>
      </c>
      <c r="T28" s="16">
        <v>2769</v>
      </c>
      <c r="U28" s="17">
        <v>60977</v>
      </c>
      <c r="V28" s="17">
        <v>600969</v>
      </c>
      <c r="W28" s="17">
        <v>0</v>
      </c>
      <c r="X28" s="17">
        <v>0</v>
      </c>
      <c r="Y28" s="12">
        <v>664715</v>
      </c>
      <c r="Z28" s="16">
        <v>0</v>
      </c>
      <c r="AA28" s="17">
        <v>0</v>
      </c>
      <c r="AB28" s="17">
        <v>0</v>
      </c>
      <c r="AC28" s="17">
        <v>0</v>
      </c>
      <c r="AD28" s="17">
        <v>0</v>
      </c>
      <c r="AE28" s="12">
        <v>0</v>
      </c>
    </row>
    <row r="29" spans="1:31" x14ac:dyDescent="0.2">
      <c r="A29" s="4" t="s">
        <v>20</v>
      </c>
      <c r="B29" s="92">
        <v>8032306.2459999993</v>
      </c>
      <c r="C29" s="87">
        <v>637160.85800000001</v>
      </c>
      <c r="D29" s="87">
        <v>0</v>
      </c>
      <c r="E29" s="87">
        <v>0</v>
      </c>
      <c r="F29" s="87">
        <v>211294.62599999999</v>
      </c>
      <c r="G29" s="93">
        <v>8880761.7300000004</v>
      </c>
      <c r="H29" s="16">
        <v>0</v>
      </c>
      <c r="I29" s="17">
        <v>0</v>
      </c>
      <c r="J29" s="17">
        <v>0</v>
      </c>
      <c r="K29" s="17">
        <v>0</v>
      </c>
      <c r="L29" s="17">
        <v>0</v>
      </c>
      <c r="M29" s="12">
        <v>0</v>
      </c>
      <c r="N29" s="16">
        <v>7480624.3099999996</v>
      </c>
      <c r="O29" s="17">
        <v>476574.9</v>
      </c>
      <c r="P29" s="17">
        <v>0</v>
      </c>
      <c r="Q29" s="17">
        <v>0</v>
      </c>
      <c r="R29" s="17">
        <v>113473.34</v>
      </c>
      <c r="S29" s="12">
        <v>8070672.5499999998</v>
      </c>
      <c r="T29" s="16">
        <v>0</v>
      </c>
      <c r="U29" s="17">
        <v>101378.5</v>
      </c>
      <c r="V29" s="17">
        <v>0</v>
      </c>
      <c r="W29" s="17">
        <v>0</v>
      </c>
      <c r="X29" s="17">
        <v>6490.12</v>
      </c>
      <c r="Y29" s="12">
        <v>107868.62</v>
      </c>
      <c r="Z29" s="16">
        <v>551681.93599999999</v>
      </c>
      <c r="AA29" s="17">
        <v>59207.457999999999</v>
      </c>
      <c r="AB29" s="17">
        <v>0</v>
      </c>
      <c r="AC29" s="17">
        <v>0</v>
      </c>
      <c r="AD29" s="17">
        <v>91331.165999999997</v>
      </c>
      <c r="AE29" s="12">
        <v>702220.55999999994</v>
      </c>
    </row>
    <row r="30" spans="1:31" x14ac:dyDescent="0.2">
      <c r="A30" s="4" t="s">
        <v>21</v>
      </c>
      <c r="B30" s="92">
        <v>2396313</v>
      </c>
      <c r="C30" s="87">
        <v>389844</v>
      </c>
      <c r="D30" s="87">
        <v>47495</v>
      </c>
      <c r="E30" s="87">
        <v>0</v>
      </c>
      <c r="F30" s="87">
        <v>1151</v>
      </c>
      <c r="G30" s="93">
        <v>2834803</v>
      </c>
      <c r="H30" s="16">
        <v>0</v>
      </c>
      <c r="I30" s="17">
        <v>0</v>
      </c>
      <c r="J30" s="17">
        <v>0</v>
      </c>
      <c r="K30" s="17">
        <v>0</v>
      </c>
      <c r="L30" s="17">
        <v>0</v>
      </c>
      <c r="M30" s="12">
        <v>0</v>
      </c>
      <c r="N30" s="16">
        <v>2004493</v>
      </c>
      <c r="O30" s="17">
        <v>288692</v>
      </c>
      <c r="P30" s="17">
        <v>5916</v>
      </c>
      <c r="Q30" s="17">
        <v>0</v>
      </c>
      <c r="R30" s="17">
        <v>1151</v>
      </c>
      <c r="S30" s="12">
        <v>2300252</v>
      </c>
      <c r="T30" s="16">
        <v>81821</v>
      </c>
      <c r="U30" s="17">
        <v>64948</v>
      </c>
      <c r="V30" s="17">
        <v>39635</v>
      </c>
      <c r="W30" s="17">
        <v>0</v>
      </c>
      <c r="X30" s="17">
        <v>0</v>
      </c>
      <c r="Y30" s="12">
        <v>186404</v>
      </c>
      <c r="Z30" s="16">
        <v>309999</v>
      </c>
      <c r="AA30" s="17">
        <v>36204</v>
      </c>
      <c r="AB30" s="17">
        <v>1944</v>
      </c>
      <c r="AC30" s="17">
        <v>0</v>
      </c>
      <c r="AD30" s="17">
        <v>0</v>
      </c>
      <c r="AE30" s="12">
        <v>348147</v>
      </c>
    </row>
    <row r="31" spans="1:31" x14ac:dyDescent="0.2">
      <c r="A31" s="4" t="s">
        <v>22</v>
      </c>
      <c r="B31" s="92">
        <v>19880118.439999998</v>
      </c>
      <c r="C31" s="87">
        <v>3255976.96</v>
      </c>
      <c r="D31" s="87">
        <v>211788</v>
      </c>
      <c r="E31" s="87">
        <v>0</v>
      </c>
      <c r="F31" s="87">
        <v>1051026.5900000001</v>
      </c>
      <c r="G31" s="93">
        <v>24398909.990000002</v>
      </c>
      <c r="H31" s="16">
        <v>11962880.77</v>
      </c>
      <c r="I31" s="17">
        <v>1854637.07</v>
      </c>
      <c r="J31" s="17">
        <v>0</v>
      </c>
      <c r="K31" s="17">
        <v>0</v>
      </c>
      <c r="L31" s="17">
        <v>173293.77</v>
      </c>
      <c r="M31" s="12">
        <v>13990811.609999999</v>
      </c>
      <c r="N31" s="16">
        <v>4536211.22</v>
      </c>
      <c r="O31" s="17">
        <v>567509.30000000005</v>
      </c>
      <c r="P31" s="17">
        <v>211788</v>
      </c>
      <c r="Q31" s="17">
        <v>0</v>
      </c>
      <c r="R31" s="17">
        <v>103622.21</v>
      </c>
      <c r="S31" s="12">
        <v>5419130.7299999995</v>
      </c>
      <c r="T31" s="16">
        <v>930999.18</v>
      </c>
      <c r="U31" s="17">
        <v>176112.87</v>
      </c>
      <c r="V31" s="17">
        <v>0</v>
      </c>
      <c r="W31" s="17">
        <v>0</v>
      </c>
      <c r="X31" s="17">
        <v>40746.32</v>
      </c>
      <c r="Y31" s="12">
        <v>1147858.3700000001</v>
      </c>
      <c r="Z31" s="16">
        <v>2450027.27</v>
      </c>
      <c r="AA31" s="17">
        <v>657717.72</v>
      </c>
      <c r="AB31" s="17">
        <v>0</v>
      </c>
      <c r="AC31" s="17">
        <v>0</v>
      </c>
      <c r="AD31" s="17">
        <v>733364.29</v>
      </c>
      <c r="AE31" s="12">
        <v>3841109.2800000003</v>
      </c>
    </row>
    <row r="32" spans="1:31" x14ac:dyDescent="0.2">
      <c r="A32" s="4" t="s">
        <v>23</v>
      </c>
      <c r="B32" s="92">
        <v>1809510</v>
      </c>
      <c r="C32" s="87">
        <v>423913</v>
      </c>
      <c r="D32" s="87">
        <v>0</v>
      </c>
      <c r="E32" s="87">
        <v>0</v>
      </c>
      <c r="F32" s="87">
        <v>15238</v>
      </c>
      <c r="G32" s="93">
        <v>2248661</v>
      </c>
      <c r="H32" s="16">
        <v>0</v>
      </c>
      <c r="I32" s="17">
        <v>0</v>
      </c>
      <c r="J32" s="17">
        <v>0</v>
      </c>
      <c r="K32" s="17">
        <v>0</v>
      </c>
      <c r="L32" s="17">
        <v>0</v>
      </c>
      <c r="M32" s="12">
        <v>0</v>
      </c>
      <c r="N32" s="16">
        <v>1488851</v>
      </c>
      <c r="O32" s="17">
        <v>361072</v>
      </c>
      <c r="P32" s="17">
        <v>0</v>
      </c>
      <c r="Q32" s="17">
        <v>0</v>
      </c>
      <c r="R32" s="17">
        <v>11558</v>
      </c>
      <c r="S32" s="12">
        <v>1861481</v>
      </c>
      <c r="T32" s="16">
        <v>5856</v>
      </c>
      <c r="U32" s="17">
        <v>45510</v>
      </c>
      <c r="V32" s="17">
        <v>0</v>
      </c>
      <c r="W32" s="17">
        <v>0</v>
      </c>
      <c r="X32" s="17">
        <v>0</v>
      </c>
      <c r="Y32" s="12">
        <v>51366</v>
      </c>
      <c r="Z32" s="16">
        <v>314803</v>
      </c>
      <c r="AA32" s="17">
        <v>17331</v>
      </c>
      <c r="AB32" s="17">
        <v>0</v>
      </c>
      <c r="AC32" s="17">
        <v>0</v>
      </c>
      <c r="AD32" s="17">
        <v>3680</v>
      </c>
      <c r="AE32" s="12">
        <v>335814</v>
      </c>
    </row>
    <row r="33" spans="1:31" x14ac:dyDescent="0.2">
      <c r="A33" s="4" t="s">
        <v>24</v>
      </c>
      <c r="B33" s="92">
        <v>1079933.7206460563</v>
      </c>
      <c r="C33" s="87">
        <v>166252.14551612062</v>
      </c>
      <c r="D33" s="87">
        <v>38217.98404088067</v>
      </c>
      <c r="E33" s="87">
        <v>0</v>
      </c>
      <c r="F33" s="87">
        <v>13000</v>
      </c>
      <c r="G33" s="93">
        <v>1297403.8502030575</v>
      </c>
      <c r="H33" s="16">
        <v>0</v>
      </c>
      <c r="I33" s="17">
        <v>0</v>
      </c>
      <c r="J33" s="17">
        <v>0</v>
      </c>
      <c r="K33" s="17">
        <v>0</v>
      </c>
      <c r="L33" s="17">
        <v>0</v>
      </c>
      <c r="M33" s="12">
        <v>0</v>
      </c>
      <c r="N33" s="16">
        <v>1067021.8906460563</v>
      </c>
      <c r="O33" s="17">
        <v>166252.14551612062</v>
      </c>
      <c r="P33" s="17">
        <v>38217.98404088067</v>
      </c>
      <c r="Q33" s="17">
        <v>0</v>
      </c>
      <c r="R33" s="17">
        <v>13000</v>
      </c>
      <c r="S33" s="12">
        <v>1284492.0202030574</v>
      </c>
      <c r="T33" s="16">
        <v>0</v>
      </c>
      <c r="U33" s="17">
        <v>0</v>
      </c>
      <c r="V33" s="17">
        <v>0</v>
      </c>
      <c r="W33" s="17">
        <v>0</v>
      </c>
      <c r="X33" s="17">
        <v>0</v>
      </c>
      <c r="Y33" s="12">
        <v>0</v>
      </c>
      <c r="Z33" s="16">
        <v>12911.83</v>
      </c>
      <c r="AA33" s="17">
        <v>0</v>
      </c>
      <c r="AB33" s="17">
        <v>0</v>
      </c>
      <c r="AC33" s="17">
        <v>0</v>
      </c>
      <c r="AD33" s="17">
        <v>0</v>
      </c>
      <c r="AE33" s="12">
        <v>12911.83</v>
      </c>
    </row>
    <row r="34" spans="1:31" ht="13.15" customHeight="1" x14ac:dyDescent="0.2">
      <c r="A34" s="4" t="s">
        <v>25</v>
      </c>
      <c r="B34" s="92">
        <v>4870310.58</v>
      </c>
      <c r="C34" s="87">
        <v>921906.2</v>
      </c>
      <c r="D34" s="87">
        <v>264763.77</v>
      </c>
      <c r="E34" s="87">
        <v>0</v>
      </c>
      <c r="F34" s="87">
        <v>64575.17</v>
      </c>
      <c r="G34" s="93">
        <v>6121555.7200000007</v>
      </c>
      <c r="H34" s="16">
        <v>0</v>
      </c>
      <c r="I34" s="17">
        <v>0</v>
      </c>
      <c r="J34" s="17">
        <v>0</v>
      </c>
      <c r="K34" s="17">
        <v>0</v>
      </c>
      <c r="L34" s="17">
        <v>0</v>
      </c>
      <c r="M34" s="12">
        <v>0</v>
      </c>
      <c r="N34" s="16">
        <v>4277239.7</v>
      </c>
      <c r="O34" s="17">
        <v>434263.87</v>
      </c>
      <c r="P34" s="17">
        <v>168650.92</v>
      </c>
      <c r="Q34" s="17">
        <v>0</v>
      </c>
      <c r="R34" s="17">
        <v>36541.949999999997</v>
      </c>
      <c r="S34" s="12">
        <v>4916696.4400000004</v>
      </c>
      <c r="T34" s="16">
        <v>593070.88</v>
      </c>
      <c r="U34" s="17">
        <v>487642.33</v>
      </c>
      <c r="V34" s="17">
        <v>96112.85</v>
      </c>
      <c r="W34" s="17">
        <v>0</v>
      </c>
      <c r="X34" s="17">
        <v>28033.219999999998</v>
      </c>
      <c r="Y34" s="12">
        <v>1204859.28</v>
      </c>
      <c r="Z34" s="16">
        <v>0</v>
      </c>
      <c r="AA34" s="17">
        <v>0</v>
      </c>
      <c r="AB34" s="17">
        <v>0</v>
      </c>
      <c r="AC34" s="17">
        <v>0</v>
      </c>
      <c r="AD34" s="17">
        <v>0</v>
      </c>
      <c r="AE34" s="12">
        <v>0</v>
      </c>
    </row>
    <row r="35" spans="1:31" x14ac:dyDescent="0.2">
      <c r="A35" s="4" t="s">
        <v>26</v>
      </c>
      <c r="B35" s="92">
        <v>12537368.729999999</v>
      </c>
      <c r="C35" s="87">
        <v>1638812.8100000003</v>
      </c>
      <c r="D35" s="87">
        <v>260208</v>
      </c>
      <c r="E35" s="87">
        <v>0</v>
      </c>
      <c r="F35" s="87">
        <v>5233562.8</v>
      </c>
      <c r="G35" s="93">
        <v>19669952.34</v>
      </c>
      <c r="H35" s="16">
        <v>0</v>
      </c>
      <c r="I35" s="17">
        <v>0</v>
      </c>
      <c r="J35" s="17">
        <v>0</v>
      </c>
      <c r="K35" s="17">
        <v>0</v>
      </c>
      <c r="L35" s="17">
        <v>0</v>
      </c>
      <c r="M35" s="12">
        <v>0</v>
      </c>
      <c r="N35" s="16">
        <v>11734717.109999999</v>
      </c>
      <c r="O35" s="17">
        <v>1445962.34</v>
      </c>
      <c r="P35" s="17">
        <v>150772</v>
      </c>
      <c r="Q35" s="17">
        <v>0</v>
      </c>
      <c r="R35" s="17">
        <v>5208498.25</v>
      </c>
      <c r="S35" s="12">
        <v>18539949.699999999</v>
      </c>
      <c r="T35" s="16">
        <v>66859.28</v>
      </c>
      <c r="U35" s="17">
        <v>96035.38</v>
      </c>
      <c r="V35" s="17">
        <v>58848</v>
      </c>
      <c r="W35" s="17">
        <v>0</v>
      </c>
      <c r="X35" s="17">
        <v>21407.79</v>
      </c>
      <c r="Y35" s="12">
        <v>243150.45</v>
      </c>
      <c r="Z35" s="16">
        <v>735792.34</v>
      </c>
      <c r="AA35" s="17">
        <v>96815.09</v>
      </c>
      <c r="AB35" s="17">
        <v>50588</v>
      </c>
      <c r="AC35" s="17">
        <v>0</v>
      </c>
      <c r="AD35" s="17">
        <v>3656.76</v>
      </c>
      <c r="AE35" s="12">
        <v>886852.19</v>
      </c>
    </row>
    <row r="36" spans="1:31" x14ac:dyDescent="0.2">
      <c r="A36" s="4" t="s">
        <v>27</v>
      </c>
      <c r="B36" s="92">
        <v>13239132.41</v>
      </c>
      <c r="C36" s="87">
        <v>7563375.9900000002</v>
      </c>
      <c r="D36" s="87">
        <v>205611.33</v>
      </c>
      <c r="E36" s="87">
        <v>0</v>
      </c>
      <c r="F36" s="87">
        <v>178352.37</v>
      </c>
      <c r="G36" s="93">
        <v>21186472.100000001</v>
      </c>
      <c r="H36" s="16">
        <v>0</v>
      </c>
      <c r="I36" s="17">
        <v>0</v>
      </c>
      <c r="J36" s="17">
        <v>0</v>
      </c>
      <c r="K36" s="17">
        <v>0</v>
      </c>
      <c r="L36" s="17">
        <v>0</v>
      </c>
      <c r="M36" s="12">
        <v>0</v>
      </c>
      <c r="N36" s="16">
        <v>10001978.189999999</v>
      </c>
      <c r="O36" s="17">
        <v>4388341.9800000004</v>
      </c>
      <c r="P36" s="17">
        <v>19112.93</v>
      </c>
      <c r="Q36" s="17">
        <v>0</v>
      </c>
      <c r="R36" s="17">
        <v>787667.09</v>
      </c>
      <c r="S36" s="12">
        <v>15197100.189999999</v>
      </c>
      <c r="T36" s="16">
        <v>55247.51</v>
      </c>
      <c r="U36" s="17">
        <v>127540.59</v>
      </c>
      <c r="V36" s="17">
        <v>186498.4</v>
      </c>
      <c r="W36" s="17">
        <v>0</v>
      </c>
      <c r="X36" s="17">
        <v>6313.64</v>
      </c>
      <c r="Y36" s="12">
        <v>375600.14</v>
      </c>
      <c r="Z36" s="16">
        <v>3181906.71</v>
      </c>
      <c r="AA36" s="17">
        <v>3047493.42</v>
      </c>
      <c r="AB36" s="17">
        <v>0</v>
      </c>
      <c r="AC36" s="17">
        <v>0</v>
      </c>
      <c r="AD36" s="17">
        <v>-615628.36</v>
      </c>
      <c r="AE36" s="12">
        <v>5613771.7699999996</v>
      </c>
    </row>
    <row r="37" spans="1:31" x14ac:dyDescent="0.2">
      <c r="A37" s="4" t="s">
        <v>28</v>
      </c>
      <c r="B37" s="92">
        <v>2131000</v>
      </c>
      <c r="C37" s="87">
        <v>2625000</v>
      </c>
      <c r="D37" s="87">
        <v>0</v>
      </c>
      <c r="E37" s="87">
        <v>0</v>
      </c>
      <c r="F37" s="87">
        <v>1000</v>
      </c>
      <c r="G37" s="93">
        <v>4757000</v>
      </c>
      <c r="H37" s="16">
        <v>0</v>
      </c>
      <c r="I37" s="17">
        <v>0</v>
      </c>
      <c r="J37" s="17">
        <v>0</v>
      </c>
      <c r="K37" s="17">
        <v>0</v>
      </c>
      <c r="L37" s="17">
        <v>0</v>
      </c>
      <c r="M37" s="12">
        <v>0</v>
      </c>
      <c r="N37" s="16">
        <v>1199000</v>
      </c>
      <c r="O37" s="17">
        <v>2591000</v>
      </c>
      <c r="P37" s="17">
        <v>0</v>
      </c>
      <c r="Q37" s="17">
        <v>0</v>
      </c>
      <c r="R37" s="17">
        <v>1000</v>
      </c>
      <c r="S37" s="12">
        <v>3791000</v>
      </c>
      <c r="T37" s="16">
        <v>0</v>
      </c>
      <c r="U37" s="17">
        <v>0</v>
      </c>
      <c r="V37" s="17">
        <v>0</v>
      </c>
      <c r="W37" s="17">
        <v>0</v>
      </c>
      <c r="X37" s="17">
        <v>0</v>
      </c>
      <c r="Y37" s="12">
        <v>0</v>
      </c>
      <c r="Z37" s="16">
        <v>932000</v>
      </c>
      <c r="AA37" s="17">
        <v>34000</v>
      </c>
      <c r="AB37" s="17">
        <v>0</v>
      </c>
      <c r="AC37" s="17">
        <v>0</v>
      </c>
      <c r="AD37" s="17">
        <v>0</v>
      </c>
      <c r="AE37" s="12">
        <v>966000</v>
      </c>
    </row>
    <row r="38" spans="1:31" x14ac:dyDescent="0.2">
      <c r="A38" s="4" t="s">
        <v>29</v>
      </c>
      <c r="B38" s="92">
        <v>1383000</v>
      </c>
      <c r="C38" s="87">
        <v>307000</v>
      </c>
      <c r="D38" s="87">
        <v>0</v>
      </c>
      <c r="E38" s="87">
        <v>0</v>
      </c>
      <c r="F38" s="87">
        <v>3000</v>
      </c>
      <c r="G38" s="93">
        <v>1693000</v>
      </c>
      <c r="H38" s="16">
        <v>1032000</v>
      </c>
      <c r="I38" s="17">
        <v>188000</v>
      </c>
      <c r="J38" s="17">
        <v>0</v>
      </c>
      <c r="K38" s="17">
        <v>0</v>
      </c>
      <c r="L38" s="17">
        <v>0</v>
      </c>
      <c r="M38" s="12">
        <v>1220000</v>
      </c>
      <c r="N38" s="16">
        <v>206000</v>
      </c>
      <c r="O38" s="17">
        <v>87000</v>
      </c>
      <c r="P38" s="17">
        <v>0</v>
      </c>
      <c r="Q38" s="17">
        <v>0</v>
      </c>
      <c r="R38" s="17">
        <v>3000</v>
      </c>
      <c r="S38" s="12">
        <v>296000</v>
      </c>
      <c r="T38" s="16">
        <v>6000</v>
      </c>
      <c r="U38" s="17">
        <v>0</v>
      </c>
      <c r="V38" s="17">
        <v>0</v>
      </c>
      <c r="W38" s="17">
        <v>0</v>
      </c>
      <c r="X38" s="17">
        <v>0</v>
      </c>
      <c r="Y38" s="12">
        <v>6000</v>
      </c>
      <c r="Z38" s="16">
        <v>139000</v>
      </c>
      <c r="AA38" s="17">
        <v>32000</v>
      </c>
      <c r="AB38" s="17">
        <v>0</v>
      </c>
      <c r="AC38" s="17">
        <v>0</v>
      </c>
      <c r="AD38" s="17">
        <v>0</v>
      </c>
      <c r="AE38" s="12">
        <v>171000</v>
      </c>
    </row>
    <row r="39" spans="1:31" x14ac:dyDescent="0.2">
      <c r="A39" s="4" t="s">
        <v>30</v>
      </c>
      <c r="B39" s="92">
        <v>719041</v>
      </c>
      <c r="C39" s="87">
        <v>119379</v>
      </c>
      <c r="D39" s="87">
        <v>4976</v>
      </c>
      <c r="E39" s="87">
        <v>0</v>
      </c>
      <c r="F39" s="87">
        <v>17041</v>
      </c>
      <c r="G39" s="93">
        <v>860437</v>
      </c>
      <c r="H39" s="16">
        <v>0</v>
      </c>
      <c r="I39" s="17">
        <v>0</v>
      </c>
      <c r="J39" s="17">
        <v>0</v>
      </c>
      <c r="K39" s="17">
        <v>0</v>
      </c>
      <c r="L39" s="17">
        <v>0</v>
      </c>
      <c r="M39" s="12">
        <v>0</v>
      </c>
      <c r="N39" s="16">
        <v>714753</v>
      </c>
      <c r="O39" s="17">
        <v>103731</v>
      </c>
      <c r="P39" s="17">
        <v>4976</v>
      </c>
      <c r="Q39" s="17">
        <v>0</v>
      </c>
      <c r="R39" s="17">
        <v>16875</v>
      </c>
      <c r="S39" s="12">
        <v>840335</v>
      </c>
      <c r="T39" s="16">
        <v>4288</v>
      </c>
      <c r="U39" s="17">
        <v>15648</v>
      </c>
      <c r="V39" s="17">
        <v>0</v>
      </c>
      <c r="W39" s="17">
        <v>0</v>
      </c>
      <c r="X39" s="17">
        <v>166</v>
      </c>
      <c r="Y39" s="12">
        <v>20102</v>
      </c>
      <c r="Z39" s="16">
        <v>0</v>
      </c>
      <c r="AA39" s="17">
        <v>0</v>
      </c>
      <c r="AB39" s="17">
        <v>0</v>
      </c>
      <c r="AC39" s="17">
        <v>0</v>
      </c>
      <c r="AD39" s="17">
        <v>0</v>
      </c>
      <c r="AE39" s="12">
        <v>0</v>
      </c>
    </row>
    <row r="40" spans="1:31" x14ac:dyDescent="0.2">
      <c r="A40" s="4" t="s">
        <v>31</v>
      </c>
      <c r="B40" s="92">
        <v>7649510</v>
      </c>
      <c r="C40" s="87">
        <v>2697479</v>
      </c>
      <c r="D40" s="87">
        <v>76894</v>
      </c>
      <c r="E40" s="87">
        <v>0</v>
      </c>
      <c r="F40" s="87">
        <v>19348</v>
      </c>
      <c r="G40" s="93">
        <v>10443231</v>
      </c>
      <c r="H40" s="16">
        <v>0</v>
      </c>
      <c r="I40" s="17">
        <v>15213</v>
      </c>
      <c r="J40" s="17">
        <v>0</v>
      </c>
      <c r="K40" s="17">
        <v>0</v>
      </c>
      <c r="L40" s="17">
        <v>0</v>
      </c>
      <c r="M40" s="12">
        <v>15213</v>
      </c>
      <c r="N40" s="16">
        <v>7649510</v>
      </c>
      <c r="O40" s="17">
        <v>2682266</v>
      </c>
      <c r="P40" s="17">
        <v>76894</v>
      </c>
      <c r="Q40" s="17">
        <v>0</v>
      </c>
      <c r="R40" s="17">
        <v>19348</v>
      </c>
      <c r="S40" s="12">
        <v>10428018</v>
      </c>
      <c r="T40" s="16">
        <v>0</v>
      </c>
      <c r="U40" s="17">
        <v>0</v>
      </c>
      <c r="V40" s="17">
        <v>0</v>
      </c>
      <c r="W40" s="17">
        <v>0</v>
      </c>
      <c r="X40" s="17">
        <v>0</v>
      </c>
      <c r="Y40" s="12">
        <v>0</v>
      </c>
      <c r="Z40" s="16">
        <v>0</v>
      </c>
      <c r="AA40" s="17">
        <v>0</v>
      </c>
      <c r="AB40" s="17">
        <v>0</v>
      </c>
      <c r="AC40" s="17">
        <v>0</v>
      </c>
      <c r="AD40" s="17">
        <v>0</v>
      </c>
      <c r="AE40" s="12">
        <v>0</v>
      </c>
    </row>
    <row r="41" spans="1:31" x14ac:dyDescent="0.2">
      <c r="A41" s="4" t="s">
        <v>32</v>
      </c>
      <c r="B41" s="92">
        <v>1826437.75</v>
      </c>
      <c r="C41" s="87">
        <v>179427.19999999998</v>
      </c>
      <c r="D41" s="87">
        <v>17280.04</v>
      </c>
      <c r="E41" s="87">
        <v>3936</v>
      </c>
      <c r="F41" s="87">
        <v>241759.12999999998</v>
      </c>
      <c r="G41" s="93">
        <v>2268840.12</v>
      </c>
      <c r="H41" s="16">
        <v>0</v>
      </c>
      <c r="I41" s="17">
        <v>0</v>
      </c>
      <c r="J41" s="17">
        <v>0</v>
      </c>
      <c r="K41" s="17">
        <v>0</v>
      </c>
      <c r="L41" s="17">
        <v>0</v>
      </c>
      <c r="M41" s="12">
        <v>0</v>
      </c>
      <c r="N41" s="16">
        <v>1579814.95</v>
      </c>
      <c r="O41" s="17">
        <v>168142.21</v>
      </c>
      <c r="P41" s="17">
        <v>4017.04</v>
      </c>
      <c r="Q41" s="17">
        <v>3936</v>
      </c>
      <c r="R41" s="17">
        <v>228628.33</v>
      </c>
      <c r="S41" s="12">
        <v>1984538.53</v>
      </c>
      <c r="T41" s="16">
        <v>1013.8</v>
      </c>
      <c r="U41" s="17">
        <v>11284.990000000002</v>
      </c>
      <c r="V41" s="17">
        <v>12807</v>
      </c>
      <c r="W41" s="17">
        <v>0</v>
      </c>
      <c r="X41" s="17">
        <v>7511.7999999999993</v>
      </c>
      <c r="Y41" s="12">
        <v>32617.59</v>
      </c>
      <c r="Z41" s="16">
        <v>245609</v>
      </c>
      <c r="AA41" s="17">
        <v>0</v>
      </c>
      <c r="AB41" s="17">
        <v>456</v>
      </c>
      <c r="AC41" s="17">
        <v>0</v>
      </c>
      <c r="AD41" s="17">
        <v>5619</v>
      </c>
      <c r="AE41" s="12">
        <v>251684</v>
      </c>
    </row>
    <row r="42" spans="1:31" x14ac:dyDescent="0.2">
      <c r="A42" s="4" t="s">
        <v>33</v>
      </c>
      <c r="B42" s="92">
        <v>9435658.6955638826</v>
      </c>
      <c r="C42" s="87">
        <v>1931954.881480197</v>
      </c>
      <c r="D42" s="87">
        <v>137724.02832235032</v>
      </c>
      <c r="E42" s="87">
        <v>0</v>
      </c>
      <c r="F42" s="87">
        <v>41003.833603525534</v>
      </c>
      <c r="G42" s="93">
        <v>11546341.438969955</v>
      </c>
      <c r="H42" s="16">
        <v>0</v>
      </c>
      <c r="I42" s="17">
        <v>0</v>
      </c>
      <c r="J42" s="17">
        <v>0</v>
      </c>
      <c r="K42" s="17">
        <v>0</v>
      </c>
      <c r="L42" s="17">
        <v>0</v>
      </c>
      <c r="M42" s="12">
        <v>0</v>
      </c>
      <c r="N42" s="16">
        <v>8328057.5407707524</v>
      </c>
      <c r="O42" s="17">
        <v>1501625.879484491</v>
      </c>
      <c r="P42" s="17">
        <v>119309.44295805505</v>
      </c>
      <c r="Q42" s="17">
        <v>0</v>
      </c>
      <c r="R42" s="17">
        <v>35820.242970463602</v>
      </c>
      <c r="S42" s="12">
        <v>9984813.1061837617</v>
      </c>
      <c r="T42" s="16">
        <v>29110.343338463244</v>
      </c>
      <c r="U42" s="17">
        <v>226328.91703298024</v>
      </c>
      <c r="V42" s="17">
        <v>13191.91</v>
      </c>
      <c r="W42" s="17">
        <v>0</v>
      </c>
      <c r="X42" s="17">
        <v>84.694113738600549</v>
      </c>
      <c r="Y42" s="12">
        <v>268715.8644851821</v>
      </c>
      <c r="Z42" s="16">
        <v>1078490.8114546672</v>
      </c>
      <c r="AA42" s="17">
        <v>204000.0849627257</v>
      </c>
      <c r="AB42" s="17">
        <v>5222.6753642952926</v>
      </c>
      <c r="AC42" s="17">
        <v>0</v>
      </c>
      <c r="AD42" s="17">
        <v>5098.8965193233271</v>
      </c>
      <c r="AE42" s="12">
        <v>1292812.4683010115</v>
      </c>
    </row>
    <row r="43" spans="1:31" x14ac:dyDescent="0.2">
      <c r="A43" s="4" t="s">
        <v>34</v>
      </c>
      <c r="B43" s="92">
        <v>184758</v>
      </c>
      <c r="C43" s="87">
        <v>37441</v>
      </c>
      <c r="D43" s="87">
        <v>0</v>
      </c>
      <c r="E43" s="87">
        <v>0</v>
      </c>
      <c r="F43" s="87">
        <v>562</v>
      </c>
      <c r="G43" s="93">
        <v>222761</v>
      </c>
      <c r="H43" s="16">
        <v>0</v>
      </c>
      <c r="I43" s="17">
        <v>0</v>
      </c>
      <c r="J43" s="17">
        <v>0</v>
      </c>
      <c r="K43" s="17">
        <v>0</v>
      </c>
      <c r="L43" s="17">
        <v>0</v>
      </c>
      <c r="M43" s="12">
        <v>0</v>
      </c>
      <c r="N43" s="16">
        <v>63464</v>
      </c>
      <c r="O43" s="17">
        <v>18805</v>
      </c>
      <c r="P43" s="17">
        <v>0</v>
      </c>
      <c r="Q43" s="17">
        <v>0</v>
      </c>
      <c r="R43" s="17">
        <v>0</v>
      </c>
      <c r="S43" s="12">
        <v>82269</v>
      </c>
      <c r="T43" s="16">
        <v>0</v>
      </c>
      <c r="U43" s="17">
        <v>1529</v>
      </c>
      <c r="V43" s="17">
        <v>0</v>
      </c>
      <c r="W43" s="17">
        <v>0</v>
      </c>
      <c r="X43" s="17">
        <v>500</v>
      </c>
      <c r="Y43" s="12">
        <v>2029</v>
      </c>
      <c r="Z43" s="16">
        <v>121294</v>
      </c>
      <c r="AA43" s="17">
        <v>17107</v>
      </c>
      <c r="AB43" s="17">
        <v>0</v>
      </c>
      <c r="AC43" s="17">
        <v>0</v>
      </c>
      <c r="AD43" s="17">
        <v>62</v>
      </c>
      <c r="AE43" s="12">
        <v>138463</v>
      </c>
    </row>
    <row r="44" spans="1:31" x14ac:dyDescent="0.2">
      <c r="A44" s="4" t="s">
        <v>35</v>
      </c>
      <c r="B44" s="92">
        <v>13291436</v>
      </c>
      <c r="C44" s="87">
        <v>8820575</v>
      </c>
      <c r="D44" s="87">
        <v>1279794</v>
      </c>
      <c r="E44" s="87">
        <v>0</v>
      </c>
      <c r="F44" s="87">
        <v>0</v>
      </c>
      <c r="G44" s="93">
        <v>23391805</v>
      </c>
      <c r="H44" s="16">
        <v>0</v>
      </c>
      <c r="I44" s="17">
        <v>0</v>
      </c>
      <c r="J44" s="17">
        <v>1244244</v>
      </c>
      <c r="K44" s="17">
        <v>0</v>
      </c>
      <c r="L44" s="17">
        <v>0</v>
      </c>
      <c r="M44" s="12">
        <v>1244244</v>
      </c>
      <c r="N44" s="16">
        <v>13291436</v>
      </c>
      <c r="O44" s="17">
        <v>8820575</v>
      </c>
      <c r="P44" s="17">
        <v>35550</v>
      </c>
      <c r="Q44" s="17">
        <v>0</v>
      </c>
      <c r="R44" s="17">
        <v>0</v>
      </c>
      <c r="S44" s="12">
        <v>22147561</v>
      </c>
      <c r="T44" s="16">
        <v>0</v>
      </c>
      <c r="U44" s="17">
        <v>0</v>
      </c>
      <c r="V44" s="17">
        <v>0</v>
      </c>
      <c r="W44" s="17">
        <v>0</v>
      </c>
      <c r="X44" s="17">
        <v>0</v>
      </c>
      <c r="Y44" s="12">
        <v>0</v>
      </c>
      <c r="Z44" s="16">
        <v>0</v>
      </c>
      <c r="AA44" s="17">
        <v>0</v>
      </c>
      <c r="AB44" s="17">
        <v>0</v>
      </c>
      <c r="AC44" s="17">
        <v>0</v>
      </c>
      <c r="AD44" s="17">
        <v>0</v>
      </c>
      <c r="AE44" s="12">
        <v>0</v>
      </c>
    </row>
    <row r="45" spans="1:31" x14ac:dyDescent="0.2">
      <c r="A45" s="4" t="s">
        <v>36</v>
      </c>
      <c r="B45" s="92">
        <v>7188677.5100000007</v>
      </c>
      <c r="C45" s="87">
        <v>1510537.9000000001</v>
      </c>
      <c r="D45" s="87">
        <v>360606.17000000004</v>
      </c>
      <c r="E45" s="87">
        <v>0</v>
      </c>
      <c r="F45" s="87">
        <v>25000</v>
      </c>
      <c r="G45" s="93">
        <v>9084821.5800000001</v>
      </c>
      <c r="H45" s="16">
        <v>1713.66</v>
      </c>
      <c r="I45" s="17">
        <v>0</v>
      </c>
      <c r="J45" s="17">
        <v>0</v>
      </c>
      <c r="K45" s="17">
        <v>0</v>
      </c>
      <c r="L45" s="17">
        <v>0</v>
      </c>
      <c r="M45" s="12">
        <v>1713.66</v>
      </c>
      <c r="N45" s="16">
        <v>6061163.4199999999</v>
      </c>
      <c r="O45" s="17">
        <v>977803.95</v>
      </c>
      <c r="P45" s="17">
        <v>101456.96000000001</v>
      </c>
      <c r="Q45" s="17">
        <v>0</v>
      </c>
      <c r="R45" s="17">
        <v>0</v>
      </c>
      <c r="S45" s="12">
        <v>7140424.3300000001</v>
      </c>
      <c r="T45" s="16">
        <v>668932.56999999995</v>
      </c>
      <c r="U45" s="17">
        <v>366744.88</v>
      </c>
      <c r="V45" s="17">
        <v>125810.95</v>
      </c>
      <c r="W45" s="17">
        <v>0</v>
      </c>
      <c r="X45" s="17">
        <v>25000</v>
      </c>
      <c r="Y45" s="12">
        <v>1186488.3999999999</v>
      </c>
      <c r="Z45" s="16">
        <v>456867.86</v>
      </c>
      <c r="AA45" s="17">
        <v>165989.07</v>
      </c>
      <c r="AB45" s="17">
        <v>133338.26</v>
      </c>
      <c r="AC45" s="17">
        <v>0</v>
      </c>
      <c r="AD45" s="17">
        <v>0</v>
      </c>
      <c r="AE45" s="12">
        <v>756195.19</v>
      </c>
    </row>
    <row r="46" spans="1:31" x14ac:dyDescent="0.2">
      <c r="A46" s="4" t="s">
        <v>37</v>
      </c>
      <c r="B46" s="92">
        <v>5617758.6899999995</v>
      </c>
      <c r="C46" s="87">
        <v>919027.72</v>
      </c>
      <c r="D46" s="87">
        <v>152885.76000000001</v>
      </c>
      <c r="E46" s="87">
        <v>0</v>
      </c>
      <c r="F46" s="87">
        <v>16653.46</v>
      </c>
      <c r="G46" s="93">
        <v>6706325.6299999999</v>
      </c>
      <c r="H46" s="16">
        <v>0</v>
      </c>
      <c r="I46" s="17">
        <v>0</v>
      </c>
      <c r="J46" s="17">
        <v>0</v>
      </c>
      <c r="K46" s="17">
        <v>0</v>
      </c>
      <c r="L46" s="17">
        <v>0</v>
      </c>
      <c r="M46" s="12">
        <v>0</v>
      </c>
      <c r="N46" s="16">
        <v>5603555.4699999997</v>
      </c>
      <c r="O46" s="17">
        <v>789339.78</v>
      </c>
      <c r="P46" s="17">
        <v>54809.33</v>
      </c>
      <c r="Q46" s="17">
        <v>0</v>
      </c>
      <c r="R46" s="17">
        <v>11903.46</v>
      </c>
      <c r="S46" s="12">
        <v>6459608.04</v>
      </c>
      <c r="T46" s="16">
        <v>14203.22</v>
      </c>
      <c r="U46" s="17">
        <v>129687.94</v>
      </c>
      <c r="V46" s="17">
        <v>98076.43</v>
      </c>
      <c r="W46" s="17">
        <v>0</v>
      </c>
      <c r="X46" s="17">
        <v>4750</v>
      </c>
      <c r="Y46" s="12">
        <v>246717.59</v>
      </c>
      <c r="Z46" s="16">
        <v>0</v>
      </c>
      <c r="AA46" s="17">
        <v>0</v>
      </c>
      <c r="AB46" s="17">
        <v>0</v>
      </c>
      <c r="AC46" s="17">
        <v>0</v>
      </c>
      <c r="AD46" s="17">
        <v>0</v>
      </c>
      <c r="AE46" s="12">
        <v>0</v>
      </c>
    </row>
    <row r="47" spans="1:31" x14ac:dyDescent="0.2">
      <c r="A47" s="4" t="s">
        <v>38</v>
      </c>
      <c r="B47" s="92">
        <v>1427582.6999999997</v>
      </c>
      <c r="C47" s="87">
        <v>294783.55</v>
      </c>
      <c r="D47" s="87">
        <v>7191</v>
      </c>
      <c r="E47" s="87">
        <v>0</v>
      </c>
      <c r="F47" s="87">
        <v>0</v>
      </c>
      <c r="G47" s="93">
        <v>1729557.2499999998</v>
      </c>
      <c r="H47" s="16">
        <v>0</v>
      </c>
      <c r="I47" s="17">
        <v>0</v>
      </c>
      <c r="J47" s="17">
        <v>0</v>
      </c>
      <c r="K47" s="17">
        <v>0</v>
      </c>
      <c r="L47" s="17">
        <v>0</v>
      </c>
      <c r="M47" s="12">
        <v>0</v>
      </c>
      <c r="N47" s="16">
        <v>1424424.4899999998</v>
      </c>
      <c r="O47" s="17">
        <v>249754.1</v>
      </c>
      <c r="P47" s="17">
        <v>0</v>
      </c>
      <c r="Q47" s="17">
        <v>0</v>
      </c>
      <c r="R47" s="17">
        <v>0</v>
      </c>
      <c r="S47" s="12">
        <v>1674178.5899999999</v>
      </c>
      <c r="T47" s="16">
        <v>3158.21</v>
      </c>
      <c r="U47" s="17">
        <v>45029.45</v>
      </c>
      <c r="V47" s="17">
        <v>7191</v>
      </c>
      <c r="W47" s="17">
        <v>0</v>
      </c>
      <c r="X47" s="17">
        <v>0</v>
      </c>
      <c r="Y47" s="12">
        <v>55378.659999999996</v>
      </c>
      <c r="Z47" s="16">
        <v>0</v>
      </c>
      <c r="AA47" s="17">
        <v>0</v>
      </c>
      <c r="AB47" s="17">
        <v>0</v>
      </c>
      <c r="AC47" s="17">
        <v>0</v>
      </c>
      <c r="AD47" s="17">
        <v>0</v>
      </c>
      <c r="AE47" s="12">
        <v>0</v>
      </c>
    </row>
    <row r="48" spans="1:31" x14ac:dyDescent="0.2">
      <c r="A48" s="4" t="s">
        <v>39</v>
      </c>
      <c r="B48" s="92">
        <v>2285878.3310000002</v>
      </c>
      <c r="C48" s="87">
        <v>330535.59400000004</v>
      </c>
      <c r="D48" s="87">
        <v>0</v>
      </c>
      <c r="E48" s="87">
        <v>0</v>
      </c>
      <c r="F48" s="87">
        <v>162628.02999999997</v>
      </c>
      <c r="G48" s="93">
        <v>2779041.9550000001</v>
      </c>
      <c r="H48" s="16">
        <v>0</v>
      </c>
      <c r="I48" s="17">
        <v>0</v>
      </c>
      <c r="J48" s="17">
        <v>0</v>
      </c>
      <c r="K48" s="17">
        <v>0</v>
      </c>
      <c r="L48" s="17">
        <v>0</v>
      </c>
      <c r="M48" s="12">
        <v>0</v>
      </c>
      <c r="N48" s="16">
        <v>1938771.0000000002</v>
      </c>
      <c r="O48" s="17">
        <v>203537.66</v>
      </c>
      <c r="P48" s="17">
        <v>0</v>
      </c>
      <c r="Q48" s="17">
        <v>0</v>
      </c>
      <c r="R48" s="17">
        <v>162400.75999999998</v>
      </c>
      <c r="S48" s="12">
        <v>2304709.42</v>
      </c>
      <c r="T48" s="16">
        <v>0</v>
      </c>
      <c r="U48" s="17">
        <v>0</v>
      </c>
      <c r="V48" s="17">
        <v>0</v>
      </c>
      <c r="W48" s="17">
        <v>0</v>
      </c>
      <c r="X48" s="17">
        <v>0</v>
      </c>
      <c r="Y48" s="12">
        <v>0</v>
      </c>
      <c r="Z48" s="16">
        <v>347107.33100000001</v>
      </c>
      <c r="AA48" s="17">
        <v>126997.93400000001</v>
      </c>
      <c r="AB48" s="17">
        <v>0</v>
      </c>
      <c r="AC48" s="17">
        <v>0</v>
      </c>
      <c r="AD48" s="17">
        <v>227.26999999999998</v>
      </c>
      <c r="AE48" s="12">
        <v>474332.53500000003</v>
      </c>
    </row>
    <row r="49" spans="1:31" x14ac:dyDescent="0.2">
      <c r="A49" s="4" t="s">
        <v>40</v>
      </c>
      <c r="B49" s="92">
        <v>8763060.7049384397</v>
      </c>
      <c r="C49" s="87">
        <v>1687111.0069832774</v>
      </c>
      <c r="D49" s="87">
        <v>227222.78000000067</v>
      </c>
      <c r="E49" s="87">
        <v>0</v>
      </c>
      <c r="F49" s="87">
        <v>208857.26912256904</v>
      </c>
      <c r="G49" s="93">
        <v>10886251.761044286</v>
      </c>
      <c r="H49" s="16">
        <v>0</v>
      </c>
      <c r="I49" s="17">
        <v>455.78425576728233</v>
      </c>
      <c r="J49" s="17">
        <v>0</v>
      </c>
      <c r="K49" s="17">
        <v>0</v>
      </c>
      <c r="L49" s="17">
        <v>19507.900235159967</v>
      </c>
      <c r="M49" s="12">
        <v>19963.684490927248</v>
      </c>
      <c r="N49" s="16">
        <v>8220411.2094151853</v>
      </c>
      <c r="O49" s="17">
        <v>1459143.7460521336</v>
      </c>
      <c r="P49" s="17">
        <v>0</v>
      </c>
      <c r="Q49" s="17">
        <v>0</v>
      </c>
      <c r="R49" s="17">
        <v>122385.4528667891</v>
      </c>
      <c r="S49" s="12">
        <v>9801940.4083341081</v>
      </c>
      <c r="T49" s="16">
        <v>167950.93619139766</v>
      </c>
      <c r="U49" s="17">
        <v>79297.35810629667</v>
      </c>
      <c r="V49" s="17">
        <v>227222.78000000067</v>
      </c>
      <c r="W49" s="17">
        <v>0</v>
      </c>
      <c r="X49" s="17">
        <v>2184.2881296670353</v>
      </c>
      <c r="Y49" s="12">
        <v>476655.36242736207</v>
      </c>
      <c r="Z49" s="16">
        <v>374698.55933185754</v>
      </c>
      <c r="AA49" s="17">
        <v>148214.11856907979</v>
      </c>
      <c r="AB49" s="17">
        <v>0</v>
      </c>
      <c r="AC49" s="17">
        <v>0</v>
      </c>
      <c r="AD49" s="17">
        <v>64779.627890952957</v>
      </c>
      <c r="AE49" s="12">
        <v>587692.30579189025</v>
      </c>
    </row>
    <row r="50" spans="1:31" x14ac:dyDescent="0.2">
      <c r="A50" s="4" t="s">
        <v>41</v>
      </c>
      <c r="B50" s="92">
        <v>857494</v>
      </c>
      <c r="C50" s="87">
        <v>201513</v>
      </c>
      <c r="D50" s="87">
        <v>4219</v>
      </c>
      <c r="E50" s="87">
        <v>0</v>
      </c>
      <c r="F50" s="87">
        <v>407</v>
      </c>
      <c r="G50" s="93">
        <v>1063633</v>
      </c>
      <c r="H50" s="16">
        <v>0</v>
      </c>
      <c r="I50" s="17">
        <v>0</v>
      </c>
      <c r="J50" s="17">
        <v>0</v>
      </c>
      <c r="K50" s="17">
        <v>0</v>
      </c>
      <c r="L50" s="17">
        <v>0</v>
      </c>
      <c r="M50" s="12">
        <v>0</v>
      </c>
      <c r="N50" s="16">
        <v>581541</v>
      </c>
      <c r="O50" s="17">
        <v>157406</v>
      </c>
      <c r="P50" s="17">
        <v>3675</v>
      </c>
      <c r="Q50" s="17">
        <v>0</v>
      </c>
      <c r="R50" s="17">
        <v>157</v>
      </c>
      <c r="S50" s="12">
        <v>742779</v>
      </c>
      <c r="T50" s="16">
        <v>123</v>
      </c>
      <c r="U50" s="17">
        <v>19951</v>
      </c>
      <c r="V50" s="17">
        <v>544</v>
      </c>
      <c r="W50" s="17">
        <v>0</v>
      </c>
      <c r="X50" s="17">
        <v>0</v>
      </c>
      <c r="Y50" s="12">
        <v>20618</v>
      </c>
      <c r="Z50" s="16">
        <v>275830</v>
      </c>
      <c r="AA50" s="17">
        <v>24156</v>
      </c>
      <c r="AB50" s="17">
        <v>0</v>
      </c>
      <c r="AC50" s="17">
        <v>0</v>
      </c>
      <c r="AD50" s="17">
        <v>250</v>
      </c>
      <c r="AE50" s="12">
        <v>300236</v>
      </c>
    </row>
    <row r="51" spans="1:31" x14ac:dyDescent="0.2">
      <c r="A51" s="4" t="s">
        <v>42</v>
      </c>
      <c r="B51" s="92">
        <v>7826114</v>
      </c>
      <c r="C51" s="87">
        <v>864507</v>
      </c>
      <c r="D51" s="87">
        <v>0</v>
      </c>
      <c r="E51" s="87">
        <v>0</v>
      </c>
      <c r="F51" s="87">
        <v>659</v>
      </c>
      <c r="G51" s="93">
        <v>8691280</v>
      </c>
      <c r="H51" s="16">
        <v>0</v>
      </c>
      <c r="I51" s="17">
        <v>0</v>
      </c>
      <c r="J51" s="17">
        <v>0</v>
      </c>
      <c r="K51" s="17">
        <v>0</v>
      </c>
      <c r="L51" s="17">
        <v>0</v>
      </c>
      <c r="M51" s="12">
        <v>0</v>
      </c>
      <c r="N51" s="16">
        <v>6633765</v>
      </c>
      <c r="O51" s="17">
        <v>708420</v>
      </c>
      <c r="P51" s="17">
        <v>0</v>
      </c>
      <c r="Q51" s="17">
        <v>0</v>
      </c>
      <c r="R51" s="17">
        <v>659</v>
      </c>
      <c r="S51" s="12">
        <v>7342844</v>
      </c>
      <c r="T51" s="16">
        <v>95717</v>
      </c>
      <c r="U51" s="17">
        <v>81716</v>
      </c>
      <c r="V51" s="17">
        <v>0</v>
      </c>
      <c r="W51" s="17">
        <v>0</v>
      </c>
      <c r="X51" s="17">
        <v>0</v>
      </c>
      <c r="Y51" s="12">
        <v>177433</v>
      </c>
      <c r="Z51" s="16">
        <v>1096632</v>
      </c>
      <c r="AA51" s="17">
        <v>74371</v>
      </c>
      <c r="AB51" s="17">
        <v>0</v>
      </c>
      <c r="AC51" s="17">
        <v>0</v>
      </c>
      <c r="AD51" s="17">
        <v>0</v>
      </c>
      <c r="AE51" s="12">
        <v>1171003</v>
      </c>
    </row>
    <row r="52" spans="1:31" x14ac:dyDescent="0.2">
      <c r="A52" s="4" t="s">
        <v>43</v>
      </c>
      <c r="B52" s="92">
        <v>3165605</v>
      </c>
      <c r="C52" s="87">
        <v>3905978</v>
      </c>
      <c r="D52" s="87">
        <v>0</v>
      </c>
      <c r="E52" s="87">
        <v>0</v>
      </c>
      <c r="F52" s="87">
        <v>13674</v>
      </c>
      <c r="G52" s="93">
        <v>7085257</v>
      </c>
      <c r="H52" s="16">
        <v>0</v>
      </c>
      <c r="I52" s="17">
        <v>0</v>
      </c>
      <c r="J52" s="17">
        <v>0</v>
      </c>
      <c r="K52" s="17">
        <v>0</v>
      </c>
      <c r="L52" s="17">
        <v>0</v>
      </c>
      <c r="M52" s="12">
        <v>0</v>
      </c>
      <c r="N52" s="16">
        <v>3029077</v>
      </c>
      <c r="O52" s="17">
        <v>3771129</v>
      </c>
      <c r="P52" s="17">
        <v>0</v>
      </c>
      <c r="Q52" s="17">
        <v>0</v>
      </c>
      <c r="R52" s="17">
        <v>13674</v>
      </c>
      <c r="S52" s="12">
        <v>6813880</v>
      </c>
      <c r="T52" s="16">
        <v>136528</v>
      </c>
      <c r="U52" s="17">
        <v>134849</v>
      </c>
      <c r="V52" s="17">
        <v>0</v>
      </c>
      <c r="W52" s="17">
        <v>0</v>
      </c>
      <c r="X52" s="17">
        <v>0</v>
      </c>
      <c r="Y52" s="12">
        <v>271377</v>
      </c>
      <c r="Z52" s="16">
        <v>0</v>
      </c>
      <c r="AA52" s="17">
        <v>0</v>
      </c>
      <c r="AB52" s="17">
        <v>0</v>
      </c>
      <c r="AC52" s="17">
        <v>0</v>
      </c>
      <c r="AD52" s="17">
        <v>0</v>
      </c>
      <c r="AE52" s="12">
        <v>0</v>
      </c>
    </row>
    <row r="53" spans="1:31" x14ac:dyDescent="0.2">
      <c r="A53" s="4" t="s">
        <v>44</v>
      </c>
      <c r="B53" s="92">
        <v>2717000</v>
      </c>
      <c r="C53" s="87">
        <v>3599000</v>
      </c>
      <c r="D53" s="87">
        <v>0</v>
      </c>
      <c r="E53" s="87">
        <v>0</v>
      </c>
      <c r="F53" s="87">
        <v>300000</v>
      </c>
      <c r="G53" s="93">
        <v>6616000</v>
      </c>
      <c r="H53" s="16">
        <v>0</v>
      </c>
      <c r="I53" s="17">
        <v>0</v>
      </c>
      <c r="J53" s="17">
        <v>0</v>
      </c>
      <c r="K53" s="17">
        <v>0</v>
      </c>
      <c r="L53" s="17">
        <v>0</v>
      </c>
      <c r="M53" s="12">
        <v>0</v>
      </c>
      <c r="N53" s="16">
        <v>0</v>
      </c>
      <c r="O53" s="17">
        <v>0</v>
      </c>
      <c r="P53" s="17">
        <v>0</v>
      </c>
      <c r="Q53" s="17">
        <v>0</v>
      </c>
      <c r="R53" s="17">
        <v>0</v>
      </c>
      <c r="S53" s="12">
        <v>0</v>
      </c>
      <c r="T53" s="16">
        <v>2717000</v>
      </c>
      <c r="U53" s="17">
        <v>3599000</v>
      </c>
      <c r="V53" s="17">
        <v>0</v>
      </c>
      <c r="W53" s="17">
        <v>0</v>
      </c>
      <c r="X53" s="17">
        <v>300000</v>
      </c>
      <c r="Y53" s="12">
        <v>6616000</v>
      </c>
      <c r="Z53" s="16">
        <v>0</v>
      </c>
      <c r="AA53" s="17">
        <v>0</v>
      </c>
      <c r="AB53" s="17">
        <v>0</v>
      </c>
      <c r="AC53" s="17">
        <v>0</v>
      </c>
      <c r="AD53" s="17">
        <v>0</v>
      </c>
      <c r="AE53" s="12">
        <v>0</v>
      </c>
    </row>
    <row r="54" spans="1:31" x14ac:dyDescent="0.2">
      <c r="A54" s="4" t="s">
        <v>264</v>
      </c>
      <c r="B54" s="92">
        <v>5300072.540000001</v>
      </c>
      <c r="C54" s="87">
        <v>1529255.99</v>
      </c>
      <c r="D54" s="87">
        <v>0</v>
      </c>
      <c r="E54" s="87">
        <v>0</v>
      </c>
      <c r="F54" s="87">
        <v>0</v>
      </c>
      <c r="G54" s="93">
        <v>6829328.5300000003</v>
      </c>
      <c r="H54" s="16">
        <v>0</v>
      </c>
      <c r="I54" s="17">
        <v>0</v>
      </c>
      <c r="J54" s="17">
        <v>0</v>
      </c>
      <c r="K54" s="17">
        <v>0</v>
      </c>
      <c r="L54" s="17">
        <v>0</v>
      </c>
      <c r="M54" s="12">
        <v>0</v>
      </c>
      <c r="N54" s="16">
        <v>4513157.4000000004</v>
      </c>
      <c r="O54" s="17">
        <v>1417613.48</v>
      </c>
      <c r="P54" s="17">
        <v>0</v>
      </c>
      <c r="Q54" s="17">
        <v>0</v>
      </c>
      <c r="R54" s="17">
        <v>0</v>
      </c>
      <c r="S54" s="12">
        <v>5930770.8800000008</v>
      </c>
      <c r="T54" s="16">
        <v>465202.07</v>
      </c>
      <c r="U54" s="17">
        <v>82708.320000000007</v>
      </c>
      <c r="V54" s="17">
        <v>0</v>
      </c>
      <c r="W54" s="17">
        <v>0</v>
      </c>
      <c r="X54" s="17">
        <v>0</v>
      </c>
      <c r="Y54" s="12">
        <v>547910.39</v>
      </c>
      <c r="Z54" s="16">
        <v>321713.07</v>
      </c>
      <c r="AA54" s="17">
        <v>28934.19</v>
      </c>
      <c r="AB54" s="17">
        <v>0</v>
      </c>
      <c r="AC54" s="17">
        <v>0</v>
      </c>
      <c r="AD54" s="17">
        <v>0</v>
      </c>
      <c r="AE54" s="12">
        <v>350647.26</v>
      </c>
    </row>
    <row r="55" spans="1:31" x14ac:dyDescent="0.2">
      <c r="A55" s="4" t="s">
        <v>45</v>
      </c>
      <c r="B55" s="92">
        <v>4982000</v>
      </c>
      <c r="C55" s="87">
        <v>263000</v>
      </c>
      <c r="D55" s="87">
        <v>79000</v>
      </c>
      <c r="E55" s="87">
        <v>0</v>
      </c>
      <c r="F55" s="87">
        <v>26000</v>
      </c>
      <c r="G55" s="93">
        <v>5350000</v>
      </c>
      <c r="H55" s="16">
        <v>146000</v>
      </c>
      <c r="I55" s="17">
        <v>94000</v>
      </c>
      <c r="J55" s="17">
        <v>0</v>
      </c>
      <c r="K55" s="17">
        <v>0</v>
      </c>
      <c r="L55" s="17">
        <v>0</v>
      </c>
      <c r="M55" s="12">
        <v>240000</v>
      </c>
      <c r="N55" s="16">
        <v>4583000</v>
      </c>
      <c r="O55" s="17">
        <v>153000</v>
      </c>
      <c r="P55" s="17">
        <v>5000</v>
      </c>
      <c r="Q55" s="17">
        <v>0</v>
      </c>
      <c r="R55" s="17">
        <v>26000</v>
      </c>
      <c r="S55" s="12">
        <v>4767000</v>
      </c>
      <c r="T55" s="16">
        <v>0</v>
      </c>
      <c r="U55" s="17">
        <v>0</v>
      </c>
      <c r="V55" s="17">
        <v>49000</v>
      </c>
      <c r="W55" s="17">
        <v>0</v>
      </c>
      <c r="X55" s="17">
        <v>0</v>
      </c>
      <c r="Y55" s="12">
        <v>49000</v>
      </c>
      <c r="Z55" s="16">
        <v>253000</v>
      </c>
      <c r="AA55" s="17">
        <v>16000</v>
      </c>
      <c r="AB55" s="17">
        <v>25000</v>
      </c>
      <c r="AC55" s="17">
        <v>0</v>
      </c>
      <c r="AD55" s="17">
        <v>0</v>
      </c>
      <c r="AE55" s="12">
        <v>294000</v>
      </c>
    </row>
    <row r="56" spans="1:31" x14ac:dyDescent="0.2">
      <c r="A56" s="4" t="s">
        <v>46</v>
      </c>
      <c r="B56" s="92">
        <v>0</v>
      </c>
      <c r="C56" s="87">
        <v>87898.64</v>
      </c>
      <c r="D56" s="87">
        <v>0</v>
      </c>
      <c r="E56" s="87">
        <v>0</v>
      </c>
      <c r="F56" s="87">
        <v>13000</v>
      </c>
      <c r="G56" s="93">
        <v>100898.64</v>
      </c>
      <c r="H56" s="16">
        <v>0</v>
      </c>
      <c r="I56" s="17">
        <v>0</v>
      </c>
      <c r="J56" s="17">
        <v>0</v>
      </c>
      <c r="K56" s="17">
        <v>0</v>
      </c>
      <c r="L56" s="17">
        <v>0</v>
      </c>
      <c r="M56" s="12">
        <v>0</v>
      </c>
      <c r="N56" s="16">
        <v>0</v>
      </c>
      <c r="O56" s="17">
        <v>52509.62</v>
      </c>
      <c r="P56" s="17">
        <v>0</v>
      </c>
      <c r="Q56" s="17">
        <v>0</v>
      </c>
      <c r="R56" s="17">
        <v>5000</v>
      </c>
      <c r="S56" s="12">
        <v>57509.62</v>
      </c>
      <c r="T56" s="16">
        <v>0</v>
      </c>
      <c r="U56" s="17">
        <v>35389.019999999997</v>
      </c>
      <c r="V56" s="17">
        <v>0</v>
      </c>
      <c r="W56" s="17">
        <v>0</v>
      </c>
      <c r="X56" s="17">
        <v>8000</v>
      </c>
      <c r="Y56" s="12">
        <v>43389.02</v>
      </c>
      <c r="Z56" s="16">
        <v>0</v>
      </c>
      <c r="AA56" s="17">
        <v>0</v>
      </c>
      <c r="AB56" s="17">
        <v>0</v>
      </c>
      <c r="AC56" s="17">
        <v>0</v>
      </c>
      <c r="AD56" s="17">
        <v>0</v>
      </c>
      <c r="AE56" s="12">
        <v>0</v>
      </c>
    </row>
    <row r="57" spans="1:31" x14ac:dyDescent="0.2">
      <c r="A57" s="4" t="s">
        <v>47</v>
      </c>
      <c r="B57" s="92">
        <v>0</v>
      </c>
      <c r="C57" s="87">
        <v>35467</v>
      </c>
      <c r="D57" s="87">
        <v>0</v>
      </c>
      <c r="E57" s="87">
        <v>0</v>
      </c>
      <c r="F57" s="87">
        <v>0</v>
      </c>
      <c r="G57" s="93">
        <v>35467</v>
      </c>
      <c r="H57" s="16">
        <v>0</v>
      </c>
      <c r="I57" s="17">
        <v>0</v>
      </c>
      <c r="J57" s="17">
        <v>0</v>
      </c>
      <c r="K57" s="17">
        <v>0</v>
      </c>
      <c r="L57" s="17">
        <v>0</v>
      </c>
      <c r="M57" s="12">
        <v>0</v>
      </c>
      <c r="N57" s="16">
        <v>0</v>
      </c>
      <c r="O57" s="17">
        <v>0</v>
      </c>
      <c r="P57" s="17">
        <v>0</v>
      </c>
      <c r="Q57" s="17">
        <v>0</v>
      </c>
      <c r="R57" s="17">
        <v>0</v>
      </c>
      <c r="S57" s="12">
        <v>0</v>
      </c>
      <c r="T57" s="16">
        <v>0</v>
      </c>
      <c r="U57" s="17">
        <v>35467</v>
      </c>
      <c r="V57" s="17">
        <v>0</v>
      </c>
      <c r="W57" s="17">
        <v>0</v>
      </c>
      <c r="X57" s="17">
        <v>0</v>
      </c>
      <c r="Y57" s="12">
        <v>35467</v>
      </c>
      <c r="Z57" s="16">
        <v>0</v>
      </c>
      <c r="AA57" s="17">
        <v>0</v>
      </c>
      <c r="AB57" s="17">
        <v>0</v>
      </c>
      <c r="AC57" s="17">
        <v>0</v>
      </c>
      <c r="AD57" s="17">
        <v>0</v>
      </c>
      <c r="AE57" s="12">
        <v>0</v>
      </c>
    </row>
    <row r="58" spans="1:31" x14ac:dyDescent="0.2">
      <c r="A58" s="4" t="s">
        <v>48</v>
      </c>
      <c r="B58" s="92">
        <v>8521901</v>
      </c>
      <c r="C58" s="87">
        <v>589492</v>
      </c>
      <c r="D58" s="87">
        <v>342137</v>
      </c>
      <c r="E58" s="87">
        <v>0</v>
      </c>
      <c r="F58" s="87">
        <v>755893</v>
      </c>
      <c r="G58" s="93">
        <v>10209423</v>
      </c>
      <c r="H58" s="16">
        <v>0</v>
      </c>
      <c r="I58" s="17">
        <v>0</v>
      </c>
      <c r="J58" s="17">
        <v>0</v>
      </c>
      <c r="K58" s="17">
        <v>0</v>
      </c>
      <c r="L58" s="17">
        <v>0</v>
      </c>
      <c r="M58" s="12">
        <v>0</v>
      </c>
      <c r="N58" s="16">
        <v>8054191</v>
      </c>
      <c r="O58" s="17">
        <v>569531</v>
      </c>
      <c r="P58" s="17">
        <v>321477</v>
      </c>
      <c r="Q58" s="17">
        <v>0</v>
      </c>
      <c r="R58" s="17">
        <v>647722</v>
      </c>
      <c r="S58" s="12">
        <v>9592921</v>
      </c>
      <c r="T58" s="16">
        <v>467710</v>
      </c>
      <c r="U58" s="17">
        <v>19961</v>
      </c>
      <c r="V58" s="17">
        <v>20660</v>
      </c>
      <c r="W58" s="17">
        <v>0</v>
      </c>
      <c r="X58" s="17">
        <v>108171</v>
      </c>
      <c r="Y58" s="12">
        <v>616502</v>
      </c>
      <c r="Z58" s="16">
        <v>0</v>
      </c>
      <c r="AA58" s="17">
        <v>0</v>
      </c>
      <c r="AB58" s="17">
        <v>0</v>
      </c>
      <c r="AC58" s="17">
        <v>0</v>
      </c>
      <c r="AD58" s="17">
        <v>0</v>
      </c>
      <c r="AE58" s="12">
        <v>0</v>
      </c>
    </row>
    <row r="59" spans="1:31" x14ac:dyDescent="0.2">
      <c r="A59" s="4" t="s">
        <v>49</v>
      </c>
      <c r="B59" s="92">
        <v>12365668.748999983</v>
      </c>
      <c r="C59" s="87">
        <v>2836847.4089999991</v>
      </c>
      <c r="D59" s="87">
        <v>357057.08411214175</v>
      </c>
      <c r="E59" s="87">
        <v>0</v>
      </c>
      <c r="F59" s="87">
        <v>139422.56600000011</v>
      </c>
      <c r="G59" s="93">
        <v>15698995.808112126</v>
      </c>
      <c r="H59" s="16">
        <v>0</v>
      </c>
      <c r="I59" s="17">
        <v>0</v>
      </c>
      <c r="J59" s="17">
        <v>0</v>
      </c>
      <c r="K59" s="17">
        <v>0</v>
      </c>
      <c r="L59" s="17">
        <v>0</v>
      </c>
      <c r="M59" s="12">
        <v>0</v>
      </c>
      <c r="N59" s="16">
        <v>10740354.869999984</v>
      </c>
      <c r="O59" s="17">
        <v>1721800.4499999997</v>
      </c>
      <c r="P59" s="17">
        <v>0</v>
      </c>
      <c r="Q59" s="17">
        <v>0</v>
      </c>
      <c r="R59" s="17">
        <v>32343.270000000106</v>
      </c>
      <c r="S59" s="12">
        <v>12494498.589999983</v>
      </c>
      <c r="T59" s="16">
        <v>0</v>
      </c>
      <c r="U59" s="17">
        <v>0</v>
      </c>
      <c r="V59" s="17">
        <v>287911.18111214176</v>
      </c>
      <c r="W59" s="17">
        <v>0</v>
      </c>
      <c r="X59" s="17">
        <v>0</v>
      </c>
      <c r="Y59" s="12">
        <v>287911.18111214176</v>
      </c>
      <c r="Z59" s="16">
        <v>1625313.8789999997</v>
      </c>
      <c r="AA59" s="17">
        <v>1115046.9589999996</v>
      </c>
      <c r="AB59" s="17">
        <v>69145.90300000002</v>
      </c>
      <c r="AC59" s="17">
        <v>0</v>
      </c>
      <c r="AD59" s="17">
        <v>107079.296</v>
      </c>
      <c r="AE59" s="12">
        <v>2916586.0369999995</v>
      </c>
    </row>
    <row r="60" spans="1:31" x14ac:dyDescent="0.2">
      <c r="A60" s="4" t="s">
        <v>50</v>
      </c>
      <c r="B60" s="92">
        <v>2238761.0900000003</v>
      </c>
      <c r="C60" s="87">
        <v>738887.68000000005</v>
      </c>
      <c r="D60" s="87">
        <v>0</v>
      </c>
      <c r="E60" s="87">
        <v>0</v>
      </c>
      <c r="F60" s="87">
        <v>10482.93</v>
      </c>
      <c r="G60" s="93">
        <v>2988131.6999999997</v>
      </c>
      <c r="H60" s="16">
        <v>0</v>
      </c>
      <c r="I60" s="17">
        <v>0</v>
      </c>
      <c r="J60" s="17">
        <v>0</v>
      </c>
      <c r="K60" s="17">
        <v>0</v>
      </c>
      <c r="L60" s="17">
        <v>0</v>
      </c>
      <c r="M60" s="12">
        <v>0</v>
      </c>
      <c r="N60" s="16">
        <v>1906546.9700000002</v>
      </c>
      <c r="O60" s="17">
        <v>630620.04</v>
      </c>
      <c r="P60" s="17">
        <v>0</v>
      </c>
      <c r="Q60" s="17">
        <v>0</v>
      </c>
      <c r="R60" s="17">
        <v>8669.07</v>
      </c>
      <c r="S60" s="12">
        <v>2545836.08</v>
      </c>
      <c r="T60" s="16">
        <v>20351.840000000004</v>
      </c>
      <c r="U60" s="17">
        <v>46411.35</v>
      </c>
      <c r="V60" s="17">
        <v>0</v>
      </c>
      <c r="W60" s="17">
        <v>0</v>
      </c>
      <c r="X60" s="17">
        <v>1813.86</v>
      </c>
      <c r="Y60" s="12">
        <v>68577.05</v>
      </c>
      <c r="Z60" s="16">
        <v>311862.27999999997</v>
      </c>
      <c r="AA60" s="17">
        <v>61856.290000000008</v>
      </c>
      <c r="AB60" s="17">
        <v>0</v>
      </c>
      <c r="AC60" s="17">
        <v>0</v>
      </c>
      <c r="AD60" s="17">
        <v>0</v>
      </c>
      <c r="AE60" s="12">
        <v>373718.56999999995</v>
      </c>
    </row>
    <row r="61" spans="1:31" x14ac:dyDescent="0.2">
      <c r="A61" s="4" t="s">
        <v>51</v>
      </c>
      <c r="B61" s="92">
        <v>12057071</v>
      </c>
      <c r="C61" s="87">
        <v>1911393</v>
      </c>
      <c r="D61" s="87">
        <v>852641.72</v>
      </c>
      <c r="E61" s="87">
        <v>0</v>
      </c>
      <c r="F61" s="87">
        <v>70539</v>
      </c>
      <c r="G61" s="93">
        <v>14891644.720000001</v>
      </c>
      <c r="H61" s="16">
        <v>0</v>
      </c>
      <c r="I61" s="17">
        <v>0</v>
      </c>
      <c r="J61" s="17">
        <v>0</v>
      </c>
      <c r="K61" s="17">
        <v>0</v>
      </c>
      <c r="L61" s="17">
        <v>0</v>
      </c>
      <c r="M61" s="12">
        <v>0</v>
      </c>
      <c r="N61" s="16">
        <v>8311763</v>
      </c>
      <c r="O61" s="17">
        <v>1258276</v>
      </c>
      <c r="P61" s="17">
        <v>56728.07</v>
      </c>
      <c r="Q61" s="17">
        <v>0</v>
      </c>
      <c r="R61" s="17">
        <v>37163</v>
      </c>
      <c r="S61" s="12">
        <v>9663930.0700000003</v>
      </c>
      <c r="T61" s="16">
        <v>22352</v>
      </c>
      <c r="U61" s="17">
        <v>243696</v>
      </c>
      <c r="V61" s="17">
        <v>532875.75</v>
      </c>
      <c r="W61" s="17">
        <v>0</v>
      </c>
      <c r="X61" s="17">
        <v>0</v>
      </c>
      <c r="Y61" s="12">
        <v>798923.75</v>
      </c>
      <c r="Z61" s="16">
        <v>3722956</v>
      </c>
      <c r="AA61" s="17">
        <v>409421</v>
      </c>
      <c r="AB61" s="17">
        <v>263037.90000000002</v>
      </c>
      <c r="AC61" s="17">
        <v>0</v>
      </c>
      <c r="AD61" s="17">
        <v>33376</v>
      </c>
      <c r="AE61" s="12">
        <v>4428790.9000000004</v>
      </c>
    </row>
    <row r="62" spans="1:31" x14ac:dyDescent="0.2">
      <c r="A62" s="4" t="s">
        <v>52</v>
      </c>
      <c r="B62" s="92">
        <v>13982858.99</v>
      </c>
      <c r="C62" s="87">
        <v>1404673.22</v>
      </c>
      <c r="D62" s="87">
        <v>233868.4206967635</v>
      </c>
      <c r="E62" s="87">
        <v>0</v>
      </c>
      <c r="F62" s="87">
        <v>213473.9</v>
      </c>
      <c r="G62" s="93">
        <v>15834874.530696765</v>
      </c>
      <c r="H62" s="16">
        <v>0</v>
      </c>
      <c r="I62" s="17">
        <v>0</v>
      </c>
      <c r="J62" s="17">
        <v>0</v>
      </c>
      <c r="K62" s="17">
        <v>0</v>
      </c>
      <c r="L62" s="17">
        <v>0</v>
      </c>
      <c r="M62" s="12">
        <v>0</v>
      </c>
      <c r="N62" s="16">
        <v>13272732.140000001</v>
      </c>
      <c r="O62" s="17">
        <v>1373270.19</v>
      </c>
      <c r="P62" s="17">
        <v>3192.2288312442047</v>
      </c>
      <c r="Q62" s="17">
        <v>0</v>
      </c>
      <c r="R62" s="17">
        <v>117441.69</v>
      </c>
      <c r="S62" s="12">
        <v>14766636.248831244</v>
      </c>
      <c r="T62" s="16">
        <v>0</v>
      </c>
      <c r="U62" s="17">
        <v>11465.85</v>
      </c>
      <c r="V62" s="17">
        <v>230676.1918655193</v>
      </c>
      <c r="W62" s="17">
        <v>0</v>
      </c>
      <c r="X62" s="17">
        <v>89179.44</v>
      </c>
      <c r="Y62" s="12">
        <v>331321.48186551931</v>
      </c>
      <c r="Z62" s="16">
        <v>710126.85</v>
      </c>
      <c r="AA62" s="17">
        <v>19937.18</v>
      </c>
      <c r="AB62" s="17">
        <v>0</v>
      </c>
      <c r="AC62" s="17">
        <v>0</v>
      </c>
      <c r="AD62" s="17">
        <v>6852.77</v>
      </c>
      <c r="AE62" s="12">
        <v>736916.8</v>
      </c>
    </row>
    <row r="63" spans="1:31" x14ac:dyDescent="0.2">
      <c r="A63" s="4" t="s">
        <v>53</v>
      </c>
      <c r="B63" s="92">
        <v>1992832</v>
      </c>
      <c r="C63" s="87">
        <v>313799</v>
      </c>
      <c r="D63" s="87">
        <v>40291</v>
      </c>
      <c r="E63" s="87">
        <v>0</v>
      </c>
      <c r="F63" s="87">
        <v>29276</v>
      </c>
      <c r="G63" s="93">
        <v>2376198</v>
      </c>
      <c r="H63" s="16">
        <v>0</v>
      </c>
      <c r="I63" s="17">
        <v>0</v>
      </c>
      <c r="J63" s="17">
        <v>0</v>
      </c>
      <c r="K63" s="17">
        <v>0</v>
      </c>
      <c r="L63" s="17">
        <v>0</v>
      </c>
      <c r="M63" s="12">
        <v>0</v>
      </c>
      <c r="N63" s="16">
        <v>1687109</v>
      </c>
      <c r="O63" s="17">
        <v>276623</v>
      </c>
      <c r="P63" s="17">
        <v>0</v>
      </c>
      <c r="Q63" s="17">
        <v>0</v>
      </c>
      <c r="R63" s="17">
        <v>3544</v>
      </c>
      <c r="S63" s="12">
        <v>1967276</v>
      </c>
      <c r="T63" s="16">
        <v>13642</v>
      </c>
      <c r="U63" s="17">
        <v>9884</v>
      </c>
      <c r="V63" s="17">
        <v>40291</v>
      </c>
      <c r="W63" s="17">
        <v>0</v>
      </c>
      <c r="X63" s="17">
        <v>20031</v>
      </c>
      <c r="Y63" s="12">
        <v>83848</v>
      </c>
      <c r="Z63" s="16">
        <v>292081</v>
      </c>
      <c r="AA63" s="17">
        <v>27292</v>
      </c>
      <c r="AB63" s="17">
        <v>0</v>
      </c>
      <c r="AC63" s="17">
        <v>0</v>
      </c>
      <c r="AD63" s="17">
        <v>5701</v>
      </c>
      <c r="AE63" s="12">
        <v>325074</v>
      </c>
    </row>
    <row r="64" spans="1:31" x14ac:dyDescent="0.2">
      <c r="A64" s="4" t="s">
        <v>54</v>
      </c>
      <c r="B64" s="92">
        <v>1649487</v>
      </c>
      <c r="C64" s="87">
        <v>533689</v>
      </c>
      <c r="D64" s="87">
        <v>152993</v>
      </c>
      <c r="E64" s="87">
        <v>0</v>
      </c>
      <c r="F64" s="87">
        <v>0</v>
      </c>
      <c r="G64" s="93">
        <v>2336169</v>
      </c>
      <c r="H64" s="16">
        <v>0</v>
      </c>
      <c r="I64" s="17">
        <v>0</v>
      </c>
      <c r="J64" s="17">
        <v>0</v>
      </c>
      <c r="K64" s="17">
        <v>0</v>
      </c>
      <c r="L64" s="17">
        <v>0</v>
      </c>
      <c r="M64" s="12">
        <v>0</v>
      </c>
      <c r="N64" s="16">
        <v>1496344</v>
      </c>
      <c r="O64" s="17">
        <v>337967</v>
      </c>
      <c r="P64" s="17">
        <v>0</v>
      </c>
      <c r="Q64" s="17">
        <v>0</v>
      </c>
      <c r="R64" s="17">
        <v>0</v>
      </c>
      <c r="S64" s="12">
        <v>1834311</v>
      </c>
      <c r="T64" s="16">
        <v>32033</v>
      </c>
      <c r="U64" s="17">
        <v>48064</v>
      </c>
      <c r="V64" s="17">
        <v>0</v>
      </c>
      <c r="W64" s="17">
        <v>0</v>
      </c>
      <c r="X64" s="17">
        <v>0</v>
      </c>
      <c r="Y64" s="12">
        <v>80097</v>
      </c>
      <c r="Z64" s="16">
        <v>121110</v>
      </c>
      <c r="AA64" s="17">
        <v>147658</v>
      </c>
      <c r="AB64" s="17">
        <v>152993</v>
      </c>
      <c r="AC64" s="17">
        <v>0</v>
      </c>
      <c r="AD64" s="17">
        <v>0</v>
      </c>
      <c r="AE64" s="12">
        <v>421761</v>
      </c>
    </row>
    <row r="65" spans="1:31" x14ac:dyDescent="0.2">
      <c r="A65" s="4" t="s">
        <v>55</v>
      </c>
      <c r="B65" s="92">
        <v>2092663</v>
      </c>
      <c r="C65" s="87">
        <v>282371</v>
      </c>
      <c r="D65" s="87">
        <v>30318</v>
      </c>
      <c r="E65" s="87">
        <v>0</v>
      </c>
      <c r="F65" s="87">
        <v>2052</v>
      </c>
      <c r="G65" s="93">
        <v>2407404</v>
      </c>
      <c r="H65" s="16">
        <v>0</v>
      </c>
      <c r="I65" s="17">
        <v>0</v>
      </c>
      <c r="J65" s="17">
        <v>0</v>
      </c>
      <c r="K65" s="17">
        <v>0</v>
      </c>
      <c r="L65" s="17">
        <v>0</v>
      </c>
      <c r="M65" s="12">
        <v>0</v>
      </c>
      <c r="N65" s="16">
        <v>2092652</v>
      </c>
      <c r="O65" s="17">
        <v>269442</v>
      </c>
      <c r="P65" s="17">
        <v>30318</v>
      </c>
      <c r="Q65" s="17">
        <v>0</v>
      </c>
      <c r="R65" s="17">
        <v>2052</v>
      </c>
      <c r="S65" s="12">
        <v>2394464</v>
      </c>
      <c r="T65" s="16">
        <v>11</v>
      </c>
      <c r="U65" s="17">
        <v>12929</v>
      </c>
      <c r="V65" s="17">
        <v>0</v>
      </c>
      <c r="W65" s="17">
        <v>0</v>
      </c>
      <c r="X65" s="17">
        <v>0</v>
      </c>
      <c r="Y65" s="12">
        <v>12940</v>
      </c>
      <c r="Z65" s="16">
        <v>0</v>
      </c>
      <c r="AA65" s="17">
        <v>0</v>
      </c>
      <c r="AB65" s="17">
        <v>0</v>
      </c>
      <c r="AC65" s="17">
        <v>0</v>
      </c>
      <c r="AD65" s="17">
        <v>0</v>
      </c>
      <c r="AE65" s="12">
        <v>0</v>
      </c>
    </row>
    <row r="66" spans="1:31" x14ac:dyDescent="0.2">
      <c r="A66" s="4" t="s">
        <v>56</v>
      </c>
      <c r="B66" s="92">
        <v>951000</v>
      </c>
      <c r="C66" s="87">
        <v>1175000</v>
      </c>
      <c r="D66" s="87">
        <v>26000</v>
      </c>
      <c r="E66" s="87">
        <v>0</v>
      </c>
      <c r="F66" s="87">
        <v>285000</v>
      </c>
      <c r="G66" s="93">
        <v>2437000</v>
      </c>
      <c r="H66" s="16">
        <v>0</v>
      </c>
      <c r="I66" s="17">
        <v>0</v>
      </c>
      <c r="J66" s="17">
        <v>0</v>
      </c>
      <c r="K66" s="17">
        <v>0</v>
      </c>
      <c r="L66" s="17">
        <v>0</v>
      </c>
      <c r="M66" s="12">
        <v>0</v>
      </c>
      <c r="N66" s="16">
        <v>951000</v>
      </c>
      <c r="O66" s="17">
        <v>1148000</v>
      </c>
      <c r="P66" s="17">
        <v>0</v>
      </c>
      <c r="Q66" s="17">
        <v>0</v>
      </c>
      <c r="R66" s="17">
        <v>280000</v>
      </c>
      <c r="S66" s="12">
        <v>2379000</v>
      </c>
      <c r="T66" s="16">
        <v>0</v>
      </c>
      <c r="U66" s="17">
        <v>27000</v>
      </c>
      <c r="V66" s="17">
        <v>26000</v>
      </c>
      <c r="W66" s="17">
        <v>0</v>
      </c>
      <c r="X66" s="17">
        <v>5000</v>
      </c>
      <c r="Y66" s="12">
        <v>58000</v>
      </c>
      <c r="Z66" s="16">
        <v>0</v>
      </c>
      <c r="AA66" s="17">
        <v>0</v>
      </c>
      <c r="AB66" s="17">
        <v>0</v>
      </c>
      <c r="AC66" s="17">
        <v>0</v>
      </c>
      <c r="AD66" s="17">
        <v>0</v>
      </c>
      <c r="AE66" s="12">
        <v>0</v>
      </c>
    </row>
    <row r="67" spans="1:31" x14ac:dyDescent="0.2">
      <c r="A67" s="4" t="s">
        <v>57</v>
      </c>
      <c r="B67" s="92">
        <v>1011402</v>
      </c>
      <c r="C67" s="87">
        <v>202412</v>
      </c>
      <c r="D67" s="87">
        <v>25166</v>
      </c>
      <c r="E67" s="87">
        <v>0</v>
      </c>
      <c r="F67" s="87">
        <v>0</v>
      </c>
      <c r="G67" s="93">
        <v>1238980</v>
      </c>
      <c r="H67" s="16">
        <v>525459</v>
      </c>
      <c r="I67" s="17">
        <v>1081</v>
      </c>
      <c r="J67" s="17">
        <v>0</v>
      </c>
      <c r="K67" s="17">
        <v>0</v>
      </c>
      <c r="L67" s="17">
        <v>0</v>
      </c>
      <c r="M67" s="12">
        <v>526540</v>
      </c>
      <c r="N67" s="16">
        <v>105487</v>
      </c>
      <c r="O67" s="17">
        <v>166523</v>
      </c>
      <c r="P67" s="17">
        <v>0</v>
      </c>
      <c r="Q67" s="17">
        <v>0</v>
      </c>
      <c r="R67" s="17">
        <v>0</v>
      </c>
      <c r="S67" s="12">
        <v>272010</v>
      </c>
      <c r="T67" s="16">
        <v>2415</v>
      </c>
      <c r="U67" s="17">
        <v>25525</v>
      </c>
      <c r="V67" s="17">
        <v>25166</v>
      </c>
      <c r="W67" s="17">
        <v>0</v>
      </c>
      <c r="X67" s="17">
        <v>0</v>
      </c>
      <c r="Y67" s="12">
        <v>53106</v>
      </c>
      <c r="Z67" s="16">
        <v>378041</v>
      </c>
      <c r="AA67" s="17">
        <v>9283</v>
      </c>
      <c r="AB67" s="17">
        <v>0</v>
      </c>
      <c r="AC67" s="17">
        <v>0</v>
      </c>
      <c r="AD67" s="17">
        <v>0</v>
      </c>
      <c r="AE67" s="12">
        <v>387324</v>
      </c>
    </row>
    <row r="68" spans="1:31" x14ac:dyDescent="0.2">
      <c r="A68" s="4" t="s">
        <v>58</v>
      </c>
      <c r="B68" s="92">
        <v>5973262.5699999984</v>
      </c>
      <c r="C68" s="87">
        <v>1618256.55</v>
      </c>
      <c r="D68" s="87">
        <v>554111</v>
      </c>
      <c r="E68" s="87">
        <v>0</v>
      </c>
      <c r="F68" s="87">
        <v>696139.07000000007</v>
      </c>
      <c r="G68" s="93">
        <v>8841769.1899999976</v>
      </c>
      <c r="H68" s="16">
        <v>0</v>
      </c>
      <c r="I68" s="17">
        <v>0</v>
      </c>
      <c r="J68" s="17">
        <v>0</v>
      </c>
      <c r="K68" s="17">
        <v>0</v>
      </c>
      <c r="L68" s="17">
        <v>0</v>
      </c>
      <c r="M68" s="12">
        <v>0</v>
      </c>
      <c r="N68" s="16">
        <v>5118751.7499999981</v>
      </c>
      <c r="O68" s="17">
        <v>1501258</v>
      </c>
      <c r="P68" s="17">
        <v>0</v>
      </c>
      <c r="Q68" s="17">
        <v>0</v>
      </c>
      <c r="R68" s="17">
        <v>447539.89</v>
      </c>
      <c r="S68" s="12">
        <v>7067549.6399999978</v>
      </c>
      <c r="T68" s="16">
        <v>359323.82</v>
      </c>
      <c r="U68" s="17">
        <v>88836.069999999992</v>
      </c>
      <c r="V68" s="17">
        <v>504761</v>
      </c>
      <c r="W68" s="17">
        <v>0</v>
      </c>
      <c r="X68" s="17">
        <v>248379.18</v>
      </c>
      <c r="Y68" s="12">
        <v>1201300.07</v>
      </c>
      <c r="Z68" s="16">
        <v>495187</v>
      </c>
      <c r="AA68" s="17">
        <v>28162.480000000003</v>
      </c>
      <c r="AB68" s="17">
        <v>49350</v>
      </c>
      <c r="AC68" s="17">
        <v>0</v>
      </c>
      <c r="AD68" s="17">
        <v>220</v>
      </c>
      <c r="AE68" s="12">
        <v>572919.48</v>
      </c>
    </row>
    <row r="69" spans="1:31" x14ac:dyDescent="0.2">
      <c r="A69" s="4" t="s">
        <v>59</v>
      </c>
      <c r="B69" s="92">
        <v>996283</v>
      </c>
      <c r="C69" s="87">
        <v>145539</v>
      </c>
      <c r="D69" s="87">
        <v>22811</v>
      </c>
      <c r="E69" s="87">
        <v>0</v>
      </c>
      <c r="F69" s="87">
        <v>0</v>
      </c>
      <c r="G69" s="93">
        <v>1164633</v>
      </c>
      <c r="H69" s="16">
        <v>0</v>
      </c>
      <c r="I69" s="17">
        <v>0</v>
      </c>
      <c r="J69" s="17">
        <v>0</v>
      </c>
      <c r="K69" s="17">
        <v>0</v>
      </c>
      <c r="L69" s="17">
        <v>0</v>
      </c>
      <c r="M69" s="12">
        <v>0</v>
      </c>
      <c r="N69" s="16">
        <v>811543</v>
      </c>
      <c r="O69" s="17">
        <v>129008</v>
      </c>
      <c r="P69" s="17">
        <v>0</v>
      </c>
      <c r="Q69" s="17">
        <v>0</v>
      </c>
      <c r="R69" s="17">
        <v>0</v>
      </c>
      <c r="S69" s="12">
        <v>940551</v>
      </c>
      <c r="T69" s="16">
        <v>0</v>
      </c>
      <c r="U69" s="17">
        <v>2867</v>
      </c>
      <c r="V69" s="17">
        <v>22811</v>
      </c>
      <c r="W69" s="17">
        <v>0</v>
      </c>
      <c r="X69" s="17">
        <v>0</v>
      </c>
      <c r="Y69" s="12">
        <v>25678</v>
      </c>
      <c r="Z69" s="16">
        <v>184740</v>
      </c>
      <c r="AA69" s="17">
        <v>13664</v>
      </c>
      <c r="AB69" s="17">
        <v>0</v>
      </c>
      <c r="AC69" s="17">
        <v>0</v>
      </c>
      <c r="AD69" s="17">
        <v>0</v>
      </c>
      <c r="AE69" s="12">
        <v>198404</v>
      </c>
    </row>
    <row r="70" spans="1:31" x14ac:dyDescent="0.2">
      <c r="A70" s="4" t="s">
        <v>60</v>
      </c>
      <c r="B70" s="92">
        <v>589892.79998421192</v>
      </c>
      <c r="C70" s="87">
        <v>136940.66999999998</v>
      </c>
      <c r="D70" s="87">
        <v>26571.725583333333</v>
      </c>
      <c r="E70" s="87">
        <v>0</v>
      </c>
      <c r="F70" s="87">
        <v>0</v>
      </c>
      <c r="G70" s="93">
        <v>753405.19556754525</v>
      </c>
      <c r="H70" s="16">
        <v>0</v>
      </c>
      <c r="I70" s="17">
        <v>0</v>
      </c>
      <c r="J70" s="17">
        <v>0</v>
      </c>
      <c r="K70" s="17">
        <v>0</v>
      </c>
      <c r="L70" s="17">
        <v>0</v>
      </c>
      <c r="M70" s="12">
        <v>0</v>
      </c>
      <c r="N70" s="16">
        <v>589892.79998421192</v>
      </c>
      <c r="O70" s="17">
        <v>136940.66999999998</v>
      </c>
      <c r="P70" s="17">
        <v>4399.2920000000004</v>
      </c>
      <c r="Q70" s="17">
        <v>0</v>
      </c>
      <c r="R70" s="17">
        <v>0</v>
      </c>
      <c r="S70" s="12">
        <v>731232.76198421197</v>
      </c>
      <c r="T70" s="16">
        <v>0</v>
      </c>
      <c r="U70" s="17">
        <v>0</v>
      </c>
      <c r="V70" s="17">
        <v>22172.433583333332</v>
      </c>
      <c r="W70" s="17">
        <v>0</v>
      </c>
      <c r="X70" s="17">
        <v>0</v>
      </c>
      <c r="Y70" s="12">
        <v>22172.433583333332</v>
      </c>
      <c r="Z70" s="16">
        <v>0</v>
      </c>
      <c r="AA70" s="17">
        <v>0</v>
      </c>
      <c r="AB70" s="17">
        <v>0</v>
      </c>
      <c r="AC70" s="17">
        <v>0</v>
      </c>
      <c r="AD70" s="17">
        <v>0</v>
      </c>
      <c r="AE70" s="12">
        <v>0</v>
      </c>
    </row>
    <row r="71" spans="1:31" x14ac:dyDescent="0.2">
      <c r="A71" s="4" t="s">
        <v>61</v>
      </c>
      <c r="B71" s="92">
        <v>2383013</v>
      </c>
      <c r="C71" s="87">
        <v>233614</v>
      </c>
      <c r="D71" s="87">
        <v>117724</v>
      </c>
      <c r="E71" s="87">
        <v>0</v>
      </c>
      <c r="F71" s="87">
        <v>21082</v>
      </c>
      <c r="G71" s="93">
        <v>2755433</v>
      </c>
      <c r="H71" s="16">
        <v>0</v>
      </c>
      <c r="I71" s="17">
        <v>0</v>
      </c>
      <c r="J71" s="17">
        <v>0</v>
      </c>
      <c r="K71" s="17">
        <v>0</v>
      </c>
      <c r="L71" s="17">
        <v>0</v>
      </c>
      <c r="M71" s="12">
        <v>0</v>
      </c>
      <c r="N71" s="16">
        <v>1506721</v>
      </c>
      <c r="O71" s="17">
        <v>161439</v>
      </c>
      <c r="P71" s="17">
        <v>0</v>
      </c>
      <c r="Q71" s="17">
        <v>0</v>
      </c>
      <c r="R71" s="17">
        <v>4582</v>
      </c>
      <c r="S71" s="12">
        <v>1672742</v>
      </c>
      <c r="T71" s="16">
        <v>0</v>
      </c>
      <c r="U71" s="17">
        <v>4202</v>
      </c>
      <c r="V71" s="17">
        <v>117724</v>
      </c>
      <c r="W71" s="17">
        <v>0</v>
      </c>
      <c r="X71" s="17">
        <v>16500</v>
      </c>
      <c r="Y71" s="12">
        <v>138426</v>
      </c>
      <c r="Z71" s="16">
        <v>876292</v>
      </c>
      <c r="AA71" s="17">
        <v>67973</v>
      </c>
      <c r="AB71" s="17">
        <v>0</v>
      </c>
      <c r="AC71" s="17">
        <v>0</v>
      </c>
      <c r="AD71" s="17">
        <v>0</v>
      </c>
      <c r="AE71" s="12">
        <v>944265</v>
      </c>
    </row>
    <row r="72" spans="1:31" x14ac:dyDescent="0.2">
      <c r="A72" s="4" t="s">
        <v>62</v>
      </c>
      <c r="B72" s="92">
        <v>1821872</v>
      </c>
      <c r="C72" s="87">
        <v>461609</v>
      </c>
      <c r="D72" s="87">
        <v>24224</v>
      </c>
      <c r="E72" s="87">
        <v>0</v>
      </c>
      <c r="F72" s="87">
        <v>503330</v>
      </c>
      <c r="G72" s="93">
        <v>2811035</v>
      </c>
      <c r="H72" s="16">
        <v>0</v>
      </c>
      <c r="I72" s="17">
        <v>0</v>
      </c>
      <c r="J72" s="17">
        <v>0</v>
      </c>
      <c r="K72" s="17">
        <v>0</v>
      </c>
      <c r="L72" s="17">
        <v>0</v>
      </c>
      <c r="M72" s="12">
        <v>0</v>
      </c>
      <c r="N72" s="16">
        <v>1474968</v>
      </c>
      <c r="O72" s="17">
        <v>270573</v>
      </c>
      <c r="P72" s="17">
        <v>0</v>
      </c>
      <c r="Q72" s="17">
        <v>0</v>
      </c>
      <c r="R72" s="17">
        <v>44242</v>
      </c>
      <c r="S72" s="12">
        <v>1789783</v>
      </c>
      <c r="T72" s="16">
        <v>1000</v>
      </c>
      <c r="U72" s="17">
        <v>35109</v>
      </c>
      <c r="V72" s="17">
        <v>24224</v>
      </c>
      <c r="W72" s="17">
        <v>0</v>
      </c>
      <c r="X72" s="17">
        <v>42498</v>
      </c>
      <c r="Y72" s="12">
        <v>102831</v>
      </c>
      <c r="Z72" s="16">
        <v>345904</v>
      </c>
      <c r="AA72" s="17">
        <v>155927</v>
      </c>
      <c r="AB72" s="17">
        <v>0</v>
      </c>
      <c r="AC72" s="17">
        <v>0</v>
      </c>
      <c r="AD72" s="17">
        <v>416590</v>
      </c>
      <c r="AE72" s="12">
        <v>918421</v>
      </c>
    </row>
    <row r="73" spans="1:31" x14ac:dyDescent="0.2">
      <c r="A73" s="4" t="s">
        <v>63</v>
      </c>
      <c r="B73" s="92">
        <v>6447343</v>
      </c>
      <c r="C73" s="87">
        <v>1397603</v>
      </c>
      <c r="D73" s="87">
        <v>0</v>
      </c>
      <c r="E73" s="87">
        <v>0</v>
      </c>
      <c r="F73" s="87">
        <v>24198</v>
      </c>
      <c r="G73" s="93">
        <v>7869144</v>
      </c>
      <c r="H73" s="16">
        <v>0</v>
      </c>
      <c r="I73" s="17">
        <v>0</v>
      </c>
      <c r="J73" s="17">
        <v>0</v>
      </c>
      <c r="K73" s="17">
        <v>0</v>
      </c>
      <c r="L73" s="17">
        <v>0</v>
      </c>
      <c r="M73" s="12">
        <v>0</v>
      </c>
      <c r="N73" s="16">
        <v>5941618</v>
      </c>
      <c r="O73" s="17">
        <v>1053233</v>
      </c>
      <c r="P73" s="17">
        <v>0</v>
      </c>
      <c r="Q73" s="17">
        <v>0</v>
      </c>
      <c r="R73" s="17">
        <v>10290</v>
      </c>
      <c r="S73" s="12">
        <v>7005141</v>
      </c>
      <c r="T73" s="16">
        <v>0</v>
      </c>
      <c r="U73" s="17">
        <v>90703</v>
      </c>
      <c r="V73" s="17">
        <v>0</v>
      </c>
      <c r="W73" s="17">
        <v>0</v>
      </c>
      <c r="X73" s="17">
        <v>8350</v>
      </c>
      <c r="Y73" s="12">
        <v>99053</v>
      </c>
      <c r="Z73" s="16">
        <v>505725</v>
      </c>
      <c r="AA73" s="17">
        <v>253667</v>
      </c>
      <c r="AB73" s="17">
        <v>0</v>
      </c>
      <c r="AC73" s="17">
        <v>0</v>
      </c>
      <c r="AD73" s="17">
        <v>5558</v>
      </c>
      <c r="AE73" s="12">
        <v>764950</v>
      </c>
    </row>
    <row r="74" spans="1:31" x14ac:dyDescent="0.2">
      <c r="A74" s="4" t="s">
        <v>64</v>
      </c>
      <c r="B74" s="92">
        <v>0</v>
      </c>
      <c r="C74" s="87">
        <v>13880</v>
      </c>
      <c r="D74" s="87">
        <v>0</v>
      </c>
      <c r="E74" s="87">
        <v>0</v>
      </c>
      <c r="F74" s="87">
        <v>0</v>
      </c>
      <c r="G74" s="93">
        <v>13880</v>
      </c>
      <c r="H74" s="16">
        <v>0</v>
      </c>
      <c r="I74" s="17">
        <v>0</v>
      </c>
      <c r="J74" s="17">
        <v>0</v>
      </c>
      <c r="K74" s="17">
        <v>0</v>
      </c>
      <c r="L74" s="17">
        <v>0</v>
      </c>
      <c r="M74" s="12">
        <v>0</v>
      </c>
      <c r="N74" s="16">
        <v>0</v>
      </c>
      <c r="O74" s="17">
        <v>13880</v>
      </c>
      <c r="P74" s="17">
        <v>0</v>
      </c>
      <c r="Q74" s="17">
        <v>0</v>
      </c>
      <c r="R74" s="17">
        <v>0</v>
      </c>
      <c r="S74" s="12">
        <v>13880</v>
      </c>
      <c r="T74" s="16">
        <v>0</v>
      </c>
      <c r="U74" s="17">
        <v>0</v>
      </c>
      <c r="V74" s="17">
        <v>0</v>
      </c>
      <c r="W74" s="17">
        <v>0</v>
      </c>
      <c r="X74" s="17">
        <v>0</v>
      </c>
      <c r="Y74" s="12">
        <v>0</v>
      </c>
      <c r="Z74" s="16">
        <v>0</v>
      </c>
      <c r="AA74" s="17">
        <v>0</v>
      </c>
      <c r="AB74" s="17">
        <v>0</v>
      </c>
      <c r="AC74" s="17">
        <v>0</v>
      </c>
      <c r="AD74" s="17">
        <v>0</v>
      </c>
      <c r="AE74" s="12">
        <v>0</v>
      </c>
    </row>
    <row r="75" spans="1:31" x14ac:dyDescent="0.2">
      <c r="A75" s="4" t="s">
        <v>65</v>
      </c>
      <c r="B75" s="92">
        <v>2246890.7500000005</v>
      </c>
      <c r="C75" s="87">
        <v>658876.52999999991</v>
      </c>
      <c r="D75" s="87">
        <v>0</v>
      </c>
      <c r="E75" s="87">
        <v>0</v>
      </c>
      <c r="F75" s="87">
        <v>0</v>
      </c>
      <c r="G75" s="93">
        <v>2905767.2800000003</v>
      </c>
      <c r="H75" s="16">
        <v>0</v>
      </c>
      <c r="I75" s="17">
        <v>0</v>
      </c>
      <c r="J75" s="17">
        <v>0</v>
      </c>
      <c r="K75" s="17">
        <v>0</v>
      </c>
      <c r="L75" s="17">
        <v>0</v>
      </c>
      <c r="M75" s="12">
        <v>0</v>
      </c>
      <c r="N75" s="16">
        <v>1494012.0500000005</v>
      </c>
      <c r="O75" s="17">
        <v>575674.83999999985</v>
      </c>
      <c r="P75" s="17">
        <v>0</v>
      </c>
      <c r="Q75" s="17">
        <v>0</v>
      </c>
      <c r="R75" s="17">
        <v>0</v>
      </c>
      <c r="S75" s="12">
        <v>2069686.8900000004</v>
      </c>
      <c r="T75" s="16">
        <v>33566.300000000003</v>
      </c>
      <c r="U75" s="17">
        <v>23544.799999999999</v>
      </c>
      <c r="V75" s="17">
        <v>0</v>
      </c>
      <c r="W75" s="17">
        <v>0</v>
      </c>
      <c r="X75" s="17">
        <v>0</v>
      </c>
      <c r="Y75" s="12">
        <v>57111.100000000006</v>
      </c>
      <c r="Z75" s="16">
        <v>719312.4</v>
      </c>
      <c r="AA75" s="17">
        <v>59656.890000000014</v>
      </c>
      <c r="AB75" s="17">
        <v>0</v>
      </c>
      <c r="AC75" s="17">
        <v>0</v>
      </c>
      <c r="AD75" s="17">
        <v>0</v>
      </c>
      <c r="AE75" s="12">
        <v>778969.29</v>
      </c>
    </row>
    <row r="76" spans="1:31" x14ac:dyDescent="0.2">
      <c r="A76" s="4" t="s">
        <v>66</v>
      </c>
      <c r="B76" s="92">
        <v>2059628.87</v>
      </c>
      <c r="C76" s="87">
        <v>401327.8</v>
      </c>
      <c r="D76" s="87">
        <v>20393.329999999998</v>
      </c>
      <c r="E76" s="87">
        <v>0</v>
      </c>
      <c r="F76" s="87">
        <v>1499.25</v>
      </c>
      <c r="G76" s="93">
        <v>2482849.2500000005</v>
      </c>
      <c r="H76" s="16">
        <v>0</v>
      </c>
      <c r="I76" s="17">
        <v>0</v>
      </c>
      <c r="J76" s="17">
        <v>0</v>
      </c>
      <c r="K76" s="17">
        <v>0</v>
      </c>
      <c r="L76" s="17">
        <v>0</v>
      </c>
      <c r="M76" s="12">
        <v>0</v>
      </c>
      <c r="N76" s="16">
        <v>1896826.1600000001</v>
      </c>
      <c r="O76" s="17">
        <v>347807.12</v>
      </c>
      <c r="P76" s="17">
        <v>14018.39</v>
      </c>
      <c r="Q76" s="17">
        <v>0</v>
      </c>
      <c r="R76" s="17">
        <v>1555.04</v>
      </c>
      <c r="S76" s="12">
        <v>2260206.7100000004</v>
      </c>
      <c r="T76" s="16">
        <v>20904.63</v>
      </c>
      <c r="U76" s="17">
        <v>30408.58</v>
      </c>
      <c r="V76" s="17">
        <v>6019.5</v>
      </c>
      <c r="W76" s="17">
        <v>0</v>
      </c>
      <c r="X76" s="17">
        <v>-120.87</v>
      </c>
      <c r="Y76" s="12">
        <v>57211.840000000004</v>
      </c>
      <c r="Z76" s="16">
        <v>141898.07999999999</v>
      </c>
      <c r="AA76" s="17">
        <v>23112.1</v>
      </c>
      <c r="AB76" s="17">
        <v>355.44</v>
      </c>
      <c r="AC76" s="17">
        <v>0</v>
      </c>
      <c r="AD76" s="17">
        <v>65.08</v>
      </c>
      <c r="AE76" s="12">
        <v>165430.69999999998</v>
      </c>
    </row>
    <row r="77" spans="1:31" x14ac:dyDescent="0.2">
      <c r="A77" s="4" t="s">
        <v>67</v>
      </c>
      <c r="B77" s="92">
        <v>18693</v>
      </c>
      <c r="C77" s="87">
        <v>2104</v>
      </c>
      <c r="D77" s="87">
        <v>0</v>
      </c>
      <c r="E77" s="87">
        <v>0</v>
      </c>
      <c r="F77" s="87">
        <v>0</v>
      </c>
      <c r="G77" s="93">
        <v>20797</v>
      </c>
      <c r="H77" s="16">
        <v>0</v>
      </c>
      <c r="I77" s="17">
        <v>0</v>
      </c>
      <c r="J77" s="17">
        <v>0</v>
      </c>
      <c r="K77" s="17">
        <v>0</v>
      </c>
      <c r="L77" s="17">
        <v>0</v>
      </c>
      <c r="M77" s="12">
        <v>0</v>
      </c>
      <c r="N77" s="16">
        <v>18693</v>
      </c>
      <c r="O77" s="17">
        <v>2104</v>
      </c>
      <c r="P77" s="17">
        <v>0</v>
      </c>
      <c r="Q77" s="17">
        <v>0</v>
      </c>
      <c r="R77" s="17">
        <v>0</v>
      </c>
      <c r="S77" s="12">
        <v>20797</v>
      </c>
      <c r="T77" s="16">
        <v>0</v>
      </c>
      <c r="U77" s="17">
        <v>0</v>
      </c>
      <c r="V77" s="17">
        <v>0</v>
      </c>
      <c r="W77" s="17">
        <v>0</v>
      </c>
      <c r="X77" s="17">
        <v>0</v>
      </c>
      <c r="Y77" s="12">
        <v>0</v>
      </c>
      <c r="Z77" s="16">
        <v>0</v>
      </c>
      <c r="AA77" s="17">
        <v>0</v>
      </c>
      <c r="AB77" s="17">
        <v>0</v>
      </c>
      <c r="AC77" s="17">
        <v>0</v>
      </c>
      <c r="AD77" s="17">
        <v>0</v>
      </c>
      <c r="AE77" s="12">
        <v>0</v>
      </c>
    </row>
    <row r="78" spans="1:31" x14ac:dyDescent="0.2">
      <c r="A78" s="4" t="s">
        <v>68</v>
      </c>
      <c r="B78" s="92">
        <v>3503011</v>
      </c>
      <c r="C78" s="87">
        <v>2304952</v>
      </c>
      <c r="D78" s="87">
        <v>34620</v>
      </c>
      <c r="E78" s="87">
        <v>0</v>
      </c>
      <c r="F78" s="87">
        <v>0</v>
      </c>
      <c r="G78" s="93">
        <v>5842583</v>
      </c>
      <c r="H78" s="16">
        <v>0</v>
      </c>
      <c r="I78" s="17">
        <v>0</v>
      </c>
      <c r="J78" s="17">
        <v>0</v>
      </c>
      <c r="K78" s="17">
        <v>0</v>
      </c>
      <c r="L78" s="17">
        <v>0</v>
      </c>
      <c r="M78" s="12">
        <v>0</v>
      </c>
      <c r="N78" s="16">
        <v>3485655</v>
      </c>
      <c r="O78" s="17">
        <v>2261152</v>
      </c>
      <c r="P78" s="17">
        <v>34620</v>
      </c>
      <c r="Q78" s="17">
        <v>0</v>
      </c>
      <c r="R78" s="17">
        <v>0</v>
      </c>
      <c r="S78" s="12">
        <v>5781427</v>
      </c>
      <c r="T78" s="16">
        <v>17356</v>
      </c>
      <c r="U78" s="17">
        <v>43800</v>
      </c>
      <c r="V78" s="17">
        <v>0</v>
      </c>
      <c r="W78" s="17">
        <v>0</v>
      </c>
      <c r="X78" s="17">
        <v>0</v>
      </c>
      <c r="Y78" s="12">
        <v>61156</v>
      </c>
      <c r="Z78" s="16">
        <v>0</v>
      </c>
      <c r="AA78" s="17">
        <v>0</v>
      </c>
      <c r="AB78" s="17">
        <v>0</v>
      </c>
      <c r="AC78" s="17">
        <v>0</v>
      </c>
      <c r="AD78" s="17">
        <v>0</v>
      </c>
      <c r="AE78" s="12">
        <v>0</v>
      </c>
    </row>
    <row r="79" spans="1:31" x14ac:dyDescent="0.2">
      <c r="A79" s="4" t="s">
        <v>69</v>
      </c>
      <c r="B79" s="92">
        <v>3520903</v>
      </c>
      <c r="C79" s="87">
        <v>1076230</v>
      </c>
      <c r="D79" s="87">
        <v>0</v>
      </c>
      <c r="E79" s="87">
        <v>0</v>
      </c>
      <c r="F79" s="87">
        <v>0</v>
      </c>
      <c r="G79" s="93">
        <v>4597133</v>
      </c>
      <c r="H79" s="16">
        <v>0</v>
      </c>
      <c r="I79" s="17">
        <v>0</v>
      </c>
      <c r="J79" s="17">
        <v>0</v>
      </c>
      <c r="K79" s="17">
        <v>0</v>
      </c>
      <c r="L79" s="17">
        <v>0</v>
      </c>
      <c r="M79" s="12">
        <v>0</v>
      </c>
      <c r="N79" s="16">
        <v>2930154</v>
      </c>
      <c r="O79" s="17">
        <v>695039</v>
      </c>
      <c r="P79" s="17">
        <v>0</v>
      </c>
      <c r="Q79" s="17">
        <v>0</v>
      </c>
      <c r="R79" s="17">
        <v>0</v>
      </c>
      <c r="S79" s="12">
        <v>3625193</v>
      </c>
      <c r="T79" s="16">
        <v>274508</v>
      </c>
      <c r="U79" s="17">
        <v>200951</v>
      </c>
      <c r="V79" s="17">
        <v>0</v>
      </c>
      <c r="W79" s="17">
        <v>0</v>
      </c>
      <c r="X79" s="17">
        <v>0</v>
      </c>
      <c r="Y79" s="12">
        <v>475459</v>
      </c>
      <c r="Z79" s="16">
        <v>316241</v>
      </c>
      <c r="AA79" s="17">
        <v>180240</v>
      </c>
      <c r="AB79" s="17">
        <v>0</v>
      </c>
      <c r="AC79" s="17">
        <v>0</v>
      </c>
      <c r="AD79" s="17">
        <v>0</v>
      </c>
      <c r="AE79" s="12">
        <v>496481</v>
      </c>
    </row>
    <row r="80" spans="1:31" x14ac:dyDescent="0.2">
      <c r="A80" s="4" t="s">
        <v>70</v>
      </c>
      <c r="B80" s="92">
        <v>20466.986999999997</v>
      </c>
      <c r="C80" s="87">
        <v>692530.79350000038</v>
      </c>
      <c r="D80" s="87">
        <v>0</v>
      </c>
      <c r="E80" s="87">
        <v>0</v>
      </c>
      <c r="F80" s="87">
        <v>0</v>
      </c>
      <c r="G80" s="93">
        <v>712997.78050000046</v>
      </c>
      <c r="H80" s="16">
        <v>0</v>
      </c>
      <c r="I80" s="17">
        <v>0</v>
      </c>
      <c r="J80" s="17">
        <v>0</v>
      </c>
      <c r="K80" s="17">
        <v>0</v>
      </c>
      <c r="L80" s="17">
        <v>0</v>
      </c>
      <c r="M80" s="12">
        <v>0</v>
      </c>
      <c r="N80" s="16">
        <v>0</v>
      </c>
      <c r="O80" s="17">
        <v>669881.22000000044</v>
      </c>
      <c r="P80" s="17">
        <v>0</v>
      </c>
      <c r="Q80" s="17">
        <v>0</v>
      </c>
      <c r="R80" s="17">
        <v>0</v>
      </c>
      <c r="S80" s="12">
        <v>669881.22000000044</v>
      </c>
      <c r="T80" s="16">
        <v>0</v>
      </c>
      <c r="U80" s="17">
        <v>11554.6</v>
      </c>
      <c r="V80" s="17">
        <v>0</v>
      </c>
      <c r="W80" s="17">
        <v>0</v>
      </c>
      <c r="X80" s="17">
        <v>0</v>
      </c>
      <c r="Y80" s="12">
        <v>11554.6</v>
      </c>
      <c r="Z80" s="16">
        <v>20466.986999999997</v>
      </c>
      <c r="AA80" s="17">
        <v>11094.9735</v>
      </c>
      <c r="AB80" s="17">
        <v>0</v>
      </c>
      <c r="AC80" s="17">
        <v>0</v>
      </c>
      <c r="AD80" s="17">
        <v>0</v>
      </c>
      <c r="AE80" s="12">
        <v>31561.960499999997</v>
      </c>
    </row>
    <row r="81" spans="1:31" x14ac:dyDescent="0.2">
      <c r="A81" s="4" t="s">
        <v>71</v>
      </c>
      <c r="B81" s="92">
        <v>597014</v>
      </c>
      <c r="C81" s="87">
        <v>168485.11</v>
      </c>
      <c r="D81" s="87">
        <v>59661</v>
      </c>
      <c r="E81" s="87">
        <v>0</v>
      </c>
      <c r="F81" s="87">
        <v>776</v>
      </c>
      <c r="G81" s="93">
        <v>825936.11</v>
      </c>
      <c r="H81" s="16">
        <v>0</v>
      </c>
      <c r="I81" s="17">
        <v>0</v>
      </c>
      <c r="J81" s="17">
        <v>0</v>
      </c>
      <c r="K81" s="17">
        <v>0</v>
      </c>
      <c r="L81" s="17">
        <v>0</v>
      </c>
      <c r="M81" s="12">
        <v>0</v>
      </c>
      <c r="N81" s="16">
        <v>595452</v>
      </c>
      <c r="O81" s="17">
        <v>137662.5</v>
      </c>
      <c r="P81" s="17">
        <v>0</v>
      </c>
      <c r="Q81" s="17">
        <v>0</v>
      </c>
      <c r="R81" s="17">
        <v>0</v>
      </c>
      <c r="S81" s="12">
        <v>733114.5</v>
      </c>
      <c r="T81" s="16">
        <v>1562</v>
      </c>
      <c r="U81" s="17">
        <v>30822.61</v>
      </c>
      <c r="V81" s="17">
        <v>59661</v>
      </c>
      <c r="W81" s="17">
        <v>0</v>
      </c>
      <c r="X81" s="17">
        <v>776</v>
      </c>
      <c r="Y81" s="12">
        <v>92821.61</v>
      </c>
      <c r="Z81" s="16">
        <v>0</v>
      </c>
      <c r="AA81" s="17">
        <v>0</v>
      </c>
      <c r="AB81" s="17">
        <v>0</v>
      </c>
      <c r="AC81" s="17">
        <v>0</v>
      </c>
      <c r="AD81" s="17">
        <v>0</v>
      </c>
      <c r="AE81" s="12">
        <v>0</v>
      </c>
    </row>
    <row r="82" spans="1:31" x14ac:dyDescent="0.2">
      <c r="A82" s="4" t="s">
        <v>72</v>
      </c>
      <c r="B82" s="92">
        <v>13810987</v>
      </c>
      <c r="C82" s="87">
        <v>3231266</v>
      </c>
      <c r="D82" s="87">
        <v>1688073</v>
      </c>
      <c r="E82" s="87">
        <v>0</v>
      </c>
      <c r="F82" s="87">
        <v>166094</v>
      </c>
      <c r="G82" s="93">
        <v>18896420</v>
      </c>
      <c r="H82" s="16">
        <v>0</v>
      </c>
      <c r="I82" s="17">
        <v>0</v>
      </c>
      <c r="J82" s="17">
        <v>0</v>
      </c>
      <c r="K82" s="17">
        <v>0</v>
      </c>
      <c r="L82" s="17">
        <v>0</v>
      </c>
      <c r="M82" s="12">
        <v>0</v>
      </c>
      <c r="N82" s="16">
        <v>12183505</v>
      </c>
      <c r="O82" s="17">
        <v>2468256</v>
      </c>
      <c r="P82" s="17">
        <v>0</v>
      </c>
      <c r="Q82" s="17">
        <v>0</v>
      </c>
      <c r="R82" s="17">
        <v>61749</v>
      </c>
      <c r="S82" s="12">
        <v>14713510</v>
      </c>
      <c r="T82" s="16">
        <v>281467</v>
      </c>
      <c r="U82" s="17">
        <v>62510</v>
      </c>
      <c r="V82" s="17">
        <v>0</v>
      </c>
      <c r="W82" s="17">
        <v>0</v>
      </c>
      <c r="X82" s="17">
        <v>76633</v>
      </c>
      <c r="Y82" s="12">
        <v>420610</v>
      </c>
      <c r="Z82" s="16">
        <v>1346015</v>
      </c>
      <c r="AA82" s="17">
        <v>700500</v>
      </c>
      <c r="AB82" s="17">
        <v>1688073</v>
      </c>
      <c r="AC82" s="17">
        <v>0</v>
      </c>
      <c r="AD82" s="17">
        <v>27712</v>
      </c>
      <c r="AE82" s="12">
        <v>3762300</v>
      </c>
    </row>
    <row r="83" spans="1:31" x14ac:dyDescent="0.2">
      <c r="A83" s="4" t="s">
        <v>73</v>
      </c>
      <c r="B83" s="92">
        <v>10502369.717249705</v>
      </c>
      <c r="C83" s="87">
        <v>1478119.7566847946</v>
      </c>
      <c r="D83" s="87">
        <v>0</v>
      </c>
      <c r="E83" s="87">
        <v>0</v>
      </c>
      <c r="F83" s="87">
        <v>441849.39785026998</v>
      </c>
      <c r="G83" s="93">
        <v>12422338.871784769</v>
      </c>
      <c r="H83" s="16">
        <v>0</v>
      </c>
      <c r="I83" s="17">
        <v>0</v>
      </c>
      <c r="J83" s="17">
        <v>0</v>
      </c>
      <c r="K83" s="17">
        <v>0</v>
      </c>
      <c r="L83" s="17">
        <v>0</v>
      </c>
      <c r="M83" s="12">
        <v>0</v>
      </c>
      <c r="N83" s="16">
        <v>8224695.3700000001</v>
      </c>
      <c r="O83" s="17">
        <v>1327697.1000000001</v>
      </c>
      <c r="P83" s="17">
        <v>0</v>
      </c>
      <c r="Q83" s="17">
        <v>0</v>
      </c>
      <c r="R83" s="17">
        <v>387321.37</v>
      </c>
      <c r="S83" s="12">
        <v>9939713.8399999999</v>
      </c>
      <c r="T83" s="16">
        <v>0</v>
      </c>
      <c r="U83" s="17">
        <v>0</v>
      </c>
      <c r="V83" s="17">
        <v>0</v>
      </c>
      <c r="W83" s="17">
        <v>0</v>
      </c>
      <c r="X83" s="17">
        <v>0</v>
      </c>
      <c r="Y83" s="12">
        <v>0</v>
      </c>
      <c r="Z83" s="16">
        <v>2277674.3472497049</v>
      </c>
      <c r="AA83" s="17">
        <v>150422.65668479443</v>
      </c>
      <c r="AB83" s="17">
        <v>0</v>
      </c>
      <c r="AC83" s="17">
        <v>0</v>
      </c>
      <c r="AD83" s="17">
        <v>54528.027850270002</v>
      </c>
      <c r="AE83" s="12">
        <v>2482625.0317847691</v>
      </c>
    </row>
    <row r="84" spans="1:31" x14ac:dyDescent="0.2">
      <c r="A84" s="4" t="s">
        <v>74</v>
      </c>
      <c r="B84" s="92">
        <v>2053</v>
      </c>
      <c r="C84" s="87">
        <v>8732</v>
      </c>
      <c r="D84" s="87">
        <v>0</v>
      </c>
      <c r="E84" s="87">
        <v>0</v>
      </c>
      <c r="F84" s="87">
        <v>0</v>
      </c>
      <c r="G84" s="93">
        <v>10785</v>
      </c>
      <c r="H84" s="16">
        <v>0</v>
      </c>
      <c r="I84" s="17">
        <v>0</v>
      </c>
      <c r="J84" s="17">
        <v>0</v>
      </c>
      <c r="K84" s="17">
        <v>0</v>
      </c>
      <c r="L84" s="17">
        <v>0</v>
      </c>
      <c r="M84" s="12">
        <v>0</v>
      </c>
      <c r="N84" s="16">
        <v>0</v>
      </c>
      <c r="O84" s="17">
        <v>0</v>
      </c>
      <c r="P84" s="17">
        <v>0</v>
      </c>
      <c r="Q84" s="17">
        <v>0</v>
      </c>
      <c r="R84" s="17">
        <v>0</v>
      </c>
      <c r="S84" s="12">
        <v>0</v>
      </c>
      <c r="T84" s="16">
        <v>2053</v>
      </c>
      <c r="U84" s="17">
        <v>8732</v>
      </c>
      <c r="V84" s="17">
        <v>0</v>
      </c>
      <c r="W84" s="17">
        <v>0</v>
      </c>
      <c r="X84" s="17">
        <v>0</v>
      </c>
      <c r="Y84" s="12">
        <v>10785</v>
      </c>
      <c r="Z84" s="16">
        <v>0</v>
      </c>
      <c r="AA84" s="17">
        <v>0</v>
      </c>
      <c r="AB84" s="17">
        <v>0</v>
      </c>
      <c r="AC84" s="17">
        <v>0</v>
      </c>
      <c r="AD84" s="17">
        <v>0</v>
      </c>
      <c r="AE84" s="12">
        <v>0</v>
      </c>
    </row>
    <row r="85" spans="1:31" x14ac:dyDescent="0.2">
      <c r="A85" s="4" t="s">
        <v>75</v>
      </c>
      <c r="B85" s="92">
        <v>12201915.525925087</v>
      </c>
      <c r="C85" s="87">
        <v>1232300.1133418435</v>
      </c>
      <c r="D85" s="87">
        <v>0</v>
      </c>
      <c r="E85" s="87">
        <v>0</v>
      </c>
      <c r="F85" s="87">
        <v>14948.126299816144</v>
      </c>
      <c r="G85" s="93">
        <v>13449163.765566746</v>
      </c>
      <c r="H85" s="16">
        <v>883.13359098249384</v>
      </c>
      <c r="I85" s="17">
        <v>0</v>
      </c>
      <c r="J85" s="17">
        <v>0</v>
      </c>
      <c r="K85" s="17">
        <v>0</v>
      </c>
      <c r="L85" s="17">
        <v>0</v>
      </c>
      <c r="M85" s="12">
        <v>883.13359098249384</v>
      </c>
      <c r="N85" s="16">
        <v>11479449.946979398</v>
      </c>
      <c r="O85" s="17">
        <v>1232300.1133418435</v>
      </c>
      <c r="P85" s="17">
        <v>0</v>
      </c>
      <c r="Q85" s="17">
        <v>0</v>
      </c>
      <c r="R85" s="17">
        <v>14948.126299816144</v>
      </c>
      <c r="S85" s="12">
        <v>12726698.186621057</v>
      </c>
      <c r="T85" s="16">
        <v>0</v>
      </c>
      <c r="U85" s="17">
        <v>0</v>
      </c>
      <c r="V85" s="17">
        <v>0</v>
      </c>
      <c r="W85" s="17">
        <v>0</v>
      </c>
      <c r="X85" s="17">
        <v>0</v>
      </c>
      <c r="Y85" s="12">
        <v>0</v>
      </c>
      <c r="Z85" s="16">
        <v>721582.44535470498</v>
      </c>
      <c r="AA85" s="17">
        <v>0</v>
      </c>
      <c r="AB85" s="17">
        <v>0</v>
      </c>
      <c r="AC85" s="17">
        <v>0</v>
      </c>
      <c r="AD85" s="17">
        <v>0</v>
      </c>
      <c r="AE85" s="12">
        <v>721582.44535470498</v>
      </c>
    </row>
    <row r="86" spans="1:31" x14ac:dyDescent="0.2">
      <c r="A86" s="4" t="s">
        <v>76</v>
      </c>
      <c r="B86" s="92">
        <v>3581000</v>
      </c>
      <c r="C86" s="87">
        <v>2983000</v>
      </c>
      <c r="D86" s="87">
        <v>0</v>
      </c>
      <c r="E86" s="87">
        <v>0</v>
      </c>
      <c r="F86" s="87">
        <v>3000</v>
      </c>
      <c r="G86" s="93">
        <v>6567000</v>
      </c>
      <c r="H86" s="16">
        <v>0</v>
      </c>
      <c r="I86" s="17">
        <v>0</v>
      </c>
      <c r="J86" s="17">
        <v>0</v>
      </c>
      <c r="K86" s="17">
        <v>0</v>
      </c>
      <c r="L86" s="17">
        <v>0</v>
      </c>
      <c r="M86" s="12">
        <v>0</v>
      </c>
      <c r="N86" s="16">
        <v>3108000</v>
      </c>
      <c r="O86" s="17">
        <v>2866000</v>
      </c>
      <c r="P86" s="17">
        <v>0</v>
      </c>
      <c r="Q86" s="17">
        <v>0</v>
      </c>
      <c r="R86" s="17">
        <v>3000</v>
      </c>
      <c r="S86" s="12">
        <v>5977000</v>
      </c>
      <c r="T86" s="16">
        <v>0</v>
      </c>
      <c r="U86" s="17">
        <v>0</v>
      </c>
      <c r="V86" s="17">
        <v>0</v>
      </c>
      <c r="W86" s="17">
        <v>0</v>
      </c>
      <c r="X86" s="17">
        <v>0</v>
      </c>
      <c r="Y86" s="12">
        <v>0</v>
      </c>
      <c r="Z86" s="16">
        <v>473000</v>
      </c>
      <c r="AA86" s="17">
        <v>117000</v>
      </c>
      <c r="AB86" s="17">
        <v>0</v>
      </c>
      <c r="AC86" s="17">
        <v>0</v>
      </c>
      <c r="AD86" s="17">
        <v>0</v>
      </c>
      <c r="AE86" s="12">
        <v>590000</v>
      </c>
    </row>
    <row r="87" spans="1:31" x14ac:dyDescent="0.2">
      <c r="A87" s="4" t="s">
        <v>77</v>
      </c>
      <c r="B87" s="92">
        <v>4609958.9700000007</v>
      </c>
      <c r="C87" s="87">
        <v>2059103.7999999991</v>
      </c>
      <c r="D87" s="87">
        <v>0</v>
      </c>
      <c r="E87" s="87">
        <v>0</v>
      </c>
      <c r="F87" s="87">
        <v>66658.91</v>
      </c>
      <c r="G87" s="93">
        <v>6735721.6799999988</v>
      </c>
      <c r="H87" s="16">
        <v>0</v>
      </c>
      <c r="I87" s="17">
        <v>0</v>
      </c>
      <c r="J87" s="17">
        <v>0</v>
      </c>
      <c r="K87" s="17">
        <v>0</v>
      </c>
      <c r="L87" s="17">
        <v>0</v>
      </c>
      <c r="M87" s="12">
        <v>0</v>
      </c>
      <c r="N87" s="16">
        <v>3924115.5000000009</v>
      </c>
      <c r="O87" s="17">
        <v>1898753.2699999991</v>
      </c>
      <c r="P87" s="17">
        <v>0</v>
      </c>
      <c r="Q87" s="17">
        <v>0</v>
      </c>
      <c r="R87" s="17">
        <v>911.96</v>
      </c>
      <c r="S87" s="12">
        <v>5823780.7299999995</v>
      </c>
      <c r="T87" s="16">
        <v>0</v>
      </c>
      <c r="U87" s="17">
        <v>94073.860000000015</v>
      </c>
      <c r="V87" s="17">
        <v>0</v>
      </c>
      <c r="W87" s="17">
        <v>0</v>
      </c>
      <c r="X87" s="17">
        <v>40215.199999999997</v>
      </c>
      <c r="Y87" s="12">
        <v>134289.06</v>
      </c>
      <c r="Z87" s="16">
        <v>685843.46999999962</v>
      </c>
      <c r="AA87" s="17">
        <v>66276.670000000013</v>
      </c>
      <c r="AB87" s="17">
        <v>0</v>
      </c>
      <c r="AC87" s="17">
        <v>0</v>
      </c>
      <c r="AD87" s="17">
        <v>25531.75</v>
      </c>
      <c r="AE87" s="12">
        <v>777651.88999999966</v>
      </c>
    </row>
    <row r="88" spans="1:31" x14ac:dyDescent="0.2">
      <c r="A88" s="4" t="s">
        <v>78</v>
      </c>
      <c r="B88" s="92">
        <v>832907</v>
      </c>
      <c r="C88" s="87">
        <v>310045</v>
      </c>
      <c r="D88" s="87">
        <v>145540</v>
      </c>
      <c r="E88" s="87">
        <v>0</v>
      </c>
      <c r="F88" s="87">
        <v>85087</v>
      </c>
      <c r="G88" s="93">
        <v>1373579</v>
      </c>
      <c r="H88" s="16">
        <v>0</v>
      </c>
      <c r="I88" s="17">
        <v>0</v>
      </c>
      <c r="J88" s="17">
        <v>0</v>
      </c>
      <c r="K88" s="17">
        <v>0</v>
      </c>
      <c r="L88" s="17">
        <v>0</v>
      </c>
      <c r="M88" s="12">
        <v>0</v>
      </c>
      <c r="N88" s="16">
        <v>822064</v>
      </c>
      <c r="O88" s="17">
        <v>249781</v>
      </c>
      <c r="P88" s="17">
        <v>6657</v>
      </c>
      <c r="Q88" s="17">
        <v>0</v>
      </c>
      <c r="R88" s="17">
        <v>19141</v>
      </c>
      <c r="S88" s="12">
        <v>1097643</v>
      </c>
      <c r="T88" s="16">
        <v>10843</v>
      </c>
      <c r="U88" s="17">
        <v>60264</v>
      </c>
      <c r="V88" s="17">
        <v>138883</v>
      </c>
      <c r="W88" s="17">
        <v>0</v>
      </c>
      <c r="X88" s="17">
        <v>65946</v>
      </c>
      <c r="Y88" s="12">
        <v>275936</v>
      </c>
      <c r="Z88" s="16">
        <v>0</v>
      </c>
      <c r="AA88" s="17">
        <v>0</v>
      </c>
      <c r="AB88" s="17">
        <v>0</v>
      </c>
      <c r="AC88" s="17">
        <v>0</v>
      </c>
      <c r="AD88" s="17">
        <v>0</v>
      </c>
      <c r="AE88" s="12">
        <v>0</v>
      </c>
    </row>
    <row r="89" spans="1:31" x14ac:dyDescent="0.2">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row>
    <row r="90" spans="1:31" x14ac:dyDescent="0.2">
      <c r="A90" s="30"/>
      <c r="B90" s="31">
        <f>SUM(B9:B89)</f>
        <v>371405073.33319968</v>
      </c>
      <c r="C90" s="32">
        <f t="shared" ref="C90:G90" si="0">SUM(C9:C89)</f>
        <v>97907419.545862049</v>
      </c>
      <c r="D90" s="32">
        <f t="shared" si="0"/>
        <v>11649431.566541424</v>
      </c>
      <c r="E90" s="32">
        <f t="shared" si="0"/>
        <v>3936</v>
      </c>
      <c r="F90" s="32">
        <f t="shared" si="0"/>
        <v>13357886.066431507</v>
      </c>
      <c r="G90" s="33">
        <f t="shared" si="0"/>
        <v>494323746.51203471</v>
      </c>
      <c r="H90" s="31">
        <f t="shared" ref="H90:AE90" si="1">SUM(H9:H89)</f>
        <v>15644002.613590984</v>
      </c>
      <c r="I90" s="32">
        <f t="shared" si="1"/>
        <v>2405230.5442557675</v>
      </c>
      <c r="J90" s="32">
        <f t="shared" si="1"/>
        <v>1259585</v>
      </c>
      <c r="K90" s="32">
        <f t="shared" si="1"/>
        <v>0</v>
      </c>
      <c r="L90" s="32">
        <f t="shared" si="1"/>
        <v>211832.34023515997</v>
      </c>
      <c r="M90" s="33">
        <f t="shared" si="1"/>
        <v>19520650.498081908</v>
      </c>
      <c r="N90" s="31">
        <f t="shared" si="1"/>
        <v>311112472.90779567</v>
      </c>
      <c r="O90" s="32">
        <f t="shared" si="1"/>
        <v>77327037.841179356</v>
      </c>
      <c r="P90" s="32">
        <f t="shared" si="1"/>
        <v>3064642.6315107918</v>
      </c>
      <c r="Q90" s="32">
        <f t="shared" si="1"/>
        <v>3936</v>
      </c>
      <c r="R90" s="32">
        <f t="shared" si="1"/>
        <v>10402043.172137067</v>
      </c>
      <c r="S90" s="33">
        <f t="shared" si="1"/>
        <v>401910132.5526228</v>
      </c>
      <c r="T90" s="31">
        <f t="shared" si="1"/>
        <v>9399476.1895298623</v>
      </c>
      <c r="U90" s="32">
        <f t="shared" si="1"/>
        <v>8731646.7751392741</v>
      </c>
      <c r="V90" s="32">
        <f t="shared" si="1"/>
        <v>4241879.3428529557</v>
      </c>
      <c r="W90" s="32">
        <f t="shared" si="1"/>
        <v>0</v>
      </c>
      <c r="X90" s="32">
        <f t="shared" si="1"/>
        <v>1661221.5422434055</v>
      </c>
      <c r="Y90" s="33">
        <f t="shared" si="1"/>
        <v>24034223.849765502</v>
      </c>
      <c r="Z90" s="31">
        <f t="shared" si="1"/>
        <v>35249121.62228328</v>
      </c>
      <c r="AA90" s="32">
        <f t="shared" si="1"/>
        <v>9443504.3852876499</v>
      </c>
      <c r="AB90" s="32">
        <f t="shared" si="1"/>
        <v>3083324.5921776765</v>
      </c>
      <c r="AC90" s="32">
        <f t="shared" si="1"/>
        <v>0</v>
      </c>
      <c r="AD90" s="32">
        <f t="shared" si="1"/>
        <v>1082789.0118158744</v>
      </c>
      <c r="AE90" s="33">
        <f t="shared" si="1"/>
        <v>48858739.611564495</v>
      </c>
    </row>
    <row r="91" spans="1:31" x14ac:dyDescent="0.2">
      <c r="A91" s="29" t="str">
        <f>'Total Exp'!A91</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B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6" width="12.85546875" style="9" bestFit="1" customWidth="1"/>
    <col min="7" max="7" width="13.28515625" style="9" bestFit="1" customWidth="1"/>
    <col min="8" max="67" width="12.85546875" style="9" bestFit="1" customWidth="1"/>
    <col min="68" max="16384" width="12.7109375" style="6"/>
  </cols>
  <sheetData>
    <row r="1" spans="1:67" x14ac:dyDescent="0.2">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row>
    <row r="2" spans="1:67" ht="15.75" x14ac:dyDescent="0.25">
      <c r="A2" s="2" t="s">
        <v>85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row>
    <row r="3" spans="1:67" x14ac:dyDescent="0.2">
      <c r="A3" s="28" t="str">
        <f>'Total Exp'!A3</f>
        <v>2018-19</v>
      </c>
    </row>
    <row r="4" spans="1:67" ht="15.75" x14ac:dyDescent="0.25">
      <c r="A4" s="82" t="s">
        <v>124</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3"/>
      <c r="AR4" s="85"/>
      <c r="AS4" s="83"/>
      <c r="AT4" s="83"/>
      <c r="AU4" s="83"/>
      <c r="AV4" s="83"/>
      <c r="AW4" s="83"/>
      <c r="AX4" s="85"/>
      <c r="AY4" s="83"/>
      <c r="AZ4" s="83"/>
      <c r="BA4" s="83"/>
      <c r="BB4" s="83"/>
      <c r="BC4" s="83"/>
      <c r="BD4" s="85"/>
      <c r="BE4" s="83"/>
      <c r="BF4" s="83"/>
      <c r="BG4" s="83"/>
      <c r="BH4" s="83"/>
      <c r="BI4" s="83"/>
      <c r="BJ4" s="85"/>
      <c r="BK4" s="83"/>
      <c r="BL4" s="83"/>
      <c r="BM4" s="83"/>
      <c r="BN4" s="83"/>
      <c r="BO4" s="84" t="s">
        <v>287</v>
      </c>
    </row>
    <row r="5" spans="1:67" s="60" customFormat="1" ht="12.75" x14ac:dyDescent="0.2">
      <c r="A5" s="49"/>
      <c r="B5" s="65" t="s">
        <v>172</v>
      </c>
      <c r="C5" s="62"/>
      <c r="D5" s="62"/>
      <c r="E5" s="62"/>
      <c r="F5" s="62"/>
      <c r="G5" s="63"/>
      <c r="H5" s="64" t="s">
        <v>153</v>
      </c>
      <c r="I5" s="65"/>
      <c r="J5" s="65"/>
      <c r="K5" s="65"/>
      <c r="L5" s="65"/>
      <c r="M5" s="66"/>
      <c r="N5" s="65" t="s">
        <v>154</v>
      </c>
      <c r="O5" s="65"/>
      <c r="P5" s="65"/>
      <c r="Q5" s="65"/>
      <c r="R5" s="65"/>
      <c r="S5" s="66"/>
      <c r="T5" s="65" t="s">
        <v>155</v>
      </c>
      <c r="U5" s="65"/>
      <c r="V5" s="65"/>
      <c r="W5" s="65"/>
      <c r="X5" s="65"/>
      <c r="Y5" s="66"/>
      <c r="Z5" s="64" t="s">
        <v>159</v>
      </c>
      <c r="AA5" s="65"/>
      <c r="AB5" s="65"/>
      <c r="AC5" s="65"/>
      <c r="AD5" s="65"/>
      <c r="AE5" s="66"/>
      <c r="AF5" s="65" t="s">
        <v>160</v>
      </c>
      <c r="AG5" s="65"/>
      <c r="AH5" s="65"/>
      <c r="AI5" s="65"/>
      <c r="AJ5" s="65"/>
      <c r="AK5" s="66"/>
      <c r="AL5" s="65" t="s">
        <v>161</v>
      </c>
      <c r="AM5" s="65"/>
      <c r="AN5" s="65"/>
      <c r="AO5" s="65"/>
      <c r="AP5" s="65"/>
      <c r="AQ5" s="66"/>
      <c r="AR5" s="65" t="s">
        <v>165</v>
      </c>
      <c r="AS5" s="65"/>
      <c r="AT5" s="65"/>
      <c r="AU5" s="65"/>
      <c r="AV5" s="65"/>
      <c r="AW5" s="66"/>
      <c r="AX5" s="65" t="s">
        <v>166</v>
      </c>
      <c r="AY5" s="65"/>
      <c r="AZ5" s="65"/>
      <c r="BA5" s="65"/>
      <c r="BB5" s="65"/>
      <c r="BC5" s="66"/>
      <c r="BD5" s="65" t="s">
        <v>167</v>
      </c>
      <c r="BE5" s="65"/>
      <c r="BF5" s="65"/>
      <c r="BG5" s="65"/>
      <c r="BH5" s="65"/>
      <c r="BI5" s="66"/>
      <c r="BJ5" s="64" t="s">
        <v>171</v>
      </c>
      <c r="BK5" s="65"/>
      <c r="BL5" s="65"/>
      <c r="BM5" s="65"/>
      <c r="BN5" s="65"/>
      <c r="BO5" s="66"/>
    </row>
    <row r="6" spans="1:67" s="60" customFormat="1" ht="12.75" x14ac:dyDescent="0.2">
      <c r="A6" s="49"/>
      <c r="B6" s="50" t="str">
        <f>$A$4&amp;" Total"</f>
        <v>Recreation &amp; Culture Total</v>
      </c>
      <c r="C6" s="51"/>
      <c r="D6" s="51"/>
      <c r="E6" s="51"/>
      <c r="F6" s="51"/>
      <c r="G6" s="52"/>
      <c r="H6" s="50" t="s">
        <v>156</v>
      </c>
      <c r="I6" s="51"/>
      <c r="J6" s="51"/>
      <c r="K6" s="51"/>
      <c r="L6" s="51"/>
      <c r="M6" s="52"/>
      <c r="N6" s="51" t="s">
        <v>157</v>
      </c>
      <c r="O6" s="51"/>
      <c r="P6" s="51"/>
      <c r="Q6" s="51"/>
      <c r="R6" s="51"/>
      <c r="S6" s="52"/>
      <c r="T6" s="51" t="s">
        <v>158</v>
      </c>
      <c r="U6" s="51"/>
      <c r="V6" s="51"/>
      <c r="W6" s="51"/>
      <c r="X6" s="51"/>
      <c r="Y6" s="52"/>
      <c r="Z6" s="50" t="s">
        <v>162</v>
      </c>
      <c r="AA6" s="51"/>
      <c r="AB6" s="51"/>
      <c r="AC6" s="51"/>
      <c r="AD6" s="51"/>
      <c r="AE6" s="52"/>
      <c r="AF6" s="51" t="s">
        <v>163</v>
      </c>
      <c r="AG6" s="51"/>
      <c r="AH6" s="51"/>
      <c r="AI6" s="51"/>
      <c r="AJ6" s="51"/>
      <c r="AK6" s="52"/>
      <c r="AL6" s="51" t="s">
        <v>164</v>
      </c>
      <c r="AM6" s="51"/>
      <c r="AN6" s="51"/>
      <c r="AO6" s="51"/>
      <c r="AP6" s="51"/>
      <c r="AQ6" s="52"/>
      <c r="AR6" s="51" t="s">
        <v>168</v>
      </c>
      <c r="AS6" s="51"/>
      <c r="AT6" s="51"/>
      <c r="AU6" s="51"/>
      <c r="AV6" s="51"/>
      <c r="AW6" s="52"/>
      <c r="AX6" s="51" t="s">
        <v>169</v>
      </c>
      <c r="AY6" s="51"/>
      <c r="AZ6" s="51"/>
      <c r="BA6" s="51"/>
      <c r="BB6" s="51"/>
      <c r="BC6" s="52"/>
      <c r="BD6" s="51" t="s">
        <v>170</v>
      </c>
      <c r="BE6" s="51"/>
      <c r="BF6" s="51"/>
      <c r="BG6" s="51"/>
      <c r="BH6" s="51"/>
      <c r="BI6" s="52"/>
      <c r="BJ6" s="53" t="s">
        <v>142</v>
      </c>
      <c r="BK6" s="51"/>
      <c r="BL6" s="51"/>
      <c r="BM6" s="51"/>
      <c r="BN6" s="51"/>
      <c r="BO6" s="52"/>
    </row>
    <row r="7" spans="1:67" s="59" customFormat="1" ht="22.5" x14ac:dyDescent="0.2">
      <c r="A7" s="57"/>
      <c r="B7" s="42" t="s">
        <v>87</v>
      </c>
      <c r="C7" s="43" t="s">
        <v>88</v>
      </c>
      <c r="D7" s="43" t="s">
        <v>89</v>
      </c>
      <c r="E7" s="43" t="s">
        <v>90</v>
      </c>
      <c r="F7" s="43" t="s">
        <v>91</v>
      </c>
      <c r="G7" s="58" t="s">
        <v>92</v>
      </c>
      <c r="H7" s="42" t="s">
        <v>87</v>
      </c>
      <c r="I7" s="43" t="s">
        <v>88</v>
      </c>
      <c r="J7" s="43" t="s">
        <v>89</v>
      </c>
      <c r="K7" s="43" t="s">
        <v>90</v>
      </c>
      <c r="L7" s="43" t="s">
        <v>91</v>
      </c>
      <c r="M7" s="58" t="s">
        <v>92</v>
      </c>
      <c r="N7" s="42" t="s">
        <v>87</v>
      </c>
      <c r="O7" s="43" t="s">
        <v>88</v>
      </c>
      <c r="P7" s="43" t="s">
        <v>89</v>
      </c>
      <c r="Q7" s="43" t="s">
        <v>90</v>
      </c>
      <c r="R7" s="43" t="s">
        <v>91</v>
      </c>
      <c r="S7" s="58" t="s">
        <v>92</v>
      </c>
      <c r="T7" s="42" t="s">
        <v>87</v>
      </c>
      <c r="U7" s="43" t="s">
        <v>88</v>
      </c>
      <c r="V7" s="43" t="s">
        <v>89</v>
      </c>
      <c r="W7" s="43" t="s">
        <v>90</v>
      </c>
      <c r="X7" s="43" t="s">
        <v>91</v>
      </c>
      <c r="Y7" s="58" t="s">
        <v>92</v>
      </c>
      <c r="Z7" s="42" t="s">
        <v>87</v>
      </c>
      <c r="AA7" s="43" t="s">
        <v>88</v>
      </c>
      <c r="AB7" s="43" t="s">
        <v>89</v>
      </c>
      <c r="AC7" s="43" t="s">
        <v>90</v>
      </c>
      <c r="AD7" s="43" t="s">
        <v>91</v>
      </c>
      <c r="AE7" s="58" t="s">
        <v>92</v>
      </c>
      <c r="AF7" s="42" t="s">
        <v>87</v>
      </c>
      <c r="AG7" s="43" t="s">
        <v>88</v>
      </c>
      <c r="AH7" s="43" t="s">
        <v>89</v>
      </c>
      <c r="AI7" s="43" t="s">
        <v>90</v>
      </c>
      <c r="AJ7" s="43" t="s">
        <v>91</v>
      </c>
      <c r="AK7" s="58" t="s">
        <v>92</v>
      </c>
      <c r="AL7" s="42" t="s">
        <v>87</v>
      </c>
      <c r="AM7" s="43" t="s">
        <v>88</v>
      </c>
      <c r="AN7" s="43" t="s">
        <v>89</v>
      </c>
      <c r="AO7" s="43" t="s">
        <v>90</v>
      </c>
      <c r="AP7" s="43" t="s">
        <v>91</v>
      </c>
      <c r="AQ7" s="58" t="s">
        <v>92</v>
      </c>
      <c r="AR7" s="42" t="s">
        <v>87</v>
      </c>
      <c r="AS7" s="43" t="s">
        <v>88</v>
      </c>
      <c r="AT7" s="43" t="s">
        <v>89</v>
      </c>
      <c r="AU7" s="43" t="s">
        <v>90</v>
      </c>
      <c r="AV7" s="43" t="s">
        <v>91</v>
      </c>
      <c r="AW7" s="58" t="s">
        <v>92</v>
      </c>
      <c r="AX7" s="42" t="s">
        <v>87</v>
      </c>
      <c r="AY7" s="43" t="s">
        <v>88</v>
      </c>
      <c r="AZ7" s="43" t="s">
        <v>89</v>
      </c>
      <c r="BA7" s="43" t="s">
        <v>90</v>
      </c>
      <c r="BB7" s="43" t="s">
        <v>91</v>
      </c>
      <c r="BC7" s="58" t="s">
        <v>92</v>
      </c>
      <c r="BD7" s="42" t="s">
        <v>87</v>
      </c>
      <c r="BE7" s="43" t="s">
        <v>88</v>
      </c>
      <c r="BF7" s="43" t="s">
        <v>89</v>
      </c>
      <c r="BG7" s="43" t="s">
        <v>90</v>
      </c>
      <c r="BH7" s="43" t="s">
        <v>91</v>
      </c>
      <c r="BI7" s="58" t="s">
        <v>92</v>
      </c>
      <c r="BJ7" s="42" t="s">
        <v>87</v>
      </c>
      <c r="BK7" s="43" t="s">
        <v>88</v>
      </c>
      <c r="BL7" s="43" t="s">
        <v>89</v>
      </c>
      <c r="BM7" s="43" t="s">
        <v>90</v>
      </c>
      <c r="BN7" s="43" t="s">
        <v>91</v>
      </c>
      <c r="BO7" s="58" t="s">
        <v>92</v>
      </c>
    </row>
    <row r="8" spans="1:67" s="59" customFormat="1" ht="11.25" x14ac:dyDescent="0.2">
      <c r="A8" s="67"/>
      <c r="B8" s="46" t="s">
        <v>79</v>
      </c>
      <c r="C8" s="47" t="s">
        <v>80</v>
      </c>
      <c r="D8" s="47" t="s">
        <v>81</v>
      </c>
      <c r="E8" s="47" t="s">
        <v>82</v>
      </c>
      <c r="F8" s="47" t="s">
        <v>83</v>
      </c>
      <c r="G8" s="54" t="s">
        <v>84</v>
      </c>
      <c r="H8" s="46" t="s">
        <v>79</v>
      </c>
      <c r="I8" s="47" t="s">
        <v>80</v>
      </c>
      <c r="J8" s="47" t="s">
        <v>81</v>
      </c>
      <c r="K8" s="47" t="s">
        <v>82</v>
      </c>
      <c r="L8" s="47" t="s">
        <v>83</v>
      </c>
      <c r="M8" s="54" t="s">
        <v>84</v>
      </c>
      <c r="N8" s="46" t="s">
        <v>79</v>
      </c>
      <c r="O8" s="47" t="s">
        <v>80</v>
      </c>
      <c r="P8" s="47" t="s">
        <v>81</v>
      </c>
      <c r="Q8" s="47" t="s">
        <v>82</v>
      </c>
      <c r="R8" s="47" t="s">
        <v>83</v>
      </c>
      <c r="S8" s="54" t="s">
        <v>84</v>
      </c>
      <c r="T8" s="46" t="s">
        <v>79</v>
      </c>
      <c r="U8" s="47" t="s">
        <v>80</v>
      </c>
      <c r="V8" s="47" t="s">
        <v>81</v>
      </c>
      <c r="W8" s="47" t="s">
        <v>82</v>
      </c>
      <c r="X8" s="47" t="s">
        <v>83</v>
      </c>
      <c r="Y8" s="54" t="s">
        <v>84</v>
      </c>
      <c r="Z8" s="46" t="s">
        <v>79</v>
      </c>
      <c r="AA8" s="47" t="s">
        <v>80</v>
      </c>
      <c r="AB8" s="47" t="s">
        <v>81</v>
      </c>
      <c r="AC8" s="47" t="s">
        <v>82</v>
      </c>
      <c r="AD8" s="47" t="s">
        <v>83</v>
      </c>
      <c r="AE8" s="54" t="s">
        <v>84</v>
      </c>
      <c r="AF8" s="46" t="s">
        <v>79</v>
      </c>
      <c r="AG8" s="47" t="s">
        <v>80</v>
      </c>
      <c r="AH8" s="47" t="s">
        <v>81</v>
      </c>
      <c r="AI8" s="47" t="s">
        <v>82</v>
      </c>
      <c r="AJ8" s="47" t="s">
        <v>83</v>
      </c>
      <c r="AK8" s="54" t="s">
        <v>84</v>
      </c>
      <c r="AL8" s="46" t="s">
        <v>79</v>
      </c>
      <c r="AM8" s="47" t="s">
        <v>80</v>
      </c>
      <c r="AN8" s="47" t="s">
        <v>81</v>
      </c>
      <c r="AO8" s="47" t="s">
        <v>82</v>
      </c>
      <c r="AP8" s="47" t="s">
        <v>83</v>
      </c>
      <c r="AQ8" s="54" t="s">
        <v>84</v>
      </c>
      <c r="AR8" s="46" t="s">
        <v>79</v>
      </c>
      <c r="AS8" s="47" t="s">
        <v>80</v>
      </c>
      <c r="AT8" s="47" t="s">
        <v>81</v>
      </c>
      <c r="AU8" s="47" t="s">
        <v>82</v>
      </c>
      <c r="AV8" s="47" t="s">
        <v>83</v>
      </c>
      <c r="AW8" s="54" t="s">
        <v>84</v>
      </c>
      <c r="AX8" s="46" t="s">
        <v>79</v>
      </c>
      <c r="AY8" s="47" t="s">
        <v>80</v>
      </c>
      <c r="AZ8" s="47" t="s">
        <v>81</v>
      </c>
      <c r="BA8" s="47" t="s">
        <v>82</v>
      </c>
      <c r="BB8" s="47" t="s">
        <v>83</v>
      </c>
      <c r="BC8" s="54" t="s">
        <v>84</v>
      </c>
      <c r="BD8" s="46" t="s">
        <v>79</v>
      </c>
      <c r="BE8" s="47" t="s">
        <v>80</v>
      </c>
      <c r="BF8" s="47" t="s">
        <v>81</v>
      </c>
      <c r="BG8" s="47" t="s">
        <v>82</v>
      </c>
      <c r="BH8" s="47" t="s">
        <v>83</v>
      </c>
      <c r="BI8" s="54" t="s">
        <v>84</v>
      </c>
      <c r="BJ8" s="46" t="s">
        <v>79</v>
      </c>
      <c r="BK8" s="47" t="s">
        <v>80</v>
      </c>
      <c r="BL8" s="47" t="s">
        <v>81</v>
      </c>
      <c r="BM8" s="47" t="s">
        <v>82</v>
      </c>
      <c r="BN8" s="47" t="s">
        <v>83</v>
      </c>
      <c r="BO8" s="54" t="s">
        <v>84</v>
      </c>
    </row>
    <row r="9" spans="1:67" x14ac:dyDescent="0.2">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c r="AR9" s="14"/>
      <c r="AS9" s="15"/>
      <c r="AT9" s="15"/>
      <c r="AU9" s="15"/>
      <c r="AV9" s="15"/>
      <c r="AW9" s="11"/>
      <c r="AX9" s="14"/>
      <c r="AY9" s="15"/>
      <c r="AZ9" s="15"/>
      <c r="BA9" s="15"/>
      <c r="BB9" s="15"/>
      <c r="BC9" s="11"/>
      <c r="BD9" s="14"/>
      <c r="BE9" s="15"/>
      <c r="BF9" s="15"/>
      <c r="BG9" s="15"/>
      <c r="BH9" s="15"/>
      <c r="BI9" s="11"/>
      <c r="BJ9" s="14"/>
      <c r="BK9" s="15"/>
      <c r="BL9" s="15"/>
      <c r="BM9" s="15"/>
      <c r="BN9" s="15"/>
      <c r="BO9" s="11"/>
    </row>
    <row r="10" spans="1:67" x14ac:dyDescent="0.2">
      <c r="A10" s="4" t="s">
        <v>1</v>
      </c>
      <c r="B10" s="92">
        <v>1719240.0086740751</v>
      </c>
      <c r="C10" s="87">
        <v>2516275.48</v>
      </c>
      <c r="D10" s="87">
        <v>1384284.7722365116</v>
      </c>
      <c r="E10" s="87">
        <v>0</v>
      </c>
      <c r="F10" s="87">
        <v>0</v>
      </c>
      <c r="G10" s="93">
        <v>5619800.2609105865</v>
      </c>
      <c r="H10" s="16">
        <v>196643.84671610509</v>
      </c>
      <c r="I10" s="17">
        <v>693955.17</v>
      </c>
      <c r="J10" s="17">
        <v>494022.7555254912</v>
      </c>
      <c r="K10" s="17">
        <v>0</v>
      </c>
      <c r="L10" s="17">
        <v>0</v>
      </c>
      <c r="M10" s="12">
        <v>1384621.7722415964</v>
      </c>
      <c r="N10" s="16">
        <v>1044044.0387064512</v>
      </c>
      <c r="O10" s="17">
        <v>960504.67</v>
      </c>
      <c r="P10" s="17">
        <v>538681.84024142963</v>
      </c>
      <c r="Q10" s="17">
        <v>0</v>
      </c>
      <c r="R10" s="17">
        <v>0</v>
      </c>
      <c r="S10" s="12">
        <v>2543230.548947881</v>
      </c>
      <c r="T10" s="16">
        <v>0</v>
      </c>
      <c r="U10" s="17">
        <v>0</v>
      </c>
      <c r="V10" s="17">
        <v>0</v>
      </c>
      <c r="W10" s="17">
        <v>0</v>
      </c>
      <c r="X10" s="17">
        <v>0</v>
      </c>
      <c r="Y10" s="12">
        <v>0</v>
      </c>
      <c r="Z10" s="16">
        <v>0</v>
      </c>
      <c r="AA10" s="17">
        <v>0</v>
      </c>
      <c r="AB10" s="17">
        <v>15676.074993700235</v>
      </c>
      <c r="AC10" s="17">
        <v>0</v>
      </c>
      <c r="AD10" s="17">
        <v>0</v>
      </c>
      <c r="AE10" s="12">
        <v>15676.074993700235</v>
      </c>
      <c r="AF10" s="25">
        <v>0</v>
      </c>
      <c r="AG10" s="17">
        <v>0</v>
      </c>
      <c r="AH10" s="17">
        <v>0</v>
      </c>
      <c r="AI10" s="17">
        <v>0</v>
      </c>
      <c r="AJ10" s="17">
        <v>0</v>
      </c>
      <c r="AK10" s="12">
        <v>0</v>
      </c>
      <c r="AL10" s="16">
        <v>0</v>
      </c>
      <c r="AM10" s="17">
        <v>0</v>
      </c>
      <c r="AN10" s="17">
        <v>0</v>
      </c>
      <c r="AO10" s="17">
        <v>0</v>
      </c>
      <c r="AP10" s="17">
        <v>0</v>
      </c>
      <c r="AQ10" s="12">
        <v>0</v>
      </c>
      <c r="AR10" s="16">
        <v>478552.12325151899</v>
      </c>
      <c r="AS10" s="17">
        <v>538242.91</v>
      </c>
      <c r="AT10" s="17">
        <v>127000.46425352278</v>
      </c>
      <c r="AU10" s="17">
        <v>0</v>
      </c>
      <c r="AV10" s="17">
        <v>0</v>
      </c>
      <c r="AW10" s="12">
        <v>1143795.4975050418</v>
      </c>
      <c r="AX10" s="16">
        <v>0</v>
      </c>
      <c r="AY10" s="17">
        <v>323572.73</v>
      </c>
      <c r="AZ10" s="17">
        <v>208903.63722236792</v>
      </c>
      <c r="BA10" s="17">
        <v>0</v>
      </c>
      <c r="BB10" s="17">
        <v>0</v>
      </c>
      <c r="BC10" s="12">
        <v>532476.3672223679</v>
      </c>
      <c r="BD10" s="16">
        <v>0</v>
      </c>
      <c r="BE10" s="17">
        <v>0</v>
      </c>
      <c r="BF10" s="17">
        <v>0</v>
      </c>
      <c r="BG10" s="17">
        <v>0</v>
      </c>
      <c r="BH10" s="17">
        <v>0</v>
      </c>
      <c r="BI10" s="12">
        <v>0</v>
      </c>
      <c r="BJ10" s="16">
        <v>0</v>
      </c>
      <c r="BK10" s="17">
        <v>0</v>
      </c>
      <c r="BL10" s="17">
        <v>0</v>
      </c>
      <c r="BM10" s="17">
        <v>0</v>
      </c>
      <c r="BN10" s="17">
        <v>0</v>
      </c>
      <c r="BO10" s="12">
        <v>0</v>
      </c>
    </row>
    <row r="11" spans="1:67" x14ac:dyDescent="0.2">
      <c r="A11" s="4" t="s">
        <v>2</v>
      </c>
      <c r="B11" s="92">
        <v>2561478.7200000002</v>
      </c>
      <c r="C11" s="87">
        <v>2798149.1099999989</v>
      </c>
      <c r="D11" s="87">
        <v>1260928</v>
      </c>
      <c r="E11" s="87">
        <v>100280</v>
      </c>
      <c r="F11" s="87">
        <v>0</v>
      </c>
      <c r="G11" s="93">
        <v>6720835.8299999991</v>
      </c>
      <c r="H11" s="16">
        <v>240333.46</v>
      </c>
      <c r="I11" s="17">
        <v>1305844.9199999992</v>
      </c>
      <c r="J11" s="17">
        <v>655830</v>
      </c>
      <c r="K11" s="17">
        <v>93000</v>
      </c>
      <c r="L11" s="17">
        <v>0</v>
      </c>
      <c r="M11" s="12">
        <v>2295008.379999999</v>
      </c>
      <c r="N11" s="16">
        <v>1010368.5</v>
      </c>
      <c r="O11" s="17">
        <v>117456.31</v>
      </c>
      <c r="P11" s="17">
        <v>33522</v>
      </c>
      <c r="Q11" s="17">
        <v>0</v>
      </c>
      <c r="R11" s="17">
        <v>0</v>
      </c>
      <c r="S11" s="12">
        <v>1161346.81</v>
      </c>
      <c r="T11" s="16">
        <v>231.51999999999998</v>
      </c>
      <c r="U11" s="17">
        <v>1154.1199999999999</v>
      </c>
      <c r="V11" s="17">
        <v>0</v>
      </c>
      <c r="W11" s="17">
        <v>0</v>
      </c>
      <c r="X11" s="17">
        <v>0</v>
      </c>
      <c r="Y11" s="12">
        <v>1385.6399999999999</v>
      </c>
      <c r="Z11" s="16">
        <v>270219.08</v>
      </c>
      <c r="AA11" s="17">
        <v>265715.46999999997</v>
      </c>
      <c r="AB11" s="17">
        <v>0</v>
      </c>
      <c r="AC11" s="17">
        <v>0</v>
      </c>
      <c r="AD11" s="17">
        <v>0</v>
      </c>
      <c r="AE11" s="12">
        <v>535934.55000000005</v>
      </c>
      <c r="AF11" s="25">
        <v>114248.08</v>
      </c>
      <c r="AG11" s="17">
        <v>120585.80000000002</v>
      </c>
      <c r="AH11" s="17">
        <v>7777</v>
      </c>
      <c r="AI11" s="17">
        <v>0</v>
      </c>
      <c r="AJ11" s="17">
        <v>0</v>
      </c>
      <c r="AK11" s="12">
        <v>242610.88</v>
      </c>
      <c r="AL11" s="16">
        <v>442152.49</v>
      </c>
      <c r="AM11" s="17">
        <v>353576.64000000007</v>
      </c>
      <c r="AN11" s="17">
        <v>0</v>
      </c>
      <c r="AO11" s="17">
        <v>7280</v>
      </c>
      <c r="AP11" s="17">
        <v>0</v>
      </c>
      <c r="AQ11" s="12">
        <v>803009.13000000012</v>
      </c>
      <c r="AR11" s="16">
        <v>200653.38</v>
      </c>
      <c r="AS11" s="17">
        <v>132146.37</v>
      </c>
      <c r="AT11" s="17">
        <v>37644</v>
      </c>
      <c r="AU11" s="17">
        <v>0</v>
      </c>
      <c r="AV11" s="17">
        <v>0</v>
      </c>
      <c r="AW11" s="12">
        <v>370443.75</v>
      </c>
      <c r="AX11" s="16">
        <v>96667.44</v>
      </c>
      <c r="AY11" s="17">
        <v>235491.23999999996</v>
      </c>
      <c r="AZ11" s="17">
        <v>521557</v>
      </c>
      <c r="BA11" s="17">
        <v>0</v>
      </c>
      <c r="BB11" s="17">
        <v>0</v>
      </c>
      <c r="BC11" s="12">
        <v>853715.67999999993</v>
      </c>
      <c r="BD11" s="16">
        <v>0</v>
      </c>
      <c r="BE11" s="17">
        <v>222938.73</v>
      </c>
      <c r="BF11" s="17">
        <v>0</v>
      </c>
      <c r="BG11" s="17">
        <v>0</v>
      </c>
      <c r="BH11" s="17">
        <v>0</v>
      </c>
      <c r="BI11" s="12">
        <v>222938.73</v>
      </c>
      <c r="BJ11" s="16">
        <v>186604.77000000002</v>
      </c>
      <c r="BK11" s="17">
        <v>43239.51</v>
      </c>
      <c r="BL11" s="17">
        <v>4598</v>
      </c>
      <c r="BM11" s="17">
        <v>0</v>
      </c>
      <c r="BN11" s="17">
        <v>0</v>
      </c>
      <c r="BO11" s="12">
        <v>234442.28000000003</v>
      </c>
    </row>
    <row r="12" spans="1:67" x14ac:dyDescent="0.2">
      <c r="A12" s="4" t="s">
        <v>3</v>
      </c>
      <c r="B12" s="92">
        <v>16736436</v>
      </c>
      <c r="C12" s="87">
        <v>12041714</v>
      </c>
      <c r="D12" s="87">
        <v>80637</v>
      </c>
      <c r="E12" s="87">
        <v>0</v>
      </c>
      <c r="F12" s="87">
        <v>33986</v>
      </c>
      <c r="G12" s="93">
        <v>28892773</v>
      </c>
      <c r="H12" s="16">
        <v>631833</v>
      </c>
      <c r="I12" s="17">
        <v>548689</v>
      </c>
      <c r="J12" s="17">
        <v>80637</v>
      </c>
      <c r="K12" s="17">
        <v>0</v>
      </c>
      <c r="L12" s="17">
        <v>0</v>
      </c>
      <c r="M12" s="12">
        <v>1261159</v>
      </c>
      <c r="N12" s="16">
        <v>1673823</v>
      </c>
      <c r="O12" s="17">
        <v>1082630</v>
      </c>
      <c r="P12" s="17">
        <v>0</v>
      </c>
      <c r="Q12" s="17">
        <v>0</v>
      </c>
      <c r="R12" s="17">
        <v>0</v>
      </c>
      <c r="S12" s="12">
        <v>2756453</v>
      </c>
      <c r="T12" s="16">
        <v>930812</v>
      </c>
      <c r="U12" s="17">
        <v>1279401</v>
      </c>
      <c r="V12" s="17">
        <v>0</v>
      </c>
      <c r="W12" s="17">
        <v>0</v>
      </c>
      <c r="X12" s="17">
        <v>0</v>
      </c>
      <c r="Y12" s="12">
        <v>2210213</v>
      </c>
      <c r="Z12" s="16">
        <v>1473274</v>
      </c>
      <c r="AA12" s="17">
        <v>1246570</v>
      </c>
      <c r="AB12" s="17">
        <v>0</v>
      </c>
      <c r="AC12" s="17">
        <v>0</v>
      </c>
      <c r="AD12" s="17">
        <v>382</v>
      </c>
      <c r="AE12" s="12">
        <v>2720226</v>
      </c>
      <c r="AF12" s="25">
        <v>582180</v>
      </c>
      <c r="AG12" s="17">
        <v>573054</v>
      </c>
      <c r="AH12" s="17">
        <v>0</v>
      </c>
      <c r="AI12" s="17">
        <v>0</v>
      </c>
      <c r="AJ12" s="17">
        <v>600</v>
      </c>
      <c r="AK12" s="12">
        <v>1155834</v>
      </c>
      <c r="AL12" s="16">
        <v>745693</v>
      </c>
      <c r="AM12" s="17">
        <v>345816</v>
      </c>
      <c r="AN12" s="17">
        <v>0</v>
      </c>
      <c r="AO12" s="17">
        <v>0</v>
      </c>
      <c r="AP12" s="17">
        <v>14863</v>
      </c>
      <c r="AQ12" s="12">
        <v>1106372</v>
      </c>
      <c r="AR12" s="16">
        <v>2892361</v>
      </c>
      <c r="AS12" s="17">
        <v>1435098</v>
      </c>
      <c r="AT12" s="17">
        <v>0</v>
      </c>
      <c r="AU12" s="17">
        <v>0</v>
      </c>
      <c r="AV12" s="17">
        <v>0</v>
      </c>
      <c r="AW12" s="12">
        <v>4327459</v>
      </c>
      <c r="AX12" s="16">
        <v>6175542</v>
      </c>
      <c r="AY12" s="17">
        <v>2028708</v>
      </c>
      <c r="AZ12" s="17">
        <v>0</v>
      </c>
      <c r="BA12" s="17">
        <v>0</v>
      </c>
      <c r="BB12" s="17">
        <v>18141</v>
      </c>
      <c r="BC12" s="12">
        <v>8222391</v>
      </c>
      <c r="BD12" s="16">
        <v>661780</v>
      </c>
      <c r="BE12" s="17">
        <v>2802655</v>
      </c>
      <c r="BF12" s="17">
        <v>0</v>
      </c>
      <c r="BG12" s="17">
        <v>0</v>
      </c>
      <c r="BH12" s="17">
        <v>0</v>
      </c>
      <c r="BI12" s="12">
        <v>3464435</v>
      </c>
      <c r="BJ12" s="16">
        <v>969138</v>
      </c>
      <c r="BK12" s="17">
        <v>699093</v>
      </c>
      <c r="BL12" s="17">
        <v>0</v>
      </c>
      <c r="BM12" s="17">
        <v>0</v>
      </c>
      <c r="BN12" s="17">
        <v>0</v>
      </c>
      <c r="BO12" s="12">
        <v>1668231</v>
      </c>
    </row>
    <row r="13" spans="1:67" x14ac:dyDescent="0.2">
      <c r="A13" s="4" t="s">
        <v>4</v>
      </c>
      <c r="B13" s="92">
        <v>15405000</v>
      </c>
      <c r="C13" s="87">
        <v>11078000</v>
      </c>
      <c r="D13" s="87">
        <v>6929000</v>
      </c>
      <c r="E13" s="87">
        <v>0</v>
      </c>
      <c r="F13" s="87">
        <v>6981000</v>
      </c>
      <c r="G13" s="93">
        <v>40393000</v>
      </c>
      <c r="H13" s="16">
        <v>3724000</v>
      </c>
      <c r="I13" s="17">
        <v>4404000</v>
      </c>
      <c r="J13" s="17">
        <v>4410000</v>
      </c>
      <c r="K13" s="17">
        <v>0</v>
      </c>
      <c r="L13" s="17">
        <v>2272000</v>
      </c>
      <c r="M13" s="12">
        <v>14810000</v>
      </c>
      <c r="N13" s="16">
        <v>6659000</v>
      </c>
      <c r="O13" s="17">
        <v>3585000</v>
      </c>
      <c r="P13" s="17">
        <v>1880000</v>
      </c>
      <c r="Q13" s="17">
        <v>0</v>
      </c>
      <c r="R13" s="17">
        <v>59000</v>
      </c>
      <c r="S13" s="12">
        <v>12183000</v>
      </c>
      <c r="T13" s="16">
        <v>0</v>
      </c>
      <c r="U13" s="17">
        <v>0</v>
      </c>
      <c r="V13" s="17">
        <v>0</v>
      </c>
      <c r="W13" s="17">
        <v>0</v>
      </c>
      <c r="X13" s="17">
        <v>0</v>
      </c>
      <c r="Y13" s="12">
        <v>0</v>
      </c>
      <c r="Z13" s="16">
        <v>0</v>
      </c>
      <c r="AA13" s="17">
        <v>54000</v>
      </c>
      <c r="AB13" s="17">
        <v>0</v>
      </c>
      <c r="AC13" s="17">
        <v>0</v>
      </c>
      <c r="AD13" s="17">
        <v>2000</v>
      </c>
      <c r="AE13" s="12">
        <v>56000</v>
      </c>
      <c r="AF13" s="25">
        <v>0</v>
      </c>
      <c r="AG13" s="17">
        <v>0</v>
      </c>
      <c r="AH13" s="17">
        <v>4000</v>
      </c>
      <c r="AI13" s="17">
        <v>0</v>
      </c>
      <c r="AJ13" s="17">
        <v>0</v>
      </c>
      <c r="AK13" s="12">
        <v>4000</v>
      </c>
      <c r="AL13" s="16">
        <v>0</v>
      </c>
      <c r="AM13" s="17">
        <v>0</v>
      </c>
      <c r="AN13" s="17">
        <v>0</v>
      </c>
      <c r="AO13" s="17">
        <v>0</v>
      </c>
      <c r="AP13" s="17">
        <v>0</v>
      </c>
      <c r="AQ13" s="12">
        <v>0</v>
      </c>
      <c r="AR13" s="16">
        <v>0</v>
      </c>
      <c r="AS13" s="17">
        <v>86000</v>
      </c>
      <c r="AT13" s="17">
        <v>100000</v>
      </c>
      <c r="AU13" s="17">
        <v>0</v>
      </c>
      <c r="AV13" s="17">
        <v>4512000</v>
      </c>
      <c r="AW13" s="12">
        <v>4698000</v>
      </c>
      <c r="AX13" s="16">
        <v>348000</v>
      </c>
      <c r="AY13" s="17">
        <v>684000</v>
      </c>
      <c r="AZ13" s="17">
        <v>369000</v>
      </c>
      <c r="BA13" s="17">
        <v>0</v>
      </c>
      <c r="BB13" s="17">
        <v>108000</v>
      </c>
      <c r="BC13" s="12">
        <v>1509000</v>
      </c>
      <c r="BD13" s="16">
        <v>1082000</v>
      </c>
      <c r="BE13" s="17">
        <v>842000</v>
      </c>
      <c r="BF13" s="17">
        <v>21000</v>
      </c>
      <c r="BG13" s="17">
        <v>0</v>
      </c>
      <c r="BH13" s="17">
        <v>15000</v>
      </c>
      <c r="BI13" s="12">
        <v>1960000</v>
      </c>
      <c r="BJ13" s="16">
        <v>3592000</v>
      </c>
      <c r="BK13" s="17">
        <v>1423000</v>
      </c>
      <c r="BL13" s="17">
        <v>145000</v>
      </c>
      <c r="BM13" s="17">
        <v>0</v>
      </c>
      <c r="BN13" s="17">
        <v>13000</v>
      </c>
      <c r="BO13" s="12">
        <v>5173000</v>
      </c>
    </row>
    <row r="14" spans="1:67" x14ac:dyDescent="0.2">
      <c r="A14" s="4" t="s">
        <v>5</v>
      </c>
      <c r="B14" s="92">
        <v>2523442.12</v>
      </c>
      <c r="C14" s="87">
        <v>5487101.4100000001</v>
      </c>
      <c r="D14" s="87">
        <v>1801082</v>
      </c>
      <c r="E14" s="87">
        <v>0</v>
      </c>
      <c r="F14" s="87">
        <v>2519151.65</v>
      </c>
      <c r="G14" s="93">
        <v>12330777.18</v>
      </c>
      <c r="H14" s="16">
        <v>179461.1</v>
      </c>
      <c r="I14" s="17">
        <v>1513272.4</v>
      </c>
      <c r="J14" s="17">
        <v>0</v>
      </c>
      <c r="K14" s="17">
        <v>0</v>
      </c>
      <c r="L14" s="17">
        <v>2426276.37</v>
      </c>
      <c r="M14" s="12">
        <v>4119009.87</v>
      </c>
      <c r="N14" s="16">
        <v>971834.97</v>
      </c>
      <c r="O14" s="17">
        <v>652614.72</v>
      </c>
      <c r="P14" s="17">
        <v>0</v>
      </c>
      <c r="Q14" s="17">
        <v>0</v>
      </c>
      <c r="R14" s="17">
        <v>0</v>
      </c>
      <c r="S14" s="12">
        <v>1624449.69</v>
      </c>
      <c r="T14" s="16">
        <v>61326.64</v>
      </c>
      <c r="U14" s="17">
        <v>78761.7</v>
      </c>
      <c r="V14" s="17">
        <v>0</v>
      </c>
      <c r="W14" s="17">
        <v>0</v>
      </c>
      <c r="X14" s="17">
        <v>0</v>
      </c>
      <c r="Y14" s="12">
        <v>140088.34</v>
      </c>
      <c r="Z14" s="16">
        <v>-1234.9100000000001</v>
      </c>
      <c r="AA14" s="17">
        <v>64861.03</v>
      </c>
      <c r="AB14" s="17">
        <v>0</v>
      </c>
      <c r="AC14" s="17">
        <v>0</v>
      </c>
      <c r="AD14" s="17">
        <v>6519.63</v>
      </c>
      <c r="AE14" s="12">
        <v>70145.75</v>
      </c>
      <c r="AF14" s="25">
        <v>0</v>
      </c>
      <c r="AG14" s="17">
        <v>0</v>
      </c>
      <c r="AH14" s="17">
        <v>0</v>
      </c>
      <c r="AI14" s="17">
        <v>0</v>
      </c>
      <c r="AJ14" s="17">
        <v>0</v>
      </c>
      <c r="AK14" s="12">
        <v>0</v>
      </c>
      <c r="AL14" s="16">
        <v>420562.21</v>
      </c>
      <c r="AM14" s="17">
        <v>329059.38</v>
      </c>
      <c r="AN14" s="17">
        <v>0</v>
      </c>
      <c r="AO14" s="17">
        <v>0</v>
      </c>
      <c r="AP14" s="17">
        <v>0</v>
      </c>
      <c r="AQ14" s="12">
        <v>749621.59000000008</v>
      </c>
      <c r="AR14" s="16">
        <v>0</v>
      </c>
      <c r="AS14" s="17">
        <v>2078148.03</v>
      </c>
      <c r="AT14" s="17">
        <v>0</v>
      </c>
      <c r="AU14" s="17">
        <v>0</v>
      </c>
      <c r="AV14" s="17">
        <v>0</v>
      </c>
      <c r="AW14" s="12">
        <v>2078148.03</v>
      </c>
      <c r="AX14" s="16">
        <v>0</v>
      </c>
      <c r="AY14" s="17">
        <v>312.5</v>
      </c>
      <c r="AZ14" s="17">
        <v>0</v>
      </c>
      <c r="BA14" s="17">
        <v>0</v>
      </c>
      <c r="BB14" s="17">
        <v>86355.65</v>
      </c>
      <c r="BC14" s="12">
        <v>86668.15</v>
      </c>
      <c r="BD14" s="16">
        <v>366672.32</v>
      </c>
      <c r="BE14" s="17">
        <v>37231.07</v>
      </c>
      <c r="BF14" s="17">
        <v>0</v>
      </c>
      <c r="BG14" s="17">
        <v>0</v>
      </c>
      <c r="BH14" s="17">
        <v>0</v>
      </c>
      <c r="BI14" s="12">
        <v>403903.39</v>
      </c>
      <c r="BJ14" s="16">
        <v>524819.79</v>
      </c>
      <c r="BK14" s="17">
        <v>732840.58</v>
      </c>
      <c r="BL14" s="17">
        <v>1801082</v>
      </c>
      <c r="BM14" s="17">
        <v>0</v>
      </c>
      <c r="BN14" s="17">
        <v>0</v>
      </c>
      <c r="BO14" s="12">
        <v>3058742.37</v>
      </c>
    </row>
    <row r="15" spans="1:67" x14ac:dyDescent="0.2">
      <c r="A15" s="4" t="s">
        <v>6</v>
      </c>
      <c r="B15" s="92">
        <v>4602700.322563529</v>
      </c>
      <c r="C15" s="87">
        <v>4273373.7337606875</v>
      </c>
      <c r="D15" s="87">
        <v>2006038.7949984267</v>
      </c>
      <c r="E15" s="87">
        <v>0</v>
      </c>
      <c r="F15" s="87">
        <v>2584532.3407543194</v>
      </c>
      <c r="G15" s="93">
        <v>13466645.192076962</v>
      </c>
      <c r="H15" s="16">
        <v>220597.75</v>
      </c>
      <c r="I15" s="17">
        <v>1556098.96</v>
      </c>
      <c r="J15" s="17">
        <v>1300287.0129351977</v>
      </c>
      <c r="K15" s="17">
        <v>0</v>
      </c>
      <c r="L15" s="17">
        <v>1090.9100000000001</v>
      </c>
      <c r="M15" s="12">
        <v>3078074.632935198</v>
      </c>
      <c r="N15" s="16">
        <v>1811915.33</v>
      </c>
      <c r="O15" s="17">
        <v>1278365.4383166262</v>
      </c>
      <c r="P15" s="17">
        <v>42387.397884665988</v>
      </c>
      <c r="Q15" s="17">
        <v>0</v>
      </c>
      <c r="R15" s="17">
        <v>316.45</v>
      </c>
      <c r="S15" s="12">
        <v>3132984.6162012927</v>
      </c>
      <c r="T15" s="16">
        <v>0</v>
      </c>
      <c r="U15" s="17">
        <v>0</v>
      </c>
      <c r="V15" s="17">
        <v>0</v>
      </c>
      <c r="W15" s="17">
        <v>0</v>
      </c>
      <c r="X15" s="17">
        <v>0</v>
      </c>
      <c r="Y15" s="12">
        <v>0</v>
      </c>
      <c r="Z15" s="16">
        <v>126685.77</v>
      </c>
      <c r="AA15" s="17">
        <v>51314.526825283065</v>
      </c>
      <c r="AB15" s="17">
        <v>0</v>
      </c>
      <c r="AC15" s="17">
        <v>0</v>
      </c>
      <c r="AD15" s="17">
        <v>4421.32</v>
      </c>
      <c r="AE15" s="12">
        <v>182421.61682528307</v>
      </c>
      <c r="AF15" s="25">
        <v>0</v>
      </c>
      <c r="AG15" s="17">
        <v>0</v>
      </c>
      <c r="AH15" s="17">
        <v>0</v>
      </c>
      <c r="AI15" s="17">
        <v>0</v>
      </c>
      <c r="AJ15" s="17">
        <v>0</v>
      </c>
      <c r="AK15" s="12">
        <v>0</v>
      </c>
      <c r="AL15" s="16">
        <v>1239044.8799999999</v>
      </c>
      <c r="AM15" s="17">
        <v>855807.27058765874</v>
      </c>
      <c r="AN15" s="17">
        <v>339305.96628367255</v>
      </c>
      <c r="AO15" s="17">
        <v>0</v>
      </c>
      <c r="AP15" s="17">
        <v>41141.71</v>
      </c>
      <c r="AQ15" s="12">
        <v>2475299.8268713313</v>
      </c>
      <c r="AR15" s="16">
        <v>0</v>
      </c>
      <c r="AS15" s="17">
        <v>0</v>
      </c>
      <c r="AT15" s="17">
        <v>43474.630120476235</v>
      </c>
      <c r="AU15" s="17">
        <v>0</v>
      </c>
      <c r="AV15" s="17">
        <v>1982723.13</v>
      </c>
      <c r="AW15" s="12">
        <v>2026197.7601204761</v>
      </c>
      <c r="AX15" s="16">
        <v>0</v>
      </c>
      <c r="AY15" s="17">
        <v>143360.60999999999</v>
      </c>
      <c r="AZ15" s="17">
        <v>169007.5367443446</v>
      </c>
      <c r="BA15" s="17">
        <v>0</v>
      </c>
      <c r="BB15" s="17">
        <v>255179.99</v>
      </c>
      <c r="BC15" s="12">
        <v>567548.13674434461</v>
      </c>
      <c r="BD15" s="16">
        <v>128576.43</v>
      </c>
      <c r="BE15" s="17">
        <v>5329.84812658788</v>
      </c>
      <c r="BF15" s="17">
        <v>0</v>
      </c>
      <c r="BG15" s="17">
        <v>0</v>
      </c>
      <c r="BH15" s="17">
        <v>283929.27</v>
      </c>
      <c r="BI15" s="12">
        <v>417835.54812658788</v>
      </c>
      <c r="BJ15" s="16">
        <v>1075880.1625635289</v>
      </c>
      <c r="BK15" s="17">
        <v>383097.07990453119</v>
      </c>
      <c r="BL15" s="17">
        <v>111576.25103006988</v>
      </c>
      <c r="BM15" s="17">
        <v>0</v>
      </c>
      <c r="BN15" s="17">
        <v>15729.5607543196</v>
      </c>
      <c r="BO15" s="12">
        <v>1586283.0542524494</v>
      </c>
    </row>
    <row r="16" spans="1:67" x14ac:dyDescent="0.2">
      <c r="A16" s="4" t="s">
        <v>7</v>
      </c>
      <c r="B16" s="92">
        <v>5524967.5099999998</v>
      </c>
      <c r="C16" s="87">
        <v>2788032.3899999997</v>
      </c>
      <c r="D16" s="87">
        <v>4746804.55</v>
      </c>
      <c r="E16" s="87">
        <v>0</v>
      </c>
      <c r="F16" s="87">
        <v>7366087.75</v>
      </c>
      <c r="G16" s="93">
        <v>20425892.199999999</v>
      </c>
      <c r="H16" s="16">
        <v>75450.969999999987</v>
      </c>
      <c r="I16" s="17">
        <v>72480.44</v>
      </c>
      <c r="J16" s="17">
        <v>0</v>
      </c>
      <c r="K16" s="17">
        <v>0</v>
      </c>
      <c r="L16" s="17">
        <v>236416.92</v>
      </c>
      <c r="M16" s="12">
        <v>384348.32999999996</v>
      </c>
      <c r="N16" s="16">
        <v>560172.18999999994</v>
      </c>
      <c r="O16" s="17">
        <v>889773.89999999991</v>
      </c>
      <c r="P16" s="17">
        <v>3612634.23</v>
      </c>
      <c r="Q16" s="17">
        <v>0</v>
      </c>
      <c r="R16" s="17">
        <v>4598768.33</v>
      </c>
      <c r="S16" s="12">
        <v>9661348.6500000004</v>
      </c>
      <c r="T16" s="16">
        <v>0</v>
      </c>
      <c r="U16" s="17">
        <v>27254.7</v>
      </c>
      <c r="V16" s="17">
        <v>741447.73</v>
      </c>
      <c r="W16" s="17">
        <v>0</v>
      </c>
      <c r="X16" s="17">
        <v>1570971.5900000003</v>
      </c>
      <c r="Y16" s="12">
        <v>2339674.0200000005</v>
      </c>
      <c r="Z16" s="16">
        <v>253654.67</v>
      </c>
      <c r="AA16" s="17">
        <v>183286.76</v>
      </c>
      <c r="AB16" s="17">
        <v>0</v>
      </c>
      <c r="AC16" s="17">
        <v>0</v>
      </c>
      <c r="AD16" s="17">
        <v>45073.520000000004</v>
      </c>
      <c r="AE16" s="12">
        <v>482014.95000000007</v>
      </c>
      <c r="AF16" s="25">
        <v>0</v>
      </c>
      <c r="AG16" s="17">
        <v>3000</v>
      </c>
      <c r="AH16" s="17">
        <v>0</v>
      </c>
      <c r="AI16" s="17">
        <v>0</v>
      </c>
      <c r="AJ16" s="17">
        <v>3000</v>
      </c>
      <c r="AK16" s="12">
        <v>6000</v>
      </c>
      <c r="AL16" s="16">
        <v>0</v>
      </c>
      <c r="AM16" s="17">
        <v>11899.27</v>
      </c>
      <c r="AN16" s="17">
        <v>0</v>
      </c>
      <c r="AO16" s="17">
        <v>0</v>
      </c>
      <c r="AP16" s="17">
        <v>2729.24</v>
      </c>
      <c r="AQ16" s="12">
        <v>14628.51</v>
      </c>
      <c r="AR16" s="16">
        <v>3270565.5899999994</v>
      </c>
      <c r="AS16" s="17">
        <v>955640.32000000007</v>
      </c>
      <c r="AT16" s="17">
        <v>392722.59</v>
      </c>
      <c r="AU16" s="17">
        <v>0</v>
      </c>
      <c r="AV16" s="17">
        <v>134404.66</v>
      </c>
      <c r="AW16" s="12">
        <v>4753333.1599999992</v>
      </c>
      <c r="AX16" s="16">
        <v>49276.84</v>
      </c>
      <c r="AY16" s="17">
        <v>118677.62999999999</v>
      </c>
      <c r="AZ16" s="17">
        <v>0</v>
      </c>
      <c r="BA16" s="17">
        <v>0</v>
      </c>
      <c r="BB16" s="17">
        <v>145045.35000000003</v>
      </c>
      <c r="BC16" s="12">
        <v>312999.82</v>
      </c>
      <c r="BD16" s="16">
        <v>340233.89999999997</v>
      </c>
      <c r="BE16" s="17">
        <v>66286.99000000002</v>
      </c>
      <c r="BF16" s="17">
        <v>0</v>
      </c>
      <c r="BG16" s="17">
        <v>0</v>
      </c>
      <c r="BH16" s="17">
        <v>415357.19999999995</v>
      </c>
      <c r="BI16" s="12">
        <v>821878.09</v>
      </c>
      <c r="BJ16" s="16">
        <v>975613.35000000009</v>
      </c>
      <c r="BK16" s="17">
        <v>459732.38000000006</v>
      </c>
      <c r="BL16" s="17">
        <v>0</v>
      </c>
      <c r="BM16" s="17">
        <v>0</v>
      </c>
      <c r="BN16" s="17">
        <v>214320.94</v>
      </c>
      <c r="BO16" s="12">
        <v>1649666.6700000002</v>
      </c>
    </row>
    <row r="17" spans="1:67" x14ac:dyDescent="0.2">
      <c r="A17" s="4" t="s">
        <v>8</v>
      </c>
      <c r="B17" s="92">
        <v>1531366</v>
      </c>
      <c r="C17" s="87">
        <v>3080657</v>
      </c>
      <c r="D17" s="87">
        <v>95174</v>
      </c>
      <c r="E17" s="87">
        <v>0</v>
      </c>
      <c r="F17" s="87">
        <v>15000</v>
      </c>
      <c r="G17" s="93">
        <v>4722197</v>
      </c>
      <c r="H17" s="16">
        <v>0</v>
      </c>
      <c r="I17" s="17">
        <v>1660420</v>
      </c>
      <c r="J17" s="17">
        <v>0</v>
      </c>
      <c r="K17" s="17">
        <v>0</v>
      </c>
      <c r="L17" s="17">
        <v>0</v>
      </c>
      <c r="M17" s="12">
        <v>1660420</v>
      </c>
      <c r="N17" s="16">
        <v>375033</v>
      </c>
      <c r="O17" s="17">
        <v>271863</v>
      </c>
      <c r="P17" s="17">
        <v>0</v>
      </c>
      <c r="Q17" s="17">
        <v>0</v>
      </c>
      <c r="R17" s="17">
        <v>0</v>
      </c>
      <c r="S17" s="12">
        <v>646896</v>
      </c>
      <c r="T17" s="16">
        <v>0</v>
      </c>
      <c r="U17" s="17">
        <v>0</v>
      </c>
      <c r="V17" s="17">
        <v>0</v>
      </c>
      <c r="W17" s="17">
        <v>0</v>
      </c>
      <c r="X17" s="17">
        <v>0</v>
      </c>
      <c r="Y17" s="12">
        <v>0</v>
      </c>
      <c r="Z17" s="16">
        <v>347181</v>
      </c>
      <c r="AA17" s="17">
        <v>437713</v>
      </c>
      <c r="AB17" s="17">
        <v>0</v>
      </c>
      <c r="AC17" s="17">
        <v>0</v>
      </c>
      <c r="AD17" s="17">
        <v>0</v>
      </c>
      <c r="AE17" s="12">
        <v>784894</v>
      </c>
      <c r="AF17" s="25">
        <v>0</v>
      </c>
      <c r="AG17" s="17">
        <v>10000</v>
      </c>
      <c r="AH17" s="17">
        <v>0</v>
      </c>
      <c r="AI17" s="17">
        <v>0</v>
      </c>
      <c r="AJ17" s="17">
        <v>0</v>
      </c>
      <c r="AK17" s="12">
        <v>10000</v>
      </c>
      <c r="AL17" s="16">
        <v>292684</v>
      </c>
      <c r="AM17" s="17">
        <v>283256</v>
      </c>
      <c r="AN17" s="17">
        <v>11882</v>
      </c>
      <c r="AO17" s="17">
        <v>0</v>
      </c>
      <c r="AP17" s="17">
        <v>0</v>
      </c>
      <c r="AQ17" s="12">
        <v>587822</v>
      </c>
      <c r="AR17" s="16">
        <v>327170</v>
      </c>
      <c r="AS17" s="17">
        <v>202656</v>
      </c>
      <c r="AT17" s="17">
        <v>83292</v>
      </c>
      <c r="AU17" s="17">
        <v>0</v>
      </c>
      <c r="AV17" s="17">
        <v>0</v>
      </c>
      <c r="AW17" s="12">
        <v>613118</v>
      </c>
      <c r="AX17" s="16">
        <v>0</v>
      </c>
      <c r="AY17" s="17">
        <v>31726</v>
      </c>
      <c r="AZ17" s="17">
        <v>0</v>
      </c>
      <c r="BA17" s="17">
        <v>0</v>
      </c>
      <c r="BB17" s="17">
        <v>0</v>
      </c>
      <c r="BC17" s="12">
        <v>31726</v>
      </c>
      <c r="BD17" s="16">
        <v>5476</v>
      </c>
      <c r="BE17" s="17">
        <v>165445</v>
      </c>
      <c r="BF17" s="17">
        <v>0</v>
      </c>
      <c r="BG17" s="17">
        <v>0</v>
      </c>
      <c r="BH17" s="17">
        <v>15000</v>
      </c>
      <c r="BI17" s="12">
        <v>185921</v>
      </c>
      <c r="BJ17" s="16">
        <v>183822</v>
      </c>
      <c r="BK17" s="17">
        <v>17578</v>
      </c>
      <c r="BL17" s="17">
        <v>0</v>
      </c>
      <c r="BM17" s="17">
        <v>0</v>
      </c>
      <c r="BN17" s="17">
        <v>0</v>
      </c>
      <c r="BO17" s="12">
        <v>201400</v>
      </c>
    </row>
    <row r="18" spans="1:67" x14ac:dyDescent="0.2">
      <c r="A18" s="4" t="s">
        <v>9</v>
      </c>
      <c r="B18" s="92">
        <v>19926083.189999998</v>
      </c>
      <c r="C18" s="87">
        <v>17081457.050000001</v>
      </c>
      <c r="D18" s="87">
        <v>12823901.699999999</v>
      </c>
      <c r="E18" s="87">
        <v>0</v>
      </c>
      <c r="F18" s="87">
        <v>1751449.7800000003</v>
      </c>
      <c r="G18" s="93">
        <v>51582891.719999991</v>
      </c>
      <c r="H18" s="16">
        <v>1834709.23</v>
      </c>
      <c r="I18" s="17">
        <v>2940508.25</v>
      </c>
      <c r="J18" s="17">
        <v>6266203.9199999999</v>
      </c>
      <c r="K18" s="17">
        <v>0</v>
      </c>
      <c r="L18" s="17">
        <v>299237.53000000003</v>
      </c>
      <c r="M18" s="12">
        <v>11340658.93</v>
      </c>
      <c r="N18" s="16">
        <v>4954773.2699999996</v>
      </c>
      <c r="O18" s="17">
        <v>7536175.3499999996</v>
      </c>
      <c r="P18" s="17">
        <v>3986428.87</v>
      </c>
      <c r="Q18" s="17">
        <v>0</v>
      </c>
      <c r="R18" s="17">
        <v>361959.29</v>
      </c>
      <c r="S18" s="12">
        <v>16839336.779999997</v>
      </c>
      <c r="T18" s="16">
        <v>0</v>
      </c>
      <c r="U18" s="17">
        <v>0</v>
      </c>
      <c r="V18" s="17">
        <v>0</v>
      </c>
      <c r="W18" s="17">
        <v>0</v>
      </c>
      <c r="X18" s="17">
        <v>0</v>
      </c>
      <c r="Y18" s="12">
        <v>0</v>
      </c>
      <c r="Z18" s="16">
        <v>997259.88</v>
      </c>
      <c r="AA18" s="17">
        <v>462336.07999999996</v>
      </c>
      <c r="AB18" s="17">
        <v>34043.53</v>
      </c>
      <c r="AC18" s="17">
        <v>0</v>
      </c>
      <c r="AD18" s="17">
        <v>12.55</v>
      </c>
      <c r="AE18" s="12">
        <v>1493652.04</v>
      </c>
      <c r="AF18" s="25">
        <v>45737.98</v>
      </c>
      <c r="AG18" s="17">
        <v>77648.36</v>
      </c>
      <c r="AH18" s="17">
        <v>0</v>
      </c>
      <c r="AI18" s="17">
        <v>0</v>
      </c>
      <c r="AJ18" s="17">
        <v>-591.37</v>
      </c>
      <c r="AK18" s="12">
        <v>122794.97</v>
      </c>
      <c r="AL18" s="16">
        <v>39716.25</v>
      </c>
      <c r="AM18" s="17">
        <v>50881.149999999994</v>
      </c>
      <c r="AN18" s="17">
        <v>140825.25</v>
      </c>
      <c r="AO18" s="17">
        <v>0</v>
      </c>
      <c r="AP18" s="17">
        <v>7666.66</v>
      </c>
      <c r="AQ18" s="12">
        <v>239089.31</v>
      </c>
      <c r="AR18" s="16">
        <v>9471783.25</v>
      </c>
      <c r="AS18" s="17">
        <v>1822622.33</v>
      </c>
      <c r="AT18" s="17">
        <v>1258476.97</v>
      </c>
      <c r="AU18" s="17">
        <v>0</v>
      </c>
      <c r="AV18" s="17">
        <v>258520.88</v>
      </c>
      <c r="AW18" s="12">
        <v>12811403.430000002</v>
      </c>
      <c r="AX18" s="16">
        <v>66275.179999999993</v>
      </c>
      <c r="AY18" s="17">
        <v>25494.539999999997</v>
      </c>
      <c r="AZ18" s="17">
        <v>1137923.1599999999</v>
      </c>
      <c r="BA18" s="17">
        <v>0</v>
      </c>
      <c r="BB18" s="17">
        <v>375825.83</v>
      </c>
      <c r="BC18" s="12">
        <v>1605518.71</v>
      </c>
      <c r="BD18" s="16">
        <v>13814.49</v>
      </c>
      <c r="BE18" s="17">
        <v>192088.06</v>
      </c>
      <c r="BF18" s="17">
        <v>0</v>
      </c>
      <c r="BG18" s="17">
        <v>0</v>
      </c>
      <c r="BH18" s="17">
        <v>269254.34999999998</v>
      </c>
      <c r="BI18" s="12">
        <v>475156.89999999997</v>
      </c>
      <c r="BJ18" s="16">
        <v>2502013.6599999997</v>
      </c>
      <c r="BK18" s="17">
        <v>3973702.93</v>
      </c>
      <c r="BL18" s="17">
        <v>0</v>
      </c>
      <c r="BM18" s="17">
        <v>0</v>
      </c>
      <c r="BN18" s="17">
        <v>179564.06</v>
      </c>
      <c r="BO18" s="12">
        <v>6655280.6499999994</v>
      </c>
    </row>
    <row r="19" spans="1:67" x14ac:dyDescent="0.2">
      <c r="A19" s="4" t="s">
        <v>10</v>
      </c>
      <c r="B19" s="92">
        <v>23806955</v>
      </c>
      <c r="C19" s="87">
        <v>9320352</v>
      </c>
      <c r="D19" s="87">
        <v>4303914.7073516874</v>
      </c>
      <c r="E19" s="87">
        <v>0</v>
      </c>
      <c r="F19" s="87">
        <v>85304</v>
      </c>
      <c r="G19" s="93">
        <v>37516525.707351692</v>
      </c>
      <c r="H19" s="16">
        <v>5459500</v>
      </c>
      <c r="I19" s="17">
        <v>4131869</v>
      </c>
      <c r="J19" s="17">
        <v>2113613.7799999998</v>
      </c>
      <c r="K19" s="17">
        <v>0</v>
      </c>
      <c r="L19" s="17">
        <v>69903</v>
      </c>
      <c r="M19" s="12">
        <v>11774885.779999999</v>
      </c>
      <c r="N19" s="16">
        <v>5655470</v>
      </c>
      <c r="O19" s="17">
        <v>2585189</v>
      </c>
      <c r="P19" s="17">
        <v>1288705.6499999999</v>
      </c>
      <c r="Q19" s="17">
        <v>0</v>
      </c>
      <c r="R19" s="17">
        <v>0</v>
      </c>
      <c r="S19" s="12">
        <v>9529364.6500000004</v>
      </c>
      <c r="T19" s="16">
        <v>0</v>
      </c>
      <c r="U19" s="17">
        <v>0</v>
      </c>
      <c r="V19" s="17">
        <v>0</v>
      </c>
      <c r="W19" s="17">
        <v>0</v>
      </c>
      <c r="X19" s="17">
        <v>0</v>
      </c>
      <c r="Y19" s="12">
        <v>0</v>
      </c>
      <c r="Z19" s="16">
        <v>447287</v>
      </c>
      <c r="AA19" s="17">
        <v>182694</v>
      </c>
      <c r="AB19" s="17">
        <v>22919.016545264723</v>
      </c>
      <c r="AC19" s="17">
        <v>0</v>
      </c>
      <c r="AD19" s="17">
        <v>152</v>
      </c>
      <c r="AE19" s="12">
        <v>653052.01654526475</v>
      </c>
      <c r="AF19" s="25">
        <v>0</v>
      </c>
      <c r="AG19" s="17">
        <v>7440</v>
      </c>
      <c r="AH19" s="17">
        <v>4879.82</v>
      </c>
      <c r="AI19" s="17">
        <v>0</v>
      </c>
      <c r="AJ19" s="17">
        <v>0</v>
      </c>
      <c r="AK19" s="12">
        <v>12319.82</v>
      </c>
      <c r="AL19" s="16">
        <v>395854</v>
      </c>
      <c r="AM19" s="17">
        <v>149767</v>
      </c>
      <c r="AN19" s="17">
        <v>0</v>
      </c>
      <c r="AO19" s="17">
        <v>0</v>
      </c>
      <c r="AP19" s="17">
        <v>4633</v>
      </c>
      <c r="AQ19" s="12">
        <v>550254</v>
      </c>
      <c r="AR19" s="16">
        <v>6956024</v>
      </c>
      <c r="AS19" s="17">
        <v>854155</v>
      </c>
      <c r="AT19" s="17">
        <v>756961.24</v>
      </c>
      <c r="AU19" s="17">
        <v>0</v>
      </c>
      <c r="AV19" s="17">
        <v>10000</v>
      </c>
      <c r="AW19" s="12">
        <v>8577140.2400000002</v>
      </c>
      <c r="AX19" s="16">
        <v>2031491</v>
      </c>
      <c r="AY19" s="17">
        <v>612284</v>
      </c>
      <c r="AZ19" s="17">
        <v>0</v>
      </c>
      <c r="BA19" s="17">
        <v>0</v>
      </c>
      <c r="BB19" s="17">
        <v>616</v>
      </c>
      <c r="BC19" s="12">
        <v>2644391</v>
      </c>
      <c r="BD19" s="16">
        <v>1557196</v>
      </c>
      <c r="BE19" s="17">
        <v>328508</v>
      </c>
      <c r="BF19" s="17">
        <v>0</v>
      </c>
      <c r="BG19" s="17">
        <v>0</v>
      </c>
      <c r="BH19" s="17">
        <v>0</v>
      </c>
      <c r="BI19" s="12">
        <v>1885704</v>
      </c>
      <c r="BJ19" s="16">
        <v>1304133</v>
      </c>
      <c r="BK19" s="17">
        <v>468446</v>
      </c>
      <c r="BL19" s="17">
        <v>116835.20080642276</v>
      </c>
      <c r="BM19" s="17">
        <v>0</v>
      </c>
      <c r="BN19" s="17">
        <v>0</v>
      </c>
      <c r="BO19" s="12">
        <v>1889414.2008064229</v>
      </c>
    </row>
    <row r="20" spans="1:67" x14ac:dyDescent="0.2">
      <c r="A20" s="4" t="s">
        <v>11</v>
      </c>
      <c r="B20" s="92">
        <v>847996.92999999993</v>
      </c>
      <c r="C20" s="87">
        <v>508543.35</v>
      </c>
      <c r="D20" s="87">
        <v>1102864.3900000001</v>
      </c>
      <c r="E20" s="87">
        <v>0</v>
      </c>
      <c r="F20" s="87">
        <v>217740.91</v>
      </c>
      <c r="G20" s="93">
        <v>2677145.58</v>
      </c>
      <c r="H20" s="16">
        <v>318741.2</v>
      </c>
      <c r="I20" s="17">
        <v>185764.68</v>
      </c>
      <c r="J20" s="17">
        <v>145688.04</v>
      </c>
      <c r="K20" s="17">
        <v>0</v>
      </c>
      <c r="L20" s="17">
        <v>212700</v>
      </c>
      <c r="M20" s="12">
        <v>862893.92</v>
      </c>
      <c r="N20" s="16">
        <v>293541.92</v>
      </c>
      <c r="O20" s="17">
        <v>148579.43</v>
      </c>
      <c r="P20" s="17">
        <v>135254.04</v>
      </c>
      <c r="Q20" s="17">
        <v>0</v>
      </c>
      <c r="R20" s="17">
        <v>5000</v>
      </c>
      <c r="S20" s="12">
        <v>582375.39</v>
      </c>
      <c r="T20" s="16">
        <v>0</v>
      </c>
      <c r="U20" s="17">
        <v>27106.57</v>
      </c>
      <c r="V20" s="17">
        <v>15520.92</v>
      </c>
      <c r="W20" s="17">
        <v>0</v>
      </c>
      <c r="X20" s="17">
        <v>0</v>
      </c>
      <c r="Y20" s="12">
        <v>42627.49</v>
      </c>
      <c r="Z20" s="16">
        <v>0</v>
      </c>
      <c r="AA20" s="17">
        <v>0</v>
      </c>
      <c r="AB20" s="17">
        <v>0</v>
      </c>
      <c r="AC20" s="17">
        <v>0</v>
      </c>
      <c r="AD20" s="17">
        <v>0</v>
      </c>
      <c r="AE20" s="12">
        <v>0</v>
      </c>
      <c r="AF20" s="25">
        <v>0</v>
      </c>
      <c r="AG20" s="17">
        <v>820.38</v>
      </c>
      <c r="AH20" s="17">
        <v>27199.08</v>
      </c>
      <c r="AI20" s="17">
        <v>0</v>
      </c>
      <c r="AJ20" s="17">
        <v>0</v>
      </c>
      <c r="AK20" s="12">
        <v>28019.460000000003</v>
      </c>
      <c r="AL20" s="16">
        <v>0</v>
      </c>
      <c r="AM20" s="17">
        <v>0</v>
      </c>
      <c r="AN20" s="17">
        <v>0</v>
      </c>
      <c r="AO20" s="17">
        <v>0</v>
      </c>
      <c r="AP20" s="17">
        <v>0</v>
      </c>
      <c r="AQ20" s="12">
        <v>0</v>
      </c>
      <c r="AR20" s="16">
        <v>77829.070000000007</v>
      </c>
      <c r="AS20" s="17">
        <v>107268.05</v>
      </c>
      <c r="AT20" s="17">
        <v>82911.31</v>
      </c>
      <c r="AU20" s="17">
        <v>0</v>
      </c>
      <c r="AV20" s="17">
        <v>0</v>
      </c>
      <c r="AW20" s="12">
        <v>268008.43</v>
      </c>
      <c r="AX20" s="16">
        <v>10816.29</v>
      </c>
      <c r="AY20" s="17">
        <v>22102.69</v>
      </c>
      <c r="AZ20" s="17">
        <v>696291</v>
      </c>
      <c r="BA20" s="17">
        <v>0</v>
      </c>
      <c r="BB20" s="17">
        <v>40.909999999999997</v>
      </c>
      <c r="BC20" s="12">
        <v>729250.89</v>
      </c>
      <c r="BD20" s="16">
        <v>0</v>
      </c>
      <c r="BE20" s="17">
        <v>0</v>
      </c>
      <c r="BF20" s="17">
        <v>0</v>
      </c>
      <c r="BG20" s="17">
        <v>0</v>
      </c>
      <c r="BH20" s="17">
        <v>0</v>
      </c>
      <c r="BI20" s="12">
        <v>0</v>
      </c>
      <c r="BJ20" s="16">
        <v>147068.45000000001</v>
      </c>
      <c r="BK20" s="17">
        <v>16901.55</v>
      </c>
      <c r="BL20" s="17">
        <v>0</v>
      </c>
      <c r="BM20" s="17">
        <v>0</v>
      </c>
      <c r="BN20" s="17">
        <v>0</v>
      </c>
      <c r="BO20" s="12">
        <v>163970</v>
      </c>
    </row>
    <row r="21" spans="1:67" x14ac:dyDescent="0.2">
      <c r="A21" s="4" t="s">
        <v>12</v>
      </c>
      <c r="B21" s="92">
        <v>5637072.3899999997</v>
      </c>
      <c r="C21" s="87">
        <v>4619483.3900000006</v>
      </c>
      <c r="D21" s="87">
        <v>2280027.33</v>
      </c>
      <c r="E21" s="87">
        <v>65622.880000000005</v>
      </c>
      <c r="F21" s="87">
        <v>0</v>
      </c>
      <c r="G21" s="93">
        <v>12602205.99</v>
      </c>
      <c r="H21" s="16">
        <v>2310002.65</v>
      </c>
      <c r="I21" s="17">
        <v>2606663.52</v>
      </c>
      <c r="J21" s="17">
        <v>1324101.3999999999</v>
      </c>
      <c r="K21" s="17">
        <v>0</v>
      </c>
      <c r="L21" s="17">
        <v>0</v>
      </c>
      <c r="M21" s="12">
        <v>6240767.5700000003</v>
      </c>
      <c r="N21" s="16">
        <v>2268014.85</v>
      </c>
      <c r="O21" s="17">
        <v>1104124.6599999999</v>
      </c>
      <c r="P21" s="17">
        <v>199450.23</v>
      </c>
      <c r="Q21" s="17">
        <v>0</v>
      </c>
      <c r="R21" s="17">
        <v>0</v>
      </c>
      <c r="S21" s="12">
        <v>3571589.7399999998</v>
      </c>
      <c r="T21" s="16">
        <v>0</v>
      </c>
      <c r="U21" s="17">
        <v>3455</v>
      </c>
      <c r="V21" s="17">
        <v>0</v>
      </c>
      <c r="W21" s="17">
        <v>0</v>
      </c>
      <c r="X21" s="17">
        <v>0</v>
      </c>
      <c r="Y21" s="12">
        <v>3455</v>
      </c>
      <c r="Z21" s="16">
        <v>0</v>
      </c>
      <c r="AA21" s="17">
        <v>0</v>
      </c>
      <c r="AB21" s="17">
        <v>0</v>
      </c>
      <c r="AC21" s="17">
        <v>0</v>
      </c>
      <c r="AD21" s="17">
        <v>0</v>
      </c>
      <c r="AE21" s="12">
        <v>0</v>
      </c>
      <c r="AF21" s="25">
        <v>136370.67000000001</v>
      </c>
      <c r="AG21" s="17">
        <v>35845.620000000003</v>
      </c>
      <c r="AH21" s="17">
        <v>14334.79</v>
      </c>
      <c r="AI21" s="17">
        <v>0</v>
      </c>
      <c r="AJ21" s="17">
        <v>0</v>
      </c>
      <c r="AK21" s="12">
        <v>186551.08000000002</v>
      </c>
      <c r="AL21" s="16">
        <v>0</v>
      </c>
      <c r="AM21" s="17">
        <v>42777.64</v>
      </c>
      <c r="AN21" s="17">
        <v>228722.48</v>
      </c>
      <c r="AO21" s="17">
        <v>0</v>
      </c>
      <c r="AP21" s="17">
        <v>0</v>
      </c>
      <c r="AQ21" s="12">
        <v>271500.12</v>
      </c>
      <c r="AR21" s="16">
        <v>922684.22</v>
      </c>
      <c r="AS21" s="17">
        <v>696917.84</v>
      </c>
      <c r="AT21" s="17">
        <v>340586.06</v>
      </c>
      <c r="AU21" s="17">
        <v>65622.880000000005</v>
      </c>
      <c r="AV21" s="17">
        <v>0</v>
      </c>
      <c r="AW21" s="12">
        <v>2025811</v>
      </c>
      <c r="AX21" s="16">
        <v>0</v>
      </c>
      <c r="AY21" s="17">
        <v>89682.28</v>
      </c>
      <c r="AZ21" s="17">
        <v>172832.37</v>
      </c>
      <c r="BA21" s="17">
        <v>0</v>
      </c>
      <c r="BB21" s="17">
        <v>0</v>
      </c>
      <c r="BC21" s="12">
        <v>262514.65000000002</v>
      </c>
      <c r="BD21" s="16">
        <v>0</v>
      </c>
      <c r="BE21" s="17">
        <v>40016.83</v>
      </c>
      <c r="BF21" s="17">
        <v>0</v>
      </c>
      <c r="BG21" s="17">
        <v>0</v>
      </c>
      <c r="BH21" s="17">
        <v>0</v>
      </c>
      <c r="BI21" s="12">
        <v>40016.83</v>
      </c>
      <c r="BJ21" s="16">
        <v>0</v>
      </c>
      <c r="BK21" s="17">
        <v>0</v>
      </c>
      <c r="BL21" s="17">
        <v>0</v>
      </c>
      <c r="BM21" s="17">
        <v>0</v>
      </c>
      <c r="BN21" s="17">
        <v>0</v>
      </c>
      <c r="BO21" s="12">
        <v>0</v>
      </c>
    </row>
    <row r="22" spans="1:67" x14ac:dyDescent="0.2">
      <c r="A22" s="4" t="s">
        <v>13</v>
      </c>
      <c r="B22" s="92">
        <v>2161576.8199999998</v>
      </c>
      <c r="C22" s="87">
        <v>11928103.809999999</v>
      </c>
      <c r="D22" s="87">
        <v>3408514</v>
      </c>
      <c r="E22" s="87">
        <v>5319.05</v>
      </c>
      <c r="F22" s="87">
        <v>12587.060000000001</v>
      </c>
      <c r="G22" s="93">
        <v>17516100.739999998</v>
      </c>
      <c r="H22" s="16">
        <v>590652.55000000005</v>
      </c>
      <c r="I22" s="17">
        <v>2655984.0499999998</v>
      </c>
      <c r="J22" s="17">
        <v>0</v>
      </c>
      <c r="K22" s="17">
        <v>0</v>
      </c>
      <c r="L22" s="17">
        <v>23</v>
      </c>
      <c r="M22" s="12">
        <v>3246659.5999999996</v>
      </c>
      <c r="N22" s="16">
        <v>614446.96</v>
      </c>
      <c r="O22" s="17">
        <v>6427226.9399999995</v>
      </c>
      <c r="P22" s="17">
        <v>0</v>
      </c>
      <c r="Q22" s="17">
        <v>0</v>
      </c>
      <c r="R22" s="17">
        <v>-83.1</v>
      </c>
      <c r="S22" s="12">
        <v>7041590.7999999998</v>
      </c>
      <c r="T22" s="16">
        <v>0</v>
      </c>
      <c r="U22" s="17">
        <v>0</v>
      </c>
      <c r="V22" s="17">
        <v>0</v>
      </c>
      <c r="W22" s="17">
        <v>0</v>
      </c>
      <c r="X22" s="17">
        <v>0</v>
      </c>
      <c r="Y22" s="12">
        <v>0</v>
      </c>
      <c r="Z22" s="16">
        <v>0</v>
      </c>
      <c r="AA22" s="17">
        <v>14726.33</v>
      </c>
      <c r="AB22" s="17">
        <v>0</v>
      </c>
      <c r="AC22" s="17">
        <v>0</v>
      </c>
      <c r="AD22" s="17">
        <v>0</v>
      </c>
      <c r="AE22" s="12">
        <v>14726.33</v>
      </c>
      <c r="AF22" s="25">
        <v>0</v>
      </c>
      <c r="AG22" s="17">
        <v>66087.73000000001</v>
      </c>
      <c r="AH22" s="17">
        <v>0</v>
      </c>
      <c r="AI22" s="17">
        <v>0</v>
      </c>
      <c r="AJ22" s="17">
        <v>1582.73</v>
      </c>
      <c r="AK22" s="12">
        <v>67670.460000000006</v>
      </c>
      <c r="AL22" s="16">
        <v>137285.62</v>
      </c>
      <c r="AM22" s="17">
        <v>75171.87</v>
      </c>
      <c r="AN22" s="17">
        <v>0</v>
      </c>
      <c r="AO22" s="17">
        <v>0</v>
      </c>
      <c r="AP22" s="17">
        <v>0</v>
      </c>
      <c r="AQ22" s="12">
        <v>212457.49</v>
      </c>
      <c r="AR22" s="16">
        <v>0</v>
      </c>
      <c r="AS22" s="17">
        <v>2037854.33</v>
      </c>
      <c r="AT22" s="17">
        <v>0</v>
      </c>
      <c r="AU22" s="17">
        <v>0</v>
      </c>
      <c r="AV22" s="17">
        <v>0</v>
      </c>
      <c r="AW22" s="12">
        <v>2037854.33</v>
      </c>
      <c r="AX22" s="16">
        <v>449323.65</v>
      </c>
      <c r="AY22" s="17">
        <v>604922.44999999995</v>
      </c>
      <c r="AZ22" s="17">
        <v>0</v>
      </c>
      <c r="BA22" s="17">
        <v>5319.05</v>
      </c>
      <c r="BB22" s="17">
        <v>10933.52</v>
      </c>
      <c r="BC22" s="12">
        <v>1070498.6700000002</v>
      </c>
      <c r="BD22" s="16">
        <v>88165.3</v>
      </c>
      <c r="BE22" s="17">
        <v>16898.23</v>
      </c>
      <c r="BF22" s="17">
        <v>0</v>
      </c>
      <c r="BG22" s="17">
        <v>0</v>
      </c>
      <c r="BH22" s="17">
        <v>130.91</v>
      </c>
      <c r="BI22" s="12">
        <v>105194.44</v>
      </c>
      <c r="BJ22" s="16">
        <v>281702.74</v>
      </c>
      <c r="BK22" s="17">
        <v>29231.88</v>
      </c>
      <c r="BL22" s="17">
        <v>3408514</v>
      </c>
      <c r="BM22" s="17">
        <v>0</v>
      </c>
      <c r="BN22" s="17">
        <v>0</v>
      </c>
      <c r="BO22" s="12">
        <v>3719448.62</v>
      </c>
    </row>
    <row r="23" spans="1:67" x14ac:dyDescent="0.2">
      <c r="A23" s="4" t="s">
        <v>14</v>
      </c>
      <c r="B23" s="92">
        <v>14673124.51</v>
      </c>
      <c r="C23" s="87">
        <v>21460944.870000001</v>
      </c>
      <c r="D23" s="87">
        <v>15012730.109999999</v>
      </c>
      <c r="E23" s="87">
        <v>0</v>
      </c>
      <c r="F23" s="87">
        <v>12261492.060000001</v>
      </c>
      <c r="G23" s="93">
        <v>63408291.550000004</v>
      </c>
      <c r="H23" s="16">
        <v>1526021.36</v>
      </c>
      <c r="I23" s="17">
        <v>5936099.4500000002</v>
      </c>
      <c r="J23" s="17">
        <v>7258934.3899999997</v>
      </c>
      <c r="K23" s="17">
        <v>0</v>
      </c>
      <c r="L23" s="17">
        <v>1660901.95</v>
      </c>
      <c r="M23" s="12">
        <v>16381957.149999999</v>
      </c>
      <c r="N23" s="16">
        <v>5367220.47</v>
      </c>
      <c r="O23" s="17">
        <v>11624709.83</v>
      </c>
      <c r="P23" s="17">
        <v>5219263.55</v>
      </c>
      <c r="Q23" s="17">
        <v>0</v>
      </c>
      <c r="R23" s="17">
        <v>2587605.96</v>
      </c>
      <c r="S23" s="12">
        <v>24798799.810000002</v>
      </c>
      <c r="T23" s="16">
        <v>0</v>
      </c>
      <c r="U23" s="17">
        <v>0</v>
      </c>
      <c r="V23" s="17">
        <v>0</v>
      </c>
      <c r="W23" s="17">
        <v>0</v>
      </c>
      <c r="X23" s="17">
        <v>870732.84</v>
      </c>
      <c r="Y23" s="12">
        <v>870732.84</v>
      </c>
      <c r="Z23" s="16">
        <v>1089370.81</v>
      </c>
      <c r="AA23" s="17">
        <v>913742.98</v>
      </c>
      <c r="AB23" s="17">
        <v>8545.17</v>
      </c>
      <c r="AC23" s="17">
        <v>0</v>
      </c>
      <c r="AD23" s="17">
        <v>455277.88</v>
      </c>
      <c r="AE23" s="12">
        <v>2466936.84</v>
      </c>
      <c r="AF23" s="25">
        <v>651530.07999999996</v>
      </c>
      <c r="AG23" s="17">
        <v>746712.09</v>
      </c>
      <c r="AH23" s="17">
        <v>92959</v>
      </c>
      <c r="AI23" s="17">
        <v>0</v>
      </c>
      <c r="AJ23" s="17">
        <v>120395.35</v>
      </c>
      <c r="AK23" s="12">
        <v>1611596.52</v>
      </c>
      <c r="AL23" s="16">
        <v>1826911.54</v>
      </c>
      <c r="AM23" s="17">
        <v>79753.84</v>
      </c>
      <c r="AN23" s="17">
        <v>840168</v>
      </c>
      <c r="AO23" s="17">
        <v>0</v>
      </c>
      <c r="AP23" s="17">
        <v>222714.58</v>
      </c>
      <c r="AQ23" s="12">
        <v>2969547.96</v>
      </c>
      <c r="AR23" s="16">
        <v>110328.82</v>
      </c>
      <c r="AS23" s="17">
        <v>259525.7</v>
      </c>
      <c r="AT23" s="17">
        <v>609469</v>
      </c>
      <c r="AU23" s="17">
        <v>0</v>
      </c>
      <c r="AV23" s="17">
        <v>5935076.3399999999</v>
      </c>
      <c r="AW23" s="12">
        <v>6914399.8599999994</v>
      </c>
      <c r="AX23" s="16">
        <v>575451.03</v>
      </c>
      <c r="AY23" s="17">
        <v>162515.98000000001</v>
      </c>
      <c r="AZ23" s="17">
        <v>983391</v>
      </c>
      <c r="BA23" s="17">
        <v>0</v>
      </c>
      <c r="BB23" s="17">
        <v>89869.89</v>
      </c>
      <c r="BC23" s="12">
        <v>1811227.9</v>
      </c>
      <c r="BD23" s="16">
        <v>3086527.36</v>
      </c>
      <c r="BE23" s="17">
        <v>1598391.91</v>
      </c>
      <c r="BF23" s="17">
        <v>0</v>
      </c>
      <c r="BG23" s="17">
        <v>0</v>
      </c>
      <c r="BH23" s="17">
        <v>308163.31</v>
      </c>
      <c r="BI23" s="12">
        <v>4993082.5799999991</v>
      </c>
      <c r="BJ23" s="16">
        <v>439763.04</v>
      </c>
      <c r="BK23" s="17">
        <v>139493.09</v>
      </c>
      <c r="BL23" s="17">
        <v>0</v>
      </c>
      <c r="BM23" s="17">
        <v>0</v>
      </c>
      <c r="BN23" s="17">
        <v>10753.96</v>
      </c>
      <c r="BO23" s="12">
        <v>590010.09</v>
      </c>
    </row>
    <row r="24" spans="1:67" x14ac:dyDescent="0.2">
      <c r="A24" s="4" t="s">
        <v>15</v>
      </c>
      <c r="B24" s="92">
        <v>1559233</v>
      </c>
      <c r="C24" s="87">
        <v>1403566.85</v>
      </c>
      <c r="D24" s="87">
        <v>846536</v>
      </c>
      <c r="E24" s="87">
        <v>0</v>
      </c>
      <c r="F24" s="87">
        <v>0</v>
      </c>
      <c r="G24" s="93">
        <v>3809335.85</v>
      </c>
      <c r="H24" s="16">
        <v>275550</v>
      </c>
      <c r="I24" s="17">
        <v>835202</v>
      </c>
      <c r="J24" s="17">
        <v>645629</v>
      </c>
      <c r="K24" s="17">
        <v>0</v>
      </c>
      <c r="L24" s="17">
        <v>0</v>
      </c>
      <c r="M24" s="12">
        <v>1756381</v>
      </c>
      <c r="N24" s="16">
        <v>723987</v>
      </c>
      <c r="O24" s="17">
        <v>247861</v>
      </c>
      <c r="P24" s="17">
        <v>53104</v>
      </c>
      <c r="Q24" s="17">
        <v>0</v>
      </c>
      <c r="R24" s="17">
        <v>0</v>
      </c>
      <c r="S24" s="12">
        <v>1024952</v>
      </c>
      <c r="T24" s="16">
        <v>0</v>
      </c>
      <c r="U24" s="17">
        <v>0</v>
      </c>
      <c r="V24" s="17">
        <v>0</v>
      </c>
      <c r="W24" s="17">
        <v>0</v>
      </c>
      <c r="X24" s="17">
        <v>0</v>
      </c>
      <c r="Y24" s="12">
        <v>0</v>
      </c>
      <c r="Z24" s="16">
        <v>158751</v>
      </c>
      <c r="AA24" s="17">
        <v>32084</v>
      </c>
      <c r="AB24" s="17">
        <v>5894</v>
      </c>
      <c r="AC24" s="17">
        <v>0</v>
      </c>
      <c r="AD24" s="17">
        <v>0</v>
      </c>
      <c r="AE24" s="12">
        <v>196729</v>
      </c>
      <c r="AF24" s="25">
        <v>1333</v>
      </c>
      <c r="AG24" s="17">
        <v>29351</v>
      </c>
      <c r="AH24" s="17">
        <v>21403</v>
      </c>
      <c r="AI24" s="17">
        <v>0</v>
      </c>
      <c r="AJ24" s="17">
        <v>0</v>
      </c>
      <c r="AK24" s="12">
        <v>52087</v>
      </c>
      <c r="AL24" s="16">
        <v>0</v>
      </c>
      <c r="AM24" s="17">
        <v>0</v>
      </c>
      <c r="AN24" s="17">
        <v>0</v>
      </c>
      <c r="AO24" s="17">
        <v>0</v>
      </c>
      <c r="AP24" s="17">
        <v>0</v>
      </c>
      <c r="AQ24" s="12">
        <v>0</v>
      </c>
      <c r="AR24" s="16">
        <v>374427</v>
      </c>
      <c r="AS24" s="17">
        <v>194391</v>
      </c>
      <c r="AT24" s="17">
        <v>36452</v>
      </c>
      <c r="AU24" s="17">
        <v>0</v>
      </c>
      <c r="AV24" s="17">
        <v>0</v>
      </c>
      <c r="AW24" s="12">
        <v>605270</v>
      </c>
      <c r="AX24" s="16">
        <v>25185</v>
      </c>
      <c r="AY24" s="17">
        <v>42011</v>
      </c>
      <c r="AZ24" s="17">
        <v>84054</v>
      </c>
      <c r="BA24" s="17">
        <v>0</v>
      </c>
      <c r="BB24" s="17">
        <v>0</v>
      </c>
      <c r="BC24" s="12">
        <v>151250</v>
      </c>
      <c r="BD24" s="16">
        <v>0</v>
      </c>
      <c r="BE24" s="17">
        <v>0</v>
      </c>
      <c r="BF24" s="17">
        <v>0</v>
      </c>
      <c r="BG24" s="17">
        <v>0</v>
      </c>
      <c r="BH24" s="17">
        <v>0</v>
      </c>
      <c r="BI24" s="12">
        <v>0</v>
      </c>
      <c r="BJ24" s="16">
        <v>0</v>
      </c>
      <c r="BK24" s="17">
        <v>22666.85</v>
      </c>
      <c r="BL24" s="17">
        <v>0</v>
      </c>
      <c r="BM24" s="17">
        <v>0</v>
      </c>
      <c r="BN24" s="17">
        <v>0</v>
      </c>
      <c r="BO24" s="12">
        <v>22666.85</v>
      </c>
    </row>
    <row r="25" spans="1:67" x14ac:dyDescent="0.2">
      <c r="A25" s="4" t="s">
        <v>16</v>
      </c>
      <c r="B25" s="92">
        <v>3088953.6400000006</v>
      </c>
      <c r="C25" s="87">
        <v>2920708.3000000003</v>
      </c>
      <c r="D25" s="87">
        <v>1749558</v>
      </c>
      <c r="E25" s="87">
        <v>0</v>
      </c>
      <c r="F25" s="87">
        <v>269866.66000000003</v>
      </c>
      <c r="G25" s="93">
        <v>8029086.6000000006</v>
      </c>
      <c r="H25" s="16">
        <v>1292724.9000000008</v>
      </c>
      <c r="I25" s="17">
        <v>315802.23999999993</v>
      </c>
      <c r="J25" s="17">
        <v>994762</v>
      </c>
      <c r="K25" s="17">
        <v>0</v>
      </c>
      <c r="L25" s="17">
        <v>28486.01</v>
      </c>
      <c r="M25" s="12">
        <v>2631775.1500000004</v>
      </c>
      <c r="N25" s="16">
        <v>413256.73999999993</v>
      </c>
      <c r="O25" s="17">
        <v>812276.64000000013</v>
      </c>
      <c r="P25" s="17">
        <v>374328</v>
      </c>
      <c r="Q25" s="17">
        <v>0</v>
      </c>
      <c r="R25" s="17">
        <v>0</v>
      </c>
      <c r="S25" s="12">
        <v>1599861.3800000001</v>
      </c>
      <c r="T25" s="16">
        <v>431324.78999999992</v>
      </c>
      <c r="U25" s="17">
        <v>667700.72</v>
      </c>
      <c r="V25" s="17">
        <v>2512</v>
      </c>
      <c r="W25" s="17">
        <v>0</v>
      </c>
      <c r="X25" s="17">
        <v>2879.54</v>
      </c>
      <c r="Y25" s="12">
        <v>1104417.0499999998</v>
      </c>
      <c r="Z25" s="16">
        <v>0</v>
      </c>
      <c r="AA25" s="17">
        <v>0</v>
      </c>
      <c r="AB25" s="17">
        <v>2367</v>
      </c>
      <c r="AC25" s="17">
        <v>0</v>
      </c>
      <c r="AD25" s="17">
        <v>0</v>
      </c>
      <c r="AE25" s="12">
        <v>2367</v>
      </c>
      <c r="AF25" s="25">
        <v>0</v>
      </c>
      <c r="AG25" s="17">
        <v>0</v>
      </c>
      <c r="AH25" s="17">
        <v>5712</v>
      </c>
      <c r="AI25" s="17">
        <v>0</v>
      </c>
      <c r="AJ25" s="17">
        <v>0</v>
      </c>
      <c r="AK25" s="12">
        <v>5712</v>
      </c>
      <c r="AL25" s="16">
        <v>477804.88</v>
      </c>
      <c r="AM25" s="17">
        <v>281325.14</v>
      </c>
      <c r="AN25" s="17">
        <v>179554</v>
      </c>
      <c r="AO25" s="17">
        <v>0</v>
      </c>
      <c r="AP25" s="17">
        <v>17456.3</v>
      </c>
      <c r="AQ25" s="12">
        <v>956140.32000000007</v>
      </c>
      <c r="AR25" s="16">
        <v>0</v>
      </c>
      <c r="AS25" s="17">
        <v>717690.85</v>
      </c>
      <c r="AT25" s="17">
        <v>40085</v>
      </c>
      <c r="AU25" s="17">
        <v>0</v>
      </c>
      <c r="AV25" s="17">
        <v>14</v>
      </c>
      <c r="AW25" s="12">
        <v>757789.85</v>
      </c>
      <c r="AX25" s="16">
        <v>0</v>
      </c>
      <c r="AY25" s="17">
        <v>0</v>
      </c>
      <c r="AZ25" s="17">
        <v>128983</v>
      </c>
      <c r="BA25" s="17">
        <v>0</v>
      </c>
      <c r="BB25" s="17">
        <v>0</v>
      </c>
      <c r="BC25" s="12">
        <v>128983</v>
      </c>
      <c r="BD25" s="16">
        <v>119697.07</v>
      </c>
      <c r="BE25" s="17">
        <v>19570.23</v>
      </c>
      <c r="BF25" s="17">
        <v>558</v>
      </c>
      <c r="BG25" s="17">
        <v>0</v>
      </c>
      <c r="BH25" s="17">
        <v>147317.39000000001</v>
      </c>
      <c r="BI25" s="12">
        <v>287142.69000000006</v>
      </c>
      <c r="BJ25" s="16">
        <v>354145.26</v>
      </c>
      <c r="BK25" s="17">
        <v>106342.48000000001</v>
      </c>
      <c r="BL25" s="17">
        <v>20697</v>
      </c>
      <c r="BM25" s="17">
        <v>0</v>
      </c>
      <c r="BN25" s="17">
        <v>73713.419999999984</v>
      </c>
      <c r="BO25" s="12">
        <v>554898.15999999992</v>
      </c>
    </row>
    <row r="26" spans="1:67" x14ac:dyDescent="0.2">
      <c r="A26" s="4" t="s">
        <v>17</v>
      </c>
      <c r="B26" s="92">
        <v>1484590.81</v>
      </c>
      <c r="C26" s="87">
        <v>1463017.75</v>
      </c>
      <c r="D26" s="87">
        <v>1127074.9412831999</v>
      </c>
      <c r="E26" s="87">
        <v>0</v>
      </c>
      <c r="F26" s="87">
        <v>777549.77999999991</v>
      </c>
      <c r="G26" s="93">
        <v>4852233.2812831998</v>
      </c>
      <c r="H26" s="16">
        <v>67893.88</v>
      </c>
      <c r="I26" s="17">
        <v>667875.97000000009</v>
      </c>
      <c r="J26" s="17">
        <v>295716.11562877952</v>
      </c>
      <c r="K26" s="17">
        <v>0</v>
      </c>
      <c r="L26" s="17">
        <v>21397.08</v>
      </c>
      <c r="M26" s="12">
        <v>1052883.0456287796</v>
      </c>
      <c r="N26" s="16">
        <v>889263.66999999981</v>
      </c>
      <c r="O26" s="17">
        <v>501171.21999999991</v>
      </c>
      <c r="P26" s="17">
        <v>14472.978077826127</v>
      </c>
      <c r="Q26" s="17">
        <v>0</v>
      </c>
      <c r="R26" s="17">
        <v>155258.09</v>
      </c>
      <c r="S26" s="12">
        <v>1560165.9580778258</v>
      </c>
      <c r="T26" s="16">
        <v>6441.34</v>
      </c>
      <c r="U26" s="17">
        <v>5083.71</v>
      </c>
      <c r="V26" s="17">
        <v>11474.768828966966</v>
      </c>
      <c r="W26" s="17">
        <v>0</v>
      </c>
      <c r="X26" s="17">
        <v>7942</v>
      </c>
      <c r="Y26" s="12">
        <v>30941.818828966963</v>
      </c>
      <c r="Z26" s="16">
        <v>0</v>
      </c>
      <c r="AA26" s="17">
        <v>0</v>
      </c>
      <c r="AB26" s="17">
        <v>0</v>
      </c>
      <c r="AC26" s="17">
        <v>0</v>
      </c>
      <c r="AD26" s="17">
        <v>0</v>
      </c>
      <c r="AE26" s="12">
        <v>0</v>
      </c>
      <c r="AF26" s="25">
        <v>3815.9900000000002</v>
      </c>
      <c r="AG26" s="17">
        <v>14997.340000000002</v>
      </c>
      <c r="AH26" s="17">
        <v>131039.10528657354</v>
      </c>
      <c r="AI26" s="17">
        <v>0</v>
      </c>
      <c r="AJ26" s="17">
        <v>701.22</v>
      </c>
      <c r="AK26" s="12">
        <v>150553.65528657354</v>
      </c>
      <c r="AL26" s="16">
        <v>56136.590000000004</v>
      </c>
      <c r="AM26" s="17">
        <v>15500.720000000001</v>
      </c>
      <c r="AN26" s="17">
        <v>0</v>
      </c>
      <c r="AO26" s="17">
        <v>0</v>
      </c>
      <c r="AP26" s="17">
        <v>2500</v>
      </c>
      <c r="AQ26" s="12">
        <v>74137.31</v>
      </c>
      <c r="AR26" s="16">
        <v>3939.77</v>
      </c>
      <c r="AS26" s="17">
        <v>21926</v>
      </c>
      <c r="AT26" s="17">
        <v>48536.624393474573</v>
      </c>
      <c r="AU26" s="17">
        <v>0</v>
      </c>
      <c r="AV26" s="17">
        <v>460988.55</v>
      </c>
      <c r="AW26" s="12">
        <v>535390.94439347461</v>
      </c>
      <c r="AX26" s="16">
        <v>106550.32</v>
      </c>
      <c r="AY26" s="17">
        <v>158769.54000000007</v>
      </c>
      <c r="AZ26" s="17">
        <v>625835.34906757914</v>
      </c>
      <c r="BA26" s="17">
        <v>0</v>
      </c>
      <c r="BB26" s="17">
        <v>115839.50000000001</v>
      </c>
      <c r="BC26" s="12">
        <v>1006994.7090675792</v>
      </c>
      <c r="BD26" s="16">
        <v>27033.339999999997</v>
      </c>
      <c r="BE26" s="17">
        <v>32719.100000000002</v>
      </c>
      <c r="BF26" s="17">
        <v>0</v>
      </c>
      <c r="BG26" s="17">
        <v>0</v>
      </c>
      <c r="BH26" s="17">
        <v>11500</v>
      </c>
      <c r="BI26" s="12">
        <v>71252.44</v>
      </c>
      <c r="BJ26" s="16">
        <v>323515.91000000003</v>
      </c>
      <c r="BK26" s="17">
        <v>44974.149999999994</v>
      </c>
      <c r="BL26" s="17">
        <v>0</v>
      </c>
      <c r="BM26" s="17">
        <v>0</v>
      </c>
      <c r="BN26" s="17">
        <v>1423.3400000000001</v>
      </c>
      <c r="BO26" s="12">
        <v>369913.40000000008</v>
      </c>
    </row>
    <row r="27" spans="1:67" x14ac:dyDescent="0.2">
      <c r="A27" s="4" t="s">
        <v>18</v>
      </c>
      <c r="B27" s="92">
        <v>19249010.329999998</v>
      </c>
      <c r="C27" s="87">
        <v>11943586.959999999</v>
      </c>
      <c r="D27" s="87">
        <v>6611981</v>
      </c>
      <c r="E27" s="87">
        <v>0</v>
      </c>
      <c r="F27" s="87">
        <v>955584</v>
      </c>
      <c r="G27" s="93">
        <v>38760162.290000007</v>
      </c>
      <c r="H27" s="16">
        <v>2808725.79</v>
      </c>
      <c r="I27" s="17">
        <v>2904069.9399999995</v>
      </c>
      <c r="J27" s="17">
        <v>361065</v>
      </c>
      <c r="K27" s="17">
        <v>0</v>
      </c>
      <c r="L27" s="17">
        <v>210642</v>
      </c>
      <c r="M27" s="12">
        <v>6284502.7299999995</v>
      </c>
      <c r="N27" s="16">
        <v>4284595.4400000004</v>
      </c>
      <c r="O27" s="17">
        <v>5285893.290000001</v>
      </c>
      <c r="P27" s="17">
        <v>4512741</v>
      </c>
      <c r="Q27" s="17">
        <v>0</v>
      </c>
      <c r="R27" s="17">
        <v>411325</v>
      </c>
      <c r="S27" s="12">
        <v>14494554.73</v>
      </c>
      <c r="T27" s="16">
        <v>0</v>
      </c>
      <c r="U27" s="17">
        <v>0</v>
      </c>
      <c r="V27" s="17">
        <v>0</v>
      </c>
      <c r="W27" s="17">
        <v>0</v>
      </c>
      <c r="X27" s="17">
        <v>0</v>
      </c>
      <c r="Y27" s="12">
        <v>0</v>
      </c>
      <c r="Z27" s="16">
        <v>0</v>
      </c>
      <c r="AA27" s="17">
        <v>0</v>
      </c>
      <c r="AB27" s="17">
        <v>0</v>
      </c>
      <c r="AC27" s="17">
        <v>0</v>
      </c>
      <c r="AD27" s="17">
        <v>0</v>
      </c>
      <c r="AE27" s="12">
        <v>0</v>
      </c>
      <c r="AF27" s="25">
        <v>1723925.14</v>
      </c>
      <c r="AG27" s="17">
        <v>657457.28999999992</v>
      </c>
      <c r="AH27" s="17">
        <v>145158</v>
      </c>
      <c r="AI27" s="17">
        <v>0</v>
      </c>
      <c r="AJ27" s="17">
        <v>0</v>
      </c>
      <c r="AK27" s="12">
        <v>2526540.4299999997</v>
      </c>
      <c r="AL27" s="16">
        <v>1034034.04</v>
      </c>
      <c r="AM27" s="17">
        <v>296508.55</v>
      </c>
      <c r="AN27" s="17">
        <v>81104</v>
      </c>
      <c r="AO27" s="17">
        <v>0</v>
      </c>
      <c r="AP27" s="17">
        <v>0</v>
      </c>
      <c r="AQ27" s="12">
        <v>1411646.59</v>
      </c>
      <c r="AR27" s="16">
        <v>4264263.13</v>
      </c>
      <c r="AS27" s="17">
        <v>819577.5199999999</v>
      </c>
      <c r="AT27" s="17">
        <v>1061550</v>
      </c>
      <c r="AU27" s="17">
        <v>0</v>
      </c>
      <c r="AV27" s="17">
        <v>58752</v>
      </c>
      <c r="AW27" s="12">
        <v>6204142.6499999994</v>
      </c>
      <c r="AX27" s="16">
        <v>1393852.44</v>
      </c>
      <c r="AY27" s="17">
        <v>458800.18000000005</v>
      </c>
      <c r="AZ27" s="17">
        <v>112974</v>
      </c>
      <c r="BA27" s="17">
        <v>0</v>
      </c>
      <c r="BB27" s="17">
        <v>740</v>
      </c>
      <c r="BC27" s="12">
        <v>1966366.62</v>
      </c>
      <c r="BD27" s="16">
        <v>1514284.89</v>
      </c>
      <c r="BE27" s="17">
        <v>949581.49000000011</v>
      </c>
      <c r="BF27" s="17">
        <v>155317</v>
      </c>
      <c r="BG27" s="17">
        <v>0</v>
      </c>
      <c r="BH27" s="17">
        <v>84180</v>
      </c>
      <c r="BI27" s="12">
        <v>2703363.38</v>
      </c>
      <c r="BJ27" s="16">
        <v>2225329.46</v>
      </c>
      <c r="BK27" s="17">
        <v>571698.69999999995</v>
      </c>
      <c r="BL27" s="17">
        <v>182072</v>
      </c>
      <c r="BM27" s="17">
        <v>0</v>
      </c>
      <c r="BN27" s="17">
        <v>189945</v>
      </c>
      <c r="BO27" s="12">
        <v>3169045.16</v>
      </c>
    </row>
    <row r="28" spans="1:67" x14ac:dyDescent="0.2">
      <c r="A28" s="4" t="s">
        <v>19</v>
      </c>
      <c r="B28" s="92">
        <v>7714245</v>
      </c>
      <c r="C28" s="87">
        <v>4914503</v>
      </c>
      <c r="D28" s="87">
        <v>3637558</v>
      </c>
      <c r="E28" s="87">
        <v>31722</v>
      </c>
      <c r="F28" s="87">
        <v>45867</v>
      </c>
      <c r="G28" s="93">
        <v>16343895</v>
      </c>
      <c r="H28" s="16">
        <v>3330513</v>
      </c>
      <c r="I28" s="17">
        <v>1819526</v>
      </c>
      <c r="J28" s="17">
        <v>1750446</v>
      </c>
      <c r="K28" s="17">
        <v>0</v>
      </c>
      <c r="L28" s="17">
        <v>6414</v>
      </c>
      <c r="M28" s="12">
        <v>6906899</v>
      </c>
      <c r="N28" s="16">
        <v>2530635</v>
      </c>
      <c r="O28" s="17">
        <v>1088618</v>
      </c>
      <c r="P28" s="17">
        <v>327812</v>
      </c>
      <c r="Q28" s="17">
        <v>0</v>
      </c>
      <c r="R28" s="17">
        <v>60</v>
      </c>
      <c r="S28" s="12">
        <v>3947125</v>
      </c>
      <c r="T28" s="16">
        <v>288902</v>
      </c>
      <c r="U28" s="17">
        <v>1027850</v>
      </c>
      <c r="V28" s="17">
        <v>1141978</v>
      </c>
      <c r="W28" s="17">
        <v>31722</v>
      </c>
      <c r="X28" s="17">
        <v>83</v>
      </c>
      <c r="Y28" s="12">
        <v>2490535</v>
      </c>
      <c r="Z28" s="16">
        <v>91957</v>
      </c>
      <c r="AA28" s="17">
        <v>239430</v>
      </c>
      <c r="AB28" s="17">
        <v>49929</v>
      </c>
      <c r="AC28" s="17">
        <v>0</v>
      </c>
      <c r="AD28" s="17">
        <v>1021</v>
      </c>
      <c r="AE28" s="12">
        <v>382337</v>
      </c>
      <c r="AF28" s="25">
        <v>0</v>
      </c>
      <c r="AG28" s="17">
        <v>12701</v>
      </c>
      <c r="AH28" s="17">
        <v>15970</v>
      </c>
      <c r="AI28" s="17">
        <v>0</v>
      </c>
      <c r="AJ28" s="17">
        <v>0</v>
      </c>
      <c r="AK28" s="12">
        <v>28671</v>
      </c>
      <c r="AL28" s="16">
        <v>461853</v>
      </c>
      <c r="AM28" s="17">
        <v>536453</v>
      </c>
      <c r="AN28" s="17">
        <v>7008</v>
      </c>
      <c r="AO28" s="17">
        <v>0</v>
      </c>
      <c r="AP28" s="17">
        <v>8340</v>
      </c>
      <c r="AQ28" s="12">
        <v>1013654</v>
      </c>
      <c r="AR28" s="16">
        <v>975496</v>
      </c>
      <c r="AS28" s="17">
        <v>188757</v>
      </c>
      <c r="AT28" s="17">
        <v>311893</v>
      </c>
      <c r="AU28" s="17">
        <v>0</v>
      </c>
      <c r="AV28" s="17">
        <v>29939</v>
      </c>
      <c r="AW28" s="12">
        <v>1506085</v>
      </c>
      <c r="AX28" s="16">
        <v>0</v>
      </c>
      <c r="AY28" s="17">
        <v>500</v>
      </c>
      <c r="AZ28" s="17">
        <v>32522</v>
      </c>
      <c r="BA28" s="17">
        <v>0</v>
      </c>
      <c r="BB28" s="17">
        <v>0</v>
      </c>
      <c r="BC28" s="12">
        <v>33022</v>
      </c>
      <c r="BD28" s="16">
        <v>21698</v>
      </c>
      <c r="BE28" s="17">
        <v>0</v>
      </c>
      <c r="BF28" s="17">
        <v>0</v>
      </c>
      <c r="BG28" s="17">
        <v>0</v>
      </c>
      <c r="BH28" s="17">
        <v>0</v>
      </c>
      <c r="BI28" s="12">
        <v>21698</v>
      </c>
      <c r="BJ28" s="16">
        <v>13191</v>
      </c>
      <c r="BK28" s="17">
        <v>668</v>
      </c>
      <c r="BL28" s="17">
        <v>0</v>
      </c>
      <c r="BM28" s="17">
        <v>0</v>
      </c>
      <c r="BN28" s="17">
        <v>10</v>
      </c>
      <c r="BO28" s="12">
        <v>13869</v>
      </c>
    </row>
    <row r="29" spans="1:67" x14ac:dyDescent="0.2">
      <c r="A29" s="4" t="s">
        <v>20</v>
      </c>
      <c r="B29" s="92">
        <v>21808567.5352</v>
      </c>
      <c r="C29" s="87">
        <v>13062668.407200001</v>
      </c>
      <c r="D29" s="87">
        <v>813498.99</v>
      </c>
      <c r="E29" s="87">
        <v>0</v>
      </c>
      <c r="F29" s="87">
        <v>2897936.1032000002</v>
      </c>
      <c r="G29" s="93">
        <v>38582671.035599999</v>
      </c>
      <c r="H29" s="16">
        <v>9960882.9800000004</v>
      </c>
      <c r="I29" s="17">
        <v>6541120.7599999998</v>
      </c>
      <c r="J29" s="17">
        <v>271276.90000000002</v>
      </c>
      <c r="K29" s="17">
        <v>0</v>
      </c>
      <c r="L29" s="17">
        <v>1417976.88</v>
      </c>
      <c r="M29" s="12">
        <v>18191257.52</v>
      </c>
      <c r="N29" s="16">
        <v>4632429.8549999995</v>
      </c>
      <c r="O29" s="17">
        <v>2531471.3000000003</v>
      </c>
      <c r="P29" s="17">
        <v>0</v>
      </c>
      <c r="Q29" s="17">
        <v>0</v>
      </c>
      <c r="R29" s="17">
        <v>884749.8</v>
      </c>
      <c r="S29" s="12">
        <v>8048650.9549999991</v>
      </c>
      <c r="T29" s="16">
        <v>574252.98</v>
      </c>
      <c r="U29" s="17">
        <v>492045.91</v>
      </c>
      <c r="V29" s="17">
        <v>0</v>
      </c>
      <c r="W29" s="17">
        <v>0</v>
      </c>
      <c r="X29" s="17">
        <v>143667.26999999999</v>
      </c>
      <c r="Y29" s="12">
        <v>1209966.1599999999</v>
      </c>
      <c r="Z29" s="16">
        <v>0</v>
      </c>
      <c r="AA29" s="17">
        <v>0</v>
      </c>
      <c r="AB29" s="17">
        <v>0</v>
      </c>
      <c r="AC29" s="17">
        <v>0</v>
      </c>
      <c r="AD29" s="17">
        <v>0</v>
      </c>
      <c r="AE29" s="12">
        <v>0</v>
      </c>
      <c r="AF29" s="25">
        <v>0</v>
      </c>
      <c r="AG29" s="17">
        <v>59583.34</v>
      </c>
      <c r="AH29" s="17">
        <v>0</v>
      </c>
      <c r="AI29" s="17">
        <v>0</v>
      </c>
      <c r="AJ29" s="17">
        <v>0</v>
      </c>
      <c r="AK29" s="12">
        <v>59583.34</v>
      </c>
      <c r="AL29" s="16">
        <v>2083445.916</v>
      </c>
      <c r="AM29" s="17">
        <v>1714497.52</v>
      </c>
      <c r="AN29" s="17">
        <v>0</v>
      </c>
      <c r="AO29" s="17">
        <v>0</v>
      </c>
      <c r="AP29" s="17">
        <v>288107.46999999997</v>
      </c>
      <c r="AQ29" s="12">
        <v>4086050.9059999995</v>
      </c>
      <c r="AR29" s="16">
        <v>3259719.8319999999</v>
      </c>
      <c r="AS29" s="17">
        <v>585173.47</v>
      </c>
      <c r="AT29" s="17">
        <v>542222.09</v>
      </c>
      <c r="AU29" s="17">
        <v>0</v>
      </c>
      <c r="AV29" s="17">
        <v>19528.66</v>
      </c>
      <c r="AW29" s="12">
        <v>4406644.0520000001</v>
      </c>
      <c r="AX29" s="16">
        <v>67984.490000000005</v>
      </c>
      <c r="AY29" s="17">
        <v>251910.06</v>
      </c>
      <c r="AZ29" s="17">
        <v>0</v>
      </c>
      <c r="BA29" s="17">
        <v>0</v>
      </c>
      <c r="BB29" s="17">
        <v>5933.65</v>
      </c>
      <c r="BC29" s="12">
        <v>325828.2</v>
      </c>
      <c r="BD29" s="16">
        <v>903207.91399999999</v>
      </c>
      <c r="BE29" s="17">
        <v>863482.34</v>
      </c>
      <c r="BF29" s="17">
        <v>0</v>
      </c>
      <c r="BG29" s="17">
        <v>0</v>
      </c>
      <c r="BH29" s="17">
        <v>62397.2</v>
      </c>
      <c r="BI29" s="12">
        <v>1829087.4539999999</v>
      </c>
      <c r="BJ29" s="16">
        <v>326643.56820000004</v>
      </c>
      <c r="BK29" s="17">
        <v>23383.707200000001</v>
      </c>
      <c r="BL29" s="17">
        <v>0</v>
      </c>
      <c r="BM29" s="17">
        <v>0</v>
      </c>
      <c r="BN29" s="17">
        <v>75575.173200000019</v>
      </c>
      <c r="BO29" s="12">
        <v>425602.44860000006</v>
      </c>
    </row>
    <row r="30" spans="1:67" x14ac:dyDescent="0.2">
      <c r="A30" s="4" t="s">
        <v>21</v>
      </c>
      <c r="B30" s="92">
        <v>1227668</v>
      </c>
      <c r="C30" s="87">
        <v>2087605</v>
      </c>
      <c r="D30" s="87">
        <v>724206</v>
      </c>
      <c r="E30" s="87">
        <v>0</v>
      </c>
      <c r="F30" s="87">
        <v>0</v>
      </c>
      <c r="G30" s="93">
        <v>4039479</v>
      </c>
      <c r="H30" s="16">
        <v>147897</v>
      </c>
      <c r="I30" s="17">
        <v>1198973</v>
      </c>
      <c r="J30" s="17">
        <v>268366</v>
      </c>
      <c r="K30" s="17">
        <v>0</v>
      </c>
      <c r="L30" s="17">
        <v>0</v>
      </c>
      <c r="M30" s="12">
        <v>1615236</v>
      </c>
      <c r="N30" s="16">
        <v>386932</v>
      </c>
      <c r="O30" s="17">
        <v>359332</v>
      </c>
      <c r="P30" s="17">
        <v>56880</v>
      </c>
      <c r="Q30" s="17">
        <v>0</v>
      </c>
      <c r="R30" s="17">
        <v>0</v>
      </c>
      <c r="S30" s="12">
        <v>803144</v>
      </c>
      <c r="T30" s="16">
        <v>0</v>
      </c>
      <c r="U30" s="17">
        <v>0</v>
      </c>
      <c r="V30" s="17">
        <v>53336</v>
      </c>
      <c r="W30" s="17">
        <v>0</v>
      </c>
      <c r="X30" s="17">
        <v>0</v>
      </c>
      <c r="Y30" s="12">
        <v>53336</v>
      </c>
      <c r="Z30" s="16">
        <v>0</v>
      </c>
      <c r="AA30" s="17">
        <v>0</v>
      </c>
      <c r="AB30" s="17">
        <v>0</v>
      </c>
      <c r="AC30" s="17">
        <v>0</v>
      </c>
      <c r="AD30" s="17">
        <v>0</v>
      </c>
      <c r="AE30" s="12">
        <v>0</v>
      </c>
      <c r="AF30" s="25">
        <v>449</v>
      </c>
      <c r="AG30" s="17">
        <v>6231</v>
      </c>
      <c r="AH30" s="17">
        <v>14323</v>
      </c>
      <c r="AI30" s="17">
        <v>0</v>
      </c>
      <c r="AJ30" s="17">
        <v>0</v>
      </c>
      <c r="AK30" s="12">
        <v>21003</v>
      </c>
      <c r="AL30" s="16">
        <v>0</v>
      </c>
      <c r="AM30" s="17">
        <v>0</v>
      </c>
      <c r="AN30" s="17">
        <v>0</v>
      </c>
      <c r="AO30" s="17">
        <v>0</v>
      </c>
      <c r="AP30" s="17">
        <v>0</v>
      </c>
      <c r="AQ30" s="12">
        <v>0</v>
      </c>
      <c r="AR30" s="16">
        <v>437819</v>
      </c>
      <c r="AS30" s="17">
        <v>169852</v>
      </c>
      <c r="AT30" s="17">
        <v>117433</v>
      </c>
      <c r="AU30" s="17">
        <v>0</v>
      </c>
      <c r="AV30" s="17">
        <v>0</v>
      </c>
      <c r="AW30" s="12">
        <v>725104</v>
      </c>
      <c r="AX30" s="16">
        <v>21365</v>
      </c>
      <c r="AY30" s="17">
        <v>72583</v>
      </c>
      <c r="AZ30" s="17">
        <v>184226</v>
      </c>
      <c r="BA30" s="17">
        <v>0</v>
      </c>
      <c r="BB30" s="17">
        <v>0</v>
      </c>
      <c r="BC30" s="12">
        <v>278174</v>
      </c>
      <c r="BD30" s="16">
        <v>74389</v>
      </c>
      <c r="BE30" s="17">
        <v>86760</v>
      </c>
      <c r="BF30" s="17">
        <v>0</v>
      </c>
      <c r="BG30" s="17">
        <v>0</v>
      </c>
      <c r="BH30" s="17">
        <v>0</v>
      </c>
      <c r="BI30" s="12">
        <v>161149</v>
      </c>
      <c r="BJ30" s="16">
        <v>158817</v>
      </c>
      <c r="BK30" s="17">
        <v>193874</v>
      </c>
      <c r="BL30" s="17">
        <v>29642</v>
      </c>
      <c r="BM30" s="17">
        <v>0</v>
      </c>
      <c r="BN30" s="17">
        <v>0</v>
      </c>
      <c r="BO30" s="12">
        <v>382333</v>
      </c>
    </row>
    <row r="31" spans="1:67" x14ac:dyDescent="0.2">
      <c r="A31" s="4" t="s">
        <v>22</v>
      </c>
      <c r="B31" s="92">
        <v>18404727.900000002</v>
      </c>
      <c r="C31" s="87">
        <v>12398691.98</v>
      </c>
      <c r="D31" s="87">
        <v>9149003</v>
      </c>
      <c r="E31" s="87">
        <v>0</v>
      </c>
      <c r="F31" s="87">
        <v>1265473.75</v>
      </c>
      <c r="G31" s="93">
        <v>41217896.629999995</v>
      </c>
      <c r="H31" s="16">
        <v>4155418.82</v>
      </c>
      <c r="I31" s="17">
        <v>1283492.1100000001</v>
      </c>
      <c r="J31" s="17">
        <v>5560525</v>
      </c>
      <c r="K31" s="17">
        <v>0</v>
      </c>
      <c r="L31" s="17">
        <v>205849.25</v>
      </c>
      <c r="M31" s="12">
        <v>11205285.18</v>
      </c>
      <c r="N31" s="16">
        <v>4399539.32</v>
      </c>
      <c r="O31" s="17">
        <v>7051744.1699999999</v>
      </c>
      <c r="P31" s="17">
        <v>2742882</v>
      </c>
      <c r="Q31" s="17">
        <v>0</v>
      </c>
      <c r="R31" s="17">
        <v>10422.44</v>
      </c>
      <c r="S31" s="12">
        <v>14204587.93</v>
      </c>
      <c r="T31" s="16">
        <v>0</v>
      </c>
      <c r="U31" s="17">
        <v>0</v>
      </c>
      <c r="V31" s="17">
        <v>0</v>
      </c>
      <c r="W31" s="17">
        <v>0</v>
      </c>
      <c r="X31" s="17">
        <v>0</v>
      </c>
      <c r="Y31" s="12">
        <v>0</v>
      </c>
      <c r="Z31" s="16">
        <v>294883.02</v>
      </c>
      <c r="AA31" s="17">
        <v>40865.9</v>
      </c>
      <c r="AB31" s="17">
        <v>0</v>
      </c>
      <c r="AC31" s="17">
        <v>0</v>
      </c>
      <c r="AD31" s="17">
        <v>133951.93</v>
      </c>
      <c r="AE31" s="12">
        <v>469700.85000000003</v>
      </c>
      <c r="AF31" s="25">
        <v>0</v>
      </c>
      <c r="AG31" s="17">
        <v>0</v>
      </c>
      <c r="AH31" s="17">
        <v>15040</v>
      </c>
      <c r="AI31" s="17">
        <v>0</v>
      </c>
      <c r="AJ31" s="17">
        <v>0</v>
      </c>
      <c r="AK31" s="12">
        <v>15040</v>
      </c>
      <c r="AL31" s="16">
        <v>0</v>
      </c>
      <c r="AM31" s="17">
        <v>0</v>
      </c>
      <c r="AN31" s="17">
        <v>0</v>
      </c>
      <c r="AO31" s="17">
        <v>0</v>
      </c>
      <c r="AP31" s="17">
        <v>0</v>
      </c>
      <c r="AQ31" s="12">
        <v>0</v>
      </c>
      <c r="AR31" s="16">
        <v>2858598.87</v>
      </c>
      <c r="AS31" s="17">
        <v>236990.99</v>
      </c>
      <c r="AT31" s="17">
        <v>389596</v>
      </c>
      <c r="AU31" s="17">
        <v>0</v>
      </c>
      <c r="AV31" s="17">
        <v>200.68</v>
      </c>
      <c r="AW31" s="12">
        <v>3485386.5400000005</v>
      </c>
      <c r="AX31" s="16">
        <v>0</v>
      </c>
      <c r="AY31" s="17">
        <v>53642.879999999997</v>
      </c>
      <c r="AZ31" s="17">
        <v>440172</v>
      </c>
      <c r="BA31" s="17">
        <v>0</v>
      </c>
      <c r="BB31" s="17">
        <v>0</v>
      </c>
      <c r="BC31" s="12">
        <v>493814.88</v>
      </c>
      <c r="BD31" s="16">
        <v>92641.5</v>
      </c>
      <c r="BE31" s="17">
        <v>414423.1</v>
      </c>
      <c r="BF31" s="17">
        <v>0</v>
      </c>
      <c r="BG31" s="17">
        <v>0</v>
      </c>
      <c r="BH31" s="17">
        <v>179386.36</v>
      </c>
      <c r="BI31" s="12">
        <v>686450.96</v>
      </c>
      <c r="BJ31" s="16">
        <v>6603646.3700000001</v>
      </c>
      <c r="BK31" s="17">
        <v>3317532.83</v>
      </c>
      <c r="BL31" s="17">
        <v>788</v>
      </c>
      <c r="BM31" s="17">
        <v>0</v>
      </c>
      <c r="BN31" s="17">
        <v>735663.09</v>
      </c>
      <c r="BO31" s="12">
        <v>10657630.289999999</v>
      </c>
    </row>
    <row r="32" spans="1:67" x14ac:dyDescent="0.2">
      <c r="A32" s="4" t="s">
        <v>23</v>
      </c>
      <c r="B32" s="92">
        <v>1758094</v>
      </c>
      <c r="C32" s="87">
        <v>3366488</v>
      </c>
      <c r="D32" s="87">
        <v>578000</v>
      </c>
      <c r="E32" s="87">
        <v>0</v>
      </c>
      <c r="F32" s="87">
        <v>284273</v>
      </c>
      <c r="G32" s="93">
        <v>5986855</v>
      </c>
      <c r="H32" s="16">
        <v>166054</v>
      </c>
      <c r="I32" s="17">
        <v>1625000</v>
      </c>
      <c r="J32" s="17">
        <v>837000</v>
      </c>
      <c r="K32" s="17">
        <v>0</v>
      </c>
      <c r="L32" s="17">
        <v>29857</v>
      </c>
      <c r="M32" s="12">
        <v>2657911</v>
      </c>
      <c r="N32" s="16">
        <v>45881</v>
      </c>
      <c r="O32" s="17">
        <v>478000</v>
      </c>
      <c r="P32" s="17">
        <v>23000</v>
      </c>
      <c r="Q32" s="17">
        <v>0</v>
      </c>
      <c r="R32" s="17">
        <v>10130</v>
      </c>
      <c r="S32" s="12">
        <v>557011</v>
      </c>
      <c r="T32" s="16">
        <v>226763</v>
      </c>
      <c r="U32" s="17">
        <v>433619</v>
      </c>
      <c r="V32" s="17">
        <v>0</v>
      </c>
      <c r="W32" s="17">
        <v>0</v>
      </c>
      <c r="X32" s="17">
        <v>4137</v>
      </c>
      <c r="Y32" s="12">
        <v>664519</v>
      </c>
      <c r="Z32" s="16">
        <v>0</v>
      </c>
      <c r="AA32" s="17">
        <v>123</v>
      </c>
      <c r="AB32" s="17">
        <v>0</v>
      </c>
      <c r="AC32" s="17">
        <v>0</v>
      </c>
      <c r="AD32" s="17">
        <v>200</v>
      </c>
      <c r="AE32" s="12">
        <v>323</v>
      </c>
      <c r="AF32" s="25">
        <v>92161</v>
      </c>
      <c r="AG32" s="17">
        <v>66214</v>
      </c>
      <c r="AH32" s="17">
        <v>-419000</v>
      </c>
      <c r="AI32" s="17">
        <v>0</v>
      </c>
      <c r="AJ32" s="17">
        <v>11776</v>
      </c>
      <c r="AK32" s="12">
        <v>-248849</v>
      </c>
      <c r="AL32" s="16">
        <v>115738</v>
      </c>
      <c r="AM32" s="17">
        <v>77490</v>
      </c>
      <c r="AN32" s="17">
        <v>0</v>
      </c>
      <c r="AO32" s="17">
        <v>0</v>
      </c>
      <c r="AP32" s="17">
        <v>6466</v>
      </c>
      <c r="AQ32" s="12">
        <v>199694</v>
      </c>
      <c r="AR32" s="16">
        <v>565367</v>
      </c>
      <c r="AS32" s="17">
        <v>136725</v>
      </c>
      <c r="AT32" s="17">
        <v>137000</v>
      </c>
      <c r="AU32" s="17">
        <v>0</v>
      </c>
      <c r="AV32" s="17">
        <v>86602</v>
      </c>
      <c r="AW32" s="12">
        <v>925694</v>
      </c>
      <c r="AX32" s="16">
        <v>4214</v>
      </c>
      <c r="AY32" s="17">
        <v>89913</v>
      </c>
      <c r="AZ32" s="17">
        <v>0</v>
      </c>
      <c r="BA32" s="17">
        <v>0</v>
      </c>
      <c r="BB32" s="17">
        <v>28945</v>
      </c>
      <c r="BC32" s="12">
        <v>123072</v>
      </c>
      <c r="BD32" s="16">
        <v>99932</v>
      </c>
      <c r="BE32" s="17">
        <v>189432</v>
      </c>
      <c r="BF32" s="17">
        <v>0</v>
      </c>
      <c r="BG32" s="17">
        <v>0</v>
      </c>
      <c r="BH32" s="17">
        <v>34562</v>
      </c>
      <c r="BI32" s="12">
        <v>323926</v>
      </c>
      <c r="BJ32" s="16">
        <v>441984</v>
      </c>
      <c r="BK32" s="17">
        <v>269972</v>
      </c>
      <c r="BL32" s="17">
        <v>0</v>
      </c>
      <c r="BM32" s="17">
        <v>0</v>
      </c>
      <c r="BN32" s="17">
        <v>71598</v>
      </c>
      <c r="BO32" s="12">
        <v>783554</v>
      </c>
    </row>
    <row r="33" spans="1:67" x14ac:dyDescent="0.2">
      <c r="A33" s="4" t="s">
        <v>24</v>
      </c>
      <c r="B33" s="92">
        <v>1583530.4895859021</v>
      </c>
      <c r="C33" s="87">
        <v>1612850.466800621</v>
      </c>
      <c r="D33" s="87">
        <v>1156167.6749977774</v>
      </c>
      <c r="E33" s="87">
        <v>0</v>
      </c>
      <c r="F33" s="87">
        <v>0</v>
      </c>
      <c r="G33" s="93">
        <v>4352548.631384301</v>
      </c>
      <c r="H33" s="16">
        <v>207700.56944146822</v>
      </c>
      <c r="I33" s="17">
        <v>893293.95713001373</v>
      </c>
      <c r="J33" s="17">
        <v>71541.331423342242</v>
      </c>
      <c r="K33" s="17">
        <v>0</v>
      </c>
      <c r="L33" s="17">
        <v>0</v>
      </c>
      <c r="M33" s="12">
        <v>1172535.8579948242</v>
      </c>
      <c r="N33" s="16">
        <v>46523.02838181689</v>
      </c>
      <c r="O33" s="17">
        <v>147506.50967060731</v>
      </c>
      <c r="P33" s="17">
        <v>1047182.4394948047</v>
      </c>
      <c r="Q33" s="17">
        <v>0</v>
      </c>
      <c r="R33" s="17">
        <v>0</v>
      </c>
      <c r="S33" s="12">
        <v>1241211.9775472288</v>
      </c>
      <c r="T33" s="16">
        <v>0</v>
      </c>
      <c r="U33" s="17">
        <v>0</v>
      </c>
      <c r="V33" s="17">
        <v>0</v>
      </c>
      <c r="W33" s="17">
        <v>0</v>
      </c>
      <c r="X33" s="17">
        <v>0</v>
      </c>
      <c r="Y33" s="12">
        <v>0</v>
      </c>
      <c r="Z33" s="16">
        <v>0</v>
      </c>
      <c r="AA33" s="17">
        <v>0</v>
      </c>
      <c r="AB33" s="17">
        <v>0</v>
      </c>
      <c r="AC33" s="17">
        <v>0</v>
      </c>
      <c r="AD33" s="17">
        <v>0</v>
      </c>
      <c r="AE33" s="12">
        <v>0</v>
      </c>
      <c r="AF33" s="25">
        <v>0</v>
      </c>
      <c r="AG33" s="17">
        <v>0</v>
      </c>
      <c r="AH33" s="17">
        <v>0</v>
      </c>
      <c r="AI33" s="17">
        <v>0</v>
      </c>
      <c r="AJ33" s="17">
        <v>0</v>
      </c>
      <c r="AK33" s="12">
        <v>0</v>
      </c>
      <c r="AL33" s="16">
        <v>0</v>
      </c>
      <c r="AM33" s="17">
        <v>0</v>
      </c>
      <c r="AN33" s="17">
        <v>0</v>
      </c>
      <c r="AO33" s="17">
        <v>0</v>
      </c>
      <c r="AP33" s="17">
        <v>0</v>
      </c>
      <c r="AQ33" s="12">
        <v>0</v>
      </c>
      <c r="AR33" s="16">
        <v>1835.8504173087165</v>
      </c>
      <c r="AS33" s="17">
        <v>411182.74</v>
      </c>
      <c r="AT33" s="17">
        <v>31522.686128536214</v>
      </c>
      <c r="AU33" s="17">
        <v>0</v>
      </c>
      <c r="AV33" s="17">
        <v>0</v>
      </c>
      <c r="AW33" s="12">
        <v>444541.27654584497</v>
      </c>
      <c r="AX33" s="16">
        <v>1353.6</v>
      </c>
      <c r="AY33" s="17">
        <v>103265.1</v>
      </c>
      <c r="AZ33" s="17">
        <v>0</v>
      </c>
      <c r="BA33" s="17">
        <v>0</v>
      </c>
      <c r="BB33" s="17">
        <v>0</v>
      </c>
      <c r="BC33" s="12">
        <v>104618.70000000001</v>
      </c>
      <c r="BD33" s="16">
        <v>112306.9713453084</v>
      </c>
      <c r="BE33" s="17">
        <v>57602.16</v>
      </c>
      <c r="BF33" s="17">
        <v>5921.2179510942278</v>
      </c>
      <c r="BG33" s="17">
        <v>0</v>
      </c>
      <c r="BH33" s="17">
        <v>0</v>
      </c>
      <c r="BI33" s="12">
        <v>175830.34929640262</v>
      </c>
      <c r="BJ33" s="16">
        <v>1213810.47</v>
      </c>
      <c r="BK33" s="17">
        <v>0</v>
      </c>
      <c r="BL33" s="17">
        <v>0</v>
      </c>
      <c r="BM33" s="17">
        <v>0</v>
      </c>
      <c r="BN33" s="17">
        <v>0</v>
      </c>
      <c r="BO33" s="12">
        <v>1213810.47</v>
      </c>
    </row>
    <row r="34" spans="1:67" ht="13.15" customHeight="1" x14ac:dyDescent="0.2">
      <c r="A34" s="4" t="s">
        <v>25</v>
      </c>
      <c r="B34" s="92">
        <v>11441376.23</v>
      </c>
      <c r="C34" s="87">
        <v>25405241.759999998</v>
      </c>
      <c r="D34" s="87">
        <v>6529505.5299999993</v>
      </c>
      <c r="E34" s="87">
        <v>0</v>
      </c>
      <c r="F34" s="87">
        <v>164868.49000000002</v>
      </c>
      <c r="G34" s="93">
        <v>43540992.009999998</v>
      </c>
      <c r="H34" s="16">
        <v>2038975.68</v>
      </c>
      <c r="I34" s="17">
        <v>6238462.6600000001</v>
      </c>
      <c r="J34" s="17">
        <v>784485.16</v>
      </c>
      <c r="K34" s="17">
        <v>0</v>
      </c>
      <c r="L34" s="17">
        <v>35312.92</v>
      </c>
      <c r="M34" s="12">
        <v>9097236.4199999999</v>
      </c>
      <c r="N34" s="16">
        <v>3942229.38</v>
      </c>
      <c r="O34" s="17">
        <v>4431519.38</v>
      </c>
      <c r="P34" s="17">
        <v>519134.32</v>
      </c>
      <c r="Q34" s="17">
        <v>0</v>
      </c>
      <c r="R34" s="17">
        <v>127179.6</v>
      </c>
      <c r="S34" s="12">
        <v>9020062.6799999997</v>
      </c>
      <c r="T34" s="16">
        <v>0</v>
      </c>
      <c r="U34" s="17">
        <v>8213.68</v>
      </c>
      <c r="V34" s="17">
        <v>0</v>
      </c>
      <c r="W34" s="17">
        <v>0</v>
      </c>
      <c r="X34" s="17">
        <v>0</v>
      </c>
      <c r="Y34" s="12">
        <v>8213.68</v>
      </c>
      <c r="Z34" s="16">
        <v>1496933.36</v>
      </c>
      <c r="AA34" s="17">
        <v>3018378.45</v>
      </c>
      <c r="AB34" s="17">
        <v>432667.93</v>
      </c>
      <c r="AC34" s="17">
        <v>0</v>
      </c>
      <c r="AD34" s="17">
        <v>0</v>
      </c>
      <c r="AE34" s="12">
        <v>4947979.74</v>
      </c>
      <c r="AF34" s="25">
        <v>0</v>
      </c>
      <c r="AG34" s="17">
        <v>25941.48</v>
      </c>
      <c r="AH34" s="17">
        <v>0</v>
      </c>
      <c r="AI34" s="17">
        <v>0</v>
      </c>
      <c r="AJ34" s="17">
        <v>0</v>
      </c>
      <c r="AK34" s="12">
        <v>25941.48</v>
      </c>
      <c r="AL34" s="16">
        <v>828155.83</v>
      </c>
      <c r="AM34" s="17">
        <v>1507473.85</v>
      </c>
      <c r="AN34" s="17">
        <v>669362.06000000006</v>
      </c>
      <c r="AO34" s="17">
        <v>0</v>
      </c>
      <c r="AP34" s="17">
        <v>0</v>
      </c>
      <c r="AQ34" s="12">
        <v>3004991.74</v>
      </c>
      <c r="AR34" s="16">
        <v>0</v>
      </c>
      <c r="AS34" s="17">
        <v>3449806.31</v>
      </c>
      <c r="AT34" s="17">
        <v>267124.37</v>
      </c>
      <c r="AU34" s="17">
        <v>0</v>
      </c>
      <c r="AV34" s="17">
        <v>0</v>
      </c>
      <c r="AW34" s="12">
        <v>3716930.68</v>
      </c>
      <c r="AX34" s="16">
        <v>799482.05</v>
      </c>
      <c r="AY34" s="17">
        <v>610416.88</v>
      </c>
      <c r="AZ34" s="17">
        <v>911473.61</v>
      </c>
      <c r="BA34" s="17">
        <v>0</v>
      </c>
      <c r="BB34" s="17">
        <v>-0.01</v>
      </c>
      <c r="BC34" s="12">
        <v>2321372.5300000003</v>
      </c>
      <c r="BD34" s="16">
        <v>1375666.01</v>
      </c>
      <c r="BE34" s="17">
        <v>4378919.3600000003</v>
      </c>
      <c r="BF34" s="17">
        <v>2260.59</v>
      </c>
      <c r="BG34" s="17">
        <v>0</v>
      </c>
      <c r="BH34" s="17">
        <v>1775.98</v>
      </c>
      <c r="BI34" s="12">
        <v>5758621.9400000004</v>
      </c>
      <c r="BJ34" s="16">
        <v>959933.92</v>
      </c>
      <c r="BK34" s="17">
        <v>1736109.71</v>
      </c>
      <c r="BL34" s="17">
        <v>2942997.49</v>
      </c>
      <c r="BM34" s="17">
        <v>0</v>
      </c>
      <c r="BN34" s="17">
        <v>600</v>
      </c>
      <c r="BO34" s="12">
        <v>5639641.1200000001</v>
      </c>
    </row>
    <row r="35" spans="1:67" x14ac:dyDescent="0.2">
      <c r="A35" s="4" t="s">
        <v>26</v>
      </c>
      <c r="B35" s="92">
        <v>18372053.27</v>
      </c>
      <c r="C35" s="87">
        <v>20545189.899999999</v>
      </c>
      <c r="D35" s="87">
        <v>7998474</v>
      </c>
      <c r="E35" s="87">
        <v>0</v>
      </c>
      <c r="F35" s="87">
        <v>3690108.6000000006</v>
      </c>
      <c r="G35" s="93">
        <v>50605825.769999996</v>
      </c>
      <c r="H35" s="16">
        <v>2215663.08</v>
      </c>
      <c r="I35" s="17">
        <v>6288900.0099999998</v>
      </c>
      <c r="J35" s="17">
        <v>4051931</v>
      </c>
      <c r="K35" s="17">
        <v>0</v>
      </c>
      <c r="L35" s="17">
        <v>95583.13</v>
      </c>
      <c r="M35" s="12">
        <v>12652077.220000001</v>
      </c>
      <c r="N35" s="16">
        <v>4709234.32</v>
      </c>
      <c r="O35" s="17">
        <v>9234273.1699999999</v>
      </c>
      <c r="P35" s="17">
        <v>1784004</v>
      </c>
      <c r="Q35" s="17">
        <v>0</v>
      </c>
      <c r="R35" s="17">
        <v>49516.62</v>
      </c>
      <c r="S35" s="12">
        <v>15777028.109999999</v>
      </c>
      <c r="T35" s="16">
        <v>0</v>
      </c>
      <c r="U35" s="17">
        <v>0</v>
      </c>
      <c r="V35" s="17">
        <v>0</v>
      </c>
      <c r="W35" s="17">
        <v>0</v>
      </c>
      <c r="X35" s="17">
        <v>0</v>
      </c>
      <c r="Y35" s="12">
        <v>0</v>
      </c>
      <c r="Z35" s="16">
        <v>6199.82</v>
      </c>
      <c r="AA35" s="17">
        <v>12946.91</v>
      </c>
      <c r="AB35" s="17">
        <v>79354</v>
      </c>
      <c r="AC35" s="17">
        <v>0</v>
      </c>
      <c r="AD35" s="17">
        <v>189.67</v>
      </c>
      <c r="AE35" s="12">
        <v>98690.4</v>
      </c>
      <c r="AF35" s="25">
        <v>517073.45</v>
      </c>
      <c r="AG35" s="17">
        <v>539387.6</v>
      </c>
      <c r="AH35" s="17">
        <v>64230</v>
      </c>
      <c r="AI35" s="17">
        <v>0</v>
      </c>
      <c r="AJ35" s="17">
        <v>7287.01</v>
      </c>
      <c r="AK35" s="12">
        <v>1127978.06</v>
      </c>
      <c r="AL35" s="16">
        <v>1238019.6299999999</v>
      </c>
      <c r="AM35" s="17">
        <v>785281.97</v>
      </c>
      <c r="AN35" s="17">
        <v>317455</v>
      </c>
      <c r="AO35" s="17">
        <v>0</v>
      </c>
      <c r="AP35" s="17">
        <v>27830.19</v>
      </c>
      <c r="AQ35" s="12">
        <v>2368586.7899999996</v>
      </c>
      <c r="AR35" s="16">
        <v>6151198.25</v>
      </c>
      <c r="AS35" s="17">
        <v>1841515.02</v>
      </c>
      <c r="AT35" s="17">
        <v>1221129</v>
      </c>
      <c r="AU35" s="17">
        <v>0</v>
      </c>
      <c r="AV35" s="17">
        <v>132210.67000000001</v>
      </c>
      <c r="AW35" s="12">
        <v>9346052.9399999995</v>
      </c>
      <c r="AX35" s="16">
        <v>1803990.2</v>
      </c>
      <c r="AY35" s="17">
        <v>1029864.4</v>
      </c>
      <c r="AZ35" s="17">
        <v>443616</v>
      </c>
      <c r="BA35" s="17">
        <v>0</v>
      </c>
      <c r="BB35" s="17">
        <v>25037.48</v>
      </c>
      <c r="BC35" s="12">
        <v>3302508.08</v>
      </c>
      <c r="BD35" s="16">
        <v>1213285.54</v>
      </c>
      <c r="BE35" s="17">
        <v>756524.3</v>
      </c>
      <c r="BF35" s="17">
        <v>4773</v>
      </c>
      <c r="BG35" s="17">
        <v>0</v>
      </c>
      <c r="BH35" s="17">
        <v>2050588.05</v>
      </c>
      <c r="BI35" s="12">
        <v>4025170.89</v>
      </c>
      <c r="BJ35" s="16">
        <v>517388.98</v>
      </c>
      <c r="BK35" s="17">
        <v>56496.52</v>
      </c>
      <c r="BL35" s="17">
        <v>31982</v>
      </c>
      <c r="BM35" s="17">
        <v>0</v>
      </c>
      <c r="BN35" s="17">
        <v>1301865.78</v>
      </c>
      <c r="BO35" s="12">
        <v>1907733.28</v>
      </c>
    </row>
    <row r="36" spans="1:67" x14ac:dyDescent="0.2">
      <c r="A36" s="4" t="s">
        <v>27</v>
      </c>
      <c r="B36" s="92">
        <v>32981321.530000001</v>
      </c>
      <c r="C36" s="87">
        <v>35883361.119999997</v>
      </c>
      <c r="D36" s="87">
        <v>14093495.380000001</v>
      </c>
      <c r="E36" s="87">
        <v>0</v>
      </c>
      <c r="F36" s="87">
        <v>2009068.45</v>
      </c>
      <c r="G36" s="93">
        <v>84967246.479999989</v>
      </c>
      <c r="H36" s="16">
        <v>13312454.99</v>
      </c>
      <c r="I36" s="17">
        <v>6918405.4100000001</v>
      </c>
      <c r="J36" s="17">
        <v>6250537.5499999998</v>
      </c>
      <c r="K36" s="17">
        <v>0</v>
      </c>
      <c r="L36" s="17">
        <v>1171015.6499999999</v>
      </c>
      <c r="M36" s="12">
        <v>27652413.599999998</v>
      </c>
      <c r="N36" s="16">
        <v>5569540.6399999997</v>
      </c>
      <c r="O36" s="17">
        <v>6035520.5700000003</v>
      </c>
      <c r="P36" s="17">
        <v>2123767.2799999998</v>
      </c>
      <c r="Q36" s="17">
        <v>0</v>
      </c>
      <c r="R36" s="17">
        <v>985563.75</v>
      </c>
      <c r="S36" s="12">
        <v>14714392.24</v>
      </c>
      <c r="T36" s="16">
        <v>0</v>
      </c>
      <c r="U36" s="17">
        <v>1230</v>
      </c>
      <c r="V36" s="17">
        <v>0</v>
      </c>
      <c r="W36" s="17">
        <v>0</v>
      </c>
      <c r="X36" s="17">
        <v>9018</v>
      </c>
      <c r="Y36" s="12">
        <v>10248</v>
      </c>
      <c r="Z36" s="16">
        <v>-355.94</v>
      </c>
      <c r="AA36" s="17">
        <v>1329230.06</v>
      </c>
      <c r="AB36" s="17">
        <v>135360.57</v>
      </c>
      <c r="AC36" s="17">
        <v>0</v>
      </c>
      <c r="AD36" s="17">
        <v>0</v>
      </c>
      <c r="AE36" s="12">
        <v>1464234.6900000002</v>
      </c>
      <c r="AF36" s="25">
        <v>1017294.8</v>
      </c>
      <c r="AG36" s="17">
        <v>1310805.6399999999</v>
      </c>
      <c r="AH36" s="17">
        <v>358482.63</v>
      </c>
      <c r="AI36" s="17">
        <v>0</v>
      </c>
      <c r="AJ36" s="17">
        <v>-107491.75</v>
      </c>
      <c r="AK36" s="12">
        <v>2579091.3199999998</v>
      </c>
      <c r="AL36" s="16">
        <v>300784.71999999997</v>
      </c>
      <c r="AM36" s="17">
        <v>258025.18</v>
      </c>
      <c r="AN36" s="17">
        <v>59646.49</v>
      </c>
      <c r="AO36" s="17">
        <v>0</v>
      </c>
      <c r="AP36" s="17">
        <v>-1731.5</v>
      </c>
      <c r="AQ36" s="12">
        <v>616724.8899999999</v>
      </c>
      <c r="AR36" s="16">
        <v>0</v>
      </c>
      <c r="AS36" s="17">
        <v>11378710.32</v>
      </c>
      <c r="AT36" s="17">
        <v>1372340.52</v>
      </c>
      <c r="AU36" s="17">
        <v>0</v>
      </c>
      <c r="AV36" s="17">
        <v>14880.26</v>
      </c>
      <c r="AW36" s="12">
        <v>12765931.1</v>
      </c>
      <c r="AX36" s="16">
        <v>-3.93</v>
      </c>
      <c r="AY36" s="17">
        <v>275557.86</v>
      </c>
      <c r="AZ36" s="17">
        <v>841105.36</v>
      </c>
      <c r="BA36" s="17">
        <v>0</v>
      </c>
      <c r="BB36" s="17">
        <v>-150857.4</v>
      </c>
      <c r="BC36" s="12">
        <v>965801.89</v>
      </c>
      <c r="BD36" s="16">
        <v>2515.19</v>
      </c>
      <c r="BE36" s="17">
        <v>3021157.62</v>
      </c>
      <c r="BF36" s="17">
        <v>0</v>
      </c>
      <c r="BG36" s="17">
        <v>0</v>
      </c>
      <c r="BH36" s="17">
        <v>-13114.01</v>
      </c>
      <c r="BI36" s="12">
        <v>3010558.8000000003</v>
      </c>
      <c r="BJ36" s="16">
        <v>12779091.060000001</v>
      </c>
      <c r="BK36" s="17">
        <v>5354718.46</v>
      </c>
      <c r="BL36" s="17">
        <v>2952254.98</v>
      </c>
      <c r="BM36" s="17">
        <v>0</v>
      </c>
      <c r="BN36" s="17">
        <v>101785.45</v>
      </c>
      <c r="BO36" s="12">
        <v>21187849.949999999</v>
      </c>
    </row>
    <row r="37" spans="1:67" x14ac:dyDescent="0.2">
      <c r="A37" s="4" t="s">
        <v>28</v>
      </c>
      <c r="B37" s="92">
        <v>9438000</v>
      </c>
      <c r="C37" s="87">
        <v>6760000</v>
      </c>
      <c r="D37" s="87">
        <v>3554000</v>
      </c>
      <c r="E37" s="87">
        <v>0</v>
      </c>
      <c r="F37" s="87">
        <v>25000</v>
      </c>
      <c r="G37" s="93">
        <v>19777000</v>
      </c>
      <c r="H37" s="16">
        <v>3280000</v>
      </c>
      <c r="I37" s="17">
        <v>1530000</v>
      </c>
      <c r="J37" s="17">
        <v>2974000</v>
      </c>
      <c r="K37" s="17">
        <v>0</v>
      </c>
      <c r="L37" s="17">
        <v>0</v>
      </c>
      <c r="M37" s="12">
        <v>7784000</v>
      </c>
      <c r="N37" s="16">
        <v>2309000</v>
      </c>
      <c r="O37" s="17">
        <v>1887000</v>
      </c>
      <c r="P37" s="17">
        <v>580000</v>
      </c>
      <c r="Q37" s="17">
        <v>0</v>
      </c>
      <c r="R37" s="17">
        <v>0</v>
      </c>
      <c r="S37" s="12">
        <v>4776000</v>
      </c>
      <c r="T37" s="16">
        <v>0</v>
      </c>
      <c r="U37" s="17">
        <v>0</v>
      </c>
      <c r="V37" s="17">
        <v>0</v>
      </c>
      <c r="W37" s="17">
        <v>0</v>
      </c>
      <c r="X37" s="17">
        <v>0</v>
      </c>
      <c r="Y37" s="12">
        <v>0</v>
      </c>
      <c r="Z37" s="16">
        <v>840000</v>
      </c>
      <c r="AA37" s="17">
        <v>552000</v>
      </c>
      <c r="AB37" s="17">
        <v>0</v>
      </c>
      <c r="AC37" s="17">
        <v>0</v>
      </c>
      <c r="AD37" s="17">
        <v>0</v>
      </c>
      <c r="AE37" s="12">
        <v>1392000</v>
      </c>
      <c r="AF37" s="25">
        <v>0</v>
      </c>
      <c r="AG37" s="17">
        <v>85000</v>
      </c>
      <c r="AH37" s="17">
        <v>0</v>
      </c>
      <c r="AI37" s="17">
        <v>0</v>
      </c>
      <c r="AJ37" s="17">
        <v>0</v>
      </c>
      <c r="AK37" s="12">
        <v>85000</v>
      </c>
      <c r="AL37" s="16">
        <v>198000</v>
      </c>
      <c r="AM37" s="17">
        <v>38000</v>
      </c>
      <c r="AN37" s="17">
        <v>0</v>
      </c>
      <c r="AO37" s="17">
        <v>0</v>
      </c>
      <c r="AP37" s="17">
        <v>0</v>
      </c>
      <c r="AQ37" s="12">
        <v>236000</v>
      </c>
      <c r="AR37" s="16">
        <v>0</v>
      </c>
      <c r="AS37" s="17">
        <v>0</v>
      </c>
      <c r="AT37" s="17">
        <v>0</v>
      </c>
      <c r="AU37" s="17">
        <v>0</v>
      </c>
      <c r="AV37" s="17">
        <v>0</v>
      </c>
      <c r="AW37" s="12">
        <v>0</v>
      </c>
      <c r="AX37" s="16">
        <v>957000</v>
      </c>
      <c r="AY37" s="17">
        <v>1079000</v>
      </c>
      <c r="AZ37" s="17">
        <v>0</v>
      </c>
      <c r="BA37" s="17">
        <v>0</v>
      </c>
      <c r="BB37" s="17">
        <v>25000</v>
      </c>
      <c r="BC37" s="12">
        <v>2061000</v>
      </c>
      <c r="BD37" s="16">
        <v>892000</v>
      </c>
      <c r="BE37" s="17">
        <v>807000</v>
      </c>
      <c r="BF37" s="17">
        <v>0</v>
      </c>
      <c r="BG37" s="17">
        <v>0</v>
      </c>
      <c r="BH37" s="17">
        <v>0</v>
      </c>
      <c r="BI37" s="12">
        <v>1699000</v>
      </c>
      <c r="BJ37" s="16">
        <v>962000</v>
      </c>
      <c r="BK37" s="17">
        <v>782000</v>
      </c>
      <c r="BL37" s="17">
        <v>0</v>
      </c>
      <c r="BM37" s="17">
        <v>0</v>
      </c>
      <c r="BN37" s="17">
        <v>0</v>
      </c>
      <c r="BO37" s="12">
        <v>1744000</v>
      </c>
    </row>
    <row r="38" spans="1:67" x14ac:dyDescent="0.2">
      <c r="A38" s="4" t="s">
        <v>29</v>
      </c>
      <c r="B38" s="92">
        <v>2008000</v>
      </c>
      <c r="C38" s="87">
        <v>2015000</v>
      </c>
      <c r="D38" s="87">
        <v>1255000</v>
      </c>
      <c r="E38" s="87">
        <v>0</v>
      </c>
      <c r="F38" s="87">
        <v>166000</v>
      </c>
      <c r="G38" s="93">
        <v>5444000</v>
      </c>
      <c r="H38" s="16">
        <v>107000</v>
      </c>
      <c r="I38" s="17">
        <v>397000</v>
      </c>
      <c r="J38" s="17">
        <v>395000</v>
      </c>
      <c r="K38" s="17">
        <v>0</v>
      </c>
      <c r="L38" s="17">
        <v>0</v>
      </c>
      <c r="M38" s="12">
        <v>899000</v>
      </c>
      <c r="N38" s="16">
        <v>868000</v>
      </c>
      <c r="O38" s="17">
        <v>782000</v>
      </c>
      <c r="P38" s="17">
        <v>104000</v>
      </c>
      <c r="Q38" s="17">
        <v>0</v>
      </c>
      <c r="R38" s="17">
        <v>0</v>
      </c>
      <c r="S38" s="12">
        <v>1754000</v>
      </c>
      <c r="T38" s="16">
        <v>181000</v>
      </c>
      <c r="U38" s="17">
        <v>158000</v>
      </c>
      <c r="V38" s="17">
        <v>0</v>
      </c>
      <c r="W38" s="17">
        <v>0</v>
      </c>
      <c r="X38" s="17">
        <v>0</v>
      </c>
      <c r="Y38" s="12">
        <v>339000</v>
      </c>
      <c r="Z38" s="16">
        <v>0</v>
      </c>
      <c r="AA38" s="17">
        <v>0</v>
      </c>
      <c r="AB38" s="17">
        <v>0</v>
      </c>
      <c r="AC38" s="17">
        <v>0</v>
      </c>
      <c r="AD38" s="17">
        <v>0</v>
      </c>
      <c r="AE38" s="12">
        <v>0</v>
      </c>
      <c r="AF38" s="25">
        <v>1000</v>
      </c>
      <c r="AG38" s="17">
        <v>19000</v>
      </c>
      <c r="AH38" s="17">
        <v>0</v>
      </c>
      <c r="AI38" s="17">
        <v>0</v>
      </c>
      <c r="AJ38" s="17">
        <v>5000</v>
      </c>
      <c r="AK38" s="12">
        <v>25000</v>
      </c>
      <c r="AL38" s="16">
        <v>29000</v>
      </c>
      <c r="AM38" s="17">
        <v>1000</v>
      </c>
      <c r="AN38" s="17">
        <v>0</v>
      </c>
      <c r="AO38" s="17">
        <v>0</v>
      </c>
      <c r="AP38" s="17">
        <v>0</v>
      </c>
      <c r="AQ38" s="12">
        <v>30000</v>
      </c>
      <c r="AR38" s="16">
        <v>585000</v>
      </c>
      <c r="AS38" s="17">
        <v>44000</v>
      </c>
      <c r="AT38" s="17">
        <v>66000</v>
      </c>
      <c r="AU38" s="17">
        <v>0</v>
      </c>
      <c r="AV38" s="17">
        <v>104000</v>
      </c>
      <c r="AW38" s="12">
        <v>799000</v>
      </c>
      <c r="AX38" s="16">
        <v>31000</v>
      </c>
      <c r="AY38" s="17">
        <v>402000</v>
      </c>
      <c r="AZ38" s="17">
        <v>690000</v>
      </c>
      <c r="BA38" s="17">
        <v>0</v>
      </c>
      <c r="BB38" s="17">
        <v>57000</v>
      </c>
      <c r="BC38" s="12">
        <v>1180000</v>
      </c>
      <c r="BD38" s="16">
        <v>0</v>
      </c>
      <c r="BE38" s="17">
        <v>0</v>
      </c>
      <c r="BF38" s="17">
        <v>0</v>
      </c>
      <c r="BG38" s="17">
        <v>0</v>
      </c>
      <c r="BH38" s="17">
        <v>0</v>
      </c>
      <c r="BI38" s="12">
        <v>0</v>
      </c>
      <c r="BJ38" s="16">
        <v>206000</v>
      </c>
      <c r="BK38" s="17">
        <v>212000</v>
      </c>
      <c r="BL38" s="17">
        <v>0</v>
      </c>
      <c r="BM38" s="17">
        <v>0</v>
      </c>
      <c r="BN38" s="17">
        <v>0</v>
      </c>
      <c r="BO38" s="12">
        <v>418000</v>
      </c>
    </row>
    <row r="39" spans="1:67" x14ac:dyDescent="0.2">
      <c r="A39" s="4" t="s">
        <v>30</v>
      </c>
      <c r="B39" s="92">
        <v>454724</v>
      </c>
      <c r="C39" s="87">
        <v>699632</v>
      </c>
      <c r="D39" s="87">
        <v>554011</v>
      </c>
      <c r="E39" s="87">
        <v>0</v>
      </c>
      <c r="F39" s="87">
        <v>298443</v>
      </c>
      <c r="G39" s="93">
        <v>2006810</v>
      </c>
      <c r="H39" s="16">
        <v>117264</v>
      </c>
      <c r="I39" s="17">
        <v>453355</v>
      </c>
      <c r="J39" s="17">
        <v>302245</v>
      </c>
      <c r="K39" s="17">
        <v>0</v>
      </c>
      <c r="L39" s="17">
        <v>0</v>
      </c>
      <c r="M39" s="12">
        <v>872864</v>
      </c>
      <c r="N39" s="16">
        <v>156513</v>
      </c>
      <c r="O39" s="17">
        <v>105285</v>
      </c>
      <c r="P39" s="17">
        <v>0</v>
      </c>
      <c r="Q39" s="17">
        <v>0</v>
      </c>
      <c r="R39" s="17">
        <v>0</v>
      </c>
      <c r="S39" s="12">
        <v>261798</v>
      </c>
      <c r="T39" s="16">
        <v>34125</v>
      </c>
      <c r="U39" s="17">
        <v>2969</v>
      </c>
      <c r="V39" s="17">
        <v>33353</v>
      </c>
      <c r="W39" s="17">
        <v>0</v>
      </c>
      <c r="X39" s="17">
        <v>0</v>
      </c>
      <c r="Y39" s="12">
        <v>70447</v>
      </c>
      <c r="Z39" s="16">
        <v>0</v>
      </c>
      <c r="AA39" s="17">
        <v>0</v>
      </c>
      <c r="AB39" s="17">
        <v>0</v>
      </c>
      <c r="AC39" s="17">
        <v>0</v>
      </c>
      <c r="AD39" s="17">
        <v>0</v>
      </c>
      <c r="AE39" s="12">
        <v>0</v>
      </c>
      <c r="AF39" s="25">
        <v>0</v>
      </c>
      <c r="AG39" s="17">
        <v>0</v>
      </c>
      <c r="AH39" s="17">
        <v>0</v>
      </c>
      <c r="AI39" s="17">
        <v>0</v>
      </c>
      <c r="AJ39" s="17">
        <v>0</v>
      </c>
      <c r="AK39" s="12">
        <v>0</v>
      </c>
      <c r="AL39" s="16">
        <v>0</v>
      </c>
      <c r="AM39" s="17">
        <v>0</v>
      </c>
      <c r="AN39" s="17">
        <v>0</v>
      </c>
      <c r="AO39" s="17">
        <v>0</v>
      </c>
      <c r="AP39" s="17">
        <v>0</v>
      </c>
      <c r="AQ39" s="12">
        <v>0</v>
      </c>
      <c r="AR39" s="16">
        <v>11112</v>
      </c>
      <c r="AS39" s="17">
        <v>21926</v>
      </c>
      <c r="AT39" s="17">
        <v>0</v>
      </c>
      <c r="AU39" s="17">
        <v>0</v>
      </c>
      <c r="AV39" s="17">
        <v>265435</v>
      </c>
      <c r="AW39" s="12">
        <v>298473</v>
      </c>
      <c r="AX39" s="16">
        <v>65957</v>
      </c>
      <c r="AY39" s="17">
        <v>99213</v>
      </c>
      <c r="AZ39" s="17">
        <v>114708</v>
      </c>
      <c r="BA39" s="17">
        <v>0</v>
      </c>
      <c r="BB39" s="17">
        <v>4711</v>
      </c>
      <c r="BC39" s="12">
        <v>284589</v>
      </c>
      <c r="BD39" s="16">
        <v>0</v>
      </c>
      <c r="BE39" s="17">
        <v>11458</v>
      </c>
      <c r="BF39" s="17">
        <v>0</v>
      </c>
      <c r="BG39" s="17">
        <v>0</v>
      </c>
      <c r="BH39" s="17">
        <v>28297</v>
      </c>
      <c r="BI39" s="12">
        <v>39755</v>
      </c>
      <c r="BJ39" s="16">
        <v>69753</v>
      </c>
      <c r="BK39" s="17">
        <v>5426</v>
      </c>
      <c r="BL39" s="17">
        <v>103705</v>
      </c>
      <c r="BM39" s="17">
        <v>0</v>
      </c>
      <c r="BN39" s="17">
        <v>0</v>
      </c>
      <c r="BO39" s="12">
        <v>178884</v>
      </c>
    </row>
    <row r="40" spans="1:67" x14ac:dyDescent="0.2">
      <c r="A40" s="4" t="s">
        <v>31</v>
      </c>
      <c r="B40" s="92">
        <v>11855370</v>
      </c>
      <c r="C40" s="87">
        <v>12349461</v>
      </c>
      <c r="D40" s="87">
        <v>4138969</v>
      </c>
      <c r="E40" s="87">
        <v>0</v>
      </c>
      <c r="F40" s="87">
        <v>74467</v>
      </c>
      <c r="G40" s="93">
        <v>28418267</v>
      </c>
      <c r="H40" s="16">
        <v>669741</v>
      </c>
      <c r="I40" s="17">
        <v>1571173</v>
      </c>
      <c r="J40" s="17">
        <v>2083690</v>
      </c>
      <c r="K40" s="17">
        <v>0</v>
      </c>
      <c r="L40" s="17">
        <v>20749</v>
      </c>
      <c r="M40" s="12">
        <v>4345353</v>
      </c>
      <c r="N40" s="16">
        <v>4535125</v>
      </c>
      <c r="O40" s="17">
        <v>2307033</v>
      </c>
      <c r="P40" s="17">
        <v>761799</v>
      </c>
      <c r="Q40" s="17">
        <v>0</v>
      </c>
      <c r="R40" s="17">
        <v>0</v>
      </c>
      <c r="S40" s="12">
        <v>7603957</v>
      </c>
      <c r="T40" s="16">
        <v>34327</v>
      </c>
      <c r="U40" s="17">
        <v>395472</v>
      </c>
      <c r="V40" s="17">
        <v>120666</v>
      </c>
      <c r="W40" s="17">
        <v>0</v>
      </c>
      <c r="X40" s="17">
        <v>0</v>
      </c>
      <c r="Y40" s="12">
        <v>550465</v>
      </c>
      <c r="Z40" s="16">
        <v>0</v>
      </c>
      <c r="AA40" s="17">
        <v>0</v>
      </c>
      <c r="AB40" s="17">
        <v>0</v>
      </c>
      <c r="AC40" s="17">
        <v>0</v>
      </c>
      <c r="AD40" s="17">
        <v>0</v>
      </c>
      <c r="AE40" s="12">
        <v>0</v>
      </c>
      <c r="AF40" s="25">
        <v>224</v>
      </c>
      <c r="AG40" s="17">
        <v>536084</v>
      </c>
      <c r="AH40" s="17">
        <v>229084</v>
      </c>
      <c r="AI40" s="17">
        <v>0</v>
      </c>
      <c r="AJ40" s="17">
        <v>18635</v>
      </c>
      <c r="AK40" s="12">
        <v>784027</v>
      </c>
      <c r="AL40" s="16">
        <v>0</v>
      </c>
      <c r="AM40" s="17">
        <v>27470</v>
      </c>
      <c r="AN40" s="17">
        <v>0</v>
      </c>
      <c r="AO40" s="17">
        <v>0</v>
      </c>
      <c r="AP40" s="17">
        <v>0</v>
      </c>
      <c r="AQ40" s="12">
        <v>27470</v>
      </c>
      <c r="AR40" s="16">
        <v>4203518</v>
      </c>
      <c r="AS40" s="17">
        <v>722609</v>
      </c>
      <c r="AT40" s="17">
        <v>916980</v>
      </c>
      <c r="AU40" s="17">
        <v>0</v>
      </c>
      <c r="AV40" s="17">
        <v>51283</v>
      </c>
      <c r="AW40" s="12">
        <v>5894390</v>
      </c>
      <c r="AX40" s="16">
        <v>990125</v>
      </c>
      <c r="AY40" s="17">
        <v>6289200</v>
      </c>
      <c r="AZ40" s="17">
        <v>26750</v>
      </c>
      <c r="BA40" s="17">
        <v>0</v>
      </c>
      <c r="BB40" s="17">
        <v>0</v>
      </c>
      <c r="BC40" s="12">
        <v>7306075</v>
      </c>
      <c r="BD40" s="16">
        <v>441</v>
      </c>
      <c r="BE40" s="17">
        <v>376004</v>
      </c>
      <c r="BF40" s="17">
        <v>0</v>
      </c>
      <c r="BG40" s="17">
        <v>0</v>
      </c>
      <c r="BH40" s="17">
        <v>0</v>
      </c>
      <c r="BI40" s="12">
        <v>376445</v>
      </c>
      <c r="BJ40" s="16">
        <v>1421869</v>
      </c>
      <c r="BK40" s="17">
        <v>124416</v>
      </c>
      <c r="BL40" s="17">
        <v>0</v>
      </c>
      <c r="BM40" s="17">
        <v>0</v>
      </c>
      <c r="BN40" s="17">
        <v>-16200</v>
      </c>
      <c r="BO40" s="12">
        <v>1530085</v>
      </c>
    </row>
    <row r="41" spans="1:67" x14ac:dyDescent="0.2">
      <c r="A41" s="4" t="s">
        <v>32</v>
      </c>
      <c r="B41" s="92">
        <v>2224537.2400000002</v>
      </c>
      <c r="C41" s="87">
        <v>1805355.8</v>
      </c>
      <c r="D41" s="87">
        <v>1739698.53</v>
      </c>
      <c r="E41" s="87">
        <v>208075</v>
      </c>
      <c r="F41" s="87">
        <v>3717806.06</v>
      </c>
      <c r="G41" s="93">
        <v>9695472.6300000008</v>
      </c>
      <c r="H41" s="16">
        <v>250822.64</v>
      </c>
      <c r="I41" s="17">
        <v>1076244.08</v>
      </c>
      <c r="J41" s="17">
        <v>699913.75</v>
      </c>
      <c r="K41" s="17">
        <v>48137</v>
      </c>
      <c r="L41" s="17">
        <v>1366532.32</v>
      </c>
      <c r="M41" s="12">
        <v>3441649.79</v>
      </c>
      <c r="N41" s="16">
        <v>573049.64</v>
      </c>
      <c r="O41" s="17">
        <v>164917.16999999998</v>
      </c>
      <c r="P41" s="17">
        <v>345358.33999999997</v>
      </c>
      <c r="Q41" s="17">
        <v>21881</v>
      </c>
      <c r="R41" s="17">
        <v>127325.68</v>
      </c>
      <c r="S41" s="12">
        <v>1232531.8299999998</v>
      </c>
      <c r="T41" s="16">
        <v>157054.13999999998</v>
      </c>
      <c r="U41" s="17">
        <v>155530.5</v>
      </c>
      <c r="V41" s="17">
        <v>4253</v>
      </c>
      <c r="W41" s="17">
        <v>0</v>
      </c>
      <c r="X41" s="17">
        <v>75453.86</v>
      </c>
      <c r="Y41" s="12">
        <v>392291.5</v>
      </c>
      <c r="Z41" s="16">
        <v>248718.46999999997</v>
      </c>
      <c r="AA41" s="17">
        <v>165351.32999999999</v>
      </c>
      <c r="AB41" s="17">
        <v>2760.11</v>
      </c>
      <c r="AC41" s="17">
        <v>0</v>
      </c>
      <c r="AD41" s="17">
        <v>175927.07</v>
      </c>
      <c r="AE41" s="12">
        <v>592756.98</v>
      </c>
      <c r="AF41" s="25">
        <v>1971.43</v>
      </c>
      <c r="AG41" s="17">
        <v>914.9799999999999</v>
      </c>
      <c r="AH41" s="17">
        <v>0</v>
      </c>
      <c r="AI41" s="17">
        <v>0</v>
      </c>
      <c r="AJ41" s="17">
        <v>15187.92</v>
      </c>
      <c r="AK41" s="12">
        <v>18074.330000000002</v>
      </c>
      <c r="AL41" s="16">
        <v>629295.68000000005</v>
      </c>
      <c r="AM41" s="17">
        <v>164695.91</v>
      </c>
      <c r="AN41" s="17">
        <v>580554.23999999999</v>
      </c>
      <c r="AO41" s="17">
        <v>138057</v>
      </c>
      <c r="AP41" s="17">
        <v>1089600.07</v>
      </c>
      <c r="AQ41" s="12">
        <v>2602202.9000000004</v>
      </c>
      <c r="AR41" s="16">
        <v>0</v>
      </c>
      <c r="AS41" s="17">
        <v>0</v>
      </c>
      <c r="AT41" s="17">
        <v>60997.09</v>
      </c>
      <c r="AU41" s="17">
        <v>0</v>
      </c>
      <c r="AV41" s="17">
        <v>668548.35</v>
      </c>
      <c r="AW41" s="12">
        <v>729545.44</v>
      </c>
      <c r="AX41" s="16">
        <v>11816.76</v>
      </c>
      <c r="AY41" s="17">
        <v>18067.370000000003</v>
      </c>
      <c r="AZ41" s="17">
        <v>0</v>
      </c>
      <c r="BA41" s="17">
        <v>0</v>
      </c>
      <c r="BB41" s="17">
        <v>48697.76999999999</v>
      </c>
      <c r="BC41" s="12">
        <v>78581.899999999994</v>
      </c>
      <c r="BD41" s="16">
        <v>52665.48</v>
      </c>
      <c r="BE41" s="17">
        <v>59634.46</v>
      </c>
      <c r="BF41" s="17">
        <v>0</v>
      </c>
      <c r="BG41" s="17">
        <v>0</v>
      </c>
      <c r="BH41" s="17">
        <v>64118.020000000004</v>
      </c>
      <c r="BI41" s="12">
        <v>176417.96000000002</v>
      </c>
      <c r="BJ41" s="16">
        <v>299143</v>
      </c>
      <c r="BK41" s="17">
        <v>0</v>
      </c>
      <c r="BL41" s="17">
        <v>45862</v>
      </c>
      <c r="BM41" s="17">
        <v>0</v>
      </c>
      <c r="BN41" s="17">
        <v>86415</v>
      </c>
      <c r="BO41" s="12">
        <v>431420</v>
      </c>
    </row>
    <row r="42" spans="1:67" x14ac:dyDescent="0.2">
      <c r="A42" s="4" t="s">
        <v>33</v>
      </c>
      <c r="B42" s="92">
        <v>25990858.828767266</v>
      </c>
      <c r="C42" s="87">
        <v>22429457.290955324</v>
      </c>
      <c r="D42" s="87">
        <v>10656893.427884834</v>
      </c>
      <c r="E42" s="87">
        <v>0</v>
      </c>
      <c r="F42" s="87">
        <v>649051.94311688084</v>
      </c>
      <c r="G42" s="93">
        <v>59726261.490724303</v>
      </c>
      <c r="H42" s="16">
        <v>11511634.401088672</v>
      </c>
      <c r="I42" s="17">
        <v>6927422.8438813686</v>
      </c>
      <c r="J42" s="17">
        <v>5484681.7210689355</v>
      </c>
      <c r="K42" s="17">
        <v>0</v>
      </c>
      <c r="L42" s="17">
        <v>208094.05213102431</v>
      </c>
      <c r="M42" s="12">
        <v>24131833.018169995</v>
      </c>
      <c r="N42" s="16">
        <v>4698532.4546402469</v>
      </c>
      <c r="O42" s="17">
        <v>11903348.743363095</v>
      </c>
      <c r="P42" s="17">
        <v>4036833.0060411943</v>
      </c>
      <c r="Q42" s="17">
        <v>0</v>
      </c>
      <c r="R42" s="17">
        <v>68019.882309888751</v>
      </c>
      <c r="S42" s="12">
        <v>20706734.086354423</v>
      </c>
      <c r="T42" s="16">
        <v>0</v>
      </c>
      <c r="U42" s="17">
        <v>0</v>
      </c>
      <c r="V42" s="17">
        <v>0</v>
      </c>
      <c r="W42" s="17">
        <v>0</v>
      </c>
      <c r="X42" s="17">
        <v>0</v>
      </c>
      <c r="Y42" s="12">
        <v>0</v>
      </c>
      <c r="Z42" s="16">
        <v>0</v>
      </c>
      <c r="AA42" s="17">
        <v>0</v>
      </c>
      <c r="AB42" s="17">
        <v>0</v>
      </c>
      <c r="AC42" s="17">
        <v>0</v>
      </c>
      <c r="AD42" s="17">
        <v>0</v>
      </c>
      <c r="AE42" s="12">
        <v>0</v>
      </c>
      <c r="AF42" s="25">
        <v>80323.193592661497</v>
      </c>
      <c r="AG42" s="17">
        <v>15879.41894985072</v>
      </c>
      <c r="AH42" s="17">
        <v>3941.1400000000003</v>
      </c>
      <c r="AI42" s="17">
        <v>0</v>
      </c>
      <c r="AJ42" s="17">
        <v>3651.3839842499242</v>
      </c>
      <c r="AK42" s="12">
        <v>103795.13652676214</v>
      </c>
      <c r="AL42" s="16">
        <v>0</v>
      </c>
      <c r="AM42" s="17">
        <v>0</v>
      </c>
      <c r="AN42" s="17">
        <v>0</v>
      </c>
      <c r="AO42" s="17">
        <v>0</v>
      </c>
      <c r="AP42" s="17">
        <v>0</v>
      </c>
      <c r="AQ42" s="12">
        <v>0</v>
      </c>
      <c r="AR42" s="16">
        <v>6048179.5856178561</v>
      </c>
      <c r="AS42" s="17">
        <v>1581514.9087289006</v>
      </c>
      <c r="AT42" s="17">
        <v>560268.91077470337</v>
      </c>
      <c r="AU42" s="17">
        <v>0</v>
      </c>
      <c r="AV42" s="17">
        <v>77357.394502727111</v>
      </c>
      <c r="AW42" s="12">
        <v>8267320.7996241869</v>
      </c>
      <c r="AX42" s="16">
        <v>1583065.7179552505</v>
      </c>
      <c r="AY42" s="17">
        <v>917331.9568761111</v>
      </c>
      <c r="AZ42" s="17">
        <v>571168.65</v>
      </c>
      <c r="BA42" s="17">
        <v>0</v>
      </c>
      <c r="BB42" s="17">
        <v>80581.401418059191</v>
      </c>
      <c r="BC42" s="12">
        <v>3152147.7262494205</v>
      </c>
      <c r="BD42" s="16">
        <v>595836.51760330168</v>
      </c>
      <c r="BE42" s="17">
        <v>757148.75312020106</v>
      </c>
      <c r="BF42" s="17">
        <v>0</v>
      </c>
      <c r="BG42" s="17">
        <v>0</v>
      </c>
      <c r="BH42" s="17">
        <v>137049.36735731908</v>
      </c>
      <c r="BI42" s="12">
        <v>1490034.6380808216</v>
      </c>
      <c r="BJ42" s="16">
        <v>1473286.9582692806</v>
      </c>
      <c r="BK42" s="17">
        <v>326810.66603579518</v>
      </c>
      <c r="BL42" s="17">
        <v>0</v>
      </c>
      <c r="BM42" s="17">
        <v>0</v>
      </c>
      <c r="BN42" s="17">
        <v>74298.46141361256</v>
      </c>
      <c r="BO42" s="12">
        <v>1874396.0857186883</v>
      </c>
    </row>
    <row r="43" spans="1:67" x14ac:dyDescent="0.2">
      <c r="A43" s="4" t="s">
        <v>34</v>
      </c>
      <c r="B43" s="92">
        <v>2036704</v>
      </c>
      <c r="C43" s="87">
        <v>957179</v>
      </c>
      <c r="D43" s="87">
        <v>481143</v>
      </c>
      <c r="E43" s="87">
        <v>0</v>
      </c>
      <c r="F43" s="87">
        <v>268061</v>
      </c>
      <c r="G43" s="93">
        <v>3743087</v>
      </c>
      <c r="H43" s="16">
        <v>6604</v>
      </c>
      <c r="I43" s="17">
        <v>409753</v>
      </c>
      <c r="J43" s="17">
        <v>481143</v>
      </c>
      <c r="K43" s="17">
        <v>0</v>
      </c>
      <c r="L43" s="17">
        <v>199085</v>
      </c>
      <c r="M43" s="12">
        <v>1096585</v>
      </c>
      <c r="N43" s="16">
        <v>865085</v>
      </c>
      <c r="O43" s="17">
        <v>304721</v>
      </c>
      <c r="P43" s="17">
        <v>0</v>
      </c>
      <c r="Q43" s="17">
        <v>0</v>
      </c>
      <c r="R43" s="17">
        <v>2484</v>
      </c>
      <c r="S43" s="12">
        <v>1172290</v>
      </c>
      <c r="T43" s="16">
        <v>0</v>
      </c>
      <c r="U43" s="17">
        <v>358</v>
      </c>
      <c r="V43" s="17">
        <v>0</v>
      </c>
      <c r="W43" s="17">
        <v>0</v>
      </c>
      <c r="X43" s="17">
        <v>0</v>
      </c>
      <c r="Y43" s="12">
        <v>358</v>
      </c>
      <c r="Z43" s="16">
        <v>0</v>
      </c>
      <c r="AA43" s="17">
        <v>0</v>
      </c>
      <c r="AB43" s="17">
        <v>0</v>
      </c>
      <c r="AC43" s="17">
        <v>0</v>
      </c>
      <c r="AD43" s="17">
        <v>0</v>
      </c>
      <c r="AE43" s="12">
        <v>0</v>
      </c>
      <c r="AF43" s="25">
        <v>600576</v>
      </c>
      <c r="AG43" s="17">
        <v>62741</v>
      </c>
      <c r="AH43" s="17">
        <v>0</v>
      </c>
      <c r="AI43" s="17">
        <v>0</v>
      </c>
      <c r="AJ43" s="17">
        <v>16737</v>
      </c>
      <c r="AK43" s="12">
        <v>680054</v>
      </c>
      <c r="AL43" s="16">
        <v>0</v>
      </c>
      <c r="AM43" s="17">
        <v>0</v>
      </c>
      <c r="AN43" s="17">
        <v>0</v>
      </c>
      <c r="AO43" s="17">
        <v>0</v>
      </c>
      <c r="AP43" s="17">
        <v>0</v>
      </c>
      <c r="AQ43" s="12">
        <v>0</v>
      </c>
      <c r="AR43" s="16">
        <v>457347</v>
      </c>
      <c r="AS43" s="17">
        <v>96313</v>
      </c>
      <c r="AT43" s="17">
        <v>0</v>
      </c>
      <c r="AU43" s="17">
        <v>0</v>
      </c>
      <c r="AV43" s="17">
        <v>7359</v>
      </c>
      <c r="AW43" s="12">
        <v>561019</v>
      </c>
      <c r="AX43" s="16">
        <v>0</v>
      </c>
      <c r="AY43" s="17">
        <v>10391</v>
      </c>
      <c r="AZ43" s="17">
        <v>0</v>
      </c>
      <c r="BA43" s="17">
        <v>0</v>
      </c>
      <c r="BB43" s="17">
        <v>1865</v>
      </c>
      <c r="BC43" s="12">
        <v>12256</v>
      </c>
      <c r="BD43" s="16">
        <v>106974</v>
      </c>
      <c r="BE43" s="17">
        <v>51141</v>
      </c>
      <c r="BF43" s="17">
        <v>0</v>
      </c>
      <c r="BG43" s="17">
        <v>0</v>
      </c>
      <c r="BH43" s="17">
        <v>40531</v>
      </c>
      <c r="BI43" s="12">
        <v>198646</v>
      </c>
      <c r="BJ43" s="16">
        <v>118</v>
      </c>
      <c r="BK43" s="17">
        <v>21761</v>
      </c>
      <c r="BL43" s="17">
        <v>0</v>
      </c>
      <c r="BM43" s="17">
        <v>0</v>
      </c>
      <c r="BN43" s="17">
        <v>0</v>
      </c>
      <c r="BO43" s="12">
        <v>21879</v>
      </c>
    </row>
    <row r="44" spans="1:67" x14ac:dyDescent="0.2">
      <c r="A44" s="4" t="s">
        <v>35</v>
      </c>
      <c r="B44" s="92">
        <v>19510737</v>
      </c>
      <c r="C44" s="87">
        <v>19170820</v>
      </c>
      <c r="D44" s="87">
        <v>8458320</v>
      </c>
      <c r="E44" s="87">
        <v>0</v>
      </c>
      <c r="F44" s="87">
        <v>0</v>
      </c>
      <c r="G44" s="93">
        <v>47139877</v>
      </c>
      <c r="H44" s="16">
        <v>5588754</v>
      </c>
      <c r="I44" s="17">
        <v>2097884</v>
      </c>
      <c r="J44" s="17">
        <v>3146160</v>
      </c>
      <c r="K44" s="17">
        <v>0</v>
      </c>
      <c r="L44" s="17">
        <v>0</v>
      </c>
      <c r="M44" s="12">
        <v>10832798</v>
      </c>
      <c r="N44" s="16">
        <v>3831526</v>
      </c>
      <c r="O44" s="17">
        <v>9950033</v>
      </c>
      <c r="P44" s="17">
        <v>690682</v>
      </c>
      <c r="Q44" s="17">
        <v>0</v>
      </c>
      <c r="R44" s="17">
        <v>0</v>
      </c>
      <c r="S44" s="12">
        <v>14472241</v>
      </c>
      <c r="T44" s="16">
        <v>332706</v>
      </c>
      <c r="U44" s="17">
        <v>66706</v>
      </c>
      <c r="V44" s="17">
        <v>187906</v>
      </c>
      <c r="W44" s="17">
        <v>0</v>
      </c>
      <c r="X44" s="17">
        <v>0</v>
      </c>
      <c r="Y44" s="12">
        <v>587318</v>
      </c>
      <c r="Z44" s="16">
        <v>0</v>
      </c>
      <c r="AA44" s="17">
        <v>0</v>
      </c>
      <c r="AB44" s="17">
        <v>0</v>
      </c>
      <c r="AC44" s="17">
        <v>0</v>
      </c>
      <c r="AD44" s="17">
        <v>0</v>
      </c>
      <c r="AE44" s="12">
        <v>0</v>
      </c>
      <c r="AF44" s="25">
        <v>0</v>
      </c>
      <c r="AG44" s="17">
        <v>0</v>
      </c>
      <c r="AH44" s="17">
        <v>0</v>
      </c>
      <c r="AI44" s="17">
        <v>0</v>
      </c>
      <c r="AJ44" s="17">
        <v>0</v>
      </c>
      <c r="AK44" s="12">
        <v>0</v>
      </c>
      <c r="AL44" s="16">
        <v>0</v>
      </c>
      <c r="AM44" s="17">
        <v>0</v>
      </c>
      <c r="AN44" s="17">
        <v>0</v>
      </c>
      <c r="AO44" s="17">
        <v>0</v>
      </c>
      <c r="AP44" s="17">
        <v>0</v>
      </c>
      <c r="AQ44" s="12">
        <v>0</v>
      </c>
      <c r="AR44" s="16">
        <v>5316659</v>
      </c>
      <c r="AS44" s="17">
        <v>1189897</v>
      </c>
      <c r="AT44" s="17">
        <v>1940005</v>
      </c>
      <c r="AU44" s="17">
        <v>0</v>
      </c>
      <c r="AV44" s="17">
        <v>0</v>
      </c>
      <c r="AW44" s="12">
        <v>8446561</v>
      </c>
      <c r="AX44" s="16">
        <v>1844161</v>
      </c>
      <c r="AY44" s="17">
        <v>3672293</v>
      </c>
      <c r="AZ44" s="17">
        <v>2493567</v>
      </c>
      <c r="BA44" s="17">
        <v>0</v>
      </c>
      <c r="BB44" s="17">
        <v>0</v>
      </c>
      <c r="BC44" s="12">
        <v>8010021</v>
      </c>
      <c r="BD44" s="16">
        <v>2596931</v>
      </c>
      <c r="BE44" s="17">
        <v>2194007</v>
      </c>
      <c r="BF44" s="17">
        <v>0</v>
      </c>
      <c r="BG44" s="17">
        <v>0</v>
      </c>
      <c r="BH44" s="17">
        <v>0</v>
      </c>
      <c r="BI44" s="12">
        <v>4790938</v>
      </c>
      <c r="BJ44" s="16">
        <v>0</v>
      </c>
      <c r="BK44" s="17">
        <v>0</v>
      </c>
      <c r="BL44" s="17">
        <v>0</v>
      </c>
      <c r="BM44" s="17">
        <v>0</v>
      </c>
      <c r="BN44" s="17">
        <v>0</v>
      </c>
      <c r="BO44" s="12">
        <v>0</v>
      </c>
    </row>
    <row r="45" spans="1:67" x14ac:dyDescent="0.2">
      <c r="A45" s="4" t="s">
        <v>36</v>
      </c>
      <c r="B45" s="92">
        <v>5633494.0800000001</v>
      </c>
      <c r="C45" s="87">
        <v>9642431.2800000012</v>
      </c>
      <c r="D45" s="87">
        <v>4411404.51</v>
      </c>
      <c r="E45" s="87">
        <v>0</v>
      </c>
      <c r="F45" s="87">
        <v>4577242.3900000006</v>
      </c>
      <c r="G45" s="93">
        <v>24264572.260000002</v>
      </c>
      <c r="H45" s="16">
        <v>1907520.96</v>
      </c>
      <c r="I45" s="17">
        <v>3079776.06</v>
      </c>
      <c r="J45" s="17">
        <v>3561134.31</v>
      </c>
      <c r="K45" s="17">
        <v>0</v>
      </c>
      <c r="L45" s="17">
        <v>323988.03000000003</v>
      </c>
      <c r="M45" s="12">
        <v>8872419.3599999994</v>
      </c>
      <c r="N45" s="16">
        <v>1699863.6</v>
      </c>
      <c r="O45" s="17">
        <v>3307280.79</v>
      </c>
      <c r="P45" s="17">
        <v>394069.66</v>
      </c>
      <c r="Q45" s="17">
        <v>0</v>
      </c>
      <c r="R45" s="17">
        <v>0</v>
      </c>
      <c r="S45" s="12">
        <v>5401214.0500000007</v>
      </c>
      <c r="T45" s="16">
        <v>0</v>
      </c>
      <c r="U45" s="17">
        <v>0</v>
      </c>
      <c r="V45" s="17">
        <v>0</v>
      </c>
      <c r="W45" s="17">
        <v>0</v>
      </c>
      <c r="X45" s="17">
        <v>0</v>
      </c>
      <c r="Y45" s="12">
        <v>0</v>
      </c>
      <c r="Z45" s="16">
        <v>0</v>
      </c>
      <c r="AA45" s="17">
        <v>24053</v>
      </c>
      <c r="AB45" s="17">
        <v>307.5</v>
      </c>
      <c r="AC45" s="17">
        <v>0</v>
      </c>
      <c r="AD45" s="17">
        <v>0</v>
      </c>
      <c r="AE45" s="12">
        <v>24360.5</v>
      </c>
      <c r="AF45" s="25">
        <v>0</v>
      </c>
      <c r="AG45" s="17">
        <v>49691.48</v>
      </c>
      <c r="AH45" s="17">
        <v>32785.370000000003</v>
      </c>
      <c r="AI45" s="17">
        <v>0</v>
      </c>
      <c r="AJ45" s="17">
        <v>0</v>
      </c>
      <c r="AK45" s="12">
        <v>82476.850000000006</v>
      </c>
      <c r="AL45" s="16">
        <v>359296.76</v>
      </c>
      <c r="AM45" s="17">
        <v>278623.45</v>
      </c>
      <c r="AN45" s="17">
        <v>25450.63</v>
      </c>
      <c r="AO45" s="17">
        <v>0</v>
      </c>
      <c r="AP45" s="17">
        <v>0</v>
      </c>
      <c r="AQ45" s="12">
        <v>663370.84</v>
      </c>
      <c r="AR45" s="16">
        <v>0</v>
      </c>
      <c r="AS45" s="17">
        <v>578950.61</v>
      </c>
      <c r="AT45" s="17">
        <v>123820.53</v>
      </c>
      <c r="AU45" s="17">
        <v>0</v>
      </c>
      <c r="AV45" s="17">
        <v>4249976.3600000003</v>
      </c>
      <c r="AW45" s="12">
        <v>4952747.5</v>
      </c>
      <c r="AX45" s="16">
        <v>631163.64</v>
      </c>
      <c r="AY45" s="17">
        <v>1672552.64</v>
      </c>
      <c r="AZ45" s="17">
        <v>268325.45</v>
      </c>
      <c r="BA45" s="17">
        <v>0</v>
      </c>
      <c r="BB45" s="17">
        <v>3278</v>
      </c>
      <c r="BC45" s="12">
        <v>2575319.73</v>
      </c>
      <c r="BD45" s="16">
        <v>4867.05</v>
      </c>
      <c r="BE45" s="17">
        <v>570317.26</v>
      </c>
      <c r="BF45" s="17">
        <v>622.14</v>
      </c>
      <c r="BG45" s="17">
        <v>0</v>
      </c>
      <c r="BH45" s="17">
        <v>0</v>
      </c>
      <c r="BI45" s="12">
        <v>575806.45000000007</v>
      </c>
      <c r="BJ45" s="16">
        <v>1030782.07</v>
      </c>
      <c r="BK45" s="17">
        <v>81185.990000000005</v>
      </c>
      <c r="BL45" s="17">
        <v>4888.92</v>
      </c>
      <c r="BM45" s="17">
        <v>0</v>
      </c>
      <c r="BN45" s="17">
        <v>0</v>
      </c>
      <c r="BO45" s="12">
        <v>1116856.98</v>
      </c>
    </row>
    <row r="46" spans="1:67" x14ac:dyDescent="0.2">
      <c r="A46" s="4" t="s">
        <v>37</v>
      </c>
      <c r="B46" s="92">
        <v>13030080.77</v>
      </c>
      <c r="C46" s="87">
        <v>9672770.7800000012</v>
      </c>
      <c r="D46" s="87">
        <v>4765682.8599999994</v>
      </c>
      <c r="E46" s="87">
        <v>0</v>
      </c>
      <c r="F46" s="87">
        <v>274688.44999999995</v>
      </c>
      <c r="G46" s="93">
        <v>27743222.859999999</v>
      </c>
      <c r="H46" s="16">
        <v>5350809.25</v>
      </c>
      <c r="I46" s="17">
        <v>5505847.2400000002</v>
      </c>
      <c r="J46" s="17">
        <v>2721843.24</v>
      </c>
      <c r="K46" s="17">
        <v>0</v>
      </c>
      <c r="L46" s="17">
        <v>152438.76999999999</v>
      </c>
      <c r="M46" s="12">
        <v>13730938.5</v>
      </c>
      <c r="N46" s="16">
        <v>2571851.17</v>
      </c>
      <c r="O46" s="17">
        <v>1128734.51</v>
      </c>
      <c r="P46" s="17">
        <v>1021791.31</v>
      </c>
      <c r="Q46" s="17">
        <v>0</v>
      </c>
      <c r="R46" s="17">
        <v>20318.400000000001</v>
      </c>
      <c r="S46" s="12">
        <v>4742695.3900000006</v>
      </c>
      <c r="T46" s="16">
        <v>1174.93</v>
      </c>
      <c r="U46" s="17">
        <v>71082.61</v>
      </c>
      <c r="V46" s="17">
        <v>26.32</v>
      </c>
      <c r="W46" s="17">
        <v>0</v>
      </c>
      <c r="X46" s="17">
        <v>0</v>
      </c>
      <c r="Y46" s="12">
        <v>72283.86</v>
      </c>
      <c r="Z46" s="16">
        <v>658922.86</v>
      </c>
      <c r="AA46" s="17">
        <v>454005.45</v>
      </c>
      <c r="AB46" s="17">
        <v>150614.31</v>
      </c>
      <c r="AC46" s="17">
        <v>0</v>
      </c>
      <c r="AD46" s="17">
        <v>0</v>
      </c>
      <c r="AE46" s="12">
        <v>1263542.6200000001</v>
      </c>
      <c r="AF46" s="25">
        <v>310.74</v>
      </c>
      <c r="AG46" s="17">
        <v>1532.28</v>
      </c>
      <c r="AH46" s="17">
        <v>56985.96</v>
      </c>
      <c r="AI46" s="17">
        <v>0</v>
      </c>
      <c r="AJ46" s="17">
        <v>17000</v>
      </c>
      <c r="AK46" s="12">
        <v>75828.98</v>
      </c>
      <c r="AL46" s="16">
        <v>730099.75</v>
      </c>
      <c r="AM46" s="17">
        <v>344384.22</v>
      </c>
      <c r="AN46" s="17">
        <v>346299.62</v>
      </c>
      <c r="AO46" s="17">
        <v>0</v>
      </c>
      <c r="AP46" s="17">
        <v>6870.81</v>
      </c>
      <c r="AQ46" s="12">
        <v>1427654.4</v>
      </c>
      <c r="AR46" s="16">
        <v>2631458.4900000002</v>
      </c>
      <c r="AS46" s="17">
        <v>894422.17</v>
      </c>
      <c r="AT46" s="17">
        <v>134872.47</v>
      </c>
      <c r="AU46" s="17">
        <v>0</v>
      </c>
      <c r="AV46" s="17">
        <v>22350.38</v>
      </c>
      <c r="AW46" s="12">
        <v>3683103.5100000002</v>
      </c>
      <c r="AX46" s="16">
        <v>63946.12</v>
      </c>
      <c r="AY46" s="17">
        <v>282071.25</v>
      </c>
      <c r="AZ46" s="17">
        <v>320189.84999999998</v>
      </c>
      <c r="BA46" s="17">
        <v>0</v>
      </c>
      <c r="BB46" s="17">
        <v>30210.09</v>
      </c>
      <c r="BC46" s="12">
        <v>696417.30999999994</v>
      </c>
      <c r="BD46" s="16">
        <v>740658.91</v>
      </c>
      <c r="BE46" s="17">
        <v>946182.06</v>
      </c>
      <c r="BF46" s="17">
        <v>4.34</v>
      </c>
      <c r="BG46" s="17">
        <v>0</v>
      </c>
      <c r="BH46" s="17">
        <v>25500</v>
      </c>
      <c r="BI46" s="12">
        <v>1712345.3100000003</v>
      </c>
      <c r="BJ46" s="16">
        <v>280848.55</v>
      </c>
      <c r="BK46" s="17">
        <v>44508.99</v>
      </c>
      <c r="BL46" s="17">
        <v>13055.44</v>
      </c>
      <c r="BM46" s="17">
        <v>0</v>
      </c>
      <c r="BN46" s="17">
        <v>0</v>
      </c>
      <c r="BO46" s="12">
        <v>338412.98</v>
      </c>
    </row>
    <row r="47" spans="1:67" x14ac:dyDescent="0.2">
      <c r="A47" s="4" t="s">
        <v>38</v>
      </c>
      <c r="B47" s="92">
        <v>900497.23</v>
      </c>
      <c r="C47" s="87">
        <v>2053511.2</v>
      </c>
      <c r="D47" s="87">
        <v>903647.2</v>
      </c>
      <c r="E47" s="87">
        <v>0</v>
      </c>
      <c r="F47" s="87">
        <v>0</v>
      </c>
      <c r="G47" s="93">
        <v>3857655.6299999994</v>
      </c>
      <c r="H47" s="16">
        <v>49641.5</v>
      </c>
      <c r="I47" s="17">
        <v>833113.65</v>
      </c>
      <c r="J47" s="17">
        <v>437765.55</v>
      </c>
      <c r="K47" s="17">
        <v>0</v>
      </c>
      <c r="L47" s="17">
        <v>0</v>
      </c>
      <c r="M47" s="12">
        <v>1320520.7</v>
      </c>
      <c r="N47" s="16">
        <v>197702.26</v>
      </c>
      <c r="O47" s="17">
        <v>381557</v>
      </c>
      <c r="P47" s="17">
        <v>191938.65</v>
      </c>
      <c r="Q47" s="17">
        <v>0</v>
      </c>
      <c r="R47" s="17">
        <v>0</v>
      </c>
      <c r="S47" s="12">
        <v>771197.91</v>
      </c>
      <c r="T47" s="16">
        <v>566.22</v>
      </c>
      <c r="U47" s="17">
        <v>68448.149999999994</v>
      </c>
      <c r="V47" s="17">
        <v>0</v>
      </c>
      <c r="W47" s="17">
        <v>0</v>
      </c>
      <c r="X47" s="17">
        <v>0</v>
      </c>
      <c r="Y47" s="12">
        <v>69014.37</v>
      </c>
      <c r="Z47" s="16">
        <v>0</v>
      </c>
      <c r="AA47" s="17">
        <v>0</v>
      </c>
      <c r="AB47" s="17">
        <v>0</v>
      </c>
      <c r="AC47" s="17">
        <v>0</v>
      </c>
      <c r="AD47" s="17">
        <v>0</v>
      </c>
      <c r="AE47" s="12">
        <v>0</v>
      </c>
      <c r="AF47" s="25">
        <v>9729.880000000001</v>
      </c>
      <c r="AG47" s="17">
        <v>24.5</v>
      </c>
      <c r="AH47" s="17">
        <v>0</v>
      </c>
      <c r="AI47" s="17">
        <v>0</v>
      </c>
      <c r="AJ47" s="17">
        <v>0</v>
      </c>
      <c r="AK47" s="12">
        <v>9754.380000000001</v>
      </c>
      <c r="AL47" s="16">
        <v>0</v>
      </c>
      <c r="AM47" s="17">
        <v>0</v>
      </c>
      <c r="AN47" s="17">
        <v>0</v>
      </c>
      <c r="AO47" s="17">
        <v>0</v>
      </c>
      <c r="AP47" s="17">
        <v>0</v>
      </c>
      <c r="AQ47" s="12">
        <v>0</v>
      </c>
      <c r="AR47" s="16">
        <v>0</v>
      </c>
      <c r="AS47" s="17">
        <v>205745</v>
      </c>
      <c r="AT47" s="17">
        <v>273943</v>
      </c>
      <c r="AU47" s="17">
        <v>0</v>
      </c>
      <c r="AV47" s="17">
        <v>0</v>
      </c>
      <c r="AW47" s="12">
        <v>479688</v>
      </c>
      <c r="AX47" s="16">
        <v>14584.43</v>
      </c>
      <c r="AY47" s="17">
        <v>274250.8</v>
      </c>
      <c r="AZ47" s="17">
        <v>0</v>
      </c>
      <c r="BA47" s="17">
        <v>0</v>
      </c>
      <c r="BB47" s="17">
        <v>0</v>
      </c>
      <c r="BC47" s="12">
        <v>288835.23</v>
      </c>
      <c r="BD47" s="16">
        <v>0</v>
      </c>
      <c r="BE47" s="17">
        <v>43140.01</v>
      </c>
      <c r="BF47" s="17">
        <v>0</v>
      </c>
      <c r="BG47" s="17">
        <v>0</v>
      </c>
      <c r="BH47" s="17">
        <v>0</v>
      </c>
      <c r="BI47" s="12">
        <v>43140.01</v>
      </c>
      <c r="BJ47" s="16">
        <v>628272.93999999994</v>
      </c>
      <c r="BK47" s="17">
        <v>247232.09</v>
      </c>
      <c r="BL47" s="17">
        <v>0</v>
      </c>
      <c r="BM47" s="17">
        <v>0</v>
      </c>
      <c r="BN47" s="17">
        <v>0</v>
      </c>
      <c r="BO47" s="12">
        <v>875505.02999999991</v>
      </c>
    </row>
    <row r="48" spans="1:67" x14ac:dyDescent="0.2">
      <c r="A48" s="4" t="s">
        <v>39</v>
      </c>
      <c r="B48" s="92">
        <v>7308302.0194999985</v>
      </c>
      <c r="C48" s="87">
        <v>4739439.8584999992</v>
      </c>
      <c r="D48" s="87">
        <v>2107700</v>
      </c>
      <c r="E48" s="87">
        <v>0</v>
      </c>
      <c r="F48" s="87">
        <v>1530804.5245000001</v>
      </c>
      <c r="G48" s="93">
        <v>15686246.402499996</v>
      </c>
      <c r="H48" s="16">
        <v>3718273.1824999996</v>
      </c>
      <c r="I48" s="17">
        <v>1865706.2149999999</v>
      </c>
      <c r="J48" s="17">
        <v>1909700</v>
      </c>
      <c r="K48" s="17">
        <v>0</v>
      </c>
      <c r="L48" s="17">
        <v>54651.024999999994</v>
      </c>
      <c r="M48" s="12">
        <v>7548330.4224999994</v>
      </c>
      <c r="N48" s="16">
        <v>2193603.7750000004</v>
      </c>
      <c r="O48" s="17">
        <v>2107712.7964999997</v>
      </c>
      <c r="P48" s="17">
        <v>198000</v>
      </c>
      <c r="Q48" s="17">
        <v>0</v>
      </c>
      <c r="R48" s="17">
        <v>17392.080999999998</v>
      </c>
      <c r="S48" s="12">
        <v>4516708.6524999999</v>
      </c>
      <c r="T48" s="16">
        <v>0</v>
      </c>
      <c r="U48" s="17">
        <v>0</v>
      </c>
      <c r="V48" s="17">
        <v>0</v>
      </c>
      <c r="W48" s="17">
        <v>0</v>
      </c>
      <c r="X48" s="17">
        <v>0</v>
      </c>
      <c r="Y48" s="12">
        <v>0</v>
      </c>
      <c r="Z48" s="16">
        <v>0</v>
      </c>
      <c r="AA48" s="17">
        <v>0</v>
      </c>
      <c r="AB48" s="17">
        <v>0</v>
      </c>
      <c r="AC48" s="17">
        <v>0</v>
      </c>
      <c r="AD48" s="17">
        <v>0</v>
      </c>
      <c r="AE48" s="12">
        <v>0</v>
      </c>
      <c r="AF48" s="25">
        <v>54258.18</v>
      </c>
      <c r="AG48" s="17">
        <v>59397.840000000004</v>
      </c>
      <c r="AH48" s="17">
        <v>0</v>
      </c>
      <c r="AI48" s="17">
        <v>0</v>
      </c>
      <c r="AJ48" s="17">
        <v>571.82000000000005</v>
      </c>
      <c r="AK48" s="12">
        <v>114227.84000000001</v>
      </c>
      <c r="AL48" s="16">
        <v>100619.29</v>
      </c>
      <c r="AM48" s="17">
        <v>85200.62999999999</v>
      </c>
      <c r="AN48" s="17">
        <v>0</v>
      </c>
      <c r="AO48" s="17">
        <v>0</v>
      </c>
      <c r="AP48" s="17">
        <v>989.53</v>
      </c>
      <c r="AQ48" s="12">
        <v>186809.44999999998</v>
      </c>
      <c r="AR48" s="16">
        <v>62358.692999999999</v>
      </c>
      <c r="AS48" s="17">
        <v>76048.009000000005</v>
      </c>
      <c r="AT48" s="17">
        <v>0</v>
      </c>
      <c r="AU48" s="17">
        <v>0</v>
      </c>
      <c r="AV48" s="17">
        <v>1281091.014</v>
      </c>
      <c r="AW48" s="12">
        <v>1419497.716</v>
      </c>
      <c r="AX48" s="16">
        <v>107672.58</v>
      </c>
      <c r="AY48" s="17">
        <v>138696.53</v>
      </c>
      <c r="AZ48" s="17">
        <v>0</v>
      </c>
      <c r="BA48" s="17">
        <v>0</v>
      </c>
      <c r="BB48" s="17">
        <v>6592.59</v>
      </c>
      <c r="BC48" s="12">
        <v>252961.69999999998</v>
      </c>
      <c r="BD48" s="16">
        <v>56208.84</v>
      </c>
      <c r="BE48" s="17">
        <v>32593.429999999997</v>
      </c>
      <c r="BF48" s="17">
        <v>0</v>
      </c>
      <c r="BG48" s="17">
        <v>0</v>
      </c>
      <c r="BH48" s="17">
        <v>76829.929999999993</v>
      </c>
      <c r="BI48" s="12">
        <v>165632.19999999998</v>
      </c>
      <c r="BJ48" s="16">
        <v>1015307.4789999998</v>
      </c>
      <c r="BK48" s="17">
        <v>374084.40799999994</v>
      </c>
      <c r="BL48" s="17">
        <v>0</v>
      </c>
      <c r="BM48" s="17">
        <v>0</v>
      </c>
      <c r="BN48" s="17">
        <v>92686.534499999994</v>
      </c>
      <c r="BO48" s="12">
        <v>1482078.4214999997</v>
      </c>
    </row>
    <row r="49" spans="1:67" x14ac:dyDescent="0.2">
      <c r="A49" s="4" t="s">
        <v>40</v>
      </c>
      <c r="B49" s="92">
        <v>7356554.9204696128</v>
      </c>
      <c r="C49" s="87">
        <v>5707976.9326210776</v>
      </c>
      <c r="D49" s="87">
        <v>5261987.7103710081</v>
      </c>
      <c r="E49" s="87">
        <v>0</v>
      </c>
      <c r="F49" s="87">
        <v>5028665.097112013</v>
      </c>
      <c r="G49" s="93">
        <v>23355184.660573713</v>
      </c>
      <c r="H49" s="16">
        <v>308402.50674477644</v>
      </c>
      <c r="I49" s="17">
        <v>823881.61739680194</v>
      </c>
      <c r="J49" s="17">
        <v>2441069.56</v>
      </c>
      <c r="K49" s="17">
        <v>0</v>
      </c>
      <c r="L49" s="17">
        <v>361822.16557609488</v>
      </c>
      <c r="M49" s="12">
        <v>3935175.8497176729</v>
      </c>
      <c r="N49" s="16">
        <v>2935871.3668263769</v>
      </c>
      <c r="O49" s="17">
        <v>2706111.7235749927</v>
      </c>
      <c r="P49" s="17">
        <v>1999533.4500000002</v>
      </c>
      <c r="Q49" s="17">
        <v>0</v>
      </c>
      <c r="R49" s="17">
        <v>109024.88819550141</v>
      </c>
      <c r="S49" s="12">
        <v>7750541.4285968719</v>
      </c>
      <c r="T49" s="16">
        <v>0</v>
      </c>
      <c r="U49" s="17">
        <v>0</v>
      </c>
      <c r="V49" s="17">
        <v>0</v>
      </c>
      <c r="W49" s="17">
        <v>0</v>
      </c>
      <c r="X49" s="17">
        <v>0</v>
      </c>
      <c r="Y49" s="12">
        <v>0</v>
      </c>
      <c r="Z49" s="16">
        <v>418032.13422533765</v>
      </c>
      <c r="AA49" s="17">
        <v>176224.96028811234</v>
      </c>
      <c r="AB49" s="17">
        <v>108775.6876617774</v>
      </c>
      <c r="AC49" s="17">
        <v>0</v>
      </c>
      <c r="AD49" s="17">
        <v>15155.50998370046</v>
      </c>
      <c r="AE49" s="12">
        <v>718188.29215892788</v>
      </c>
      <c r="AF49" s="25">
        <v>0</v>
      </c>
      <c r="AG49" s="17">
        <v>6054.3876227028159</v>
      </c>
      <c r="AH49" s="17">
        <v>0</v>
      </c>
      <c r="AI49" s="17">
        <v>0</v>
      </c>
      <c r="AJ49" s="17">
        <v>4796.0161031738544</v>
      </c>
      <c r="AK49" s="12">
        <v>10850.403725876669</v>
      </c>
      <c r="AL49" s="16">
        <v>0</v>
      </c>
      <c r="AM49" s="17">
        <v>1548.1638841501863</v>
      </c>
      <c r="AN49" s="17">
        <v>0</v>
      </c>
      <c r="AO49" s="17">
        <v>0</v>
      </c>
      <c r="AP49" s="17">
        <v>0</v>
      </c>
      <c r="AQ49" s="12">
        <v>1548.1638841501863</v>
      </c>
      <c r="AR49" s="16">
        <v>0</v>
      </c>
      <c r="AS49" s="17">
        <v>77356.379746415274</v>
      </c>
      <c r="AT49" s="17">
        <v>201932.02270923209</v>
      </c>
      <c r="AU49" s="17">
        <v>0</v>
      </c>
      <c r="AV49" s="17">
        <v>4096737.4489330398</v>
      </c>
      <c r="AW49" s="12">
        <v>4376025.8513886873</v>
      </c>
      <c r="AX49" s="16">
        <v>1597216.9237636677</v>
      </c>
      <c r="AY49" s="17">
        <v>789566.49986339174</v>
      </c>
      <c r="AZ49" s="17">
        <v>510676.9899999997</v>
      </c>
      <c r="BA49" s="17">
        <v>0</v>
      </c>
      <c r="BB49" s="17">
        <v>281672.66097075312</v>
      </c>
      <c r="BC49" s="12">
        <v>3179133.0745978123</v>
      </c>
      <c r="BD49" s="16">
        <v>823724.69010027091</v>
      </c>
      <c r="BE49" s="17">
        <v>973578.99435085454</v>
      </c>
      <c r="BF49" s="17">
        <v>0</v>
      </c>
      <c r="BG49" s="17">
        <v>0</v>
      </c>
      <c r="BH49" s="17">
        <v>94418.404118509585</v>
      </c>
      <c r="BI49" s="12">
        <v>1891722.0885696351</v>
      </c>
      <c r="BJ49" s="16">
        <v>1273307.2988091831</v>
      </c>
      <c r="BK49" s="17">
        <v>153654.20589365542</v>
      </c>
      <c r="BL49" s="17">
        <v>0</v>
      </c>
      <c r="BM49" s="17">
        <v>0</v>
      </c>
      <c r="BN49" s="17">
        <v>65038.003231239061</v>
      </c>
      <c r="BO49" s="12">
        <v>1491999.5079340776</v>
      </c>
    </row>
    <row r="50" spans="1:67" x14ac:dyDescent="0.2">
      <c r="A50" s="4" t="s">
        <v>41</v>
      </c>
      <c r="B50" s="92">
        <v>849315</v>
      </c>
      <c r="C50" s="87">
        <v>840780</v>
      </c>
      <c r="D50" s="87">
        <v>488119</v>
      </c>
      <c r="E50" s="87">
        <v>0</v>
      </c>
      <c r="F50" s="87">
        <v>65404</v>
      </c>
      <c r="G50" s="93">
        <v>2243618</v>
      </c>
      <c r="H50" s="16">
        <v>77165</v>
      </c>
      <c r="I50" s="17">
        <v>367476</v>
      </c>
      <c r="J50" s="17">
        <v>307442</v>
      </c>
      <c r="K50" s="17">
        <v>0</v>
      </c>
      <c r="L50" s="17">
        <v>3949</v>
      </c>
      <c r="M50" s="12">
        <v>756032</v>
      </c>
      <c r="N50" s="16">
        <v>491047</v>
      </c>
      <c r="O50" s="17">
        <v>398558</v>
      </c>
      <c r="P50" s="17">
        <v>64022</v>
      </c>
      <c r="Q50" s="17">
        <v>0</v>
      </c>
      <c r="R50" s="17">
        <v>5000</v>
      </c>
      <c r="S50" s="12">
        <v>958627</v>
      </c>
      <c r="T50" s="16">
        <v>0</v>
      </c>
      <c r="U50" s="17">
        <v>0</v>
      </c>
      <c r="V50" s="17">
        <v>0</v>
      </c>
      <c r="W50" s="17">
        <v>0</v>
      </c>
      <c r="X50" s="17">
        <v>0</v>
      </c>
      <c r="Y50" s="12">
        <v>0</v>
      </c>
      <c r="Z50" s="16">
        <v>0</v>
      </c>
      <c r="AA50" s="17">
        <v>0</v>
      </c>
      <c r="AB50" s="17">
        <v>0</v>
      </c>
      <c r="AC50" s="17">
        <v>0</v>
      </c>
      <c r="AD50" s="17">
        <v>0</v>
      </c>
      <c r="AE50" s="12">
        <v>0</v>
      </c>
      <c r="AF50" s="25">
        <v>0</v>
      </c>
      <c r="AG50" s="17">
        <v>7042</v>
      </c>
      <c r="AH50" s="17">
        <v>4112</v>
      </c>
      <c r="AI50" s="17">
        <v>0</v>
      </c>
      <c r="AJ50" s="17">
        <v>0</v>
      </c>
      <c r="AK50" s="12">
        <v>11154</v>
      </c>
      <c r="AL50" s="16">
        <v>0</v>
      </c>
      <c r="AM50" s="17">
        <v>0</v>
      </c>
      <c r="AN50" s="17">
        <v>0</v>
      </c>
      <c r="AO50" s="17">
        <v>0</v>
      </c>
      <c r="AP50" s="17">
        <v>3025</v>
      </c>
      <c r="AQ50" s="12">
        <v>3025</v>
      </c>
      <c r="AR50" s="16">
        <v>193188</v>
      </c>
      <c r="AS50" s="17">
        <v>62299</v>
      </c>
      <c r="AT50" s="17">
        <v>57266</v>
      </c>
      <c r="AU50" s="17">
        <v>0</v>
      </c>
      <c r="AV50" s="17">
        <v>53430</v>
      </c>
      <c r="AW50" s="12">
        <v>366183</v>
      </c>
      <c r="AX50" s="16">
        <v>0</v>
      </c>
      <c r="AY50" s="17">
        <v>0</v>
      </c>
      <c r="AZ50" s="17">
        <v>50927</v>
      </c>
      <c r="BA50" s="17">
        <v>0</v>
      </c>
      <c r="BB50" s="17">
        <v>0</v>
      </c>
      <c r="BC50" s="12">
        <v>50927</v>
      </c>
      <c r="BD50" s="16">
        <v>0</v>
      </c>
      <c r="BE50" s="17">
        <v>0</v>
      </c>
      <c r="BF50" s="17">
        <v>1800</v>
      </c>
      <c r="BG50" s="17">
        <v>0</v>
      </c>
      <c r="BH50" s="17">
        <v>0</v>
      </c>
      <c r="BI50" s="12">
        <v>1800</v>
      </c>
      <c r="BJ50" s="16">
        <v>87915</v>
      </c>
      <c r="BK50" s="17">
        <v>5405</v>
      </c>
      <c r="BL50" s="17">
        <v>2550</v>
      </c>
      <c r="BM50" s="17">
        <v>0</v>
      </c>
      <c r="BN50" s="17">
        <v>0</v>
      </c>
      <c r="BO50" s="12">
        <v>95870</v>
      </c>
    </row>
    <row r="51" spans="1:67" x14ac:dyDescent="0.2">
      <c r="A51" s="4" t="s">
        <v>42</v>
      </c>
      <c r="B51" s="92">
        <v>13855303</v>
      </c>
      <c r="C51" s="87">
        <v>15314793</v>
      </c>
      <c r="D51" s="87">
        <v>1240156</v>
      </c>
      <c r="E51" s="87">
        <v>0</v>
      </c>
      <c r="F51" s="87">
        <v>347423</v>
      </c>
      <c r="G51" s="93">
        <v>30757675</v>
      </c>
      <c r="H51" s="16">
        <v>4467155</v>
      </c>
      <c r="I51" s="17">
        <v>2569853</v>
      </c>
      <c r="J51" s="17">
        <v>536000</v>
      </c>
      <c r="K51" s="17">
        <v>0</v>
      </c>
      <c r="L51" s="17">
        <v>161230</v>
      </c>
      <c r="M51" s="12">
        <v>7734238</v>
      </c>
      <c r="N51" s="16">
        <v>3165574</v>
      </c>
      <c r="O51" s="17">
        <v>8070921</v>
      </c>
      <c r="P51" s="17">
        <v>213000</v>
      </c>
      <c r="Q51" s="17">
        <v>0</v>
      </c>
      <c r="R51" s="17">
        <v>36248</v>
      </c>
      <c r="S51" s="12">
        <v>11485743</v>
      </c>
      <c r="T51" s="16">
        <v>0</v>
      </c>
      <c r="U51" s="17">
        <v>2656</v>
      </c>
      <c r="V51" s="17">
        <v>0</v>
      </c>
      <c r="W51" s="17">
        <v>0</v>
      </c>
      <c r="X51" s="17">
        <v>0</v>
      </c>
      <c r="Y51" s="12">
        <v>2656</v>
      </c>
      <c r="Z51" s="16">
        <v>0</v>
      </c>
      <c r="AA51" s="17">
        <v>159589</v>
      </c>
      <c r="AB51" s="17">
        <v>0</v>
      </c>
      <c r="AC51" s="17">
        <v>0</v>
      </c>
      <c r="AD51" s="17">
        <v>0</v>
      </c>
      <c r="AE51" s="12">
        <v>159589</v>
      </c>
      <c r="AF51" s="25">
        <v>0</v>
      </c>
      <c r="AG51" s="17">
        <v>0</v>
      </c>
      <c r="AH51" s="17">
        <v>0</v>
      </c>
      <c r="AI51" s="17">
        <v>0</v>
      </c>
      <c r="AJ51" s="17">
        <v>0</v>
      </c>
      <c r="AK51" s="12">
        <v>0</v>
      </c>
      <c r="AL51" s="16">
        <v>0</v>
      </c>
      <c r="AM51" s="17">
        <v>0</v>
      </c>
      <c r="AN51" s="17">
        <v>0</v>
      </c>
      <c r="AO51" s="17">
        <v>0</v>
      </c>
      <c r="AP51" s="17">
        <v>0</v>
      </c>
      <c r="AQ51" s="12">
        <v>0</v>
      </c>
      <c r="AR51" s="16">
        <v>3463885</v>
      </c>
      <c r="AS51" s="17">
        <v>980532</v>
      </c>
      <c r="AT51" s="17">
        <v>491156</v>
      </c>
      <c r="AU51" s="17">
        <v>0</v>
      </c>
      <c r="AV51" s="17">
        <v>146506</v>
      </c>
      <c r="AW51" s="12">
        <v>5082079</v>
      </c>
      <c r="AX51" s="16">
        <v>1012584</v>
      </c>
      <c r="AY51" s="17">
        <v>425956</v>
      </c>
      <c r="AZ51" s="17">
        <v>0</v>
      </c>
      <c r="BA51" s="17">
        <v>0</v>
      </c>
      <c r="BB51" s="17">
        <v>0</v>
      </c>
      <c r="BC51" s="12">
        <v>1438540</v>
      </c>
      <c r="BD51" s="16">
        <v>1193566</v>
      </c>
      <c r="BE51" s="17">
        <v>2421357</v>
      </c>
      <c r="BF51" s="17">
        <v>0</v>
      </c>
      <c r="BG51" s="17">
        <v>0</v>
      </c>
      <c r="BH51" s="17">
        <v>3439</v>
      </c>
      <c r="BI51" s="12">
        <v>3618362</v>
      </c>
      <c r="BJ51" s="16">
        <v>552539</v>
      </c>
      <c r="BK51" s="17">
        <v>683929</v>
      </c>
      <c r="BL51" s="17">
        <v>0</v>
      </c>
      <c r="BM51" s="17">
        <v>0</v>
      </c>
      <c r="BN51" s="17">
        <v>0</v>
      </c>
      <c r="BO51" s="12">
        <v>1236468</v>
      </c>
    </row>
    <row r="52" spans="1:67" x14ac:dyDescent="0.2">
      <c r="A52" s="4" t="s">
        <v>43</v>
      </c>
      <c r="B52" s="92">
        <v>19268980</v>
      </c>
      <c r="C52" s="87">
        <v>17141291</v>
      </c>
      <c r="D52" s="87">
        <v>2844600</v>
      </c>
      <c r="E52" s="87">
        <v>966609</v>
      </c>
      <c r="F52" s="87">
        <v>129709</v>
      </c>
      <c r="G52" s="93">
        <v>40351189</v>
      </c>
      <c r="H52" s="16">
        <v>14897987</v>
      </c>
      <c r="I52" s="17">
        <v>8790407</v>
      </c>
      <c r="J52" s="17">
        <v>2844600</v>
      </c>
      <c r="K52" s="17">
        <v>966609</v>
      </c>
      <c r="L52" s="17">
        <v>122205</v>
      </c>
      <c r="M52" s="12">
        <v>27621808</v>
      </c>
      <c r="N52" s="16">
        <v>1809508</v>
      </c>
      <c r="O52" s="17">
        <v>2847666</v>
      </c>
      <c r="P52" s="17">
        <v>0</v>
      </c>
      <c r="Q52" s="17">
        <v>0</v>
      </c>
      <c r="R52" s="17">
        <v>0</v>
      </c>
      <c r="S52" s="12">
        <v>4657174</v>
      </c>
      <c r="T52" s="16">
        <v>0</v>
      </c>
      <c r="U52" s="17">
        <v>0</v>
      </c>
      <c r="V52" s="17">
        <v>0</v>
      </c>
      <c r="W52" s="17">
        <v>0</v>
      </c>
      <c r="X52" s="17">
        <v>0</v>
      </c>
      <c r="Y52" s="12">
        <v>0</v>
      </c>
      <c r="Z52" s="16">
        <v>506293</v>
      </c>
      <c r="AA52" s="17">
        <v>279465</v>
      </c>
      <c r="AB52" s="17">
        <v>0</v>
      </c>
      <c r="AC52" s="17">
        <v>0</v>
      </c>
      <c r="AD52" s="17">
        <v>0</v>
      </c>
      <c r="AE52" s="12">
        <v>785758</v>
      </c>
      <c r="AF52" s="25">
        <v>0</v>
      </c>
      <c r="AG52" s="17">
        <v>0</v>
      </c>
      <c r="AH52" s="17">
        <v>0</v>
      </c>
      <c r="AI52" s="17">
        <v>0</v>
      </c>
      <c r="AJ52" s="17">
        <v>0</v>
      </c>
      <c r="AK52" s="12">
        <v>0</v>
      </c>
      <c r="AL52" s="16">
        <v>531007</v>
      </c>
      <c r="AM52" s="17">
        <v>820829</v>
      </c>
      <c r="AN52" s="17">
        <v>0</v>
      </c>
      <c r="AO52" s="17">
        <v>0</v>
      </c>
      <c r="AP52" s="17">
        <v>1402</v>
      </c>
      <c r="AQ52" s="12">
        <v>1353238</v>
      </c>
      <c r="AR52" s="16">
        <v>0</v>
      </c>
      <c r="AS52" s="17">
        <v>2702802</v>
      </c>
      <c r="AT52" s="17">
        <v>0</v>
      </c>
      <c r="AU52" s="17">
        <v>0</v>
      </c>
      <c r="AV52" s="17">
        <v>0</v>
      </c>
      <c r="AW52" s="12">
        <v>2702802</v>
      </c>
      <c r="AX52" s="16">
        <v>857400</v>
      </c>
      <c r="AY52" s="17">
        <v>729948</v>
      </c>
      <c r="AZ52" s="17">
        <v>0</v>
      </c>
      <c r="BA52" s="17">
        <v>0</v>
      </c>
      <c r="BB52" s="17">
        <v>1110</v>
      </c>
      <c r="BC52" s="12">
        <v>1588458</v>
      </c>
      <c r="BD52" s="16">
        <v>531266</v>
      </c>
      <c r="BE52" s="17">
        <v>970174</v>
      </c>
      <c r="BF52" s="17">
        <v>0</v>
      </c>
      <c r="BG52" s="17">
        <v>0</v>
      </c>
      <c r="BH52" s="17">
        <v>4992</v>
      </c>
      <c r="BI52" s="12">
        <v>1506432</v>
      </c>
      <c r="BJ52" s="16">
        <v>135519</v>
      </c>
      <c r="BK52" s="17">
        <v>0</v>
      </c>
      <c r="BL52" s="17">
        <v>0</v>
      </c>
      <c r="BM52" s="17">
        <v>0</v>
      </c>
      <c r="BN52" s="17">
        <v>0</v>
      </c>
      <c r="BO52" s="12">
        <v>135519</v>
      </c>
    </row>
    <row r="53" spans="1:67" x14ac:dyDescent="0.2">
      <c r="A53" s="4" t="s">
        <v>44</v>
      </c>
      <c r="B53" s="92">
        <v>20766000</v>
      </c>
      <c r="C53" s="87">
        <v>33748000</v>
      </c>
      <c r="D53" s="87">
        <v>9326000</v>
      </c>
      <c r="E53" s="87">
        <v>0</v>
      </c>
      <c r="F53" s="87">
        <v>1130000</v>
      </c>
      <c r="G53" s="93">
        <v>64970000</v>
      </c>
      <c r="H53" s="16">
        <v>2089000</v>
      </c>
      <c r="I53" s="17">
        <v>3462000</v>
      </c>
      <c r="J53" s="17">
        <v>27000</v>
      </c>
      <c r="K53" s="17">
        <v>0</v>
      </c>
      <c r="L53" s="17">
        <v>466000</v>
      </c>
      <c r="M53" s="12">
        <v>6044000</v>
      </c>
      <c r="N53" s="16">
        <v>7356000</v>
      </c>
      <c r="O53" s="17">
        <v>25149000</v>
      </c>
      <c r="P53" s="17">
        <v>6566000</v>
      </c>
      <c r="Q53" s="17">
        <v>0</v>
      </c>
      <c r="R53" s="17">
        <v>287000</v>
      </c>
      <c r="S53" s="12">
        <v>39358000</v>
      </c>
      <c r="T53" s="16">
        <v>0</v>
      </c>
      <c r="U53" s="17">
        <v>0</v>
      </c>
      <c r="V53" s="17">
        <v>0</v>
      </c>
      <c r="W53" s="17">
        <v>0</v>
      </c>
      <c r="X53" s="17">
        <v>0</v>
      </c>
      <c r="Y53" s="12">
        <v>0</v>
      </c>
      <c r="Z53" s="16">
        <v>0</v>
      </c>
      <c r="AA53" s="17">
        <v>0</v>
      </c>
      <c r="AB53" s="17">
        <v>0</v>
      </c>
      <c r="AC53" s="17">
        <v>0</v>
      </c>
      <c r="AD53" s="17">
        <v>0</v>
      </c>
      <c r="AE53" s="12">
        <v>0</v>
      </c>
      <c r="AF53" s="25">
        <v>0</v>
      </c>
      <c r="AG53" s="17">
        <v>0</v>
      </c>
      <c r="AH53" s="17">
        <v>0</v>
      </c>
      <c r="AI53" s="17">
        <v>0</v>
      </c>
      <c r="AJ53" s="17">
        <v>0</v>
      </c>
      <c r="AK53" s="12">
        <v>0</v>
      </c>
      <c r="AL53" s="16">
        <v>0</v>
      </c>
      <c r="AM53" s="17">
        <v>0</v>
      </c>
      <c r="AN53" s="17">
        <v>0</v>
      </c>
      <c r="AO53" s="17">
        <v>0</v>
      </c>
      <c r="AP53" s="17">
        <v>0</v>
      </c>
      <c r="AQ53" s="12">
        <v>0</v>
      </c>
      <c r="AR53" s="16">
        <v>8448000</v>
      </c>
      <c r="AS53" s="17">
        <v>1476000</v>
      </c>
      <c r="AT53" s="17">
        <v>2185000</v>
      </c>
      <c r="AU53" s="17">
        <v>0</v>
      </c>
      <c r="AV53" s="17">
        <v>8000</v>
      </c>
      <c r="AW53" s="12">
        <v>12117000</v>
      </c>
      <c r="AX53" s="16">
        <v>182000</v>
      </c>
      <c r="AY53" s="17">
        <v>120000</v>
      </c>
      <c r="AZ53" s="17">
        <v>26000</v>
      </c>
      <c r="BA53" s="17">
        <v>0</v>
      </c>
      <c r="BB53" s="17">
        <v>0</v>
      </c>
      <c r="BC53" s="12">
        <v>328000</v>
      </c>
      <c r="BD53" s="16">
        <v>2691000</v>
      </c>
      <c r="BE53" s="17">
        <v>3541000</v>
      </c>
      <c r="BF53" s="17">
        <v>522000</v>
      </c>
      <c r="BG53" s="17">
        <v>0</v>
      </c>
      <c r="BH53" s="17">
        <v>369000</v>
      </c>
      <c r="BI53" s="12">
        <v>7123000</v>
      </c>
      <c r="BJ53" s="16">
        <v>0</v>
      </c>
      <c r="BK53" s="17">
        <v>0</v>
      </c>
      <c r="BL53" s="17">
        <v>0</v>
      </c>
      <c r="BM53" s="17">
        <v>0</v>
      </c>
      <c r="BN53" s="17">
        <v>0</v>
      </c>
      <c r="BO53" s="12">
        <v>0</v>
      </c>
    </row>
    <row r="54" spans="1:67" x14ac:dyDescent="0.2">
      <c r="A54" s="4" t="s">
        <v>264</v>
      </c>
      <c r="B54" s="92">
        <v>5829166.9099999992</v>
      </c>
      <c r="C54" s="87">
        <v>12077761.219999999</v>
      </c>
      <c r="D54" s="87">
        <v>3201050.29</v>
      </c>
      <c r="E54" s="87">
        <v>0</v>
      </c>
      <c r="F54" s="87">
        <v>506711.75</v>
      </c>
      <c r="G54" s="93">
        <v>21614690.169999998</v>
      </c>
      <c r="H54" s="16">
        <v>959093.04</v>
      </c>
      <c r="I54" s="17">
        <v>3150782.89</v>
      </c>
      <c r="J54" s="17">
        <v>0</v>
      </c>
      <c r="K54" s="17">
        <v>0</v>
      </c>
      <c r="L54" s="17">
        <v>82150.850000000006</v>
      </c>
      <c r="M54" s="12">
        <v>4192026.7800000003</v>
      </c>
      <c r="N54" s="16">
        <v>886469.64</v>
      </c>
      <c r="O54" s="17">
        <v>7556655.3899999997</v>
      </c>
      <c r="P54" s="17">
        <v>0</v>
      </c>
      <c r="Q54" s="17">
        <v>0</v>
      </c>
      <c r="R54" s="17">
        <v>71631.02</v>
      </c>
      <c r="S54" s="12">
        <v>8514756.0499999989</v>
      </c>
      <c r="T54" s="16">
        <v>0</v>
      </c>
      <c r="U54" s="17">
        <v>0</v>
      </c>
      <c r="V54" s="17">
        <v>0</v>
      </c>
      <c r="W54" s="17">
        <v>0</v>
      </c>
      <c r="X54" s="17">
        <v>0</v>
      </c>
      <c r="Y54" s="12">
        <v>0</v>
      </c>
      <c r="Z54" s="16">
        <v>10874.45</v>
      </c>
      <c r="AA54" s="17">
        <v>36235.379999999997</v>
      </c>
      <c r="AB54" s="17">
        <v>0</v>
      </c>
      <c r="AC54" s="17">
        <v>0</v>
      </c>
      <c r="AD54" s="17">
        <v>0</v>
      </c>
      <c r="AE54" s="12">
        <v>47109.83</v>
      </c>
      <c r="AF54" s="25">
        <v>0</v>
      </c>
      <c r="AG54" s="17">
        <v>0</v>
      </c>
      <c r="AH54" s="17">
        <v>0</v>
      </c>
      <c r="AI54" s="17">
        <v>0</v>
      </c>
      <c r="AJ54" s="17">
        <v>0</v>
      </c>
      <c r="AK54" s="12">
        <v>0</v>
      </c>
      <c r="AL54" s="16">
        <v>0</v>
      </c>
      <c r="AM54" s="17">
        <v>0</v>
      </c>
      <c r="AN54" s="17">
        <v>0</v>
      </c>
      <c r="AO54" s="17">
        <v>0</v>
      </c>
      <c r="AP54" s="17">
        <v>0</v>
      </c>
      <c r="AQ54" s="12">
        <v>0</v>
      </c>
      <c r="AR54" s="16">
        <v>2900729.62</v>
      </c>
      <c r="AS54" s="17">
        <v>822770.75</v>
      </c>
      <c r="AT54" s="17">
        <v>171420.48</v>
      </c>
      <c r="AU54" s="17">
        <v>0</v>
      </c>
      <c r="AV54" s="17">
        <v>44102.45</v>
      </c>
      <c r="AW54" s="12">
        <v>3939023.3000000003</v>
      </c>
      <c r="AX54" s="16">
        <v>0</v>
      </c>
      <c r="AY54" s="17">
        <v>1108.26</v>
      </c>
      <c r="AZ54" s="17">
        <v>0</v>
      </c>
      <c r="BA54" s="17">
        <v>0</v>
      </c>
      <c r="BB54" s="17">
        <v>5555.68</v>
      </c>
      <c r="BC54" s="12">
        <v>6663.9400000000005</v>
      </c>
      <c r="BD54" s="16">
        <v>796804.77</v>
      </c>
      <c r="BE54" s="17">
        <v>430522.35</v>
      </c>
      <c r="BF54" s="17">
        <v>0</v>
      </c>
      <c r="BG54" s="17">
        <v>0</v>
      </c>
      <c r="BH54" s="17">
        <v>21279.53</v>
      </c>
      <c r="BI54" s="12">
        <v>1248606.6500000001</v>
      </c>
      <c r="BJ54" s="16">
        <v>275195.39</v>
      </c>
      <c r="BK54" s="17">
        <v>79686.2</v>
      </c>
      <c r="BL54" s="17">
        <v>3029629.81</v>
      </c>
      <c r="BM54" s="17">
        <v>0</v>
      </c>
      <c r="BN54" s="17">
        <v>281992.21999999997</v>
      </c>
      <c r="BO54" s="12">
        <v>3666503.62</v>
      </c>
    </row>
    <row r="55" spans="1:67" x14ac:dyDescent="0.2">
      <c r="A55" s="4" t="s">
        <v>45</v>
      </c>
      <c r="B55" s="92">
        <v>9478000</v>
      </c>
      <c r="C55" s="87">
        <v>9355000</v>
      </c>
      <c r="D55" s="87">
        <v>3548000</v>
      </c>
      <c r="E55" s="87">
        <v>0</v>
      </c>
      <c r="F55" s="87">
        <v>611000</v>
      </c>
      <c r="G55" s="93">
        <v>22992000</v>
      </c>
      <c r="H55" s="16">
        <v>316000</v>
      </c>
      <c r="I55" s="17">
        <v>2786000</v>
      </c>
      <c r="J55" s="17">
        <v>366000</v>
      </c>
      <c r="K55" s="17">
        <v>0</v>
      </c>
      <c r="L55" s="17">
        <v>0</v>
      </c>
      <c r="M55" s="12">
        <v>3468000</v>
      </c>
      <c r="N55" s="16">
        <v>2995000</v>
      </c>
      <c r="O55" s="17">
        <v>2694000</v>
      </c>
      <c r="P55" s="17">
        <v>1395000</v>
      </c>
      <c r="Q55" s="17">
        <v>0</v>
      </c>
      <c r="R55" s="17">
        <v>0</v>
      </c>
      <c r="S55" s="12">
        <v>7084000</v>
      </c>
      <c r="T55" s="16">
        <v>0</v>
      </c>
      <c r="U55" s="17">
        <v>0</v>
      </c>
      <c r="V55" s="17">
        <v>0</v>
      </c>
      <c r="W55" s="17">
        <v>0</v>
      </c>
      <c r="X55" s="17">
        <v>0</v>
      </c>
      <c r="Y55" s="12">
        <v>0</v>
      </c>
      <c r="Z55" s="16">
        <v>337000</v>
      </c>
      <c r="AA55" s="17">
        <v>414000</v>
      </c>
      <c r="AB55" s="17">
        <v>1000</v>
      </c>
      <c r="AC55" s="17">
        <v>0</v>
      </c>
      <c r="AD55" s="17">
        <v>0</v>
      </c>
      <c r="AE55" s="12">
        <v>752000</v>
      </c>
      <c r="AF55" s="25">
        <v>0</v>
      </c>
      <c r="AG55" s="17">
        <v>5000</v>
      </c>
      <c r="AH55" s="17">
        <v>0</v>
      </c>
      <c r="AI55" s="17">
        <v>0</v>
      </c>
      <c r="AJ55" s="17">
        <v>0</v>
      </c>
      <c r="AK55" s="12">
        <v>5000</v>
      </c>
      <c r="AL55" s="16">
        <v>858000</v>
      </c>
      <c r="AM55" s="17">
        <v>300000</v>
      </c>
      <c r="AN55" s="17">
        <v>342000</v>
      </c>
      <c r="AO55" s="17">
        <v>0</v>
      </c>
      <c r="AP55" s="17">
        <v>464000</v>
      </c>
      <c r="AQ55" s="12">
        <v>1964000</v>
      </c>
      <c r="AR55" s="16">
        <v>2006000</v>
      </c>
      <c r="AS55" s="17">
        <v>234000</v>
      </c>
      <c r="AT55" s="17">
        <v>392000</v>
      </c>
      <c r="AU55" s="17">
        <v>0</v>
      </c>
      <c r="AV55" s="17">
        <v>20000</v>
      </c>
      <c r="AW55" s="12">
        <v>2652000</v>
      </c>
      <c r="AX55" s="16">
        <v>1146000</v>
      </c>
      <c r="AY55" s="17">
        <v>2518000</v>
      </c>
      <c r="AZ55" s="17">
        <v>1050000</v>
      </c>
      <c r="BA55" s="17">
        <v>0</v>
      </c>
      <c r="BB55" s="17">
        <v>127000</v>
      </c>
      <c r="BC55" s="12">
        <v>4841000</v>
      </c>
      <c r="BD55" s="16">
        <v>68000</v>
      </c>
      <c r="BE55" s="17">
        <v>36000</v>
      </c>
      <c r="BF55" s="17">
        <v>0</v>
      </c>
      <c r="BG55" s="17">
        <v>0</v>
      </c>
      <c r="BH55" s="17">
        <v>0</v>
      </c>
      <c r="BI55" s="12">
        <v>104000</v>
      </c>
      <c r="BJ55" s="16">
        <v>1752000</v>
      </c>
      <c r="BK55" s="17">
        <v>368000</v>
      </c>
      <c r="BL55" s="17">
        <v>2000</v>
      </c>
      <c r="BM55" s="17">
        <v>0</v>
      </c>
      <c r="BN55" s="17">
        <v>0</v>
      </c>
      <c r="BO55" s="12">
        <v>2122000</v>
      </c>
    </row>
    <row r="56" spans="1:67" x14ac:dyDescent="0.2">
      <c r="A56" s="4" t="s">
        <v>46</v>
      </c>
      <c r="B56" s="92">
        <v>6185034.4400000004</v>
      </c>
      <c r="C56" s="87">
        <v>3522899.19</v>
      </c>
      <c r="D56" s="87">
        <v>207972.3</v>
      </c>
      <c r="E56" s="87">
        <v>0</v>
      </c>
      <c r="F56" s="87">
        <v>319202.39</v>
      </c>
      <c r="G56" s="93">
        <v>10235108.320000002</v>
      </c>
      <c r="H56" s="16">
        <v>2172804.4900000002</v>
      </c>
      <c r="I56" s="17">
        <v>1546322.11</v>
      </c>
      <c r="J56" s="17">
        <v>0</v>
      </c>
      <c r="K56" s="17">
        <v>0</v>
      </c>
      <c r="L56" s="17">
        <v>305416.63</v>
      </c>
      <c r="M56" s="12">
        <v>4024543.2300000004</v>
      </c>
      <c r="N56" s="16">
        <v>1509472.65</v>
      </c>
      <c r="O56" s="17">
        <v>913497.58</v>
      </c>
      <c r="P56" s="17">
        <v>0</v>
      </c>
      <c r="Q56" s="17">
        <v>0</v>
      </c>
      <c r="R56" s="17">
        <v>0</v>
      </c>
      <c r="S56" s="12">
        <v>2422970.23</v>
      </c>
      <c r="T56" s="16">
        <v>0</v>
      </c>
      <c r="U56" s="17">
        <v>0</v>
      </c>
      <c r="V56" s="17">
        <v>0</v>
      </c>
      <c r="W56" s="17">
        <v>0</v>
      </c>
      <c r="X56" s="17">
        <v>0</v>
      </c>
      <c r="Y56" s="12">
        <v>0</v>
      </c>
      <c r="Z56" s="16">
        <v>0</v>
      </c>
      <c r="AA56" s="17">
        <v>0</v>
      </c>
      <c r="AB56" s="17">
        <v>0</v>
      </c>
      <c r="AC56" s="17">
        <v>0</v>
      </c>
      <c r="AD56" s="17">
        <v>0</v>
      </c>
      <c r="AE56" s="12">
        <v>0</v>
      </c>
      <c r="AF56" s="25">
        <v>0</v>
      </c>
      <c r="AG56" s="17">
        <v>15860</v>
      </c>
      <c r="AH56" s="17">
        <v>0</v>
      </c>
      <c r="AI56" s="17">
        <v>0</v>
      </c>
      <c r="AJ56" s="17">
        <v>0</v>
      </c>
      <c r="AK56" s="12">
        <v>15860</v>
      </c>
      <c r="AL56" s="16">
        <v>0</v>
      </c>
      <c r="AM56" s="17">
        <v>0</v>
      </c>
      <c r="AN56" s="17">
        <v>0</v>
      </c>
      <c r="AO56" s="17">
        <v>0</v>
      </c>
      <c r="AP56" s="17">
        <v>0</v>
      </c>
      <c r="AQ56" s="12">
        <v>0</v>
      </c>
      <c r="AR56" s="16">
        <v>1293358.8400000001</v>
      </c>
      <c r="AS56" s="17">
        <v>423060.72</v>
      </c>
      <c r="AT56" s="17">
        <v>207972.3</v>
      </c>
      <c r="AU56" s="17">
        <v>0</v>
      </c>
      <c r="AV56" s="17">
        <v>0</v>
      </c>
      <c r="AW56" s="12">
        <v>1924391.86</v>
      </c>
      <c r="AX56" s="16">
        <v>0</v>
      </c>
      <c r="AY56" s="17">
        <v>106163.07</v>
      </c>
      <c r="AZ56" s="17">
        <v>0</v>
      </c>
      <c r="BA56" s="17">
        <v>0</v>
      </c>
      <c r="BB56" s="17">
        <v>0</v>
      </c>
      <c r="BC56" s="12">
        <v>106163.07</v>
      </c>
      <c r="BD56" s="16">
        <v>0</v>
      </c>
      <c r="BE56" s="17">
        <v>77754.61</v>
      </c>
      <c r="BF56" s="17">
        <v>0</v>
      </c>
      <c r="BG56" s="17">
        <v>0</v>
      </c>
      <c r="BH56" s="17">
        <v>2485.02</v>
      </c>
      <c r="BI56" s="12">
        <v>80239.63</v>
      </c>
      <c r="BJ56" s="16">
        <v>1209398.46</v>
      </c>
      <c r="BK56" s="17">
        <v>440241.1</v>
      </c>
      <c r="BL56" s="17">
        <v>0</v>
      </c>
      <c r="BM56" s="17">
        <v>0</v>
      </c>
      <c r="BN56" s="17">
        <v>11300.74</v>
      </c>
      <c r="BO56" s="12">
        <v>1660940.3</v>
      </c>
    </row>
    <row r="57" spans="1:67" x14ac:dyDescent="0.2">
      <c r="A57" s="4" t="s">
        <v>47</v>
      </c>
      <c r="B57" s="92">
        <v>3578904.5</v>
      </c>
      <c r="C57" s="87">
        <v>4364540.05</v>
      </c>
      <c r="D57" s="87">
        <v>236468</v>
      </c>
      <c r="E57" s="87">
        <v>0</v>
      </c>
      <c r="F57" s="87">
        <v>0</v>
      </c>
      <c r="G57" s="93">
        <v>8179912.5499999998</v>
      </c>
      <c r="H57" s="16">
        <v>0</v>
      </c>
      <c r="I57" s="17">
        <v>1319565</v>
      </c>
      <c r="J57" s="17">
        <v>0</v>
      </c>
      <c r="K57" s="17">
        <v>0</v>
      </c>
      <c r="L57" s="17">
        <v>0</v>
      </c>
      <c r="M57" s="12">
        <v>1319565</v>
      </c>
      <c r="N57" s="16">
        <v>2046127.5</v>
      </c>
      <c r="O57" s="17">
        <v>1312209.05</v>
      </c>
      <c r="P57" s="17">
        <v>236468</v>
      </c>
      <c r="Q57" s="17">
        <v>0</v>
      </c>
      <c r="R57" s="17">
        <v>0</v>
      </c>
      <c r="S57" s="12">
        <v>3594804.55</v>
      </c>
      <c r="T57" s="16">
        <v>0</v>
      </c>
      <c r="U57" s="17">
        <v>0</v>
      </c>
      <c r="V57" s="17">
        <v>0</v>
      </c>
      <c r="W57" s="17">
        <v>0</v>
      </c>
      <c r="X57" s="17">
        <v>0</v>
      </c>
      <c r="Y57" s="12">
        <v>0</v>
      </c>
      <c r="Z57" s="16">
        <v>0</v>
      </c>
      <c r="AA57" s="17">
        <v>0</v>
      </c>
      <c r="AB57" s="17">
        <v>0</v>
      </c>
      <c r="AC57" s="17">
        <v>0</v>
      </c>
      <c r="AD57" s="17">
        <v>0</v>
      </c>
      <c r="AE57" s="12">
        <v>0</v>
      </c>
      <c r="AF57" s="25">
        <v>0</v>
      </c>
      <c r="AG57" s="17">
        <v>39267</v>
      </c>
      <c r="AH57" s="17">
        <v>0</v>
      </c>
      <c r="AI57" s="17">
        <v>0</v>
      </c>
      <c r="AJ57" s="17">
        <v>0</v>
      </c>
      <c r="AK57" s="12">
        <v>39267</v>
      </c>
      <c r="AL57" s="16">
        <v>0</v>
      </c>
      <c r="AM57" s="17">
        <v>0</v>
      </c>
      <c r="AN57" s="17">
        <v>0</v>
      </c>
      <c r="AO57" s="17">
        <v>0</v>
      </c>
      <c r="AP57" s="17">
        <v>0</v>
      </c>
      <c r="AQ57" s="12">
        <v>0</v>
      </c>
      <c r="AR57" s="16">
        <v>0</v>
      </c>
      <c r="AS57" s="17">
        <v>792680</v>
      </c>
      <c r="AT57" s="17">
        <v>0</v>
      </c>
      <c r="AU57" s="17">
        <v>0</v>
      </c>
      <c r="AV57" s="17">
        <v>0</v>
      </c>
      <c r="AW57" s="12">
        <v>792680</v>
      </c>
      <c r="AX57" s="16">
        <v>0</v>
      </c>
      <c r="AY57" s="17">
        <v>58700</v>
      </c>
      <c r="AZ57" s="17">
        <v>0</v>
      </c>
      <c r="BA57" s="17">
        <v>0</v>
      </c>
      <c r="BB57" s="17">
        <v>0</v>
      </c>
      <c r="BC57" s="12">
        <v>58700</v>
      </c>
      <c r="BD57" s="16">
        <v>905171</v>
      </c>
      <c r="BE57" s="17">
        <v>467555</v>
      </c>
      <c r="BF57" s="17">
        <v>0</v>
      </c>
      <c r="BG57" s="17">
        <v>0</v>
      </c>
      <c r="BH57" s="17">
        <v>0</v>
      </c>
      <c r="BI57" s="12">
        <v>1372726</v>
      </c>
      <c r="BJ57" s="16">
        <v>627606</v>
      </c>
      <c r="BK57" s="17">
        <v>374564</v>
      </c>
      <c r="BL57" s="17">
        <v>0</v>
      </c>
      <c r="BM57" s="17">
        <v>0</v>
      </c>
      <c r="BN57" s="17">
        <v>0</v>
      </c>
      <c r="BO57" s="12">
        <v>1002170</v>
      </c>
    </row>
    <row r="58" spans="1:67" x14ac:dyDescent="0.2">
      <c r="A58" s="4" t="s">
        <v>48</v>
      </c>
      <c r="B58" s="92">
        <v>22846674</v>
      </c>
      <c r="C58" s="87">
        <v>10441105</v>
      </c>
      <c r="D58" s="87">
        <v>10713249</v>
      </c>
      <c r="E58" s="87">
        <v>0</v>
      </c>
      <c r="F58" s="87">
        <v>4868447</v>
      </c>
      <c r="G58" s="93">
        <v>48869475</v>
      </c>
      <c r="H58" s="16">
        <v>9585866</v>
      </c>
      <c r="I58" s="17">
        <v>2958521</v>
      </c>
      <c r="J58" s="17">
        <v>5672500</v>
      </c>
      <c r="K58" s="17">
        <v>0</v>
      </c>
      <c r="L58" s="17">
        <v>1694090</v>
      </c>
      <c r="M58" s="12">
        <v>19910977</v>
      </c>
      <c r="N58" s="16">
        <v>5424272</v>
      </c>
      <c r="O58" s="17">
        <v>5522019</v>
      </c>
      <c r="P58" s="17">
        <v>2086159</v>
      </c>
      <c r="Q58" s="17">
        <v>0</v>
      </c>
      <c r="R58" s="17">
        <v>1365286</v>
      </c>
      <c r="S58" s="12">
        <v>14397736</v>
      </c>
      <c r="T58" s="16">
        <v>0</v>
      </c>
      <c r="U58" s="17">
        <v>0</v>
      </c>
      <c r="V58" s="17">
        <v>0</v>
      </c>
      <c r="W58" s="17">
        <v>0</v>
      </c>
      <c r="X58" s="17">
        <v>0</v>
      </c>
      <c r="Y58" s="12">
        <v>0</v>
      </c>
      <c r="Z58" s="16">
        <v>721837</v>
      </c>
      <c r="AA58" s="17">
        <v>61879</v>
      </c>
      <c r="AB58" s="17">
        <v>156485</v>
      </c>
      <c r="AC58" s="17">
        <v>0</v>
      </c>
      <c r="AD58" s="17">
        <v>421010</v>
      </c>
      <c r="AE58" s="12">
        <v>1361211</v>
      </c>
      <c r="AF58" s="25">
        <v>0</v>
      </c>
      <c r="AG58" s="17">
        <v>11954</v>
      </c>
      <c r="AH58" s="17">
        <v>1180</v>
      </c>
      <c r="AI58" s="17">
        <v>0</v>
      </c>
      <c r="AJ58" s="17">
        <v>0</v>
      </c>
      <c r="AK58" s="12">
        <v>13134</v>
      </c>
      <c r="AL58" s="16">
        <v>0</v>
      </c>
      <c r="AM58" s="17">
        <v>0</v>
      </c>
      <c r="AN58" s="17">
        <v>26165</v>
      </c>
      <c r="AO58" s="17">
        <v>0</v>
      </c>
      <c r="AP58" s="17">
        <v>0</v>
      </c>
      <c r="AQ58" s="12">
        <v>26165</v>
      </c>
      <c r="AR58" s="16">
        <v>4910490</v>
      </c>
      <c r="AS58" s="17">
        <v>213469</v>
      </c>
      <c r="AT58" s="17">
        <v>1893591</v>
      </c>
      <c r="AU58" s="17">
        <v>0</v>
      </c>
      <c r="AV58" s="17">
        <v>422806</v>
      </c>
      <c r="AW58" s="12">
        <v>7440356</v>
      </c>
      <c r="AX58" s="16">
        <v>805718</v>
      </c>
      <c r="AY58" s="17">
        <v>1580702</v>
      </c>
      <c r="AZ58" s="17">
        <v>795295</v>
      </c>
      <c r="BA58" s="17">
        <v>0</v>
      </c>
      <c r="BB58" s="17">
        <v>95039</v>
      </c>
      <c r="BC58" s="12">
        <v>3276754</v>
      </c>
      <c r="BD58" s="16">
        <v>535833</v>
      </c>
      <c r="BE58" s="17">
        <v>92123</v>
      </c>
      <c r="BF58" s="17">
        <v>49932</v>
      </c>
      <c r="BG58" s="17">
        <v>0</v>
      </c>
      <c r="BH58" s="17">
        <v>812104</v>
      </c>
      <c r="BI58" s="12">
        <v>1489992</v>
      </c>
      <c r="BJ58" s="16">
        <v>862658</v>
      </c>
      <c r="BK58" s="17">
        <v>438</v>
      </c>
      <c r="BL58" s="17">
        <v>31942</v>
      </c>
      <c r="BM58" s="17">
        <v>0</v>
      </c>
      <c r="BN58" s="17">
        <v>58112</v>
      </c>
      <c r="BO58" s="12">
        <v>953150</v>
      </c>
    </row>
    <row r="59" spans="1:67" x14ac:dyDescent="0.2">
      <c r="A59" s="4" t="s">
        <v>49</v>
      </c>
      <c r="B59" s="92">
        <v>11486481.361999998</v>
      </c>
      <c r="C59" s="87">
        <v>9385385.5454999991</v>
      </c>
      <c r="D59" s="87">
        <v>9200432.053491123</v>
      </c>
      <c r="E59" s="87">
        <v>0</v>
      </c>
      <c r="F59" s="87">
        <v>159616.57250000001</v>
      </c>
      <c r="G59" s="93">
        <v>30231915.53349112</v>
      </c>
      <c r="H59" s="16">
        <v>762818.47999999928</v>
      </c>
      <c r="I59" s="17">
        <v>3668927.87</v>
      </c>
      <c r="J59" s="17">
        <v>4330646.3651974835</v>
      </c>
      <c r="K59" s="17">
        <v>0</v>
      </c>
      <c r="L59" s="17">
        <v>10902.470000000001</v>
      </c>
      <c r="M59" s="12">
        <v>8773295.1851974837</v>
      </c>
      <c r="N59" s="16">
        <v>2317206.2699999982</v>
      </c>
      <c r="O59" s="17">
        <v>1495798.5199999989</v>
      </c>
      <c r="P59" s="17">
        <v>2071299.8076821472</v>
      </c>
      <c r="Q59" s="17">
        <v>0</v>
      </c>
      <c r="R59" s="17">
        <v>42.15</v>
      </c>
      <c r="S59" s="12">
        <v>5884346.7476821449</v>
      </c>
      <c r="T59" s="16">
        <v>0</v>
      </c>
      <c r="U59" s="17">
        <v>0</v>
      </c>
      <c r="V59" s="17">
        <v>0</v>
      </c>
      <c r="W59" s="17">
        <v>0</v>
      </c>
      <c r="X59" s="17">
        <v>0</v>
      </c>
      <c r="Y59" s="12">
        <v>0</v>
      </c>
      <c r="Z59" s="16">
        <v>0</v>
      </c>
      <c r="AA59" s="17">
        <v>0</v>
      </c>
      <c r="AB59" s="17">
        <v>0</v>
      </c>
      <c r="AC59" s="17">
        <v>0</v>
      </c>
      <c r="AD59" s="17">
        <v>0</v>
      </c>
      <c r="AE59" s="12">
        <v>0</v>
      </c>
      <c r="AF59" s="25">
        <v>401882.49</v>
      </c>
      <c r="AG59" s="17">
        <v>48419.029999999992</v>
      </c>
      <c r="AH59" s="17">
        <v>129120.13695103371</v>
      </c>
      <c r="AI59" s="17">
        <v>0</v>
      </c>
      <c r="AJ59" s="17">
        <v>2186.08</v>
      </c>
      <c r="AK59" s="12">
        <v>581607.73695103358</v>
      </c>
      <c r="AL59" s="16">
        <v>1109239.1999999993</v>
      </c>
      <c r="AM59" s="17">
        <v>842289.37</v>
      </c>
      <c r="AN59" s="17">
        <v>514212.91906506178</v>
      </c>
      <c r="AO59" s="17">
        <v>0</v>
      </c>
      <c r="AP59" s="17">
        <v>-19184.77</v>
      </c>
      <c r="AQ59" s="12">
        <v>2446556.7190650613</v>
      </c>
      <c r="AR59" s="16">
        <v>4235027.6600000029</v>
      </c>
      <c r="AS59" s="17">
        <v>757833.71</v>
      </c>
      <c r="AT59" s="17">
        <v>1094934.7411482395</v>
      </c>
      <c r="AU59" s="17">
        <v>0</v>
      </c>
      <c r="AV59" s="17">
        <v>37677.75</v>
      </c>
      <c r="AW59" s="12">
        <v>6125473.8611482419</v>
      </c>
      <c r="AX59" s="16">
        <v>167851.07</v>
      </c>
      <c r="AY59" s="17">
        <v>404434.27</v>
      </c>
      <c r="AZ59" s="17">
        <v>1060218.083447156</v>
      </c>
      <c r="BA59" s="17">
        <v>0</v>
      </c>
      <c r="BB59" s="17">
        <v>1029.08</v>
      </c>
      <c r="BC59" s="12">
        <v>1633532.5034471562</v>
      </c>
      <c r="BD59" s="16">
        <v>1110445.1399999994</v>
      </c>
      <c r="BE59" s="17">
        <v>1144079.53</v>
      </c>
      <c r="BF59" s="17">
        <v>0</v>
      </c>
      <c r="BG59" s="17">
        <v>0</v>
      </c>
      <c r="BH59" s="17">
        <v>40221.24</v>
      </c>
      <c r="BI59" s="12">
        <v>2294745.9099999997</v>
      </c>
      <c r="BJ59" s="16">
        <v>1382011.0519999999</v>
      </c>
      <c r="BK59" s="17">
        <v>1023603.2454999996</v>
      </c>
      <c r="BL59" s="17">
        <v>0</v>
      </c>
      <c r="BM59" s="17">
        <v>0</v>
      </c>
      <c r="BN59" s="17">
        <v>86742.572500000009</v>
      </c>
      <c r="BO59" s="12">
        <v>2492356.8699999992</v>
      </c>
    </row>
    <row r="60" spans="1:67" x14ac:dyDescent="0.2">
      <c r="A60" s="4" t="s">
        <v>50</v>
      </c>
      <c r="B60" s="92">
        <v>2481881.54</v>
      </c>
      <c r="C60" s="87">
        <v>2059351.23</v>
      </c>
      <c r="D60" s="87">
        <v>413730.43</v>
      </c>
      <c r="E60" s="87">
        <v>0</v>
      </c>
      <c r="F60" s="87">
        <v>11841.650000000001</v>
      </c>
      <c r="G60" s="93">
        <v>4966804.8499999996</v>
      </c>
      <c r="H60" s="16">
        <v>321632.62000000005</v>
      </c>
      <c r="I60" s="17">
        <v>278858.77999999997</v>
      </c>
      <c r="J60" s="17">
        <v>35716.800000000003</v>
      </c>
      <c r="K60" s="17">
        <v>0</v>
      </c>
      <c r="L60" s="17">
        <v>1143.54</v>
      </c>
      <c r="M60" s="12">
        <v>637351.74000000011</v>
      </c>
      <c r="N60" s="16">
        <v>483530.35</v>
      </c>
      <c r="O60" s="17">
        <v>958893.24</v>
      </c>
      <c r="P60" s="17">
        <v>319541.73</v>
      </c>
      <c r="Q60" s="17">
        <v>0</v>
      </c>
      <c r="R60" s="17">
        <v>0</v>
      </c>
      <c r="S60" s="12">
        <v>1761965.3199999998</v>
      </c>
      <c r="T60" s="16">
        <v>0</v>
      </c>
      <c r="U60" s="17">
        <v>0</v>
      </c>
      <c r="V60" s="17">
        <v>0</v>
      </c>
      <c r="W60" s="17">
        <v>0</v>
      </c>
      <c r="X60" s="17">
        <v>0</v>
      </c>
      <c r="Y60" s="12">
        <v>0</v>
      </c>
      <c r="Z60" s="16">
        <v>0</v>
      </c>
      <c r="AA60" s="17">
        <v>0</v>
      </c>
      <c r="AB60" s="17">
        <v>0</v>
      </c>
      <c r="AC60" s="17">
        <v>0</v>
      </c>
      <c r="AD60" s="17">
        <v>9100</v>
      </c>
      <c r="AE60" s="12">
        <v>9100</v>
      </c>
      <c r="AF60" s="25">
        <v>0</v>
      </c>
      <c r="AG60" s="17">
        <v>4489</v>
      </c>
      <c r="AH60" s="17">
        <v>0</v>
      </c>
      <c r="AI60" s="17">
        <v>0</v>
      </c>
      <c r="AJ60" s="17">
        <v>0</v>
      </c>
      <c r="AK60" s="12">
        <v>4489</v>
      </c>
      <c r="AL60" s="16">
        <v>0</v>
      </c>
      <c r="AM60" s="17">
        <v>0</v>
      </c>
      <c r="AN60" s="17">
        <v>0</v>
      </c>
      <c r="AO60" s="17">
        <v>0</v>
      </c>
      <c r="AP60" s="17">
        <v>0</v>
      </c>
      <c r="AQ60" s="12">
        <v>0</v>
      </c>
      <c r="AR60" s="16">
        <v>481023.38</v>
      </c>
      <c r="AS60" s="17">
        <v>258944.4</v>
      </c>
      <c r="AT60" s="17">
        <v>58471.9</v>
      </c>
      <c r="AU60" s="17">
        <v>0</v>
      </c>
      <c r="AV60" s="17">
        <v>1378.11</v>
      </c>
      <c r="AW60" s="12">
        <v>799817.79</v>
      </c>
      <c r="AX60" s="16">
        <v>0</v>
      </c>
      <c r="AY60" s="17">
        <v>129691.79000000001</v>
      </c>
      <c r="AZ60" s="17">
        <v>0</v>
      </c>
      <c r="BA60" s="17">
        <v>0</v>
      </c>
      <c r="BB60" s="17">
        <v>0</v>
      </c>
      <c r="BC60" s="12">
        <v>129691.79000000001</v>
      </c>
      <c r="BD60" s="16">
        <v>4351.68</v>
      </c>
      <c r="BE60" s="17">
        <v>3351.44</v>
      </c>
      <c r="BF60" s="17">
        <v>0</v>
      </c>
      <c r="BG60" s="17">
        <v>0</v>
      </c>
      <c r="BH60" s="17">
        <v>0</v>
      </c>
      <c r="BI60" s="12">
        <v>7703.1200000000008</v>
      </c>
      <c r="BJ60" s="16">
        <v>1191343.51</v>
      </c>
      <c r="BK60" s="17">
        <v>425122.57999999996</v>
      </c>
      <c r="BL60" s="17">
        <v>0</v>
      </c>
      <c r="BM60" s="17">
        <v>0</v>
      </c>
      <c r="BN60" s="17">
        <v>220</v>
      </c>
      <c r="BO60" s="12">
        <v>1616686.0899999999</v>
      </c>
    </row>
    <row r="61" spans="1:67" x14ac:dyDescent="0.2">
      <c r="A61" s="4" t="s">
        <v>51</v>
      </c>
      <c r="B61" s="92">
        <v>16766554</v>
      </c>
      <c r="C61" s="87">
        <v>18555678</v>
      </c>
      <c r="D61" s="87">
        <v>6374088.4900000002</v>
      </c>
      <c r="E61" s="87">
        <v>0</v>
      </c>
      <c r="F61" s="87">
        <v>1040115</v>
      </c>
      <c r="G61" s="93">
        <v>42736435.490000002</v>
      </c>
      <c r="H61" s="16">
        <v>1687552</v>
      </c>
      <c r="I61" s="17">
        <v>5623442</v>
      </c>
      <c r="J61" s="17">
        <v>3703134.14</v>
      </c>
      <c r="K61" s="17" t="s">
        <v>286</v>
      </c>
      <c r="L61" s="17">
        <v>100000</v>
      </c>
      <c r="M61" s="12">
        <v>11114128.140000001</v>
      </c>
      <c r="N61" s="16">
        <v>5220557</v>
      </c>
      <c r="O61" s="17">
        <v>4851333</v>
      </c>
      <c r="P61" s="17">
        <v>3207.44</v>
      </c>
      <c r="Q61" s="17">
        <v>0</v>
      </c>
      <c r="R61" s="17">
        <v>0</v>
      </c>
      <c r="S61" s="12">
        <v>10075097.439999999</v>
      </c>
      <c r="T61" s="16">
        <v>0</v>
      </c>
      <c r="U61" s="17">
        <v>0</v>
      </c>
      <c r="V61" s="17">
        <v>0</v>
      </c>
      <c r="W61" s="17">
        <v>0</v>
      </c>
      <c r="X61" s="17">
        <v>0</v>
      </c>
      <c r="Y61" s="12">
        <v>0</v>
      </c>
      <c r="Z61" s="16">
        <v>815321</v>
      </c>
      <c r="AA61" s="17">
        <v>152617</v>
      </c>
      <c r="AB61" s="17">
        <v>23167.200000000001</v>
      </c>
      <c r="AC61" s="17">
        <v>0</v>
      </c>
      <c r="AD61" s="17">
        <v>95001</v>
      </c>
      <c r="AE61" s="12">
        <v>1086106.2</v>
      </c>
      <c r="AF61" s="25">
        <v>0</v>
      </c>
      <c r="AG61" s="17">
        <v>0</v>
      </c>
      <c r="AH61" s="17">
        <v>23167.200000000001</v>
      </c>
      <c r="AI61" s="17">
        <v>0</v>
      </c>
      <c r="AJ61" s="17">
        <v>0</v>
      </c>
      <c r="AK61" s="12">
        <v>23167.200000000001</v>
      </c>
      <c r="AL61" s="16">
        <v>0</v>
      </c>
      <c r="AM61" s="17">
        <v>8644</v>
      </c>
      <c r="AN61" s="17">
        <v>0</v>
      </c>
      <c r="AO61" s="17">
        <v>0</v>
      </c>
      <c r="AP61" s="17">
        <v>0</v>
      </c>
      <c r="AQ61" s="12">
        <v>8644</v>
      </c>
      <c r="AR61" s="16">
        <v>4960158</v>
      </c>
      <c r="AS61" s="17">
        <v>814460</v>
      </c>
      <c r="AT61" s="17">
        <v>1412206.36</v>
      </c>
      <c r="AU61" s="17">
        <v>0</v>
      </c>
      <c r="AV61" s="17">
        <v>159841</v>
      </c>
      <c r="AW61" s="12">
        <v>7346665.3600000003</v>
      </c>
      <c r="AX61" s="16">
        <v>140831</v>
      </c>
      <c r="AY61" s="17">
        <v>1316242</v>
      </c>
      <c r="AZ61" s="17">
        <v>659963.14</v>
      </c>
      <c r="BA61" s="17">
        <v>0</v>
      </c>
      <c r="BB61" s="17">
        <v>0</v>
      </c>
      <c r="BC61" s="12">
        <v>2117036.14</v>
      </c>
      <c r="BD61" s="16">
        <v>386143</v>
      </c>
      <c r="BE61" s="17">
        <v>1614155</v>
      </c>
      <c r="BF61" s="17">
        <v>23167.200000000001</v>
      </c>
      <c r="BG61" s="17">
        <v>0</v>
      </c>
      <c r="BH61" s="17">
        <v>400646</v>
      </c>
      <c r="BI61" s="12">
        <v>2424111.2000000002</v>
      </c>
      <c r="BJ61" s="16">
        <v>3555992</v>
      </c>
      <c r="BK61" s="17">
        <v>4174785</v>
      </c>
      <c r="BL61" s="17">
        <v>526075.81000000006</v>
      </c>
      <c r="BM61" s="17">
        <v>0</v>
      </c>
      <c r="BN61" s="17">
        <v>284627</v>
      </c>
      <c r="BO61" s="12">
        <v>8541479.8100000005</v>
      </c>
    </row>
    <row r="62" spans="1:67" x14ac:dyDescent="0.2">
      <c r="A62" s="4" t="s">
        <v>52</v>
      </c>
      <c r="B62" s="92">
        <v>7609707.0900000008</v>
      </c>
      <c r="C62" s="87">
        <v>12669795.879999999</v>
      </c>
      <c r="D62" s="87">
        <v>4220218.9639551491</v>
      </c>
      <c r="E62" s="87">
        <v>0</v>
      </c>
      <c r="F62" s="87">
        <v>531795.31999999995</v>
      </c>
      <c r="G62" s="93">
        <v>25031517.253955148</v>
      </c>
      <c r="H62" s="16">
        <v>752547.87</v>
      </c>
      <c r="I62" s="17">
        <v>4170526.58</v>
      </c>
      <c r="J62" s="17">
        <v>846939.37250616669</v>
      </c>
      <c r="K62" s="17">
        <v>0</v>
      </c>
      <c r="L62" s="17">
        <v>130371.23</v>
      </c>
      <c r="M62" s="12">
        <v>5900385.0525061674</v>
      </c>
      <c r="N62" s="16">
        <v>1081261.81</v>
      </c>
      <c r="O62" s="17">
        <v>6221926.7400000002</v>
      </c>
      <c r="P62" s="17">
        <v>1301026.1856393961</v>
      </c>
      <c r="Q62" s="17">
        <v>0</v>
      </c>
      <c r="R62" s="17">
        <v>1394.29</v>
      </c>
      <c r="S62" s="12">
        <v>8605609.0256393962</v>
      </c>
      <c r="T62" s="16">
        <v>0</v>
      </c>
      <c r="U62" s="17">
        <v>416440.54</v>
      </c>
      <c r="V62" s="17">
        <v>0</v>
      </c>
      <c r="W62" s="17">
        <v>0</v>
      </c>
      <c r="X62" s="17">
        <v>20000</v>
      </c>
      <c r="Y62" s="12">
        <v>436440.54</v>
      </c>
      <c r="Z62" s="16">
        <v>982898.02</v>
      </c>
      <c r="AA62" s="17">
        <v>579818.23</v>
      </c>
      <c r="AB62" s="17">
        <v>0</v>
      </c>
      <c r="AC62" s="17">
        <v>0</v>
      </c>
      <c r="AD62" s="17">
        <v>134034.20000000001</v>
      </c>
      <c r="AE62" s="12">
        <v>1696750.45</v>
      </c>
      <c r="AF62" s="25">
        <v>109239.21</v>
      </c>
      <c r="AG62" s="17">
        <v>22371.16</v>
      </c>
      <c r="AH62" s="17">
        <v>267229.99770331854</v>
      </c>
      <c r="AI62" s="17">
        <v>0</v>
      </c>
      <c r="AJ62" s="17">
        <v>500</v>
      </c>
      <c r="AK62" s="12">
        <v>399340.36770331854</v>
      </c>
      <c r="AL62" s="16">
        <v>0</v>
      </c>
      <c r="AM62" s="17">
        <v>0</v>
      </c>
      <c r="AN62" s="17">
        <v>0</v>
      </c>
      <c r="AO62" s="17">
        <v>0</v>
      </c>
      <c r="AP62" s="17">
        <v>8622</v>
      </c>
      <c r="AQ62" s="12">
        <v>8622</v>
      </c>
      <c r="AR62" s="16">
        <v>3456857.23</v>
      </c>
      <c r="AS62" s="17">
        <v>430788.61</v>
      </c>
      <c r="AT62" s="17">
        <v>997700.07</v>
      </c>
      <c r="AU62" s="17">
        <v>0</v>
      </c>
      <c r="AV62" s="17">
        <v>65023.69</v>
      </c>
      <c r="AW62" s="12">
        <v>4950369.6000000006</v>
      </c>
      <c r="AX62" s="16">
        <v>0</v>
      </c>
      <c r="AY62" s="17">
        <v>232788.93</v>
      </c>
      <c r="AZ62" s="17">
        <v>793128.54681336076</v>
      </c>
      <c r="BA62" s="17">
        <v>0</v>
      </c>
      <c r="BB62" s="17">
        <v>0</v>
      </c>
      <c r="BC62" s="12">
        <v>1025917.4768133608</v>
      </c>
      <c r="BD62" s="16">
        <v>292324</v>
      </c>
      <c r="BE62" s="17">
        <v>504587.14</v>
      </c>
      <c r="BF62" s="17">
        <v>14194.791292908132</v>
      </c>
      <c r="BG62" s="17">
        <v>0</v>
      </c>
      <c r="BH62" s="17">
        <v>151849.91</v>
      </c>
      <c r="BI62" s="12">
        <v>962955.84129290818</v>
      </c>
      <c r="BJ62" s="16">
        <v>934578.95</v>
      </c>
      <c r="BK62" s="17">
        <v>90547.95</v>
      </c>
      <c r="BL62" s="17">
        <v>0</v>
      </c>
      <c r="BM62" s="17">
        <v>0</v>
      </c>
      <c r="BN62" s="17">
        <v>20000</v>
      </c>
      <c r="BO62" s="12">
        <v>1045126.8999999999</v>
      </c>
    </row>
    <row r="63" spans="1:67" x14ac:dyDescent="0.2">
      <c r="A63" s="4" t="s">
        <v>53</v>
      </c>
      <c r="B63" s="92">
        <v>1887314</v>
      </c>
      <c r="C63" s="87">
        <v>2223331</v>
      </c>
      <c r="D63" s="87">
        <v>1629804</v>
      </c>
      <c r="E63" s="87">
        <v>0</v>
      </c>
      <c r="F63" s="87">
        <v>835129</v>
      </c>
      <c r="G63" s="93">
        <v>6575578</v>
      </c>
      <c r="H63" s="16">
        <v>14439</v>
      </c>
      <c r="I63" s="17">
        <v>897290</v>
      </c>
      <c r="J63" s="17">
        <v>1111862</v>
      </c>
      <c r="K63" s="17">
        <v>0</v>
      </c>
      <c r="L63" s="17">
        <v>91031</v>
      </c>
      <c r="M63" s="12">
        <v>2114622</v>
      </c>
      <c r="N63" s="16">
        <v>942826</v>
      </c>
      <c r="O63" s="17">
        <v>552810</v>
      </c>
      <c r="P63" s="17">
        <v>31429</v>
      </c>
      <c r="Q63" s="17">
        <v>0</v>
      </c>
      <c r="R63" s="17">
        <v>1060</v>
      </c>
      <c r="S63" s="12">
        <v>1528125</v>
      </c>
      <c r="T63" s="16">
        <v>0</v>
      </c>
      <c r="U63" s="17">
        <v>0</v>
      </c>
      <c r="V63" s="17">
        <v>0</v>
      </c>
      <c r="W63" s="17">
        <v>0</v>
      </c>
      <c r="X63" s="17">
        <v>0</v>
      </c>
      <c r="Y63" s="12">
        <v>0</v>
      </c>
      <c r="Z63" s="16">
        <v>90525</v>
      </c>
      <c r="AA63" s="17">
        <v>16737</v>
      </c>
      <c r="AB63" s="17">
        <v>0</v>
      </c>
      <c r="AC63" s="17">
        <v>0</v>
      </c>
      <c r="AD63" s="17">
        <v>0</v>
      </c>
      <c r="AE63" s="12">
        <v>107262</v>
      </c>
      <c r="AF63" s="25">
        <v>0</v>
      </c>
      <c r="AG63" s="17">
        <v>0</v>
      </c>
      <c r="AH63" s="17">
        <v>0</v>
      </c>
      <c r="AI63" s="17">
        <v>0</v>
      </c>
      <c r="AJ63" s="17">
        <v>74657</v>
      </c>
      <c r="AK63" s="12">
        <v>74657</v>
      </c>
      <c r="AL63" s="16">
        <v>54689</v>
      </c>
      <c r="AM63" s="17">
        <v>24113</v>
      </c>
      <c r="AN63" s="17">
        <v>9900</v>
      </c>
      <c r="AO63" s="17">
        <v>0</v>
      </c>
      <c r="AP63" s="17">
        <v>303</v>
      </c>
      <c r="AQ63" s="12">
        <v>89005</v>
      </c>
      <c r="AR63" s="16">
        <v>24178</v>
      </c>
      <c r="AS63" s="17">
        <v>13588</v>
      </c>
      <c r="AT63" s="17">
        <v>116782</v>
      </c>
      <c r="AU63" s="17">
        <v>0</v>
      </c>
      <c r="AV63" s="17">
        <v>512173</v>
      </c>
      <c r="AW63" s="12">
        <v>666721</v>
      </c>
      <c r="AX63" s="16">
        <v>280731</v>
      </c>
      <c r="AY63" s="17">
        <v>601339</v>
      </c>
      <c r="AZ63" s="17">
        <v>359831</v>
      </c>
      <c r="BA63" s="17">
        <v>0</v>
      </c>
      <c r="BB63" s="17">
        <v>17684</v>
      </c>
      <c r="BC63" s="12">
        <v>1259585</v>
      </c>
      <c r="BD63" s="16">
        <v>47901</v>
      </c>
      <c r="BE63" s="17">
        <v>88840</v>
      </c>
      <c r="BF63" s="17">
        <v>0</v>
      </c>
      <c r="BG63" s="17">
        <v>0</v>
      </c>
      <c r="BH63" s="17">
        <v>5450</v>
      </c>
      <c r="BI63" s="12">
        <v>142191</v>
      </c>
      <c r="BJ63" s="16">
        <v>432025</v>
      </c>
      <c r="BK63" s="17">
        <v>28614</v>
      </c>
      <c r="BL63" s="17">
        <v>0</v>
      </c>
      <c r="BM63" s="17">
        <v>0</v>
      </c>
      <c r="BN63" s="17">
        <v>132771</v>
      </c>
      <c r="BO63" s="12">
        <v>593410</v>
      </c>
    </row>
    <row r="64" spans="1:67" x14ac:dyDescent="0.2">
      <c r="A64" s="4" t="s">
        <v>54</v>
      </c>
      <c r="B64" s="92">
        <v>1070440</v>
      </c>
      <c r="C64" s="87">
        <v>1967144</v>
      </c>
      <c r="D64" s="87">
        <v>1258325</v>
      </c>
      <c r="E64" s="87">
        <v>0</v>
      </c>
      <c r="F64" s="87">
        <v>0</v>
      </c>
      <c r="G64" s="93">
        <v>4295909</v>
      </c>
      <c r="H64" s="16">
        <v>37159</v>
      </c>
      <c r="I64" s="17">
        <v>472231</v>
      </c>
      <c r="J64" s="17">
        <v>200370</v>
      </c>
      <c r="K64" s="17">
        <v>0</v>
      </c>
      <c r="L64" s="17">
        <v>0</v>
      </c>
      <c r="M64" s="12">
        <v>709760</v>
      </c>
      <c r="N64" s="16">
        <v>561044</v>
      </c>
      <c r="O64" s="17">
        <v>397056</v>
      </c>
      <c r="P64" s="17">
        <v>0</v>
      </c>
      <c r="Q64" s="17">
        <v>0</v>
      </c>
      <c r="R64" s="17">
        <v>0</v>
      </c>
      <c r="S64" s="12">
        <v>958100</v>
      </c>
      <c r="T64" s="16">
        <v>0</v>
      </c>
      <c r="U64" s="17">
        <v>0</v>
      </c>
      <c r="V64" s="17">
        <v>0</v>
      </c>
      <c r="W64" s="17">
        <v>0</v>
      </c>
      <c r="X64" s="17">
        <v>0</v>
      </c>
      <c r="Y64" s="12">
        <v>0</v>
      </c>
      <c r="Z64" s="16">
        <v>0</v>
      </c>
      <c r="AA64" s="17">
        <v>0</v>
      </c>
      <c r="AB64" s="17">
        <v>0</v>
      </c>
      <c r="AC64" s="17">
        <v>0</v>
      </c>
      <c r="AD64" s="17">
        <v>0</v>
      </c>
      <c r="AE64" s="12">
        <v>0</v>
      </c>
      <c r="AF64" s="25">
        <v>0</v>
      </c>
      <c r="AG64" s="17">
        <v>0</v>
      </c>
      <c r="AH64" s="17">
        <v>0</v>
      </c>
      <c r="AI64" s="17">
        <v>0</v>
      </c>
      <c r="AJ64" s="17">
        <v>0</v>
      </c>
      <c r="AK64" s="12">
        <v>0</v>
      </c>
      <c r="AL64" s="16">
        <v>0</v>
      </c>
      <c r="AM64" s="17">
        <v>0</v>
      </c>
      <c r="AN64" s="17">
        <v>0</v>
      </c>
      <c r="AO64" s="17">
        <v>0</v>
      </c>
      <c r="AP64" s="17">
        <v>0</v>
      </c>
      <c r="AQ64" s="12">
        <v>0</v>
      </c>
      <c r="AR64" s="16">
        <v>0</v>
      </c>
      <c r="AS64" s="17">
        <v>369905</v>
      </c>
      <c r="AT64" s="17">
        <v>0</v>
      </c>
      <c r="AU64" s="17">
        <v>0</v>
      </c>
      <c r="AV64" s="17">
        <v>0</v>
      </c>
      <c r="AW64" s="12">
        <v>369905</v>
      </c>
      <c r="AX64" s="16">
        <v>25936</v>
      </c>
      <c r="AY64" s="17">
        <v>132263</v>
      </c>
      <c r="AZ64" s="17">
        <v>0</v>
      </c>
      <c r="BA64" s="17">
        <v>0</v>
      </c>
      <c r="BB64" s="17">
        <v>0</v>
      </c>
      <c r="BC64" s="12">
        <v>158199</v>
      </c>
      <c r="BD64" s="16">
        <v>101830</v>
      </c>
      <c r="BE64" s="17">
        <v>190632</v>
      </c>
      <c r="BF64" s="17">
        <v>0</v>
      </c>
      <c r="BG64" s="17">
        <v>0</v>
      </c>
      <c r="BH64" s="17">
        <v>0</v>
      </c>
      <c r="BI64" s="12">
        <v>292462</v>
      </c>
      <c r="BJ64" s="16">
        <v>344471</v>
      </c>
      <c r="BK64" s="17">
        <v>405057</v>
      </c>
      <c r="BL64" s="17">
        <v>1057955</v>
      </c>
      <c r="BM64" s="17">
        <v>0</v>
      </c>
      <c r="BN64" s="17">
        <v>0</v>
      </c>
      <c r="BO64" s="12">
        <v>1807483</v>
      </c>
    </row>
    <row r="65" spans="1:67" x14ac:dyDescent="0.2">
      <c r="A65" s="4" t="s">
        <v>55</v>
      </c>
      <c r="B65" s="92">
        <v>1654007</v>
      </c>
      <c r="C65" s="87">
        <v>2025374</v>
      </c>
      <c r="D65" s="87">
        <v>2287595</v>
      </c>
      <c r="E65" s="87">
        <v>0</v>
      </c>
      <c r="F65" s="87">
        <v>0</v>
      </c>
      <c r="G65" s="93">
        <v>5966976</v>
      </c>
      <c r="H65" s="16">
        <v>266869</v>
      </c>
      <c r="I65" s="17">
        <v>324618</v>
      </c>
      <c r="J65" s="17">
        <v>1344504</v>
      </c>
      <c r="K65" s="17">
        <v>0</v>
      </c>
      <c r="L65" s="17">
        <v>0</v>
      </c>
      <c r="M65" s="12">
        <v>1935991</v>
      </c>
      <c r="N65" s="16">
        <v>620013</v>
      </c>
      <c r="O65" s="17">
        <v>728778</v>
      </c>
      <c r="P65" s="17">
        <v>281935</v>
      </c>
      <c r="Q65" s="17">
        <v>0</v>
      </c>
      <c r="R65" s="17">
        <v>0</v>
      </c>
      <c r="S65" s="12">
        <v>1630726</v>
      </c>
      <c r="T65" s="16">
        <v>0</v>
      </c>
      <c r="U65" s="17">
        <v>13000</v>
      </c>
      <c r="V65" s="17">
        <v>0</v>
      </c>
      <c r="W65" s="17">
        <v>0</v>
      </c>
      <c r="X65" s="17">
        <v>0</v>
      </c>
      <c r="Y65" s="12">
        <v>13000</v>
      </c>
      <c r="Z65" s="16">
        <v>0</v>
      </c>
      <c r="AA65" s="17">
        <v>7318</v>
      </c>
      <c r="AB65" s="17">
        <v>0</v>
      </c>
      <c r="AC65" s="17">
        <v>0</v>
      </c>
      <c r="AD65" s="17">
        <v>0</v>
      </c>
      <c r="AE65" s="12">
        <v>7318</v>
      </c>
      <c r="AF65" s="25">
        <v>0</v>
      </c>
      <c r="AG65" s="17">
        <v>7943</v>
      </c>
      <c r="AH65" s="17">
        <v>0</v>
      </c>
      <c r="AI65" s="17">
        <v>0</v>
      </c>
      <c r="AJ65" s="17">
        <v>0</v>
      </c>
      <c r="AK65" s="12">
        <v>7943</v>
      </c>
      <c r="AL65" s="16">
        <v>0</v>
      </c>
      <c r="AM65" s="17">
        <v>0</v>
      </c>
      <c r="AN65" s="17">
        <v>0</v>
      </c>
      <c r="AO65" s="17">
        <v>0</v>
      </c>
      <c r="AP65" s="17">
        <v>0</v>
      </c>
      <c r="AQ65" s="12">
        <v>0</v>
      </c>
      <c r="AR65" s="16">
        <v>693993</v>
      </c>
      <c r="AS65" s="17">
        <v>321656</v>
      </c>
      <c r="AT65" s="17">
        <v>434197</v>
      </c>
      <c r="AU65" s="17">
        <v>0</v>
      </c>
      <c r="AV65" s="17">
        <v>0</v>
      </c>
      <c r="AW65" s="12">
        <v>1449846</v>
      </c>
      <c r="AX65" s="16">
        <v>0</v>
      </c>
      <c r="AY65" s="17">
        <v>286380</v>
      </c>
      <c r="AZ65" s="17">
        <v>224705</v>
      </c>
      <c r="BA65" s="17">
        <v>0</v>
      </c>
      <c r="BB65" s="17">
        <v>0</v>
      </c>
      <c r="BC65" s="12">
        <v>511085</v>
      </c>
      <c r="BD65" s="16">
        <v>18464</v>
      </c>
      <c r="BE65" s="17">
        <v>316458</v>
      </c>
      <c r="BF65" s="17">
        <v>760</v>
      </c>
      <c r="BG65" s="17">
        <v>0</v>
      </c>
      <c r="BH65" s="17">
        <v>0</v>
      </c>
      <c r="BI65" s="12">
        <v>335682</v>
      </c>
      <c r="BJ65" s="16">
        <v>54668</v>
      </c>
      <c r="BK65" s="17">
        <v>19223</v>
      </c>
      <c r="BL65" s="17">
        <v>1494</v>
      </c>
      <c r="BM65" s="17">
        <v>0</v>
      </c>
      <c r="BN65" s="17">
        <v>0</v>
      </c>
      <c r="BO65" s="12">
        <v>75385</v>
      </c>
    </row>
    <row r="66" spans="1:67" x14ac:dyDescent="0.2">
      <c r="A66" s="4" t="s">
        <v>56</v>
      </c>
      <c r="B66" s="92">
        <v>4527000</v>
      </c>
      <c r="C66" s="87">
        <v>13751000</v>
      </c>
      <c r="D66" s="87">
        <v>3546000</v>
      </c>
      <c r="E66" s="87">
        <v>0</v>
      </c>
      <c r="F66" s="87">
        <v>2947000</v>
      </c>
      <c r="G66" s="93">
        <v>24771000</v>
      </c>
      <c r="H66" s="16">
        <v>390000</v>
      </c>
      <c r="I66" s="17">
        <v>8710000</v>
      </c>
      <c r="J66" s="17">
        <v>2669000</v>
      </c>
      <c r="K66" s="17">
        <v>0</v>
      </c>
      <c r="L66" s="17">
        <v>51000</v>
      </c>
      <c r="M66" s="12">
        <v>11820000</v>
      </c>
      <c r="N66" s="16">
        <v>1786000</v>
      </c>
      <c r="O66" s="17">
        <v>1472000</v>
      </c>
      <c r="P66" s="17">
        <v>474000</v>
      </c>
      <c r="Q66" s="17">
        <v>0</v>
      </c>
      <c r="R66" s="17">
        <v>4000</v>
      </c>
      <c r="S66" s="12">
        <v>3736000</v>
      </c>
      <c r="T66" s="16">
        <v>0</v>
      </c>
      <c r="U66" s="17">
        <v>0</v>
      </c>
      <c r="V66" s="17">
        <v>0</v>
      </c>
      <c r="W66" s="17">
        <v>0</v>
      </c>
      <c r="X66" s="17">
        <v>0</v>
      </c>
      <c r="Y66" s="12">
        <v>0</v>
      </c>
      <c r="Z66" s="16">
        <v>0</v>
      </c>
      <c r="AA66" s="17">
        <v>44000</v>
      </c>
      <c r="AB66" s="17">
        <v>0</v>
      </c>
      <c r="AC66" s="17">
        <v>0</v>
      </c>
      <c r="AD66" s="17">
        <v>15000</v>
      </c>
      <c r="AE66" s="12">
        <v>59000</v>
      </c>
      <c r="AF66" s="25">
        <v>0</v>
      </c>
      <c r="AG66" s="17">
        <v>0</v>
      </c>
      <c r="AH66" s="17">
        <v>19000</v>
      </c>
      <c r="AI66" s="17">
        <v>0</v>
      </c>
      <c r="AJ66" s="17">
        <v>0</v>
      </c>
      <c r="AK66" s="12">
        <v>19000</v>
      </c>
      <c r="AL66" s="16">
        <v>0</v>
      </c>
      <c r="AM66" s="17">
        <v>33000</v>
      </c>
      <c r="AN66" s="17">
        <v>0</v>
      </c>
      <c r="AO66" s="17">
        <v>0</v>
      </c>
      <c r="AP66" s="17">
        <v>0</v>
      </c>
      <c r="AQ66" s="12">
        <v>33000</v>
      </c>
      <c r="AR66" s="16">
        <v>0</v>
      </c>
      <c r="AS66" s="17">
        <v>4000</v>
      </c>
      <c r="AT66" s="17">
        <v>97000</v>
      </c>
      <c r="AU66" s="17">
        <v>0</v>
      </c>
      <c r="AV66" s="17">
        <v>2761000</v>
      </c>
      <c r="AW66" s="12">
        <v>2862000</v>
      </c>
      <c r="AX66" s="16">
        <v>364000</v>
      </c>
      <c r="AY66" s="17">
        <v>1243000</v>
      </c>
      <c r="AZ66" s="17">
        <v>287000</v>
      </c>
      <c r="BA66" s="17">
        <v>0</v>
      </c>
      <c r="BB66" s="17">
        <v>0</v>
      </c>
      <c r="BC66" s="12">
        <v>1894000</v>
      </c>
      <c r="BD66" s="16">
        <v>150000</v>
      </c>
      <c r="BE66" s="17">
        <v>201000</v>
      </c>
      <c r="BF66" s="17">
        <v>0</v>
      </c>
      <c r="BG66" s="17">
        <v>0</v>
      </c>
      <c r="BH66" s="17">
        <v>60000</v>
      </c>
      <c r="BI66" s="12">
        <v>411000</v>
      </c>
      <c r="BJ66" s="16">
        <v>1837000</v>
      </c>
      <c r="BK66" s="17">
        <v>2044000</v>
      </c>
      <c r="BL66" s="17">
        <v>0</v>
      </c>
      <c r="BM66" s="17">
        <v>0</v>
      </c>
      <c r="BN66" s="17">
        <v>56000</v>
      </c>
      <c r="BO66" s="12">
        <v>3937000</v>
      </c>
    </row>
    <row r="67" spans="1:67" x14ac:dyDescent="0.2">
      <c r="A67" s="4" t="s">
        <v>57</v>
      </c>
      <c r="B67" s="92">
        <v>1875823</v>
      </c>
      <c r="C67" s="87">
        <v>1552163</v>
      </c>
      <c r="D67" s="87">
        <v>742237</v>
      </c>
      <c r="E67" s="87">
        <v>0</v>
      </c>
      <c r="F67" s="87">
        <v>556289</v>
      </c>
      <c r="G67" s="93">
        <v>4726512</v>
      </c>
      <c r="H67" s="16">
        <v>579875</v>
      </c>
      <c r="I67" s="17">
        <v>647780</v>
      </c>
      <c r="J67" s="17">
        <v>222772</v>
      </c>
      <c r="K67" s="17">
        <v>0</v>
      </c>
      <c r="L67" s="17">
        <v>13167</v>
      </c>
      <c r="M67" s="12">
        <v>1463594</v>
      </c>
      <c r="N67" s="16">
        <v>994907</v>
      </c>
      <c r="O67" s="17">
        <v>606233</v>
      </c>
      <c r="P67" s="17">
        <v>234543</v>
      </c>
      <c r="Q67" s="17">
        <v>0</v>
      </c>
      <c r="R67" s="17">
        <v>93</v>
      </c>
      <c r="S67" s="12">
        <v>1835776</v>
      </c>
      <c r="T67" s="16">
        <v>0</v>
      </c>
      <c r="U67" s="17">
        <v>6280</v>
      </c>
      <c r="V67" s="17">
        <v>0</v>
      </c>
      <c r="W67" s="17">
        <v>0</v>
      </c>
      <c r="X67" s="17">
        <v>0</v>
      </c>
      <c r="Y67" s="12">
        <v>6280</v>
      </c>
      <c r="Z67" s="16">
        <v>0</v>
      </c>
      <c r="AA67" s="17">
        <v>0</v>
      </c>
      <c r="AB67" s="17">
        <v>0</v>
      </c>
      <c r="AC67" s="17">
        <v>0</v>
      </c>
      <c r="AD67" s="17">
        <v>0</v>
      </c>
      <c r="AE67" s="12">
        <v>0</v>
      </c>
      <c r="AF67" s="25">
        <v>511</v>
      </c>
      <c r="AG67" s="17">
        <v>3960</v>
      </c>
      <c r="AH67" s="17">
        <v>7428</v>
      </c>
      <c r="AI67" s="17">
        <v>0</v>
      </c>
      <c r="AJ67" s="17">
        <v>0</v>
      </c>
      <c r="AK67" s="12">
        <v>11899</v>
      </c>
      <c r="AL67" s="16">
        <v>9691</v>
      </c>
      <c r="AM67" s="17">
        <v>87632</v>
      </c>
      <c r="AN67" s="17">
        <v>100997</v>
      </c>
      <c r="AO67" s="17">
        <v>0</v>
      </c>
      <c r="AP67" s="17">
        <v>1090</v>
      </c>
      <c r="AQ67" s="12">
        <v>199410</v>
      </c>
      <c r="AR67" s="16">
        <v>1443</v>
      </c>
      <c r="AS67" s="17">
        <v>21651</v>
      </c>
      <c r="AT67" s="17">
        <v>15042</v>
      </c>
      <c r="AU67" s="17">
        <v>0</v>
      </c>
      <c r="AV67" s="17">
        <v>518718</v>
      </c>
      <c r="AW67" s="12">
        <v>556854</v>
      </c>
      <c r="AX67" s="16">
        <v>15492</v>
      </c>
      <c r="AY67" s="17">
        <v>119945</v>
      </c>
      <c r="AZ67" s="17">
        <v>161455</v>
      </c>
      <c r="BA67" s="17">
        <v>0</v>
      </c>
      <c r="BB67" s="17">
        <v>0</v>
      </c>
      <c r="BC67" s="12">
        <v>296892</v>
      </c>
      <c r="BD67" s="16">
        <v>29810</v>
      </c>
      <c r="BE67" s="17">
        <v>23316</v>
      </c>
      <c r="BF67" s="17">
        <v>0</v>
      </c>
      <c r="BG67" s="17">
        <v>0</v>
      </c>
      <c r="BH67" s="17">
        <v>2403</v>
      </c>
      <c r="BI67" s="12">
        <v>55529</v>
      </c>
      <c r="BJ67" s="16">
        <v>244094</v>
      </c>
      <c r="BK67" s="17">
        <v>35366</v>
      </c>
      <c r="BL67" s="17">
        <v>0</v>
      </c>
      <c r="BM67" s="17">
        <v>0</v>
      </c>
      <c r="BN67" s="17">
        <v>20818</v>
      </c>
      <c r="BO67" s="12">
        <v>300278</v>
      </c>
    </row>
    <row r="68" spans="1:67" x14ac:dyDescent="0.2">
      <c r="A68" s="4" t="s">
        <v>58</v>
      </c>
      <c r="B68" s="92">
        <v>11032444.859999999</v>
      </c>
      <c r="C68" s="87">
        <v>13252695.650000002</v>
      </c>
      <c r="D68" s="87">
        <v>7712835</v>
      </c>
      <c r="E68" s="87">
        <v>0</v>
      </c>
      <c r="F68" s="87">
        <v>4221076.28</v>
      </c>
      <c r="G68" s="93">
        <v>36219051.789999999</v>
      </c>
      <c r="H68" s="16">
        <v>631820</v>
      </c>
      <c r="I68" s="17">
        <v>999843</v>
      </c>
      <c r="J68" s="17">
        <v>1559066</v>
      </c>
      <c r="K68" s="17">
        <v>0</v>
      </c>
      <c r="L68" s="17">
        <v>40684</v>
      </c>
      <c r="M68" s="12">
        <v>3231413</v>
      </c>
      <c r="N68" s="16">
        <v>1749484.18</v>
      </c>
      <c r="O68" s="17">
        <v>7722174</v>
      </c>
      <c r="P68" s="17">
        <v>5239195</v>
      </c>
      <c r="Q68" s="17">
        <v>0</v>
      </c>
      <c r="R68" s="17">
        <v>12800</v>
      </c>
      <c r="S68" s="12">
        <v>14723653.18</v>
      </c>
      <c r="T68" s="16">
        <v>0</v>
      </c>
      <c r="U68" s="17">
        <v>646757.05000000005</v>
      </c>
      <c r="V68" s="17">
        <v>0</v>
      </c>
      <c r="W68" s="17">
        <v>0</v>
      </c>
      <c r="X68" s="17">
        <v>28239</v>
      </c>
      <c r="Y68" s="12">
        <v>674996.05</v>
      </c>
      <c r="Z68" s="16">
        <v>397398</v>
      </c>
      <c r="AA68" s="17">
        <v>693623</v>
      </c>
      <c r="AB68" s="17">
        <v>357635</v>
      </c>
      <c r="AC68" s="17">
        <v>0</v>
      </c>
      <c r="AD68" s="17">
        <v>49126</v>
      </c>
      <c r="AE68" s="12">
        <v>1497782</v>
      </c>
      <c r="AF68" s="25">
        <v>151393</v>
      </c>
      <c r="AG68" s="17">
        <v>103780</v>
      </c>
      <c r="AH68" s="17">
        <v>0</v>
      </c>
      <c r="AI68" s="17">
        <v>0</v>
      </c>
      <c r="AJ68" s="17">
        <v>195241</v>
      </c>
      <c r="AK68" s="12">
        <v>450414</v>
      </c>
      <c r="AL68" s="16">
        <v>0</v>
      </c>
      <c r="AM68" s="17">
        <v>22293</v>
      </c>
      <c r="AN68" s="17">
        <v>0</v>
      </c>
      <c r="AO68" s="17">
        <v>0</v>
      </c>
      <c r="AP68" s="17">
        <v>0</v>
      </c>
      <c r="AQ68" s="12">
        <v>22293</v>
      </c>
      <c r="AR68" s="16">
        <v>3883967</v>
      </c>
      <c r="AS68" s="17">
        <v>311753</v>
      </c>
      <c r="AT68" s="17">
        <v>145561</v>
      </c>
      <c r="AU68" s="17">
        <v>0</v>
      </c>
      <c r="AV68" s="17">
        <v>192685</v>
      </c>
      <c r="AW68" s="12">
        <v>4533966</v>
      </c>
      <c r="AX68" s="16">
        <v>1724597.68</v>
      </c>
      <c r="AY68" s="17">
        <v>1869920.6000000006</v>
      </c>
      <c r="AZ68" s="17">
        <v>362028</v>
      </c>
      <c r="BA68" s="17">
        <v>0</v>
      </c>
      <c r="BB68" s="17">
        <v>3476845.9000000004</v>
      </c>
      <c r="BC68" s="12">
        <v>7433392.1800000006</v>
      </c>
      <c r="BD68" s="16">
        <v>1076869</v>
      </c>
      <c r="BE68" s="17">
        <v>467786</v>
      </c>
      <c r="BF68" s="17">
        <v>0</v>
      </c>
      <c r="BG68" s="17">
        <v>0</v>
      </c>
      <c r="BH68" s="17">
        <v>195784</v>
      </c>
      <c r="BI68" s="12">
        <v>1740439</v>
      </c>
      <c r="BJ68" s="16">
        <v>1416916</v>
      </c>
      <c r="BK68" s="17">
        <v>414766</v>
      </c>
      <c r="BL68" s="17">
        <v>49350</v>
      </c>
      <c r="BM68" s="17">
        <v>0</v>
      </c>
      <c r="BN68" s="17">
        <v>29671.38</v>
      </c>
      <c r="BO68" s="12">
        <v>1910703.38</v>
      </c>
    </row>
    <row r="69" spans="1:67" x14ac:dyDescent="0.2">
      <c r="A69" s="4" t="s">
        <v>59</v>
      </c>
      <c r="B69" s="92">
        <v>366850</v>
      </c>
      <c r="C69" s="87">
        <v>909930</v>
      </c>
      <c r="D69" s="87">
        <v>825216</v>
      </c>
      <c r="E69" s="87">
        <v>0</v>
      </c>
      <c r="F69" s="87">
        <v>888</v>
      </c>
      <c r="G69" s="93">
        <v>2102884</v>
      </c>
      <c r="H69" s="16">
        <v>24662</v>
      </c>
      <c r="I69" s="17">
        <v>428498</v>
      </c>
      <c r="J69" s="17">
        <v>578127</v>
      </c>
      <c r="K69" s="17">
        <v>0</v>
      </c>
      <c r="L69" s="17">
        <v>0</v>
      </c>
      <c r="M69" s="12">
        <v>1031287</v>
      </c>
      <c r="N69" s="16">
        <v>103199</v>
      </c>
      <c r="O69" s="17">
        <v>123547</v>
      </c>
      <c r="P69" s="17">
        <v>20252</v>
      </c>
      <c r="Q69" s="17">
        <v>0</v>
      </c>
      <c r="R69" s="17">
        <v>0</v>
      </c>
      <c r="S69" s="12">
        <v>246998</v>
      </c>
      <c r="T69" s="16">
        <v>0</v>
      </c>
      <c r="U69" s="17">
        <v>4455</v>
      </c>
      <c r="V69" s="17">
        <v>5041</v>
      </c>
      <c r="W69" s="17">
        <v>0</v>
      </c>
      <c r="X69" s="17">
        <v>0</v>
      </c>
      <c r="Y69" s="12">
        <v>9496</v>
      </c>
      <c r="Z69" s="16">
        <v>0</v>
      </c>
      <c r="AA69" s="17">
        <v>7981</v>
      </c>
      <c r="AB69" s="17">
        <v>6533</v>
      </c>
      <c r="AC69" s="17">
        <v>0</v>
      </c>
      <c r="AD69" s="17">
        <v>780</v>
      </c>
      <c r="AE69" s="12">
        <v>15294</v>
      </c>
      <c r="AF69" s="25">
        <v>0</v>
      </c>
      <c r="AG69" s="17">
        <v>10869</v>
      </c>
      <c r="AH69" s="17">
        <v>44775</v>
      </c>
      <c r="AI69" s="17">
        <v>0</v>
      </c>
      <c r="AJ69" s="17">
        <v>0</v>
      </c>
      <c r="AK69" s="12">
        <v>55644</v>
      </c>
      <c r="AL69" s="16">
        <v>0</v>
      </c>
      <c r="AM69" s="17">
        <v>0</v>
      </c>
      <c r="AN69" s="17">
        <v>0</v>
      </c>
      <c r="AO69" s="17">
        <v>0</v>
      </c>
      <c r="AP69" s="17">
        <v>0</v>
      </c>
      <c r="AQ69" s="12">
        <v>0</v>
      </c>
      <c r="AR69" s="16">
        <v>136848</v>
      </c>
      <c r="AS69" s="17">
        <v>53626</v>
      </c>
      <c r="AT69" s="17">
        <v>24785</v>
      </c>
      <c r="AU69" s="17">
        <v>0</v>
      </c>
      <c r="AV69" s="17">
        <v>0</v>
      </c>
      <c r="AW69" s="12">
        <v>215259</v>
      </c>
      <c r="AX69" s="16">
        <v>188</v>
      </c>
      <c r="AY69" s="17">
        <v>76095</v>
      </c>
      <c r="AZ69" s="17">
        <v>145703</v>
      </c>
      <c r="BA69" s="17">
        <v>0</v>
      </c>
      <c r="BB69" s="17">
        <v>0</v>
      </c>
      <c r="BC69" s="12">
        <v>221986</v>
      </c>
      <c r="BD69" s="16">
        <v>33928</v>
      </c>
      <c r="BE69" s="17">
        <v>119432</v>
      </c>
      <c r="BF69" s="17">
        <v>0</v>
      </c>
      <c r="BG69" s="17">
        <v>0</v>
      </c>
      <c r="BH69" s="17">
        <v>0</v>
      </c>
      <c r="BI69" s="12">
        <v>153360</v>
      </c>
      <c r="BJ69" s="16">
        <v>68025</v>
      </c>
      <c r="BK69" s="17">
        <v>85427</v>
      </c>
      <c r="BL69" s="17">
        <v>0</v>
      </c>
      <c r="BM69" s="17">
        <v>0</v>
      </c>
      <c r="BN69" s="17">
        <v>108</v>
      </c>
      <c r="BO69" s="12">
        <v>153560</v>
      </c>
    </row>
    <row r="70" spans="1:67" x14ac:dyDescent="0.2">
      <c r="A70" s="4" t="s">
        <v>60</v>
      </c>
      <c r="B70" s="92">
        <v>126272.08998421182</v>
      </c>
      <c r="C70" s="87">
        <v>975098.27</v>
      </c>
      <c r="D70" s="87">
        <v>449431.93916666665</v>
      </c>
      <c r="E70" s="87">
        <v>0</v>
      </c>
      <c r="F70" s="87">
        <v>202.55</v>
      </c>
      <c r="G70" s="93">
        <v>1551004.8491508788</v>
      </c>
      <c r="H70" s="16">
        <v>0</v>
      </c>
      <c r="I70" s="17">
        <v>9289.31</v>
      </c>
      <c r="J70" s="17">
        <v>108461.41666666667</v>
      </c>
      <c r="K70" s="17">
        <v>0</v>
      </c>
      <c r="L70" s="17">
        <v>0</v>
      </c>
      <c r="M70" s="12">
        <v>117750.72666666667</v>
      </c>
      <c r="N70" s="16">
        <v>0</v>
      </c>
      <c r="O70" s="17">
        <v>407984.80000000005</v>
      </c>
      <c r="P70" s="17">
        <v>145504.17499999999</v>
      </c>
      <c r="Q70" s="17">
        <v>0</v>
      </c>
      <c r="R70" s="17">
        <v>202.55</v>
      </c>
      <c r="S70" s="12">
        <v>553691.52500000014</v>
      </c>
      <c r="T70" s="16">
        <v>0</v>
      </c>
      <c r="U70" s="17">
        <v>135363.93</v>
      </c>
      <c r="V70" s="17">
        <v>1449.75</v>
      </c>
      <c r="W70" s="17">
        <v>0</v>
      </c>
      <c r="X70" s="17">
        <v>0</v>
      </c>
      <c r="Y70" s="12">
        <v>136813.68</v>
      </c>
      <c r="Z70" s="16">
        <v>1772.46</v>
      </c>
      <c r="AA70" s="17">
        <v>0</v>
      </c>
      <c r="AB70" s="17">
        <v>1807.0800000000002</v>
      </c>
      <c r="AC70" s="17">
        <v>0</v>
      </c>
      <c r="AD70" s="17">
        <v>0</v>
      </c>
      <c r="AE70" s="12">
        <v>3579.54</v>
      </c>
      <c r="AF70" s="25">
        <v>8699.0999842118254</v>
      </c>
      <c r="AG70" s="17">
        <v>3891.86</v>
      </c>
      <c r="AH70" s="17">
        <v>59581.787499999999</v>
      </c>
      <c r="AI70" s="17">
        <v>0</v>
      </c>
      <c r="AJ70" s="17">
        <v>0</v>
      </c>
      <c r="AK70" s="12">
        <v>72172.747484211824</v>
      </c>
      <c r="AL70" s="16">
        <v>0</v>
      </c>
      <c r="AM70" s="17">
        <v>0</v>
      </c>
      <c r="AN70" s="17">
        <v>0</v>
      </c>
      <c r="AO70" s="17">
        <v>0</v>
      </c>
      <c r="AP70" s="17">
        <v>0</v>
      </c>
      <c r="AQ70" s="12">
        <v>0</v>
      </c>
      <c r="AR70" s="16">
        <v>0</v>
      </c>
      <c r="AS70" s="17">
        <v>218660.28000000003</v>
      </c>
      <c r="AT70" s="17">
        <v>7573.75</v>
      </c>
      <c r="AU70" s="17">
        <v>0</v>
      </c>
      <c r="AV70" s="17">
        <v>0</v>
      </c>
      <c r="AW70" s="12">
        <v>226234.03000000003</v>
      </c>
      <c r="AX70" s="16">
        <v>0</v>
      </c>
      <c r="AY70" s="17">
        <v>0</v>
      </c>
      <c r="AZ70" s="17">
        <v>0</v>
      </c>
      <c r="BA70" s="17">
        <v>0</v>
      </c>
      <c r="BB70" s="17">
        <v>0</v>
      </c>
      <c r="BC70" s="12">
        <v>0</v>
      </c>
      <c r="BD70" s="16">
        <v>115800.53</v>
      </c>
      <c r="BE70" s="17">
        <v>189450.48999999996</v>
      </c>
      <c r="BF70" s="17">
        <v>0</v>
      </c>
      <c r="BG70" s="17">
        <v>0</v>
      </c>
      <c r="BH70" s="17">
        <v>0</v>
      </c>
      <c r="BI70" s="12">
        <v>305251.01999999996</v>
      </c>
      <c r="BJ70" s="16">
        <v>0</v>
      </c>
      <c r="BK70" s="17">
        <v>10457.6</v>
      </c>
      <c r="BL70" s="17">
        <v>125053.98</v>
      </c>
      <c r="BM70" s="17">
        <v>0</v>
      </c>
      <c r="BN70" s="17">
        <v>0</v>
      </c>
      <c r="BO70" s="12">
        <v>135511.57999999999</v>
      </c>
    </row>
    <row r="71" spans="1:67" x14ac:dyDescent="0.2">
      <c r="A71" s="4" t="s">
        <v>61</v>
      </c>
      <c r="B71" s="92">
        <v>2691925</v>
      </c>
      <c r="C71" s="87">
        <v>4082809</v>
      </c>
      <c r="D71" s="87">
        <v>2819060</v>
      </c>
      <c r="E71" s="87">
        <v>0</v>
      </c>
      <c r="F71" s="87">
        <v>1919854</v>
      </c>
      <c r="G71" s="93">
        <v>11513648</v>
      </c>
      <c r="H71" s="16">
        <v>227506</v>
      </c>
      <c r="I71" s="17">
        <v>1323993</v>
      </c>
      <c r="J71" s="17">
        <v>788014</v>
      </c>
      <c r="K71" s="17">
        <v>0</v>
      </c>
      <c r="L71" s="17">
        <v>349236</v>
      </c>
      <c r="M71" s="12">
        <v>2688749</v>
      </c>
      <c r="N71" s="16">
        <v>1303504</v>
      </c>
      <c r="O71" s="17">
        <v>1034528</v>
      </c>
      <c r="P71" s="17">
        <v>1237889</v>
      </c>
      <c r="Q71" s="17">
        <v>0</v>
      </c>
      <c r="R71" s="17">
        <v>70</v>
      </c>
      <c r="S71" s="12">
        <v>3575991</v>
      </c>
      <c r="T71" s="16">
        <v>0</v>
      </c>
      <c r="U71" s="17">
        <v>0</v>
      </c>
      <c r="V71" s="17">
        <v>3310</v>
      </c>
      <c r="W71" s="17">
        <v>0</v>
      </c>
      <c r="X71" s="17">
        <v>0</v>
      </c>
      <c r="Y71" s="12">
        <v>3310</v>
      </c>
      <c r="Z71" s="16">
        <v>103374</v>
      </c>
      <c r="AA71" s="17">
        <v>77360</v>
      </c>
      <c r="AB71" s="17">
        <v>7549</v>
      </c>
      <c r="AC71" s="17">
        <v>0</v>
      </c>
      <c r="AD71" s="17">
        <v>455</v>
      </c>
      <c r="AE71" s="12">
        <v>188738</v>
      </c>
      <c r="AF71" s="25">
        <v>206986</v>
      </c>
      <c r="AG71" s="17">
        <v>99531</v>
      </c>
      <c r="AH71" s="17">
        <v>275454</v>
      </c>
      <c r="AI71" s="17">
        <v>0</v>
      </c>
      <c r="AJ71" s="17">
        <v>0</v>
      </c>
      <c r="AK71" s="12">
        <v>581971</v>
      </c>
      <c r="AL71" s="16">
        <v>0</v>
      </c>
      <c r="AM71" s="17">
        <v>0</v>
      </c>
      <c r="AN71" s="17">
        <v>0</v>
      </c>
      <c r="AO71" s="17">
        <v>0</v>
      </c>
      <c r="AP71" s="17">
        <v>0</v>
      </c>
      <c r="AQ71" s="12">
        <v>0</v>
      </c>
      <c r="AR71" s="16">
        <v>0</v>
      </c>
      <c r="AS71" s="17">
        <v>0</v>
      </c>
      <c r="AT71" s="17">
        <v>5314</v>
      </c>
      <c r="AU71" s="17">
        <v>0</v>
      </c>
      <c r="AV71" s="17">
        <v>1409440</v>
      </c>
      <c r="AW71" s="12">
        <v>1414754</v>
      </c>
      <c r="AX71" s="16">
        <v>412843</v>
      </c>
      <c r="AY71" s="17">
        <v>1417239</v>
      </c>
      <c r="AZ71" s="17">
        <v>501530</v>
      </c>
      <c r="BA71" s="17">
        <v>0</v>
      </c>
      <c r="BB71" s="17">
        <v>160738</v>
      </c>
      <c r="BC71" s="12">
        <v>2492350</v>
      </c>
      <c r="BD71" s="16">
        <v>78374</v>
      </c>
      <c r="BE71" s="17">
        <v>50904</v>
      </c>
      <c r="BF71" s="17">
        <v>0</v>
      </c>
      <c r="BG71" s="17">
        <v>0</v>
      </c>
      <c r="BH71" s="17">
        <v>230</v>
      </c>
      <c r="BI71" s="12">
        <v>129508</v>
      </c>
      <c r="BJ71" s="16">
        <v>359338</v>
      </c>
      <c r="BK71" s="17">
        <v>79254</v>
      </c>
      <c r="BL71" s="17">
        <v>0</v>
      </c>
      <c r="BM71" s="17">
        <v>0</v>
      </c>
      <c r="BN71" s="17">
        <v>-315</v>
      </c>
      <c r="BO71" s="12">
        <v>438277</v>
      </c>
    </row>
    <row r="72" spans="1:67" x14ac:dyDescent="0.2">
      <c r="A72" s="4" t="s">
        <v>62</v>
      </c>
      <c r="B72" s="92">
        <v>3503231</v>
      </c>
      <c r="C72" s="87">
        <v>2821878</v>
      </c>
      <c r="D72" s="87">
        <v>1387712.59</v>
      </c>
      <c r="E72" s="87">
        <v>0</v>
      </c>
      <c r="F72" s="87">
        <v>897223</v>
      </c>
      <c r="G72" s="93">
        <v>8610044.5899999999</v>
      </c>
      <c r="H72" s="16">
        <v>1600059</v>
      </c>
      <c r="I72" s="17">
        <v>1612637</v>
      </c>
      <c r="J72" s="17">
        <v>881389</v>
      </c>
      <c r="K72" s="17">
        <v>0</v>
      </c>
      <c r="L72" s="17">
        <v>260667</v>
      </c>
      <c r="M72" s="12">
        <v>4354752</v>
      </c>
      <c r="N72" s="16">
        <v>390177</v>
      </c>
      <c r="O72" s="17">
        <v>508476</v>
      </c>
      <c r="P72" s="17">
        <v>375095.59</v>
      </c>
      <c r="Q72" s="17">
        <v>0</v>
      </c>
      <c r="R72" s="17">
        <v>60388</v>
      </c>
      <c r="S72" s="12">
        <v>1334136.5900000001</v>
      </c>
      <c r="T72" s="16">
        <v>0</v>
      </c>
      <c r="U72" s="17">
        <v>0</v>
      </c>
      <c r="V72" s="17">
        <v>0</v>
      </c>
      <c r="W72" s="17">
        <v>0</v>
      </c>
      <c r="X72" s="17">
        <v>0</v>
      </c>
      <c r="Y72" s="12">
        <v>0</v>
      </c>
      <c r="Z72" s="16">
        <v>465500</v>
      </c>
      <c r="AA72" s="17">
        <v>126558</v>
      </c>
      <c r="AB72" s="17">
        <v>7355</v>
      </c>
      <c r="AC72" s="17">
        <v>0</v>
      </c>
      <c r="AD72" s="17">
        <v>84720</v>
      </c>
      <c r="AE72" s="12">
        <v>684133</v>
      </c>
      <c r="AF72" s="25">
        <v>0</v>
      </c>
      <c r="AG72" s="17">
        <v>27066</v>
      </c>
      <c r="AH72" s="17">
        <v>14163</v>
      </c>
      <c r="AI72" s="17">
        <v>0</v>
      </c>
      <c r="AJ72" s="17">
        <v>4957</v>
      </c>
      <c r="AK72" s="12">
        <v>46186</v>
      </c>
      <c r="AL72" s="16">
        <v>594384</v>
      </c>
      <c r="AM72" s="17">
        <v>263936</v>
      </c>
      <c r="AN72" s="17">
        <v>13686</v>
      </c>
      <c r="AO72" s="17">
        <v>0</v>
      </c>
      <c r="AP72" s="17">
        <v>170195</v>
      </c>
      <c r="AQ72" s="12">
        <v>1042201</v>
      </c>
      <c r="AR72" s="16">
        <v>342026</v>
      </c>
      <c r="AS72" s="17">
        <v>207599</v>
      </c>
      <c r="AT72" s="17">
        <v>922</v>
      </c>
      <c r="AU72" s="17">
        <v>0</v>
      </c>
      <c r="AV72" s="17">
        <v>70516</v>
      </c>
      <c r="AW72" s="12">
        <v>621063</v>
      </c>
      <c r="AX72" s="16">
        <v>1703</v>
      </c>
      <c r="AY72" s="17">
        <v>5728</v>
      </c>
      <c r="AZ72" s="17">
        <v>95102</v>
      </c>
      <c r="BA72" s="17">
        <v>0</v>
      </c>
      <c r="BB72" s="17">
        <v>36713</v>
      </c>
      <c r="BC72" s="12">
        <v>139246</v>
      </c>
      <c r="BD72" s="16">
        <v>0</v>
      </c>
      <c r="BE72" s="17">
        <v>0</v>
      </c>
      <c r="BF72" s="17">
        <v>0</v>
      </c>
      <c r="BG72" s="17">
        <v>0</v>
      </c>
      <c r="BH72" s="17">
        <v>0</v>
      </c>
      <c r="BI72" s="12">
        <v>0</v>
      </c>
      <c r="BJ72" s="16">
        <v>109382</v>
      </c>
      <c r="BK72" s="17">
        <v>69878</v>
      </c>
      <c r="BL72" s="17">
        <v>0</v>
      </c>
      <c r="BM72" s="17">
        <v>0</v>
      </c>
      <c r="BN72" s="17">
        <v>209067</v>
      </c>
      <c r="BO72" s="12">
        <v>388327</v>
      </c>
    </row>
    <row r="73" spans="1:67" x14ac:dyDescent="0.2">
      <c r="A73" s="4" t="s">
        <v>63</v>
      </c>
      <c r="B73" s="92">
        <v>14640660</v>
      </c>
      <c r="C73" s="87">
        <v>14264274</v>
      </c>
      <c r="D73" s="87">
        <v>5545830</v>
      </c>
      <c r="E73" s="87">
        <v>0</v>
      </c>
      <c r="F73" s="87">
        <v>359432</v>
      </c>
      <c r="G73" s="93">
        <v>34810196</v>
      </c>
      <c r="H73" s="16">
        <v>5352082</v>
      </c>
      <c r="I73" s="17">
        <v>3245853</v>
      </c>
      <c r="J73" s="17">
        <v>921372</v>
      </c>
      <c r="K73" s="17">
        <v>0</v>
      </c>
      <c r="L73" s="17">
        <v>4194</v>
      </c>
      <c r="M73" s="12">
        <v>9523501</v>
      </c>
      <c r="N73" s="16">
        <v>2456201</v>
      </c>
      <c r="O73" s="17">
        <v>6642682</v>
      </c>
      <c r="P73" s="17">
        <v>3375857</v>
      </c>
      <c r="Q73" s="17">
        <v>0</v>
      </c>
      <c r="R73" s="17">
        <v>8757</v>
      </c>
      <c r="S73" s="12">
        <v>12483497</v>
      </c>
      <c r="T73" s="16">
        <v>0</v>
      </c>
      <c r="U73" s="17">
        <v>0</v>
      </c>
      <c r="V73" s="17">
        <v>0</v>
      </c>
      <c r="W73" s="17">
        <v>0</v>
      </c>
      <c r="X73" s="17">
        <v>0</v>
      </c>
      <c r="Y73" s="12">
        <v>0</v>
      </c>
      <c r="Z73" s="16">
        <v>0</v>
      </c>
      <c r="AA73" s="17">
        <v>0</v>
      </c>
      <c r="AB73" s="17">
        <v>0</v>
      </c>
      <c r="AC73" s="17">
        <v>0</v>
      </c>
      <c r="AD73" s="17">
        <v>0</v>
      </c>
      <c r="AE73" s="12">
        <v>0</v>
      </c>
      <c r="AF73" s="25">
        <v>0</v>
      </c>
      <c r="AG73" s="17">
        <v>0</v>
      </c>
      <c r="AH73" s="17">
        <v>0</v>
      </c>
      <c r="AI73" s="17">
        <v>0</v>
      </c>
      <c r="AJ73" s="17">
        <v>0</v>
      </c>
      <c r="AK73" s="12">
        <v>0</v>
      </c>
      <c r="AL73" s="16">
        <v>1076707</v>
      </c>
      <c r="AM73" s="17">
        <v>293827</v>
      </c>
      <c r="AN73" s="17">
        <v>239549</v>
      </c>
      <c r="AO73" s="17">
        <v>0</v>
      </c>
      <c r="AP73" s="17">
        <v>539</v>
      </c>
      <c r="AQ73" s="12">
        <v>1610622</v>
      </c>
      <c r="AR73" s="16">
        <v>3518594</v>
      </c>
      <c r="AS73" s="17">
        <v>1017526</v>
      </c>
      <c r="AT73" s="17">
        <v>1009052</v>
      </c>
      <c r="AU73" s="17">
        <v>0</v>
      </c>
      <c r="AV73" s="17">
        <v>4278</v>
      </c>
      <c r="AW73" s="12">
        <v>5549450</v>
      </c>
      <c r="AX73" s="16">
        <v>1225427</v>
      </c>
      <c r="AY73" s="17">
        <v>1322748</v>
      </c>
      <c r="AZ73" s="17">
        <v>0</v>
      </c>
      <c r="BA73" s="17">
        <v>0</v>
      </c>
      <c r="BB73" s="17">
        <v>3788</v>
      </c>
      <c r="BC73" s="12">
        <v>2551963</v>
      </c>
      <c r="BD73" s="16">
        <v>692001</v>
      </c>
      <c r="BE73" s="17">
        <v>1703823</v>
      </c>
      <c r="BF73" s="17">
        <v>0</v>
      </c>
      <c r="BG73" s="17">
        <v>0</v>
      </c>
      <c r="BH73" s="17">
        <v>337653</v>
      </c>
      <c r="BI73" s="12">
        <v>2733477</v>
      </c>
      <c r="BJ73" s="16">
        <v>319648</v>
      </c>
      <c r="BK73" s="17">
        <v>37815</v>
      </c>
      <c r="BL73" s="17">
        <v>0</v>
      </c>
      <c r="BM73" s="17">
        <v>0</v>
      </c>
      <c r="BN73" s="17">
        <v>223</v>
      </c>
      <c r="BO73" s="12">
        <v>357686</v>
      </c>
    </row>
    <row r="74" spans="1:67" x14ac:dyDescent="0.2">
      <c r="A74" s="4" t="s">
        <v>64</v>
      </c>
      <c r="B74" s="92">
        <v>987544</v>
      </c>
      <c r="C74" s="87">
        <v>2489344</v>
      </c>
      <c r="D74" s="87">
        <v>0</v>
      </c>
      <c r="E74" s="87">
        <v>0</v>
      </c>
      <c r="F74" s="87">
        <v>17555</v>
      </c>
      <c r="G74" s="93">
        <v>3494443</v>
      </c>
      <c r="H74" s="16">
        <v>432787</v>
      </c>
      <c r="I74" s="17">
        <v>644386</v>
      </c>
      <c r="J74" s="17">
        <v>0</v>
      </c>
      <c r="K74" s="17">
        <v>0</v>
      </c>
      <c r="L74" s="17">
        <v>0</v>
      </c>
      <c r="M74" s="12">
        <v>1077173</v>
      </c>
      <c r="N74" s="16">
        <v>284732</v>
      </c>
      <c r="O74" s="17">
        <v>517089</v>
      </c>
      <c r="P74" s="17">
        <v>0</v>
      </c>
      <c r="Q74" s="17">
        <v>0</v>
      </c>
      <c r="R74" s="17">
        <v>0</v>
      </c>
      <c r="S74" s="12">
        <v>801821</v>
      </c>
      <c r="T74" s="16">
        <v>162</v>
      </c>
      <c r="U74" s="17">
        <v>134564</v>
      </c>
      <c r="V74" s="17">
        <v>0</v>
      </c>
      <c r="W74" s="17">
        <v>0</v>
      </c>
      <c r="X74" s="17">
        <v>0</v>
      </c>
      <c r="Y74" s="12">
        <v>134726</v>
      </c>
      <c r="Z74" s="16">
        <v>0</v>
      </c>
      <c r="AA74" s="17">
        <v>0</v>
      </c>
      <c r="AB74" s="17">
        <v>0</v>
      </c>
      <c r="AC74" s="17">
        <v>0</v>
      </c>
      <c r="AD74" s="17">
        <v>0</v>
      </c>
      <c r="AE74" s="12">
        <v>0</v>
      </c>
      <c r="AF74" s="25">
        <v>2806</v>
      </c>
      <c r="AG74" s="17">
        <v>17937</v>
      </c>
      <c r="AH74" s="17">
        <v>0</v>
      </c>
      <c r="AI74" s="17">
        <v>0</v>
      </c>
      <c r="AJ74" s="17">
        <v>0</v>
      </c>
      <c r="AK74" s="12">
        <v>20743</v>
      </c>
      <c r="AL74" s="16">
        <v>16031</v>
      </c>
      <c r="AM74" s="17">
        <v>58560</v>
      </c>
      <c r="AN74" s="17">
        <v>0</v>
      </c>
      <c r="AO74" s="17">
        <v>0</v>
      </c>
      <c r="AP74" s="17">
        <v>0</v>
      </c>
      <c r="AQ74" s="12">
        <v>74591</v>
      </c>
      <c r="AR74" s="16">
        <v>0</v>
      </c>
      <c r="AS74" s="17">
        <v>243356</v>
      </c>
      <c r="AT74" s="17">
        <v>0</v>
      </c>
      <c r="AU74" s="17">
        <v>0</v>
      </c>
      <c r="AV74" s="17">
        <v>17555</v>
      </c>
      <c r="AW74" s="12">
        <v>260911</v>
      </c>
      <c r="AX74" s="16">
        <v>251026</v>
      </c>
      <c r="AY74" s="17">
        <v>873452</v>
      </c>
      <c r="AZ74" s="17">
        <v>0</v>
      </c>
      <c r="BA74" s="17">
        <v>0</v>
      </c>
      <c r="BB74" s="17">
        <v>0</v>
      </c>
      <c r="BC74" s="12">
        <v>1124478</v>
      </c>
      <c r="BD74" s="16">
        <v>0</v>
      </c>
      <c r="BE74" s="17">
        <v>0</v>
      </c>
      <c r="BF74" s="17">
        <v>0</v>
      </c>
      <c r="BG74" s="17">
        <v>0</v>
      </c>
      <c r="BH74" s="17">
        <v>0</v>
      </c>
      <c r="BI74" s="12">
        <v>0</v>
      </c>
      <c r="BJ74" s="16">
        <v>0</v>
      </c>
      <c r="BK74" s="17">
        <v>0</v>
      </c>
      <c r="BL74" s="17">
        <v>0</v>
      </c>
      <c r="BM74" s="17">
        <v>0</v>
      </c>
      <c r="BN74" s="17">
        <v>0</v>
      </c>
      <c r="BO74" s="12">
        <v>0</v>
      </c>
    </row>
    <row r="75" spans="1:67" x14ac:dyDescent="0.2">
      <c r="A75" s="4" t="s">
        <v>65</v>
      </c>
      <c r="B75" s="92">
        <v>3185274.21</v>
      </c>
      <c r="C75" s="87">
        <v>7047669.9699999997</v>
      </c>
      <c r="D75" s="87">
        <v>5738180.5800000001</v>
      </c>
      <c r="E75" s="87">
        <v>0</v>
      </c>
      <c r="F75" s="87">
        <v>0</v>
      </c>
      <c r="G75" s="93">
        <v>15971124.760000002</v>
      </c>
      <c r="H75" s="16">
        <v>377722.23999999976</v>
      </c>
      <c r="I75" s="17">
        <v>1272367.6099999996</v>
      </c>
      <c r="J75" s="17">
        <v>1681995.38</v>
      </c>
      <c r="K75" s="17">
        <v>0</v>
      </c>
      <c r="L75" s="17">
        <v>0</v>
      </c>
      <c r="M75" s="12">
        <v>3332085.2299999995</v>
      </c>
      <c r="N75" s="16">
        <v>417069.54000000033</v>
      </c>
      <c r="O75" s="17">
        <v>753683.40999999898</v>
      </c>
      <c r="P75" s="17">
        <v>957535.57</v>
      </c>
      <c r="Q75" s="17">
        <v>0</v>
      </c>
      <c r="R75" s="17">
        <v>0</v>
      </c>
      <c r="S75" s="12">
        <v>2128288.5199999991</v>
      </c>
      <c r="T75" s="16">
        <v>1299.74</v>
      </c>
      <c r="U75" s="17">
        <v>60141.119999999995</v>
      </c>
      <c r="V75" s="17">
        <v>0</v>
      </c>
      <c r="W75" s="17">
        <v>0</v>
      </c>
      <c r="X75" s="17">
        <v>0</v>
      </c>
      <c r="Y75" s="12">
        <v>61440.859999999993</v>
      </c>
      <c r="Z75" s="16">
        <v>88588.859999999986</v>
      </c>
      <c r="AA75" s="17">
        <v>63154.92</v>
      </c>
      <c r="AB75" s="17">
        <v>0</v>
      </c>
      <c r="AC75" s="17">
        <v>0</v>
      </c>
      <c r="AD75" s="17">
        <v>0</v>
      </c>
      <c r="AE75" s="12">
        <v>151743.77999999997</v>
      </c>
      <c r="AF75" s="25">
        <v>122408.09999999999</v>
      </c>
      <c r="AG75" s="17">
        <v>51135.369999999995</v>
      </c>
      <c r="AH75" s="17">
        <v>0</v>
      </c>
      <c r="AI75" s="17">
        <v>0</v>
      </c>
      <c r="AJ75" s="17">
        <v>0</v>
      </c>
      <c r="AK75" s="12">
        <v>173543.46999999997</v>
      </c>
      <c r="AL75" s="16">
        <v>0</v>
      </c>
      <c r="AM75" s="17">
        <v>0</v>
      </c>
      <c r="AN75" s="17">
        <v>0</v>
      </c>
      <c r="AO75" s="17">
        <v>0</v>
      </c>
      <c r="AP75" s="17">
        <v>0</v>
      </c>
      <c r="AQ75" s="12">
        <v>0</v>
      </c>
      <c r="AR75" s="16">
        <v>0</v>
      </c>
      <c r="AS75" s="17">
        <v>701133.08</v>
      </c>
      <c r="AT75" s="17">
        <v>0</v>
      </c>
      <c r="AU75" s="17">
        <v>0</v>
      </c>
      <c r="AV75" s="17">
        <v>0</v>
      </c>
      <c r="AW75" s="12">
        <v>701133.08</v>
      </c>
      <c r="AX75" s="16">
        <v>337251.03000000009</v>
      </c>
      <c r="AY75" s="17">
        <v>3615044.7000000007</v>
      </c>
      <c r="AZ75" s="17">
        <v>3098649.63</v>
      </c>
      <c r="BA75" s="17">
        <v>0</v>
      </c>
      <c r="BB75" s="17">
        <v>0</v>
      </c>
      <c r="BC75" s="12">
        <v>7050945.3600000013</v>
      </c>
      <c r="BD75" s="16">
        <v>545927.93999999994</v>
      </c>
      <c r="BE75" s="17">
        <v>497080.39999999997</v>
      </c>
      <c r="BF75" s="17">
        <v>0</v>
      </c>
      <c r="BG75" s="17">
        <v>0</v>
      </c>
      <c r="BH75" s="17">
        <v>0</v>
      </c>
      <c r="BI75" s="12">
        <v>1043008.3399999999</v>
      </c>
      <c r="BJ75" s="16">
        <v>1295006.76</v>
      </c>
      <c r="BK75" s="17">
        <v>33929.360000000008</v>
      </c>
      <c r="BL75" s="17">
        <v>0</v>
      </c>
      <c r="BM75" s="17">
        <v>0</v>
      </c>
      <c r="BN75" s="17">
        <v>0</v>
      </c>
      <c r="BO75" s="12">
        <v>1328936.1200000001</v>
      </c>
    </row>
    <row r="76" spans="1:67" x14ac:dyDescent="0.2">
      <c r="A76" s="4" t="s">
        <v>66</v>
      </c>
      <c r="B76" s="92">
        <v>4620832.5500000007</v>
      </c>
      <c r="C76" s="87">
        <v>4914404.5</v>
      </c>
      <c r="D76" s="87">
        <v>1802844.6900000004</v>
      </c>
      <c r="E76" s="87">
        <v>0</v>
      </c>
      <c r="F76" s="87">
        <v>63606.040000000008</v>
      </c>
      <c r="G76" s="93">
        <v>11401687.779999999</v>
      </c>
      <c r="H76" s="16">
        <v>589178.51</v>
      </c>
      <c r="I76" s="17">
        <v>1501141</v>
      </c>
      <c r="J76" s="17">
        <v>644137.57000000007</v>
      </c>
      <c r="K76" s="17">
        <v>0</v>
      </c>
      <c r="L76" s="17">
        <v>0</v>
      </c>
      <c r="M76" s="12">
        <v>2734457.08</v>
      </c>
      <c r="N76" s="16">
        <v>915740.28</v>
      </c>
      <c r="O76" s="17">
        <v>564209.37</v>
      </c>
      <c r="P76" s="17">
        <v>280095.57</v>
      </c>
      <c r="Q76" s="17">
        <v>0</v>
      </c>
      <c r="R76" s="17">
        <v>0</v>
      </c>
      <c r="S76" s="12">
        <v>1760045.22</v>
      </c>
      <c r="T76" s="16">
        <v>0</v>
      </c>
      <c r="U76" s="17">
        <v>0</v>
      </c>
      <c r="V76" s="17">
        <v>0</v>
      </c>
      <c r="W76" s="17">
        <v>0</v>
      </c>
      <c r="X76" s="17">
        <v>0</v>
      </c>
      <c r="Y76" s="12">
        <v>0</v>
      </c>
      <c r="Z76" s="16">
        <v>272298.87</v>
      </c>
      <c r="AA76" s="17">
        <v>135150.07999999999</v>
      </c>
      <c r="AB76" s="17">
        <v>42548.51</v>
      </c>
      <c r="AC76" s="17">
        <v>0</v>
      </c>
      <c r="AD76" s="17">
        <v>561.14</v>
      </c>
      <c r="AE76" s="12">
        <v>450558.6</v>
      </c>
      <c r="AF76" s="25">
        <v>1398640.5600000003</v>
      </c>
      <c r="AG76" s="17">
        <v>996888.29</v>
      </c>
      <c r="AH76" s="17">
        <v>442200</v>
      </c>
      <c r="AI76" s="17">
        <v>0</v>
      </c>
      <c r="AJ76" s="17">
        <v>4509.3600000000006</v>
      </c>
      <c r="AK76" s="12">
        <v>2842238.2100000004</v>
      </c>
      <c r="AL76" s="16">
        <v>171078.61</v>
      </c>
      <c r="AM76" s="17">
        <v>170457.86</v>
      </c>
      <c r="AN76" s="17">
        <v>0</v>
      </c>
      <c r="AO76" s="17">
        <v>0</v>
      </c>
      <c r="AP76" s="17">
        <v>103.8</v>
      </c>
      <c r="AQ76" s="12">
        <v>341640.26999999996</v>
      </c>
      <c r="AR76" s="16">
        <v>694313.76</v>
      </c>
      <c r="AS76" s="17">
        <v>264671.05</v>
      </c>
      <c r="AT76" s="17">
        <v>137329.82</v>
      </c>
      <c r="AU76" s="17">
        <v>0</v>
      </c>
      <c r="AV76" s="17">
        <v>55224.570000000007</v>
      </c>
      <c r="AW76" s="12">
        <v>1151539.2000000002</v>
      </c>
      <c r="AX76" s="16">
        <v>299262.36</v>
      </c>
      <c r="AY76" s="17">
        <v>465840.56</v>
      </c>
      <c r="AZ76" s="17">
        <v>227662.62</v>
      </c>
      <c r="BA76" s="17">
        <v>0</v>
      </c>
      <c r="BB76" s="17">
        <v>2.6000000000000014</v>
      </c>
      <c r="BC76" s="12">
        <v>992768.1399999999</v>
      </c>
      <c r="BD76" s="16">
        <v>0</v>
      </c>
      <c r="BE76" s="17">
        <v>499633.08</v>
      </c>
      <c r="BF76" s="17">
        <v>0</v>
      </c>
      <c r="BG76" s="17">
        <v>0</v>
      </c>
      <c r="BH76" s="17">
        <v>0</v>
      </c>
      <c r="BI76" s="12">
        <v>499633.08</v>
      </c>
      <c r="BJ76" s="16">
        <v>280319.59999999998</v>
      </c>
      <c r="BK76" s="17">
        <v>316413.21000000002</v>
      </c>
      <c r="BL76" s="17">
        <v>28870.6</v>
      </c>
      <c r="BM76" s="17">
        <v>0</v>
      </c>
      <c r="BN76" s="17">
        <v>3204.57</v>
      </c>
      <c r="BO76" s="12">
        <v>628807.98</v>
      </c>
    </row>
    <row r="77" spans="1:67" x14ac:dyDescent="0.2">
      <c r="A77" s="4" t="s">
        <v>67</v>
      </c>
      <c r="B77" s="92">
        <v>523581</v>
      </c>
      <c r="C77" s="87">
        <v>545378</v>
      </c>
      <c r="D77" s="87">
        <v>53291</v>
      </c>
      <c r="E77" s="87">
        <v>0</v>
      </c>
      <c r="F77" s="87">
        <v>0</v>
      </c>
      <c r="G77" s="93">
        <v>1122250</v>
      </c>
      <c r="H77" s="16">
        <v>6671</v>
      </c>
      <c r="I77" s="17">
        <v>116624</v>
      </c>
      <c r="J77" s="17">
        <v>0</v>
      </c>
      <c r="K77" s="17">
        <v>0</v>
      </c>
      <c r="L77" s="17">
        <v>0</v>
      </c>
      <c r="M77" s="12">
        <v>123295</v>
      </c>
      <c r="N77" s="16">
        <v>469250</v>
      </c>
      <c r="O77" s="17">
        <v>268227</v>
      </c>
      <c r="P77" s="17">
        <v>40793</v>
      </c>
      <c r="Q77" s="17">
        <v>0</v>
      </c>
      <c r="R77" s="17">
        <v>0</v>
      </c>
      <c r="S77" s="12">
        <v>778270</v>
      </c>
      <c r="T77" s="16">
        <v>0</v>
      </c>
      <c r="U77" s="17">
        <v>0</v>
      </c>
      <c r="V77" s="17">
        <v>0</v>
      </c>
      <c r="W77" s="17">
        <v>0</v>
      </c>
      <c r="X77" s="17">
        <v>0</v>
      </c>
      <c r="Y77" s="12">
        <v>0</v>
      </c>
      <c r="Z77" s="16">
        <v>0</v>
      </c>
      <c r="AA77" s="17">
        <v>0</v>
      </c>
      <c r="AB77" s="17">
        <v>0</v>
      </c>
      <c r="AC77" s="17">
        <v>0</v>
      </c>
      <c r="AD77" s="17">
        <v>0</v>
      </c>
      <c r="AE77" s="12">
        <v>0</v>
      </c>
      <c r="AF77" s="25">
        <v>0</v>
      </c>
      <c r="AG77" s="17">
        <v>0</v>
      </c>
      <c r="AH77" s="17">
        <v>0</v>
      </c>
      <c r="AI77" s="17">
        <v>0</v>
      </c>
      <c r="AJ77" s="17">
        <v>0</v>
      </c>
      <c r="AK77" s="12">
        <v>0</v>
      </c>
      <c r="AL77" s="16">
        <v>0</v>
      </c>
      <c r="AM77" s="17">
        <v>0</v>
      </c>
      <c r="AN77" s="17">
        <v>0</v>
      </c>
      <c r="AO77" s="17">
        <v>0</v>
      </c>
      <c r="AP77" s="17">
        <v>0</v>
      </c>
      <c r="AQ77" s="12">
        <v>0</v>
      </c>
      <c r="AR77" s="16">
        <v>35128</v>
      </c>
      <c r="AS77" s="17">
        <v>49344</v>
      </c>
      <c r="AT77" s="17">
        <v>12498</v>
      </c>
      <c r="AU77" s="17">
        <v>0</v>
      </c>
      <c r="AV77" s="17">
        <v>0</v>
      </c>
      <c r="AW77" s="12">
        <v>96970</v>
      </c>
      <c r="AX77" s="16">
        <v>0</v>
      </c>
      <c r="AY77" s="17">
        <v>111183</v>
      </c>
      <c r="AZ77" s="17">
        <v>0</v>
      </c>
      <c r="BA77" s="17">
        <v>0</v>
      </c>
      <c r="BB77" s="17">
        <v>0</v>
      </c>
      <c r="BC77" s="12">
        <v>111183</v>
      </c>
      <c r="BD77" s="16">
        <v>12532</v>
      </c>
      <c r="BE77" s="17">
        <v>0</v>
      </c>
      <c r="BF77" s="17">
        <v>0</v>
      </c>
      <c r="BG77" s="17">
        <v>0</v>
      </c>
      <c r="BH77" s="17">
        <v>0</v>
      </c>
      <c r="BI77" s="12">
        <v>12532</v>
      </c>
      <c r="BJ77" s="16">
        <v>0</v>
      </c>
      <c r="BK77" s="17">
        <v>0</v>
      </c>
      <c r="BL77" s="17">
        <v>0</v>
      </c>
      <c r="BM77" s="17">
        <v>0</v>
      </c>
      <c r="BN77" s="17">
        <v>0</v>
      </c>
      <c r="BO77" s="12">
        <v>0</v>
      </c>
    </row>
    <row r="78" spans="1:67" x14ac:dyDescent="0.2">
      <c r="A78" s="4" t="s">
        <v>68</v>
      </c>
      <c r="B78" s="92">
        <v>3659719</v>
      </c>
      <c r="C78" s="87">
        <v>3046645</v>
      </c>
      <c r="D78" s="87">
        <v>1277459</v>
      </c>
      <c r="E78" s="87">
        <v>5183</v>
      </c>
      <c r="F78" s="87">
        <v>0</v>
      </c>
      <c r="G78" s="93">
        <v>7989006</v>
      </c>
      <c r="H78" s="16">
        <v>170344</v>
      </c>
      <c r="I78" s="17">
        <v>1237293</v>
      </c>
      <c r="J78" s="17">
        <v>668138</v>
      </c>
      <c r="K78" s="17">
        <v>0</v>
      </c>
      <c r="L78" s="17">
        <v>0</v>
      </c>
      <c r="M78" s="12">
        <v>2075775</v>
      </c>
      <c r="N78" s="16">
        <v>825196</v>
      </c>
      <c r="O78" s="17">
        <v>309811</v>
      </c>
      <c r="P78" s="17">
        <v>286637</v>
      </c>
      <c r="Q78" s="17">
        <v>0</v>
      </c>
      <c r="R78" s="17">
        <v>0</v>
      </c>
      <c r="S78" s="12">
        <v>1421644</v>
      </c>
      <c r="T78" s="16">
        <v>0</v>
      </c>
      <c r="U78" s="17">
        <v>0</v>
      </c>
      <c r="V78" s="17">
        <v>0</v>
      </c>
      <c r="W78" s="17">
        <v>0</v>
      </c>
      <c r="X78" s="17">
        <v>0</v>
      </c>
      <c r="Y78" s="12">
        <v>0</v>
      </c>
      <c r="Z78" s="16">
        <v>0</v>
      </c>
      <c r="AA78" s="17">
        <v>87839</v>
      </c>
      <c r="AB78" s="17">
        <v>0</v>
      </c>
      <c r="AC78" s="17">
        <v>0</v>
      </c>
      <c r="AD78" s="17">
        <v>0</v>
      </c>
      <c r="AE78" s="12">
        <v>87839</v>
      </c>
      <c r="AF78" s="25">
        <v>91408</v>
      </c>
      <c r="AG78" s="17">
        <v>223799</v>
      </c>
      <c r="AH78" s="17">
        <v>0</v>
      </c>
      <c r="AI78" s="17">
        <v>0</v>
      </c>
      <c r="AJ78" s="17">
        <v>0</v>
      </c>
      <c r="AK78" s="12">
        <v>315207</v>
      </c>
      <c r="AL78" s="16">
        <v>762714</v>
      </c>
      <c r="AM78" s="17">
        <v>482332</v>
      </c>
      <c r="AN78" s="17">
        <v>0</v>
      </c>
      <c r="AO78" s="17">
        <v>5183</v>
      </c>
      <c r="AP78" s="17">
        <v>0</v>
      </c>
      <c r="AQ78" s="12">
        <v>1250229</v>
      </c>
      <c r="AR78" s="16">
        <v>507957</v>
      </c>
      <c r="AS78" s="17">
        <v>184246</v>
      </c>
      <c r="AT78" s="17">
        <v>15943</v>
      </c>
      <c r="AU78" s="17">
        <v>0</v>
      </c>
      <c r="AV78" s="17">
        <v>0</v>
      </c>
      <c r="AW78" s="12">
        <v>708146</v>
      </c>
      <c r="AX78" s="16">
        <v>2107</v>
      </c>
      <c r="AY78" s="17">
        <v>122487</v>
      </c>
      <c r="AZ78" s="17">
        <v>0</v>
      </c>
      <c r="BA78" s="17">
        <v>0</v>
      </c>
      <c r="BB78" s="17">
        <v>0</v>
      </c>
      <c r="BC78" s="12">
        <v>124594</v>
      </c>
      <c r="BD78" s="16">
        <v>56</v>
      </c>
      <c r="BE78" s="17">
        <v>80432</v>
      </c>
      <c r="BF78" s="17">
        <v>0</v>
      </c>
      <c r="BG78" s="17">
        <v>0</v>
      </c>
      <c r="BH78" s="17">
        <v>0</v>
      </c>
      <c r="BI78" s="12">
        <v>80488</v>
      </c>
      <c r="BJ78" s="16">
        <v>1299937</v>
      </c>
      <c r="BK78" s="17">
        <v>318406</v>
      </c>
      <c r="BL78" s="17">
        <v>306741</v>
      </c>
      <c r="BM78" s="17">
        <v>0</v>
      </c>
      <c r="BN78" s="17">
        <v>0</v>
      </c>
      <c r="BO78" s="12">
        <v>1925084</v>
      </c>
    </row>
    <row r="79" spans="1:67" x14ac:dyDescent="0.2">
      <c r="A79" s="4" t="s">
        <v>69</v>
      </c>
      <c r="B79" s="92">
        <v>7251420</v>
      </c>
      <c r="C79" s="87">
        <v>6957490</v>
      </c>
      <c r="D79" s="87">
        <v>2378048.75</v>
      </c>
      <c r="E79" s="87">
        <v>0</v>
      </c>
      <c r="F79" s="87">
        <v>76746</v>
      </c>
      <c r="G79" s="93">
        <v>16663704.75</v>
      </c>
      <c r="H79" s="16">
        <v>2593397</v>
      </c>
      <c r="I79" s="17">
        <v>1724498</v>
      </c>
      <c r="J79" s="17">
        <v>1152405</v>
      </c>
      <c r="K79" s="17">
        <v>0</v>
      </c>
      <c r="L79" s="17">
        <v>76746</v>
      </c>
      <c r="M79" s="12">
        <v>5547046</v>
      </c>
      <c r="N79" s="16">
        <v>2272510</v>
      </c>
      <c r="O79" s="17">
        <v>1791712</v>
      </c>
      <c r="P79" s="17">
        <v>833477</v>
      </c>
      <c r="Q79" s="17">
        <v>0</v>
      </c>
      <c r="R79" s="17">
        <v>0</v>
      </c>
      <c r="S79" s="12">
        <v>4897699</v>
      </c>
      <c r="T79" s="16">
        <v>15687</v>
      </c>
      <c r="U79" s="17">
        <v>176042</v>
      </c>
      <c r="V79" s="17">
        <v>9610</v>
      </c>
      <c r="W79" s="17">
        <v>0</v>
      </c>
      <c r="X79" s="17">
        <v>0</v>
      </c>
      <c r="Y79" s="12">
        <v>201339</v>
      </c>
      <c r="Z79" s="16">
        <v>491824</v>
      </c>
      <c r="AA79" s="17">
        <v>347365</v>
      </c>
      <c r="AB79" s="17">
        <v>56444</v>
      </c>
      <c r="AC79" s="17">
        <v>0</v>
      </c>
      <c r="AD79" s="17">
        <v>0</v>
      </c>
      <c r="AE79" s="12">
        <v>895633</v>
      </c>
      <c r="AF79" s="25">
        <v>1218590</v>
      </c>
      <c r="AG79" s="17">
        <v>732829</v>
      </c>
      <c r="AH79" s="17">
        <v>170175</v>
      </c>
      <c r="AI79" s="17">
        <v>0</v>
      </c>
      <c r="AJ79" s="17">
        <v>0</v>
      </c>
      <c r="AK79" s="12">
        <v>2121594</v>
      </c>
      <c r="AL79" s="16">
        <v>576250</v>
      </c>
      <c r="AM79" s="17">
        <v>1312612</v>
      </c>
      <c r="AN79" s="17">
        <v>106167.75</v>
      </c>
      <c r="AO79" s="17">
        <v>0</v>
      </c>
      <c r="AP79" s="17">
        <v>0</v>
      </c>
      <c r="AQ79" s="12">
        <v>1995029.75</v>
      </c>
      <c r="AR79" s="16">
        <v>14392</v>
      </c>
      <c r="AS79" s="17">
        <v>836409</v>
      </c>
      <c r="AT79" s="17">
        <v>0</v>
      </c>
      <c r="AU79" s="17">
        <v>0</v>
      </c>
      <c r="AV79" s="17">
        <v>0</v>
      </c>
      <c r="AW79" s="12">
        <v>850801</v>
      </c>
      <c r="AX79" s="16">
        <v>0</v>
      </c>
      <c r="AY79" s="17">
        <v>0</v>
      </c>
      <c r="AZ79" s="17">
        <v>49770</v>
      </c>
      <c r="BA79" s="17">
        <v>0</v>
      </c>
      <c r="BB79" s="17">
        <v>0</v>
      </c>
      <c r="BC79" s="12">
        <v>49770</v>
      </c>
      <c r="BD79" s="16">
        <v>3415</v>
      </c>
      <c r="BE79" s="17">
        <v>0</v>
      </c>
      <c r="BF79" s="17">
        <v>0</v>
      </c>
      <c r="BG79" s="17">
        <v>0</v>
      </c>
      <c r="BH79" s="17">
        <v>0</v>
      </c>
      <c r="BI79" s="12">
        <v>3415</v>
      </c>
      <c r="BJ79" s="16">
        <v>65355</v>
      </c>
      <c r="BK79" s="17">
        <v>36023</v>
      </c>
      <c r="BL79" s="17">
        <v>0</v>
      </c>
      <c r="BM79" s="17">
        <v>0</v>
      </c>
      <c r="BN79" s="17">
        <v>0</v>
      </c>
      <c r="BO79" s="12">
        <v>101378</v>
      </c>
    </row>
    <row r="80" spans="1:67" x14ac:dyDescent="0.2">
      <c r="A80" s="4" t="s">
        <v>70</v>
      </c>
      <c r="B80" s="92">
        <v>8129417.3344999999</v>
      </c>
      <c r="C80" s="87">
        <v>8402689.2824999988</v>
      </c>
      <c r="D80" s="87">
        <v>1802876.32</v>
      </c>
      <c r="E80" s="87">
        <v>0</v>
      </c>
      <c r="F80" s="87">
        <v>50195.58</v>
      </c>
      <c r="G80" s="93">
        <v>18385178.516999997</v>
      </c>
      <c r="H80" s="16">
        <v>2487789.5900000003</v>
      </c>
      <c r="I80" s="17">
        <v>2430875.9599999986</v>
      </c>
      <c r="J80" s="17">
        <v>631417.59999999998</v>
      </c>
      <c r="K80" s="17">
        <v>0</v>
      </c>
      <c r="L80" s="17">
        <v>0</v>
      </c>
      <c r="M80" s="12">
        <v>5550083.1499999985</v>
      </c>
      <c r="N80" s="16">
        <v>1191571.4500000002</v>
      </c>
      <c r="O80" s="17">
        <v>3276700.97</v>
      </c>
      <c r="P80" s="17">
        <v>924206.71</v>
      </c>
      <c r="Q80" s="17">
        <v>0</v>
      </c>
      <c r="R80" s="17">
        <v>50195.58</v>
      </c>
      <c r="S80" s="12">
        <v>5442674.71</v>
      </c>
      <c r="T80" s="16">
        <v>2824.07</v>
      </c>
      <c r="U80" s="17">
        <v>34740.229999999996</v>
      </c>
      <c r="V80" s="17">
        <v>0</v>
      </c>
      <c r="W80" s="17">
        <v>0</v>
      </c>
      <c r="X80" s="17">
        <v>0</v>
      </c>
      <c r="Y80" s="12">
        <v>37564.299999999996</v>
      </c>
      <c r="Z80" s="16">
        <v>543525.04999999993</v>
      </c>
      <c r="AA80" s="17">
        <v>300657.71000000002</v>
      </c>
      <c r="AB80" s="17">
        <v>0</v>
      </c>
      <c r="AC80" s="17">
        <v>0</v>
      </c>
      <c r="AD80" s="17">
        <v>0</v>
      </c>
      <c r="AE80" s="12">
        <v>844182.76</v>
      </c>
      <c r="AF80" s="25">
        <v>0</v>
      </c>
      <c r="AG80" s="17">
        <v>0</v>
      </c>
      <c r="AH80" s="17">
        <v>0</v>
      </c>
      <c r="AI80" s="17">
        <v>0</v>
      </c>
      <c r="AJ80" s="17">
        <v>0</v>
      </c>
      <c r="AK80" s="12">
        <v>0</v>
      </c>
      <c r="AL80" s="16">
        <v>614838.60999999975</v>
      </c>
      <c r="AM80" s="17">
        <v>626344.26</v>
      </c>
      <c r="AN80" s="17">
        <v>0</v>
      </c>
      <c r="AO80" s="17">
        <v>0</v>
      </c>
      <c r="AP80" s="17">
        <v>0</v>
      </c>
      <c r="AQ80" s="12">
        <v>1241182.8699999996</v>
      </c>
      <c r="AR80" s="16">
        <v>1168971.9100000001</v>
      </c>
      <c r="AS80" s="17">
        <v>144473.32</v>
      </c>
      <c r="AT80" s="17">
        <v>247252.01</v>
      </c>
      <c r="AU80" s="17">
        <v>0</v>
      </c>
      <c r="AV80" s="17">
        <v>0</v>
      </c>
      <c r="AW80" s="12">
        <v>1560697.2400000002</v>
      </c>
      <c r="AX80" s="16">
        <v>0</v>
      </c>
      <c r="AY80" s="17">
        <v>371604.9800000001</v>
      </c>
      <c r="AZ80" s="17">
        <v>0</v>
      </c>
      <c r="BA80" s="17">
        <v>0</v>
      </c>
      <c r="BB80" s="17">
        <v>0</v>
      </c>
      <c r="BC80" s="12">
        <v>371604.9800000001</v>
      </c>
      <c r="BD80" s="16">
        <v>30293.79</v>
      </c>
      <c r="BE80" s="17">
        <v>454069</v>
      </c>
      <c r="BF80" s="17">
        <v>0</v>
      </c>
      <c r="BG80" s="17">
        <v>0</v>
      </c>
      <c r="BH80" s="17">
        <v>0</v>
      </c>
      <c r="BI80" s="12">
        <v>484362.79</v>
      </c>
      <c r="BJ80" s="16">
        <v>2089602.8644999997</v>
      </c>
      <c r="BK80" s="17">
        <v>763222.85249999992</v>
      </c>
      <c r="BL80" s="17">
        <v>0</v>
      </c>
      <c r="BM80" s="17">
        <v>0</v>
      </c>
      <c r="BN80" s="17">
        <v>0</v>
      </c>
      <c r="BO80" s="12">
        <v>2852825.7169999997</v>
      </c>
    </row>
    <row r="81" spans="1:67" x14ac:dyDescent="0.2">
      <c r="A81" s="4" t="s">
        <v>71</v>
      </c>
      <c r="B81" s="92">
        <v>322826</v>
      </c>
      <c r="C81" s="87">
        <v>1284261.5</v>
      </c>
      <c r="D81" s="87">
        <v>290452</v>
      </c>
      <c r="E81" s="87">
        <v>0</v>
      </c>
      <c r="F81" s="87">
        <v>10623</v>
      </c>
      <c r="G81" s="93">
        <v>1908162.5</v>
      </c>
      <c r="H81" s="16">
        <v>18714</v>
      </c>
      <c r="I81" s="17">
        <v>210480.85</v>
      </c>
      <c r="J81" s="17">
        <v>50284</v>
      </c>
      <c r="K81" s="17">
        <v>0</v>
      </c>
      <c r="L81" s="17">
        <v>1617</v>
      </c>
      <c r="M81" s="12">
        <v>281095.84999999998</v>
      </c>
      <c r="N81" s="16">
        <v>293949</v>
      </c>
      <c r="O81" s="17">
        <v>210863.86</v>
      </c>
      <c r="P81" s="17">
        <v>40861</v>
      </c>
      <c r="Q81" s="17">
        <v>0</v>
      </c>
      <c r="R81" s="17">
        <v>466</v>
      </c>
      <c r="S81" s="12">
        <v>546139.86</v>
      </c>
      <c r="T81" s="16">
        <v>0</v>
      </c>
      <c r="U81" s="17">
        <v>1736.58</v>
      </c>
      <c r="V81" s="17">
        <v>21296</v>
      </c>
      <c r="W81" s="17">
        <v>0</v>
      </c>
      <c r="X81" s="17">
        <v>0</v>
      </c>
      <c r="Y81" s="12">
        <v>23032.58</v>
      </c>
      <c r="Z81" s="16">
        <v>0</v>
      </c>
      <c r="AA81" s="17">
        <v>0</v>
      </c>
      <c r="AB81" s="17">
        <v>0</v>
      </c>
      <c r="AC81" s="17">
        <v>0</v>
      </c>
      <c r="AD81" s="17">
        <v>0</v>
      </c>
      <c r="AE81" s="12">
        <v>0</v>
      </c>
      <c r="AF81" s="25">
        <v>0</v>
      </c>
      <c r="AG81" s="17">
        <v>29400</v>
      </c>
      <c r="AH81" s="17">
        <v>23288</v>
      </c>
      <c r="AI81" s="17">
        <v>0</v>
      </c>
      <c r="AJ81" s="17">
        <v>0</v>
      </c>
      <c r="AK81" s="12">
        <v>52688</v>
      </c>
      <c r="AL81" s="16">
        <v>0</v>
      </c>
      <c r="AM81" s="17">
        <v>0</v>
      </c>
      <c r="AN81" s="17">
        <v>0</v>
      </c>
      <c r="AO81" s="17">
        <v>0</v>
      </c>
      <c r="AP81" s="17">
        <v>0</v>
      </c>
      <c r="AQ81" s="12">
        <v>0</v>
      </c>
      <c r="AR81" s="16">
        <v>0</v>
      </c>
      <c r="AS81" s="17">
        <v>161175.67000000001</v>
      </c>
      <c r="AT81" s="17">
        <v>13486</v>
      </c>
      <c r="AU81" s="17">
        <v>0</v>
      </c>
      <c r="AV81" s="17">
        <v>709</v>
      </c>
      <c r="AW81" s="12">
        <v>175370.67</v>
      </c>
      <c r="AX81" s="16">
        <v>10163</v>
      </c>
      <c r="AY81" s="17">
        <v>670604.54</v>
      </c>
      <c r="AZ81" s="17">
        <v>141237</v>
      </c>
      <c r="BA81" s="17">
        <v>0</v>
      </c>
      <c r="BB81" s="17">
        <v>7831</v>
      </c>
      <c r="BC81" s="12">
        <v>829835.54</v>
      </c>
      <c r="BD81" s="16">
        <v>0</v>
      </c>
      <c r="BE81" s="17">
        <v>0</v>
      </c>
      <c r="BF81" s="17">
        <v>0</v>
      </c>
      <c r="BG81" s="17">
        <v>0</v>
      </c>
      <c r="BH81" s="17">
        <v>0</v>
      </c>
      <c r="BI81" s="12">
        <v>0</v>
      </c>
      <c r="BJ81" s="16">
        <v>0</v>
      </c>
      <c r="BK81" s="17">
        <v>0</v>
      </c>
      <c r="BL81" s="17">
        <v>0</v>
      </c>
      <c r="BM81" s="17">
        <v>0</v>
      </c>
      <c r="BN81" s="17">
        <v>0</v>
      </c>
      <c r="BO81" s="12">
        <v>0</v>
      </c>
    </row>
    <row r="82" spans="1:67" x14ac:dyDescent="0.2">
      <c r="A82" s="4" t="s">
        <v>72</v>
      </c>
      <c r="B82" s="92">
        <v>18960328</v>
      </c>
      <c r="C82" s="87">
        <v>14374936</v>
      </c>
      <c r="D82" s="87">
        <v>7564974</v>
      </c>
      <c r="E82" s="87">
        <v>0</v>
      </c>
      <c r="F82" s="87">
        <v>5486352</v>
      </c>
      <c r="G82" s="93">
        <v>46386590</v>
      </c>
      <c r="H82" s="16">
        <v>8854727</v>
      </c>
      <c r="I82" s="17">
        <v>5516069</v>
      </c>
      <c r="J82" s="17">
        <v>0</v>
      </c>
      <c r="K82" s="17">
        <v>0</v>
      </c>
      <c r="L82" s="17">
        <v>216648</v>
      </c>
      <c r="M82" s="12">
        <v>14587444</v>
      </c>
      <c r="N82" s="16">
        <v>4166030</v>
      </c>
      <c r="O82" s="17">
        <v>4856857</v>
      </c>
      <c r="P82" s="17">
        <v>0</v>
      </c>
      <c r="Q82" s="17">
        <v>0</v>
      </c>
      <c r="R82" s="17">
        <v>0</v>
      </c>
      <c r="S82" s="12">
        <v>9022887</v>
      </c>
      <c r="T82" s="16">
        <v>0</v>
      </c>
      <c r="U82" s="17">
        <v>0</v>
      </c>
      <c r="V82" s="17">
        <v>0</v>
      </c>
      <c r="W82" s="17">
        <v>0</v>
      </c>
      <c r="X82" s="17">
        <v>0</v>
      </c>
      <c r="Y82" s="12">
        <v>0</v>
      </c>
      <c r="Z82" s="16">
        <v>140137</v>
      </c>
      <c r="AA82" s="17">
        <v>73043</v>
      </c>
      <c r="AB82" s="17">
        <v>0</v>
      </c>
      <c r="AC82" s="17">
        <v>0</v>
      </c>
      <c r="AD82" s="17">
        <v>0</v>
      </c>
      <c r="AE82" s="12">
        <v>213180</v>
      </c>
      <c r="AF82" s="25">
        <v>136940</v>
      </c>
      <c r="AG82" s="17">
        <v>36489</v>
      </c>
      <c r="AH82" s="17">
        <v>0</v>
      </c>
      <c r="AI82" s="17">
        <v>0</v>
      </c>
      <c r="AJ82" s="17">
        <v>0</v>
      </c>
      <c r="AK82" s="12">
        <v>173429</v>
      </c>
      <c r="AL82" s="16">
        <v>1148861</v>
      </c>
      <c r="AM82" s="17">
        <v>1001196</v>
      </c>
      <c r="AN82" s="17">
        <v>0</v>
      </c>
      <c r="AO82" s="17">
        <v>0</v>
      </c>
      <c r="AP82" s="17">
        <v>0</v>
      </c>
      <c r="AQ82" s="12">
        <v>2150057</v>
      </c>
      <c r="AR82" s="16">
        <v>0</v>
      </c>
      <c r="AS82" s="17">
        <v>25000</v>
      </c>
      <c r="AT82" s="17">
        <v>0</v>
      </c>
      <c r="AU82" s="17">
        <v>0</v>
      </c>
      <c r="AV82" s="17">
        <v>5196181</v>
      </c>
      <c r="AW82" s="12">
        <v>5221181</v>
      </c>
      <c r="AX82" s="16">
        <v>1109240</v>
      </c>
      <c r="AY82" s="17">
        <v>860293</v>
      </c>
      <c r="AZ82" s="17">
        <v>0</v>
      </c>
      <c r="BA82" s="17">
        <v>0</v>
      </c>
      <c r="BB82" s="17">
        <v>675</v>
      </c>
      <c r="BC82" s="12">
        <v>1970208</v>
      </c>
      <c r="BD82" s="16">
        <v>184461</v>
      </c>
      <c r="BE82" s="17">
        <v>556915</v>
      </c>
      <c r="BF82" s="17">
        <v>0</v>
      </c>
      <c r="BG82" s="17">
        <v>0</v>
      </c>
      <c r="BH82" s="17">
        <v>151</v>
      </c>
      <c r="BI82" s="12">
        <v>741527</v>
      </c>
      <c r="BJ82" s="16">
        <v>3219932</v>
      </c>
      <c r="BK82" s="17">
        <v>1449074</v>
      </c>
      <c r="BL82" s="17">
        <v>7564974</v>
      </c>
      <c r="BM82" s="17">
        <v>0</v>
      </c>
      <c r="BN82" s="17">
        <v>72697</v>
      </c>
      <c r="BO82" s="12">
        <v>12306677</v>
      </c>
    </row>
    <row r="83" spans="1:67" x14ac:dyDescent="0.2">
      <c r="A83" s="4" t="s">
        <v>73</v>
      </c>
      <c r="B83" s="92">
        <v>9461739.9394412301</v>
      </c>
      <c r="C83" s="87">
        <v>15536325.731672933</v>
      </c>
      <c r="D83" s="87">
        <v>2055000</v>
      </c>
      <c r="E83" s="87">
        <v>0</v>
      </c>
      <c r="F83" s="87">
        <v>8210610.5763799036</v>
      </c>
      <c r="G83" s="93">
        <v>35263676.247494064</v>
      </c>
      <c r="H83" s="16">
        <v>696261.09</v>
      </c>
      <c r="I83" s="17">
        <v>3483436.26</v>
      </c>
      <c r="J83" s="17">
        <v>0</v>
      </c>
      <c r="K83" s="17">
        <v>0</v>
      </c>
      <c r="L83" s="17">
        <v>1350882.59</v>
      </c>
      <c r="M83" s="12">
        <v>5530579.9399999995</v>
      </c>
      <c r="N83" s="16">
        <v>34723.620000000003</v>
      </c>
      <c r="O83" s="17">
        <v>8732002.4700000007</v>
      </c>
      <c r="P83" s="17">
        <v>2055000</v>
      </c>
      <c r="Q83" s="17">
        <v>0</v>
      </c>
      <c r="R83" s="17">
        <v>213267.06</v>
      </c>
      <c r="S83" s="12">
        <v>11034993.15</v>
      </c>
      <c r="T83" s="16">
        <v>0</v>
      </c>
      <c r="U83" s="17">
        <v>0</v>
      </c>
      <c r="V83" s="17">
        <v>0</v>
      </c>
      <c r="W83" s="17">
        <v>0</v>
      </c>
      <c r="X83" s="17">
        <v>0</v>
      </c>
      <c r="Y83" s="12">
        <v>0</v>
      </c>
      <c r="Z83" s="16">
        <v>568.94000000000005</v>
      </c>
      <c r="AA83" s="17">
        <v>36226.129999999997</v>
      </c>
      <c r="AB83" s="17">
        <v>0</v>
      </c>
      <c r="AC83" s="17">
        <v>0</v>
      </c>
      <c r="AD83" s="17">
        <v>987.16</v>
      </c>
      <c r="AE83" s="12">
        <v>37782.230000000003</v>
      </c>
      <c r="AF83" s="25">
        <v>0</v>
      </c>
      <c r="AG83" s="17">
        <v>22122.06</v>
      </c>
      <c r="AH83" s="17">
        <v>0</v>
      </c>
      <c r="AI83" s="17">
        <v>0</v>
      </c>
      <c r="AJ83" s="17">
        <v>56591.34</v>
      </c>
      <c r="AK83" s="12">
        <v>78713.399999999994</v>
      </c>
      <c r="AL83" s="16">
        <v>807640.2</v>
      </c>
      <c r="AM83" s="17">
        <v>453418.04</v>
      </c>
      <c r="AN83" s="17">
        <v>0</v>
      </c>
      <c r="AO83" s="17">
        <v>0</v>
      </c>
      <c r="AP83" s="17">
        <v>208183.88</v>
      </c>
      <c r="AQ83" s="12">
        <v>1469242.12</v>
      </c>
      <c r="AR83" s="16">
        <v>1363.5</v>
      </c>
      <c r="AS83" s="17">
        <v>148955.73000000001</v>
      </c>
      <c r="AT83" s="17">
        <v>0</v>
      </c>
      <c r="AU83" s="17">
        <v>0</v>
      </c>
      <c r="AV83" s="17">
        <v>4753100</v>
      </c>
      <c r="AW83" s="12">
        <v>4903419.2300000004</v>
      </c>
      <c r="AX83" s="16">
        <v>673770.91</v>
      </c>
      <c r="AY83" s="17">
        <v>1198248.3</v>
      </c>
      <c r="AZ83" s="17">
        <v>0</v>
      </c>
      <c r="BA83" s="17">
        <v>0</v>
      </c>
      <c r="BB83" s="17">
        <v>179059.12</v>
      </c>
      <c r="BC83" s="12">
        <v>2051078.33</v>
      </c>
      <c r="BD83" s="16">
        <v>1737534.03</v>
      </c>
      <c r="BE83" s="17">
        <v>726350.46</v>
      </c>
      <c r="BF83" s="17">
        <v>0</v>
      </c>
      <c r="BG83" s="17">
        <v>0</v>
      </c>
      <c r="BH83" s="17">
        <v>957781.68</v>
      </c>
      <c r="BI83" s="12">
        <v>3421666.1700000004</v>
      </c>
      <c r="BJ83" s="16">
        <v>5509877.6494412292</v>
      </c>
      <c r="BK83" s="17">
        <v>735566.28167292988</v>
      </c>
      <c r="BL83" s="17">
        <v>0</v>
      </c>
      <c r="BM83" s="17">
        <v>0</v>
      </c>
      <c r="BN83" s="17">
        <v>490757.74637990346</v>
      </c>
      <c r="BO83" s="12">
        <v>6736201.677494063</v>
      </c>
    </row>
    <row r="84" spans="1:67" x14ac:dyDescent="0.2">
      <c r="A84" s="4" t="s">
        <v>74</v>
      </c>
      <c r="B84" s="92">
        <v>4449636</v>
      </c>
      <c r="C84" s="87">
        <v>4341384</v>
      </c>
      <c r="D84" s="87">
        <v>1137639</v>
      </c>
      <c r="E84" s="87">
        <v>0</v>
      </c>
      <c r="F84" s="87">
        <v>12083</v>
      </c>
      <c r="G84" s="93">
        <v>9940742</v>
      </c>
      <c r="H84" s="16">
        <v>0</v>
      </c>
      <c r="I84" s="17">
        <v>0</v>
      </c>
      <c r="J84" s="17">
        <v>0</v>
      </c>
      <c r="K84" s="17">
        <v>0</v>
      </c>
      <c r="L84" s="17">
        <v>0</v>
      </c>
      <c r="M84" s="12">
        <v>0</v>
      </c>
      <c r="N84" s="16">
        <v>1436149</v>
      </c>
      <c r="O84" s="17">
        <v>1270117</v>
      </c>
      <c r="P84" s="17">
        <v>1035890</v>
      </c>
      <c r="Q84" s="17">
        <v>0</v>
      </c>
      <c r="R84" s="17">
        <v>0</v>
      </c>
      <c r="S84" s="12">
        <v>3742156</v>
      </c>
      <c r="T84" s="16">
        <v>0</v>
      </c>
      <c r="U84" s="17">
        <v>108095</v>
      </c>
      <c r="V84" s="17">
        <v>0</v>
      </c>
      <c r="W84" s="17">
        <v>0</v>
      </c>
      <c r="X84" s="17">
        <v>0</v>
      </c>
      <c r="Y84" s="12">
        <v>108095</v>
      </c>
      <c r="Z84" s="16">
        <v>0</v>
      </c>
      <c r="AA84" s="17">
        <v>0</v>
      </c>
      <c r="AB84" s="17">
        <v>0</v>
      </c>
      <c r="AC84" s="17">
        <v>0</v>
      </c>
      <c r="AD84" s="17">
        <v>0</v>
      </c>
      <c r="AE84" s="12">
        <v>0</v>
      </c>
      <c r="AF84" s="25">
        <v>208389</v>
      </c>
      <c r="AG84" s="17">
        <v>158467</v>
      </c>
      <c r="AH84" s="17">
        <v>0</v>
      </c>
      <c r="AI84" s="17">
        <v>0</v>
      </c>
      <c r="AJ84" s="17">
        <v>200</v>
      </c>
      <c r="AK84" s="12">
        <v>367056</v>
      </c>
      <c r="AL84" s="16">
        <v>501544</v>
      </c>
      <c r="AM84" s="17">
        <v>329528</v>
      </c>
      <c r="AN84" s="17">
        <v>0</v>
      </c>
      <c r="AO84" s="17">
        <v>0</v>
      </c>
      <c r="AP84" s="17">
        <v>2649</v>
      </c>
      <c r="AQ84" s="12">
        <v>833721</v>
      </c>
      <c r="AR84" s="16">
        <v>621416</v>
      </c>
      <c r="AS84" s="17">
        <v>235339</v>
      </c>
      <c r="AT84" s="17">
        <v>101749</v>
      </c>
      <c r="AU84" s="17">
        <v>0</v>
      </c>
      <c r="AV84" s="17">
        <v>4149</v>
      </c>
      <c r="AW84" s="12">
        <v>962653</v>
      </c>
      <c r="AX84" s="16">
        <v>130499</v>
      </c>
      <c r="AY84" s="17">
        <v>127127</v>
      </c>
      <c r="AZ84" s="17">
        <v>0</v>
      </c>
      <c r="BA84" s="17">
        <v>0</v>
      </c>
      <c r="BB84" s="17">
        <v>518</v>
      </c>
      <c r="BC84" s="12">
        <v>258144</v>
      </c>
      <c r="BD84" s="16">
        <v>979640</v>
      </c>
      <c r="BE84" s="17">
        <v>1771658</v>
      </c>
      <c r="BF84" s="17">
        <v>0</v>
      </c>
      <c r="BG84" s="17">
        <v>0</v>
      </c>
      <c r="BH84" s="17">
        <v>3837</v>
      </c>
      <c r="BI84" s="12">
        <v>2755135</v>
      </c>
      <c r="BJ84" s="16">
        <v>571999</v>
      </c>
      <c r="BK84" s="17">
        <v>341053</v>
      </c>
      <c r="BL84" s="17">
        <v>0</v>
      </c>
      <c r="BM84" s="17">
        <v>0</v>
      </c>
      <c r="BN84" s="17">
        <v>730</v>
      </c>
      <c r="BO84" s="12">
        <v>913782</v>
      </c>
    </row>
    <row r="85" spans="1:67" x14ac:dyDescent="0.2">
      <c r="A85" s="4" t="s">
        <v>75</v>
      </c>
      <c r="B85" s="92">
        <v>36584601.885310434</v>
      </c>
      <c r="C85" s="87">
        <v>23466215.431917969</v>
      </c>
      <c r="D85" s="87">
        <v>15785213.088709135</v>
      </c>
      <c r="E85" s="87">
        <v>0</v>
      </c>
      <c r="F85" s="87">
        <v>533859.09475021355</v>
      </c>
      <c r="G85" s="93">
        <v>76369889.500687778</v>
      </c>
      <c r="H85" s="16">
        <v>9666432.2992689088</v>
      </c>
      <c r="I85" s="17">
        <v>5357763.7839892199</v>
      </c>
      <c r="J85" s="17">
        <v>9617977.7590493653</v>
      </c>
      <c r="K85" s="17">
        <v>0</v>
      </c>
      <c r="L85" s="17">
        <v>40018.025620422268</v>
      </c>
      <c r="M85" s="12">
        <v>24682191.867927916</v>
      </c>
      <c r="N85" s="16">
        <v>13385764.301537978</v>
      </c>
      <c r="O85" s="17">
        <v>13625754.717967821</v>
      </c>
      <c r="P85" s="17">
        <v>3051751.6436051419</v>
      </c>
      <c r="Q85" s="17">
        <v>0</v>
      </c>
      <c r="R85" s="17">
        <v>0</v>
      </c>
      <c r="S85" s="12">
        <v>30063270.663110942</v>
      </c>
      <c r="T85" s="16">
        <v>0</v>
      </c>
      <c r="U85" s="17">
        <v>166024.24966603867</v>
      </c>
      <c r="V85" s="17">
        <v>118833.56334238609</v>
      </c>
      <c r="W85" s="17">
        <v>0</v>
      </c>
      <c r="X85" s="17">
        <v>0</v>
      </c>
      <c r="Y85" s="12">
        <v>284857.81300842477</v>
      </c>
      <c r="Z85" s="16">
        <v>1112643.8331850437</v>
      </c>
      <c r="AA85" s="17">
        <v>504741.46146393166</v>
      </c>
      <c r="AB85" s="17">
        <v>15708.442604104648</v>
      </c>
      <c r="AC85" s="17">
        <v>0</v>
      </c>
      <c r="AD85" s="17">
        <v>13610.142133097228</v>
      </c>
      <c r="AE85" s="12">
        <v>1646703.8793861773</v>
      </c>
      <c r="AF85" s="25">
        <v>0</v>
      </c>
      <c r="AG85" s="17">
        <v>0</v>
      </c>
      <c r="AH85" s="17">
        <v>0</v>
      </c>
      <c r="AI85" s="17">
        <v>0</v>
      </c>
      <c r="AJ85" s="17">
        <v>0</v>
      </c>
      <c r="AK85" s="12">
        <v>0</v>
      </c>
      <c r="AL85" s="16">
        <v>1336868.1274958318</v>
      </c>
      <c r="AM85" s="17">
        <v>551815.58795589861</v>
      </c>
      <c r="AN85" s="17">
        <v>252243.37488982041</v>
      </c>
      <c r="AO85" s="17">
        <v>0</v>
      </c>
      <c r="AP85" s="17">
        <v>0</v>
      </c>
      <c r="AQ85" s="12">
        <v>2140927.0903415508</v>
      </c>
      <c r="AR85" s="16">
        <v>7159651.358424196</v>
      </c>
      <c r="AS85" s="17">
        <v>1507404.0397760593</v>
      </c>
      <c r="AT85" s="17">
        <v>907879.97575452842</v>
      </c>
      <c r="AU85" s="17">
        <v>0</v>
      </c>
      <c r="AV85" s="17">
        <v>263243.80931256834</v>
      </c>
      <c r="AW85" s="12">
        <v>9838179.1832673531</v>
      </c>
      <c r="AX85" s="16">
        <v>3461060.547927517</v>
      </c>
      <c r="AY85" s="17">
        <v>1717959.6366029507</v>
      </c>
      <c r="AZ85" s="17">
        <v>1820818.3294637878</v>
      </c>
      <c r="BA85" s="17">
        <v>0</v>
      </c>
      <c r="BB85" s="17">
        <v>216987.11768412573</v>
      </c>
      <c r="BC85" s="12">
        <v>7216825.6316783819</v>
      </c>
      <c r="BD85" s="16">
        <v>0</v>
      </c>
      <c r="BE85" s="17">
        <v>0</v>
      </c>
      <c r="BF85" s="17">
        <v>0</v>
      </c>
      <c r="BG85" s="17">
        <v>0</v>
      </c>
      <c r="BH85" s="17">
        <v>0</v>
      </c>
      <c r="BI85" s="12">
        <v>0</v>
      </c>
      <c r="BJ85" s="16">
        <v>462181.41747096198</v>
      </c>
      <c r="BK85" s="17">
        <v>34751.954496049177</v>
      </c>
      <c r="BL85" s="17">
        <v>0</v>
      </c>
      <c r="BM85" s="17">
        <v>0</v>
      </c>
      <c r="BN85" s="17">
        <v>0</v>
      </c>
      <c r="BO85" s="12">
        <v>496933.37196701113</v>
      </c>
    </row>
    <row r="86" spans="1:67" x14ac:dyDescent="0.2">
      <c r="A86" s="4" t="s">
        <v>76</v>
      </c>
      <c r="B86" s="92">
        <v>16808000</v>
      </c>
      <c r="C86" s="87">
        <v>12414000</v>
      </c>
      <c r="D86" s="87">
        <v>4314000</v>
      </c>
      <c r="E86" s="87">
        <v>0</v>
      </c>
      <c r="F86" s="87">
        <v>0</v>
      </c>
      <c r="G86" s="93">
        <v>33536000</v>
      </c>
      <c r="H86" s="16">
        <v>7784000</v>
      </c>
      <c r="I86" s="17">
        <v>3428000</v>
      </c>
      <c r="J86" s="17">
        <v>0</v>
      </c>
      <c r="K86" s="17">
        <v>0</v>
      </c>
      <c r="L86" s="17">
        <v>0</v>
      </c>
      <c r="M86" s="12">
        <v>11212000</v>
      </c>
      <c r="N86" s="16">
        <v>1501000</v>
      </c>
      <c r="O86" s="17">
        <v>6054000</v>
      </c>
      <c r="P86" s="17">
        <v>580000</v>
      </c>
      <c r="Q86" s="17">
        <v>0</v>
      </c>
      <c r="R86" s="17">
        <v>0</v>
      </c>
      <c r="S86" s="12">
        <v>8135000</v>
      </c>
      <c r="T86" s="16">
        <v>0</v>
      </c>
      <c r="U86" s="17">
        <v>0</v>
      </c>
      <c r="V86" s="17">
        <v>0</v>
      </c>
      <c r="W86" s="17">
        <v>0</v>
      </c>
      <c r="X86" s="17">
        <v>0</v>
      </c>
      <c r="Y86" s="12">
        <v>0</v>
      </c>
      <c r="Z86" s="16">
        <v>37000</v>
      </c>
      <c r="AA86" s="17">
        <v>411000</v>
      </c>
      <c r="AB86" s="17">
        <v>0</v>
      </c>
      <c r="AC86" s="17">
        <v>0</v>
      </c>
      <c r="AD86" s="17">
        <v>0</v>
      </c>
      <c r="AE86" s="12">
        <v>448000</v>
      </c>
      <c r="AF86" s="25">
        <v>0</v>
      </c>
      <c r="AG86" s="17">
        <v>0</v>
      </c>
      <c r="AH86" s="17">
        <v>0</v>
      </c>
      <c r="AI86" s="17">
        <v>0</v>
      </c>
      <c r="AJ86" s="17">
        <v>0</v>
      </c>
      <c r="AK86" s="12">
        <v>0</v>
      </c>
      <c r="AL86" s="16">
        <v>0</v>
      </c>
      <c r="AM86" s="17">
        <v>0</v>
      </c>
      <c r="AN86" s="17">
        <v>0</v>
      </c>
      <c r="AO86" s="17">
        <v>0</v>
      </c>
      <c r="AP86" s="17">
        <v>0</v>
      </c>
      <c r="AQ86" s="12">
        <v>0</v>
      </c>
      <c r="AR86" s="16">
        <v>4548000</v>
      </c>
      <c r="AS86" s="17">
        <v>1052000</v>
      </c>
      <c r="AT86" s="17">
        <v>543000</v>
      </c>
      <c r="AU86" s="17">
        <v>0</v>
      </c>
      <c r="AV86" s="17">
        <v>0</v>
      </c>
      <c r="AW86" s="12">
        <v>6143000</v>
      </c>
      <c r="AX86" s="16">
        <v>0</v>
      </c>
      <c r="AY86" s="17">
        <v>165000</v>
      </c>
      <c r="AZ86" s="17">
        <v>0</v>
      </c>
      <c r="BA86" s="17">
        <v>0</v>
      </c>
      <c r="BB86" s="17">
        <v>0</v>
      </c>
      <c r="BC86" s="12">
        <v>165000</v>
      </c>
      <c r="BD86" s="16">
        <v>1000</v>
      </c>
      <c r="BE86" s="17">
        <v>30000</v>
      </c>
      <c r="BF86" s="17">
        <v>0</v>
      </c>
      <c r="BG86" s="17">
        <v>0</v>
      </c>
      <c r="BH86" s="17">
        <v>0</v>
      </c>
      <c r="BI86" s="12">
        <v>31000</v>
      </c>
      <c r="BJ86" s="16">
        <v>2937000</v>
      </c>
      <c r="BK86" s="17">
        <v>1274000</v>
      </c>
      <c r="BL86" s="17">
        <v>3191000</v>
      </c>
      <c r="BM86" s="17">
        <v>0</v>
      </c>
      <c r="BN86" s="17">
        <v>0</v>
      </c>
      <c r="BO86" s="12">
        <v>7402000</v>
      </c>
    </row>
    <row r="87" spans="1:67" x14ac:dyDescent="0.2">
      <c r="A87" s="4" t="s">
        <v>77</v>
      </c>
      <c r="B87" s="92">
        <v>7805353.8300000001</v>
      </c>
      <c r="C87" s="87">
        <v>10444569.890000001</v>
      </c>
      <c r="D87" s="87">
        <v>12218488.92</v>
      </c>
      <c r="E87" s="87">
        <v>0</v>
      </c>
      <c r="F87" s="87">
        <v>4731046.5</v>
      </c>
      <c r="G87" s="93">
        <v>35199459.140000001</v>
      </c>
      <c r="H87" s="16">
        <v>589771.12000000011</v>
      </c>
      <c r="I87" s="17">
        <v>3750716.2100000004</v>
      </c>
      <c r="J87" s="17">
        <v>308198.88</v>
      </c>
      <c r="K87" s="17">
        <v>0</v>
      </c>
      <c r="L87" s="17">
        <v>107404.58</v>
      </c>
      <c r="M87" s="12">
        <v>4756090.79</v>
      </c>
      <c r="N87" s="16">
        <v>3425087.78</v>
      </c>
      <c r="O87" s="17">
        <v>4136225.0800000015</v>
      </c>
      <c r="P87" s="17">
        <v>0</v>
      </c>
      <c r="Q87" s="17">
        <v>0</v>
      </c>
      <c r="R87" s="17">
        <v>1701.82</v>
      </c>
      <c r="S87" s="12">
        <v>7563014.6800000016</v>
      </c>
      <c r="T87" s="16">
        <v>0</v>
      </c>
      <c r="U87" s="17">
        <v>0</v>
      </c>
      <c r="V87" s="17">
        <v>0</v>
      </c>
      <c r="W87" s="17">
        <v>0</v>
      </c>
      <c r="X87" s="17">
        <v>0</v>
      </c>
      <c r="Y87" s="12">
        <v>0</v>
      </c>
      <c r="Z87" s="16">
        <v>676.23</v>
      </c>
      <c r="AA87" s="17">
        <v>30592.14</v>
      </c>
      <c r="AB87" s="17">
        <v>0</v>
      </c>
      <c r="AC87" s="17">
        <v>0</v>
      </c>
      <c r="AD87" s="17">
        <v>9081.7999999999993</v>
      </c>
      <c r="AE87" s="12">
        <v>40350.17</v>
      </c>
      <c r="AF87" s="25">
        <v>1481.0000000000002</v>
      </c>
      <c r="AG87" s="17">
        <v>130254.59999999999</v>
      </c>
      <c r="AH87" s="17">
        <v>0</v>
      </c>
      <c r="AI87" s="17">
        <v>0</v>
      </c>
      <c r="AJ87" s="17">
        <v>0</v>
      </c>
      <c r="AK87" s="12">
        <v>131735.6</v>
      </c>
      <c r="AL87" s="16">
        <v>0.22</v>
      </c>
      <c r="AM87" s="17">
        <v>254398.93000000002</v>
      </c>
      <c r="AN87" s="17">
        <v>0</v>
      </c>
      <c r="AO87" s="17">
        <v>0</v>
      </c>
      <c r="AP87" s="17">
        <v>43.76</v>
      </c>
      <c r="AQ87" s="12">
        <v>254442.91000000003</v>
      </c>
      <c r="AR87" s="16">
        <v>0</v>
      </c>
      <c r="AS87" s="17">
        <v>150806.43</v>
      </c>
      <c r="AT87" s="17">
        <v>0</v>
      </c>
      <c r="AU87" s="17">
        <v>0</v>
      </c>
      <c r="AV87" s="17">
        <v>3713112.31</v>
      </c>
      <c r="AW87" s="12">
        <v>3863918.74</v>
      </c>
      <c r="AX87" s="16">
        <v>2485226.0599999996</v>
      </c>
      <c r="AY87" s="17">
        <v>835650.00000000023</v>
      </c>
      <c r="AZ87" s="17">
        <v>0</v>
      </c>
      <c r="BA87" s="17">
        <v>0</v>
      </c>
      <c r="BB87" s="17">
        <v>635856.78</v>
      </c>
      <c r="BC87" s="12">
        <v>3956732.84</v>
      </c>
      <c r="BD87" s="16">
        <v>504449.08999999991</v>
      </c>
      <c r="BE87" s="17">
        <v>168165.44</v>
      </c>
      <c r="BF87" s="17">
        <v>0</v>
      </c>
      <c r="BG87" s="17">
        <v>0</v>
      </c>
      <c r="BH87" s="17">
        <v>252660</v>
      </c>
      <c r="BI87" s="12">
        <v>925274.52999999991</v>
      </c>
      <c r="BJ87" s="16">
        <v>798662.33000000054</v>
      </c>
      <c r="BK87" s="17">
        <v>987761.06</v>
      </c>
      <c r="BL87" s="17">
        <v>11910290.039999999</v>
      </c>
      <c r="BM87" s="17">
        <v>0</v>
      </c>
      <c r="BN87" s="17">
        <v>11185.45</v>
      </c>
      <c r="BO87" s="12">
        <v>13707898.879999999</v>
      </c>
    </row>
    <row r="88" spans="1:67" x14ac:dyDescent="0.2">
      <c r="A88" s="4" t="s">
        <v>78</v>
      </c>
      <c r="B88" s="92">
        <v>135319</v>
      </c>
      <c r="C88" s="87">
        <v>413452</v>
      </c>
      <c r="D88" s="87">
        <v>269616</v>
      </c>
      <c r="E88" s="87">
        <v>0</v>
      </c>
      <c r="F88" s="87">
        <v>637502</v>
      </c>
      <c r="G88" s="93">
        <v>1455889</v>
      </c>
      <c r="H88" s="16">
        <v>90457</v>
      </c>
      <c r="I88" s="17">
        <v>270256</v>
      </c>
      <c r="J88" s="17">
        <v>192008</v>
      </c>
      <c r="K88" s="17">
        <v>0</v>
      </c>
      <c r="L88" s="17">
        <v>388200</v>
      </c>
      <c r="M88" s="12">
        <v>940921</v>
      </c>
      <c r="N88" s="16">
        <v>42016</v>
      </c>
      <c r="O88" s="17">
        <v>27561</v>
      </c>
      <c r="P88" s="17">
        <v>14133</v>
      </c>
      <c r="Q88" s="17">
        <v>0</v>
      </c>
      <c r="R88" s="17">
        <v>38474</v>
      </c>
      <c r="S88" s="12">
        <v>122184</v>
      </c>
      <c r="T88" s="16">
        <v>1291</v>
      </c>
      <c r="U88" s="17">
        <v>92792</v>
      </c>
      <c r="V88" s="17">
        <v>0</v>
      </c>
      <c r="W88" s="17">
        <v>0</v>
      </c>
      <c r="X88" s="17">
        <v>30750</v>
      </c>
      <c r="Y88" s="12">
        <v>124833</v>
      </c>
      <c r="Z88" s="16">
        <v>0</v>
      </c>
      <c r="AA88" s="17">
        <v>1296</v>
      </c>
      <c r="AB88" s="17">
        <v>53708</v>
      </c>
      <c r="AC88" s="17">
        <v>0</v>
      </c>
      <c r="AD88" s="17">
        <v>12928</v>
      </c>
      <c r="AE88" s="12">
        <v>67932</v>
      </c>
      <c r="AF88" s="25">
        <v>0</v>
      </c>
      <c r="AG88" s="17">
        <v>0</v>
      </c>
      <c r="AH88" s="17">
        <v>0</v>
      </c>
      <c r="AI88" s="17">
        <v>0</v>
      </c>
      <c r="AJ88" s="17">
        <v>0</v>
      </c>
      <c r="AK88" s="12">
        <v>0</v>
      </c>
      <c r="AL88" s="16">
        <v>0</v>
      </c>
      <c r="AM88" s="17">
        <v>0</v>
      </c>
      <c r="AN88" s="17">
        <v>0</v>
      </c>
      <c r="AO88" s="17">
        <v>0</v>
      </c>
      <c r="AP88" s="17">
        <v>0</v>
      </c>
      <c r="AQ88" s="12">
        <v>0</v>
      </c>
      <c r="AR88" s="16">
        <v>1555</v>
      </c>
      <c r="AS88" s="17">
        <v>21547</v>
      </c>
      <c r="AT88" s="17">
        <v>9767</v>
      </c>
      <c r="AU88" s="17">
        <v>0</v>
      </c>
      <c r="AV88" s="17">
        <v>167150</v>
      </c>
      <c r="AW88" s="12">
        <v>200019</v>
      </c>
      <c r="AX88" s="16">
        <v>0</v>
      </c>
      <c r="AY88" s="17">
        <v>0</v>
      </c>
      <c r="AZ88" s="17">
        <v>0</v>
      </c>
      <c r="BA88" s="17">
        <v>0</v>
      </c>
      <c r="BB88" s="17">
        <v>0</v>
      </c>
      <c r="BC88" s="12">
        <v>0</v>
      </c>
      <c r="BD88" s="16">
        <v>0</v>
      </c>
      <c r="BE88" s="17">
        <v>0</v>
      </c>
      <c r="BF88" s="17">
        <v>0</v>
      </c>
      <c r="BG88" s="17">
        <v>0</v>
      </c>
      <c r="BH88" s="17">
        <v>0</v>
      </c>
      <c r="BI88" s="12">
        <v>0</v>
      </c>
      <c r="BJ88" s="16">
        <v>0</v>
      </c>
      <c r="BK88" s="17">
        <v>0</v>
      </c>
      <c r="BL88" s="17">
        <v>0</v>
      </c>
      <c r="BM88" s="17">
        <v>0</v>
      </c>
      <c r="BN88" s="17">
        <v>0</v>
      </c>
      <c r="BO88" s="12">
        <v>0</v>
      </c>
    </row>
    <row r="89" spans="1:67" x14ac:dyDescent="0.2">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c r="AR89" s="18"/>
      <c r="AS89" s="19"/>
      <c r="AT89" s="19"/>
      <c r="AU89" s="19"/>
      <c r="AV89" s="19"/>
      <c r="AW89" s="13"/>
      <c r="AX89" s="18"/>
      <c r="AY89" s="19"/>
      <c r="AZ89" s="19"/>
      <c r="BA89" s="19"/>
      <c r="BB89" s="19"/>
      <c r="BC89" s="13"/>
      <c r="BD89" s="18"/>
      <c r="BE89" s="19"/>
      <c r="BF89" s="19"/>
      <c r="BG89" s="19"/>
      <c r="BH89" s="19"/>
      <c r="BI89" s="13"/>
      <c r="BJ89" s="18"/>
      <c r="BK89" s="19"/>
      <c r="BL89" s="19"/>
      <c r="BM89" s="19"/>
      <c r="BN89" s="19"/>
      <c r="BO89" s="13"/>
    </row>
    <row r="90" spans="1:67" x14ac:dyDescent="0.2">
      <c r="A90" s="30"/>
      <c r="B90" s="31">
        <f>SUM(B9:B89)</f>
        <v>673342232.88599634</v>
      </c>
      <c r="C90" s="32">
        <f t="shared" ref="C90:G90" si="0">SUM(C9:C89)</f>
        <v>666973544.57142866</v>
      </c>
      <c r="D90" s="32">
        <f t="shared" si="0"/>
        <v>297445631.51444548</v>
      </c>
      <c r="E90" s="32">
        <f t="shared" si="0"/>
        <v>1382810.93</v>
      </c>
      <c r="F90" s="32">
        <f t="shared" si="0"/>
        <v>104087695.15231335</v>
      </c>
      <c r="G90" s="33">
        <f t="shared" si="0"/>
        <v>1743231915.0541837</v>
      </c>
      <c r="H90" s="31">
        <f t="shared" ref="H90:BO90" si="1">SUM(H9:H89)</f>
        <v>171727213.59575993</v>
      </c>
      <c r="I90" s="32">
        <f t="shared" si="1"/>
        <v>184621552.81739745</v>
      </c>
      <c r="J90" s="32">
        <f t="shared" si="1"/>
        <v>116832423.7700014</v>
      </c>
      <c r="K90" s="32">
        <f t="shared" si="1"/>
        <v>1107746</v>
      </c>
      <c r="L90" s="32">
        <f t="shared" si="1"/>
        <v>19157397.878327545</v>
      </c>
      <c r="M90" s="33">
        <f t="shared" si="1"/>
        <v>493446334.0614863</v>
      </c>
      <c r="N90" s="31">
        <f t="shared" ref="N90:AQ90" si="2">SUM(N9:N89)</f>
        <v>169623599.53009287</v>
      </c>
      <c r="O90" s="32">
        <f t="shared" si="2"/>
        <v>248088695.42939323</v>
      </c>
      <c r="P90" s="32">
        <f t="shared" si="2"/>
        <v>76611445.663666591</v>
      </c>
      <c r="Q90" s="32">
        <f t="shared" si="2"/>
        <v>21881</v>
      </c>
      <c r="R90" s="32">
        <f t="shared" si="2"/>
        <v>12749413.631505391</v>
      </c>
      <c r="S90" s="33">
        <f t="shared" si="2"/>
        <v>507095035.25465816</v>
      </c>
      <c r="T90" s="31">
        <f t="shared" si="2"/>
        <v>3282271.3700000006</v>
      </c>
      <c r="U90" s="32">
        <f t="shared" si="2"/>
        <v>6970530.0696660401</v>
      </c>
      <c r="V90" s="32">
        <f t="shared" si="2"/>
        <v>2472014.0521713528</v>
      </c>
      <c r="W90" s="32">
        <f t="shared" si="2"/>
        <v>31722</v>
      </c>
      <c r="X90" s="32">
        <f t="shared" si="2"/>
        <v>2763874.1</v>
      </c>
      <c r="Y90" s="33">
        <f t="shared" si="2"/>
        <v>15520411.591837389</v>
      </c>
      <c r="Z90" s="31">
        <f t="shared" si="2"/>
        <v>16337794.73741038</v>
      </c>
      <c r="AA90" s="32">
        <f t="shared" si="2"/>
        <v>14569899.288577331</v>
      </c>
      <c r="AB90" s="32">
        <f t="shared" si="2"/>
        <v>1779154.1318048472</v>
      </c>
      <c r="AC90" s="32">
        <f t="shared" si="2"/>
        <v>0</v>
      </c>
      <c r="AD90" s="32">
        <f t="shared" si="2"/>
        <v>1686678.5221167975</v>
      </c>
      <c r="AE90" s="33">
        <f t="shared" si="2"/>
        <v>34373526.679909356</v>
      </c>
      <c r="AF90" s="31">
        <f t="shared" si="2"/>
        <v>9693886.0735768732</v>
      </c>
      <c r="AG90" s="32">
        <f t="shared" si="2"/>
        <v>8010947.9265725547</v>
      </c>
      <c r="AH90" s="32">
        <f t="shared" si="2"/>
        <v>2307178.0174409258</v>
      </c>
      <c r="AI90" s="32">
        <f t="shared" si="2"/>
        <v>0</v>
      </c>
      <c r="AJ90" s="32">
        <f t="shared" si="2"/>
        <v>457680.11008742382</v>
      </c>
      <c r="AK90" s="33">
        <f t="shared" si="2"/>
        <v>20469692.12767778</v>
      </c>
      <c r="AL90" s="31">
        <f t="shared" si="2"/>
        <v>24351731.043495826</v>
      </c>
      <c r="AM90" s="32">
        <f t="shared" si="2"/>
        <v>16928470.412427705</v>
      </c>
      <c r="AN90" s="32">
        <f t="shared" si="2"/>
        <v>5432258.7802385557</v>
      </c>
      <c r="AO90" s="32">
        <f t="shared" si="2"/>
        <v>150520</v>
      </c>
      <c r="AP90" s="32">
        <f t="shared" si="2"/>
        <v>2581148.7299999995</v>
      </c>
      <c r="AQ90" s="33">
        <f t="shared" si="2"/>
        <v>49444128.966162086</v>
      </c>
      <c r="AR90" s="31">
        <f t="shared" si="1"/>
        <v>122618764.1827109</v>
      </c>
      <c r="AS90" s="32">
        <f t="shared" si="1"/>
        <v>55082819.967251368</v>
      </c>
      <c r="AT90" s="32">
        <f t="shared" si="1"/>
        <v>26495093.985282719</v>
      </c>
      <c r="AU90" s="32">
        <f t="shared" si="1"/>
        <v>65622.880000000005</v>
      </c>
      <c r="AV90" s="32">
        <f t="shared" si="1"/>
        <v>45057978.466748334</v>
      </c>
      <c r="AW90" s="33">
        <f t="shared" si="1"/>
        <v>249320279.48199332</v>
      </c>
      <c r="AX90" s="31">
        <f t="shared" si="1"/>
        <v>39047433.429646432</v>
      </c>
      <c r="AY90" s="32">
        <f t="shared" si="1"/>
        <v>49707605.233342461</v>
      </c>
      <c r="AZ90" s="32">
        <f t="shared" si="1"/>
        <v>24970276.312758598</v>
      </c>
      <c r="BA90" s="32">
        <f t="shared" si="1"/>
        <v>5319.05</v>
      </c>
      <c r="BB90" s="32">
        <f t="shared" si="1"/>
        <v>6621687.1500729388</v>
      </c>
      <c r="BC90" s="33">
        <f t="shared" si="1"/>
        <v>120352321.17582044</v>
      </c>
      <c r="BD90" s="31">
        <f t="shared" si="1"/>
        <v>33616597.683048889</v>
      </c>
      <c r="BE90" s="32">
        <f t="shared" si="1"/>
        <v>43348770.275597654</v>
      </c>
      <c r="BF90" s="32">
        <f t="shared" si="1"/>
        <v>802310.2792440023</v>
      </c>
      <c r="BG90" s="32">
        <f t="shared" si="1"/>
        <v>0</v>
      </c>
      <c r="BH90" s="32">
        <f t="shared" si="1"/>
        <v>7954138.11147583</v>
      </c>
      <c r="BI90" s="33">
        <f t="shared" si="1"/>
        <v>85721816.349366352</v>
      </c>
      <c r="BJ90" s="31">
        <f t="shared" si="1"/>
        <v>83042941.240254179</v>
      </c>
      <c r="BK90" s="32">
        <f t="shared" si="1"/>
        <v>39644253.151202954</v>
      </c>
      <c r="BL90" s="32">
        <f t="shared" si="1"/>
        <v>39743476.521836489</v>
      </c>
      <c r="BM90" s="32">
        <f t="shared" si="1"/>
        <v>0</v>
      </c>
      <c r="BN90" s="32">
        <f t="shared" si="1"/>
        <v>5057698.4519790756</v>
      </c>
      <c r="BO90" s="33">
        <f t="shared" si="1"/>
        <v>167488369.3652727</v>
      </c>
    </row>
    <row r="91" spans="1:67" x14ac:dyDescent="0.2">
      <c r="A91" s="29" t="str">
        <f>'Total Exp'!A91</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A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31" width="12.7109375" style="9"/>
    <col min="32" max="16384" width="12.7109375" style="6"/>
  </cols>
  <sheetData>
    <row r="1" spans="1:31" x14ac:dyDescent="0.2">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75" x14ac:dyDescent="0.25">
      <c r="A2" s="2" t="s">
        <v>85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x14ac:dyDescent="0.2">
      <c r="A3" s="28" t="str">
        <f>'Total Exp'!A3</f>
        <v>2018-19</v>
      </c>
    </row>
    <row r="4" spans="1:31" ht="15.75" x14ac:dyDescent="0.25">
      <c r="A4" s="82" t="s">
        <v>125</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4" t="s">
        <v>287</v>
      </c>
    </row>
    <row r="5" spans="1:31" s="60" customFormat="1" ht="12.75" x14ac:dyDescent="0.2">
      <c r="A5" s="49"/>
      <c r="B5" s="65" t="s">
        <v>180</v>
      </c>
      <c r="C5" s="62"/>
      <c r="D5" s="62"/>
      <c r="E5" s="62"/>
      <c r="F5" s="62"/>
      <c r="G5" s="63"/>
      <c r="H5" s="64" t="s">
        <v>173</v>
      </c>
      <c r="I5" s="65"/>
      <c r="J5" s="65"/>
      <c r="K5" s="65"/>
      <c r="L5" s="65"/>
      <c r="M5" s="66"/>
      <c r="N5" s="65" t="s">
        <v>174</v>
      </c>
      <c r="O5" s="65"/>
      <c r="P5" s="65"/>
      <c r="Q5" s="65"/>
      <c r="R5" s="65"/>
      <c r="S5" s="66"/>
      <c r="T5" s="65" t="s">
        <v>175</v>
      </c>
      <c r="U5" s="65"/>
      <c r="V5" s="65"/>
      <c r="W5" s="65"/>
      <c r="X5" s="65"/>
      <c r="Y5" s="66"/>
      <c r="Z5" s="64" t="s">
        <v>179</v>
      </c>
      <c r="AA5" s="65"/>
      <c r="AB5" s="65"/>
      <c r="AC5" s="65"/>
      <c r="AD5" s="65"/>
      <c r="AE5" s="66"/>
    </row>
    <row r="6" spans="1:31" s="60" customFormat="1" ht="12.75" x14ac:dyDescent="0.2">
      <c r="A6" s="49"/>
      <c r="B6" s="50" t="str">
        <f>$A$4&amp;" Total"</f>
        <v>Waste Management Total</v>
      </c>
      <c r="C6" s="51"/>
      <c r="D6" s="51"/>
      <c r="E6" s="51"/>
      <c r="F6" s="51"/>
      <c r="G6" s="52"/>
      <c r="H6" s="50" t="s">
        <v>176</v>
      </c>
      <c r="I6" s="51"/>
      <c r="J6" s="51"/>
      <c r="K6" s="51"/>
      <c r="L6" s="51"/>
      <c r="M6" s="52"/>
      <c r="N6" s="51" t="s">
        <v>177</v>
      </c>
      <c r="O6" s="51"/>
      <c r="P6" s="51"/>
      <c r="Q6" s="51"/>
      <c r="R6" s="51"/>
      <c r="S6" s="52"/>
      <c r="T6" s="51" t="s">
        <v>178</v>
      </c>
      <c r="U6" s="51"/>
      <c r="V6" s="51"/>
      <c r="W6" s="51"/>
      <c r="X6" s="51"/>
      <c r="Y6" s="52"/>
      <c r="Z6" s="53" t="s">
        <v>142</v>
      </c>
      <c r="AA6" s="51"/>
      <c r="AB6" s="51"/>
      <c r="AC6" s="51"/>
      <c r="AD6" s="51"/>
      <c r="AE6" s="52"/>
    </row>
    <row r="7" spans="1:31" s="59" customFormat="1" ht="22.5" x14ac:dyDescent="0.2">
      <c r="A7" s="57"/>
      <c r="B7" s="42" t="s">
        <v>87</v>
      </c>
      <c r="C7" s="43" t="s">
        <v>88</v>
      </c>
      <c r="D7" s="43" t="s">
        <v>89</v>
      </c>
      <c r="E7" s="43" t="s">
        <v>90</v>
      </c>
      <c r="F7" s="43" t="s">
        <v>91</v>
      </c>
      <c r="G7" s="58" t="s">
        <v>92</v>
      </c>
      <c r="H7" s="42" t="s">
        <v>87</v>
      </c>
      <c r="I7" s="43" t="s">
        <v>88</v>
      </c>
      <c r="J7" s="43" t="s">
        <v>89</v>
      </c>
      <c r="K7" s="43" t="s">
        <v>90</v>
      </c>
      <c r="L7" s="43" t="s">
        <v>91</v>
      </c>
      <c r="M7" s="58" t="s">
        <v>92</v>
      </c>
      <c r="N7" s="42" t="s">
        <v>87</v>
      </c>
      <c r="O7" s="43" t="s">
        <v>88</v>
      </c>
      <c r="P7" s="43" t="s">
        <v>89</v>
      </c>
      <c r="Q7" s="43" t="s">
        <v>90</v>
      </c>
      <c r="R7" s="43" t="s">
        <v>91</v>
      </c>
      <c r="S7" s="58" t="s">
        <v>92</v>
      </c>
      <c r="T7" s="42" t="s">
        <v>87</v>
      </c>
      <c r="U7" s="43" t="s">
        <v>88</v>
      </c>
      <c r="V7" s="43" t="s">
        <v>89</v>
      </c>
      <c r="W7" s="43" t="s">
        <v>90</v>
      </c>
      <c r="X7" s="43" t="s">
        <v>91</v>
      </c>
      <c r="Y7" s="58" t="s">
        <v>92</v>
      </c>
      <c r="Z7" s="42" t="s">
        <v>87</v>
      </c>
      <c r="AA7" s="43" t="s">
        <v>88</v>
      </c>
      <c r="AB7" s="43" t="s">
        <v>89</v>
      </c>
      <c r="AC7" s="43" t="s">
        <v>90</v>
      </c>
      <c r="AD7" s="43" t="s">
        <v>91</v>
      </c>
      <c r="AE7" s="58" t="s">
        <v>92</v>
      </c>
    </row>
    <row r="8" spans="1:31" s="59" customFormat="1" ht="11.25" x14ac:dyDescent="0.2">
      <c r="A8" s="67"/>
      <c r="B8" s="46" t="s">
        <v>79</v>
      </c>
      <c r="C8" s="47" t="s">
        <v>80</v>
      </c>
      <c r="D8" s="47" t="s">
        <v>81</v>
      </c>
      <c r="E8" s="47" t="s">
        <v>82</v>
      </c>
      <c r="F8" s="47" t="s">
        <v>83</v>
      </c>
      <c r="G8" s="54" t="s">
        <v>84</v>
      </c>
      <c r="H8" s="46" t="s">
        <v>79</v>
      </c>
      <c r="I8" s="47" t="s">
        <v>80</v>
      </c>
      <c r="J8" s="47" t="s">
        <v>81</v>
      </c>
      <c r="K8" s="47" t="s">
        <v>82</v>
      </c>
      <c r="L8" s="47" t="s">
        <v>83</v>
      </c>
      <c r="M8" s="54" t="s">
        <v>84</v>
      </c>
      <c r="N8" s="46" t="s">
        <v>79</v>
      </c>
      <c r="O8" s="47" t="s">
        <v>80</v>
      </c>
      <c r="P8" s="47" t="s">
        <v>81</v>
      </c>
      <c r="Q8" s="47" t="s">
        <v>82</v>
      </c>
      <c r="R8" s="47" t="s">
        <v>83</v>
      </c>
      <c r="S8" s="54" t="s">
        <v>84</v>
      </c>
      <c r="T8" s="46" t="s">
        <v>79</v>
      </c>
      <c r="U8" s="47" t="s">
        <v>80</v>
      </c>
      <c r="V8" s="47" t="s">
        <v>81</v>
      </c>
      <c r="W8" s="47" t="s">
        <v>82</v>
      </c>
      <c r="X8" s="47" t="s">
        <v>83</v>
      </c>
      <c r="Y8" s="54" t="s">
        <v>84</v>
      </c>
      <c r="Z8" s="46" t="s">
        <v>79</v>
      </c>
      <c r="AA8" s="47" t="s">
        <v>80</v>
      </c>
      <c r="AB8" s="47" t="s">
        <v>81</v>
      </c>
      <c r="AC8" s="47" t="s">
        <v>82</v>
      </c>
      <c r="AD8" s="47" t="s">
        <v>83</v>
      </c>
      <c r="AE8" s="54" t="s">
        <v>84</v>
      </c>
    </row>
    <row r="9" spans="1:31" x14ac:dyDescent="0.2">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row>
    <row r="10" spans="1:31" x14ac:dyDescent="0.2">
      <c r="A10" s="4" t="s">
        <v>1</v>
      </c>
      <c r="B10" s="92">
        <v>335818.01234039961</v>
      </c>
      <c r="C10" s="87">
        <v>2323641.8600000003</v>
      </c>
      <c r="D10" s="87">
        <v>110953.33858591755</v>
      </c>
      <c r="E10" s="87">
        <v>0</v>
      </c>
      <c r="F10" s="87">
        <v>0</v>
      </c>
      <c r="G10" s="93">
        <v>2770413.2109263171</v>
      </c>
      <c r="H10" s="16">
        <v>335818.01234039961</v>
      </c>
      <c r="I10" s="17">
        <v>2323641.8600000003</v>
      </c>
      <c r="J10" s="17">
        <v>110953.33858591755</v>
      </c>
      <c r="K10" s="17">
        <v>0</v>
      </c>
      <c r="L10" s="17">
        <v>0</v>
      </c>
      <c r="M10" s="12">
        <v>2770413.2109263171</v>
      </c>
      <c r="N10" s="16">
        <v>0</v>
      </c>
      <c r="O10" s="17">
        <v>0</v>
      </c>
      <c r="P10" s="17">
        <v>0</v>
      </c>
      <c r="Q10" s="17">
        <v>0</v>
      </c>
      <c r="R10" s="17">
        <v>0</v>
      </c>
      <c r="S10" s="12">
        <v>0</v>
      </c>
      <c r="T10" s="16">
        <v>0</v>
      </c>
      <c r="U10" s="17">
        <v>0</v>
      </c>
      <c r="V10" s="17">
        <v>0</v>
      </c>
      <c r="W10" s="17">
        <v>0</v>
      </c>
      <c r="X10" s="17">
        <v>0</v>
      </c>
      <c r="Y10" s="12">
        <v>0</v>
      </c>
      <c r="Z10" s="16">
        <v>0</v>
      </c>
      <c r="AA10" s="17">
        <v>0</v>
      </c>
      <c r="AB10" s="17">
        <v>0</v>
      </c>
      <c r="AC10" s="17">
        <v>0</v>
      </c>
      <c r="AD10" s="17">
        <v>0</v>
      </c>
      <c r="AE10" s="12">
        <v>0</v>
      </c>
    </row>
    <row r="11" spans="1:31" x14ac:dyDescent="0.2">
      <c r="A11" s="4" t="s">
        <v>2</v>
      </c>
      <c r="B11" s="92">
        <v>384235.06</v>
      </c>
      <c r="C11" s="87">
        <v>1599763</v>
      </c>
      <c r="D11" s="87">
        <v>14617</v>
      </c>
      <c r="E11" s="87">
        <v>0</v>
      </c>
      <c r="F11" s="87">
        <v>0</v>
      </c>
      <c r="G11" s="93">
        <v>1998615.06</v>
      </c>
      <c r="H11" s="16">
        <v>384235.06</v>
      </c>
      <c r="I11" s="17">
        <v>1220857.1100000001</v>
      </c>
      <c r="J11" s="17">
        <v>0</v>
      </c>
      <c r="K11" s="17">
        <v>0</v>
      </c>
      <c r="L11" s="17">
        <v>0</v>
      </c>
      <c r="M11" s="12">
        <v>1605092.1700000002</v>
      </c>
      <c r="N11" s="16">
        <v>0</v>
      </c>
      <c r="O11" s="17">
        <v>376655.89</v>
      </c>
      <c r="P11" s="17">
        <v>0</v>
      </c>
      <c r="Q11" s="17">
        <v>0</v>
      </c>
      <c r="R11" s="17">
        <v>0</v>
      </c>
      <c r="S11" s="12">
        <v>376655.89</v>
      </c>
      <c r="T11" s="16">
        <v>0</v>
      </c>
      <c r="U11" s="17">
        <v>0</v>
      </c>
      <c r="V11" s="17">
        <v>0</v>
      </c>
      <c r="W11" s="17">
        <v>0</v>
      </c>
      <c r="X11" s="17">
        <v>0</v>
      </c>
      <c r="Y11" s="12">
        <v>0</v>
      </c>
      <c r="Z11" s="16">
        <v>0</v>
      </c>
      <c r="AA11" s="17">
        <v>2250</v>
      </c>
      <c r="AB11" s="17">
        <v>14617</v>
      </c>
      <c r="AC11" s="17">
        <v>0</v>
      </c>
      <c r="AD11" s="17">
        <v>0</v>
      </c>
      <c r="AE11" s="12">
        <v>16867</v>
      </c>
    </row>
    <row r="12" spans="1:31" x14ac:dyDescent="0.2">
      <c r="A12" s="4" t="s">
        <v>3</v>
      </c>
      <c r="B12" s="92">
        <v>1933163</v>
      </c>
      <c r="C12" s="87">
        <v>11277073</v>
      </c>
      <c r="D12" s="87">
        <v>1122065</v>
      </c>
      <c r="E12" s="87">
        <v>0</v>
      </c>
      <c r="F12" s="87">
        <v>4711567</v>
      </c>
      <c r="G12" s="93">
        <v>19043868</v>
      </c>
      <c r="H12" s="16">
        <v>1933163</v>
      </c>
      <c r="I12" s="17">
        <v>11277073</v>
      </c>
      <c r="J12" s="17">
        <v>1122065</v>
      </c>
      <c r="K12" s="17">
        <v>0</v>
      </c>
      <c r="L12" s="17">
        <v>4711567</v>
      </c>
      <c r="M12" s="12">
        <v>19043868</v>
      </c>
      <c r="N12" s="16">
        <v>0</v>
      </c>
      <c r="O12" s="17">
        <v>0</v>
      </c>
      <c r="P12" s="17">
        <v>0</v>
      </c>
      <c r="Q12" s="17">
        <v>0</v>
      </c>
      <c r="R12" s="17">
        <v>0</v>
      </c>
      <c r="S12" s="12">
        <v>0</v>
      </c>
      <c r="T12" s="16">
        <v>0</v>
      </c>
      <c r="U12" s="17">
        <v>0</v>
      </c>
      <c r="V12" s="17">
        <v>0</v>
      </c>
      <c r="W12" s="17">
        <v>0</v>
      </c>
      <c r="X12" s="17">
        <v>0</v>
      </c>
      <c r="Y12" s="12">
        <v>0</v>
      </c>
      <c r="Z12" s="16">
        <v>0</v>
      </c>
      <c r="AA12" s="17">
        <v>0</v>
      </c>
      <c r="AB12" s="17">
        <v>0</v>
      </c>
      <c r="AC12" s="17">
        <v>0</v>
      </c>
      <c r="AD12" s="17">
        <v>0</v>
      </c>
      <c r="AE12" s="12">
        <v>0</v>
      </c>
    </row>
    <row r="13" spans="1:31" x14ac:dyDescent="0.2">
      <c r="A13" s="4" t="s">
        <v>4</v>
      </c>
      <c r="B13" s="92">
        <v>4502000</v>
      </c>
      <c r="C13" s="87">
        <v>10233000</v>
      </c>
      <c r="D13" s="87">
        <v>1400000</v>
      </c>
      <c r="E13" s="87">
        <v>0</v>
      </c>
      <c r="F13" s="87">
        <v>36000</v>
      </c>
      <c r="G13" s="93">
        <v>16171000</v>
      </c>
      <c r="H13" s="16">
        <v>1575000</v>
      </c>
      <c r="I13" s="17">
        <v>7763000</v>
      </c>
      <c r="J13" s="17">
        <v>0</v>
      </c>
      <c r="K13" s="17">
        <v>0</v>
      </c>
      <c r="L13" s="17">
        <v>5000</v>
      </c>
      <c r="M13" s="12">
        <v>9343000</v>
      </c>
      <c r="N13" s="16">
        <v>892000</v>
      </c>
      <c r="O13" s="17">
        <v>1041000</v>
      </c>
      <c r="P13" s="17">
        <v>0</v>
      </c>
      <c r="Q13" s="17">
        <v>0</v>
      </c>
      <c r="R13" s="17">
        <v>0</v>
      </c>
      <c r="S13" s="12">
        <v>1933000</v>
      </c>
      <c r="T13" s="16">
        <v>117000</v>
      </c>
      <c r="U13" s="17">
        <v>0</v>
      </c>
      <c r="V13" s="17">
        <v>0</v>
      </c>
      <c r="W13" s="17">
        <v>0</v>
      </c>
      <c r="X13" s="17">
        <v>0</v>
      </c>
      <c r="Y13" s="12">
        <v>117000</v>
      </c>
      <c r="Z13" s="16">
        <v>1918000</v>
      </c>
      <c r="AA13" s="17">
        <v>1429000</v>
      </c>
      <c r="AB13" s="17">
        <v>1400000</v>
      </c>
      <c r="AC13" s="17">
        <v>0</v>
      </c>
      <c r="AD13" s="17">
        <v>31000</v>
      </c>
      <c r="AE13" s="12">
        <v>4778000</v>
      </c>
    </row>
    <row r="14" spans="1:31" x14ac:dyDescent="0.2">
      <c r="A14" s="4" t="s">
        <v>5</v>
      </c>
      <c r="B14" s="92">
        <v>547632.30000000005</v>
      </c>
      <c r="C14" s="87">
        <v>10034253.880000001</v>
      </c>
      <c r="D14" s="87">
        <v>6203043</v>
      </c>
      <c r="E14" s="87">
        <v>0</v>
      </c>
      <c r="F14" s="87">
        <v>711228.74</v>
      </c>
      <c r="G14" s="93">
        <v>17496157.920000002</v>
      </c>
      <c r="H14" s="16">
        <v>171743.67</v>
      </c>
      <c r="I14" s="17">
        <v>9898321.2400000002</v>
      </c>
      <c r="J14" s="17">
        <v>0</v>
      </c>
      <c r="K14" s="17">
        <v>0</v>
      </c>
      <c r="L14" s="17">
        <v>711228.74</v>
      </c>
      <c r="M14" s="12">
        <v>10781293.65</v>
      </c>
      <c r="N14" s="16">
        <v>0</v>
      </c>
      <c r="O14" s="17">
        <v>0</v>
      </c>
      <c r="P14" s="17">
        <v>0</v>
      </c>
      <c r="Q14" s="17">
        <v>0</v>
      </c>
      <c r="R14" s="17">
        <v>0</v>
      </c>
      <c r="S14" s="12">
        <v>0</v>
      </c>
      <c r="T14" s="16">
        <v>0</v>
      </c>
      <c r="U14" s="17">
        <v>0</v>
      </c>
      <c r="V14" s="17">
        <v>0</v>
      </c>
      <c r="W14" s="17">
        <v>0</v>
      </c>
      <c r="X14" s="17">
        <v>0</v>
      </c>
      <c r="Y14" s="12">
        <v>0</v>
      </c>
      <c r="Z14" s="16">
        <v>375888.63</v>
      </c>
      <c r="AA14" s="17">
        <v>135932.64000000001</v>
      </c>
      <c r="AB14" s="17">
        <v>6203043</v>
      </c>
      <c r="AC14" s="17">
        <v>0</v>
      </c>
      <c r="AD14" s="17">
        <v>0</v>
      </c>
      <c r="AE14" s="12">
        <v>6714864.2699999996</v>
      </c>
    </row>
    <row r="15" spans="1:31" x14ac:dyDescent="0.2">
      <c r="A15" s="4" t="s">
        <v>6</v>
      </c>
      <c r="B15" s="92">
        <v>308983.2204601292</v>
      </c>
      <c r="C15" s="87">
        <v>9858178.5435812734</v>
      </c>
      <c r="D15" s="87">
        <v>30704.43974470011</v>
      </c>
      <c r="E15" s="87">
        <v>0</v>
      </c>
      <c r="F15" s="87">
        <v>36172.298210383306</v>
      </c>
      <c r="G15" s="93">
        <v>10234038.501996486</v>
      </c>
      <c r="H15" s="16">
        <v>140157.35</v>
      </c>
      <c r="I15" s="17">
        <v>9766983.9000000004</v>
      </c>
      <c r="J15" s="17">
        <v>0</v>
      </c>
      <c r="K15" s="17">
        <v>0</v>
      </c>
      <c r="L15" s="17">
        <v>32545.94</v>
      </c>
      <c r="M15" s="12">
        <v>9939687.1899999995</v>
      </c>
      <c r="N15" s="16">
        <v>0</v>
      </c>
      <c r="O15" s="17">
        <v>0</v>
      </c>
      <c r="P15" s="17">
        <v>0</v>
      </c>
      <c r="Q15" s="17">
        <v>0</v>
      </c>
      <c r="R15" s="17">
        <v>0</v>
      </c>
      <c r="S15" s="12">
        <v>0</v>
      </c>
      <c r="T15" s="16">
        <v>0</v>
      </c>
      <c r="U15" s="17">
        <v>0</v>
      </c>
      <c r="V15" s="17">
        <v>0</v>
      </c>
      <c r="W15" s="17">
        <v>0</v>
      </c>
      <c r="X15" s="17">
        <v>0</v>
      </c>
      <c r="Y15" s="12">
        <v>0</v>
      </c>
      <c r="Z15" s="16">
        <v>168825.87046012917</v>
      </c>
      <c r="AA15" s="17">
        <v>91194.643581273893</v>
      </c>
      <c r="AB15" s="17">
        <v>30704.43974470011</v>
      </c>
      <c r="AC15" s="17">
        <v>0</v>
      </c>
      <c r="AD15" s="17">
        <v>3626.358210383305</v>
      </c>
      <c r="AE15" s="12">
        <v>294351.3119964865</v>
      </c>
    </row>
    <row r="16" spans="1:31" x14ac:dyDescent="0.2">
      <c r="A16" s="4" t="s">
        <v>7</v>
      </c>
      <c r="B16" s="92">
        <v>318160.27</v>
      </c>
      <c r="C16" s="87">
        <v>412310.06000000006</v>
      </c>
      <c r="D16" s="87">
        <v>0</v>
      </c>
      <c r="E16" s="87">
        <v>0</v>
      </c>
      <c r="F16" s="87">
        <v>10539361.91</v>
      </c>
      <c r="G16" s="93">
        <v>11269832.24</v>
      </c>
      <c r="H16" s="16">
        <v>0</v>
      </c>
      <c r="I16" s="17">
        <v>340653.66000000003</v>
      </c>
      <c r="J16" s="17">
        <v>0</v>
      </c>
      <c r="K16" s="17">
        <v>0</v>
      </c>
      <c r="L16" s="17">
        <v>6266485.2199999997</v>
      </c>
      <c r="M16" s="12">
        <v>6607138.8799999999</v>
      </c>
      <c r="N16" s="16">
        <v>0</v>
      </c>
      <c r="O16" s="17">
        <v>24512.95</v>
      </c>
      <c r="P16" s="17">
        <v>0</v>
      </c>
      <c r="Q16" s="17">
        <v>0</v>
      </c>
      <c r="R16" s="17">
        <v>4028816.44</v>
      </c>
      <c r="S16" s="12">
        <v>4053329.39</v>
      </c>
      <c r="T16" s="16">
        <v>0</v>
      </c>
      <c r="U16" s="17">
        <v>0</v>
      </c>
      <c r="V16" s="17">
        <v>0</v>
      </c>
      <c r="W16" s="17">
        <v>0</v>
      </c>
      <c r="X16" s="17">
        <v>0</v>
      </c>
      <c r="Y16" s="12">
        <v>0</v>
      </c>
      <c r="Z16" s="16">
        <v>318160.27</v>
      </c>
      <c r="AA16" s="17">
        <v>47143.450000000004</v>
      </c>
      <c r="AB16" s="17">
        <v>0</v>
      </c>
      <c r="AC16" s="17">
        <v>0</v>
      </c>
      <c r="AD16" s="17">
        <v>244060.25</v>
      </c>
      <c r="AE16" s="12">
        <v>609363.97</v>
      </c>
    </row>
    <row r="17" spans="1:31" x14ac:dyDescent="0.2">
      <c r="A17" s="4" t="s">
        <v>8</v>
      </c>
      <c r="B17" s="92">
        <v>472596</v>
      </c>
      <c r="C17" s="87">
        <v>3643606</v>
      </c>
      <c r="D17" s="87">
        <v>1259580</v>
      </c>
      <c r="E17" s="87">
        <v>0</v>
      </c>
      <c r="F17" s="87">
        <v>526812</v>
      </c>
      <c r="G17" s="93">
        <v>5902594</v>
      </c>
      <c r="H17" s="16">
        <v>275673</v>
      </c>
      <c r="I17" s="17">
        <v>1659380</v>
      </c>
      <c r="J17" s="17">
        <v>629790</v>
      </c>
      <c r="K17" s="17">
        <v>0</v>
      </c>
      <c r="L17" s="17">
        <v>263406</v>
      </c>
      <c r="M17" s="12">
        <v>2828249</v>
      </c>
      <c r="N17" s="16">
        <v>0</v>
      </c>
      <c r="O17" s="17">
        <v>628844</v>
      </c>
      <c r="P17" s="17">
        <v>0</v>
      </c>
      <c r="Q17" s="17">
        <v>0</v>
      </c>
      <c r="R17" s="17">
        <v>0</v>
      </c>
      <c r="S17" s="12">
        <v>628844</v>
      </c>
      <c r="T17" s="16">
        <v>196923</v>
      </c>
      <c r="U17" s="17">
        <v>1355382</v>
      </c>
      <c r="V17" s="17">
        <v>629790</v>
      </c>
      <c r="W17" s="17">
        <v>0</v>
      </c>
      <c r="X17" s="17">
        <v>263406</v>
      </c>
      <c r="Y17" s="12">
        <v>2445501</v>
      </c>
      <c r="Z17" s="16">
        <v>0</v>
      </c>
      <c r="AA17" s="17">
        <v>0</v>
      </c>
      <c r="AB17" s="17">
        <v>0</v>
      </c>
      <c r="AC17" s="17">
        <v>0</v>
      </c>
      <c r="AD17" s="17">
        <v>0</v>
      </c>
      <c r="AE17" s="12">
        <v>0</v>
      </c>
    </row>
    <row r="18" spans="1:31" x14ac:dyDescent="0.2">
      <c r="A18" s="4" t="s">
        <v>9</v>
      </c>
      <c r="B18" s="92">
        <v>6617365.7199999997</v>
      </c>
      <c r="C18" s="87">
        <v>12138726.32</v>
      </c>
      <c r="D18" s="87">
        <v>670052.18999999994</v>
      </c>
      <c r="E18" s="87">
        <v>0</v>
      </c>
      <c r="F18" s="87">
        <v>1651741.27</v>
      </c>
      <c r="G18" s="93">
        <v>21077885.500000004</v>
      </c>
      <c r="H18" s="16">
        <v>5309305.8099999996</v>
      </c>
      <c r="I18" s="17">
        <v>5847078.5100000007</v>
      </c>
      <c r="J18" s="17">
        <v>380762.79</v>
      </c>
      <c r="K18" s="17">
        <v>0</v>
      </c>
      <c r="L18" s="17">
        <v>1361022.03</v>
      </c>
      <c r="M18" s="12">
        <v>12898169.139999999</v>
      </c>
      <c r="N18" s="16">
        <v>600520.9</v>
      </c>
      <c r="O18" s="17">
        <v>5981279.4700000007</v>
      </c>
      <c r="P18" s="17">
        <v>0</v>
      </c>
      <c r="Q18" s="17">
        <v>0</v>
      </c>
      <c r="R18" s="17">
        <v>249791.98</v>
      </c>
      <c r="S18" s="12">
        <v>6831592.3500000015</v>
      </c>
      <c r="T18" s="16">
        <v>0</v>
      </c>
      <c r="U18" s="17">
        <v>0</v>
      </c>
      <c r="V18" s="17">
        <v>0</v>
      </c>
      <c r="W18" s="17">
        <v>0</v>
      </c>
      <c r="X18" s="17">
        <v>0</v>
      </c>
      <c r="Y18" s="12">
        <v>0</v>
      </c>
      <c r="Z18" s="16">
        <v>707539.01</v>
      </c>
      <c r="AA18" s="17">
        <v>310368.33999999997</v>
      </c>
      <c r="AB18" s="17">
        <v>289289.40000000002</v>
      </c>
      <c r="AC18" s="17">
        <v>0</v>
      </c>
      <c r="AD18" s="17">
        <v>40927.26</v>
      </c>
      <c r="AE18" s="12">
        <v>1348124.01</v>
      </c>
    </row>
    <row r="19" spans="1:31" x14ac:dyDescent="0.2">
      <c r="A19" s="4" t="s">
        <v>10</v>
      </c>
      <c r="B19" s="92">
        <v>5043814</v>
      </c>
      <c r="C19" s="87">
        <v>10002160</v>
      </c>
      <c r="D19" s="87">
        <v>75956.693046482629</v>
      </c>
      <c r="E19" s="87">
        <v>0</v>
      </c>
      <c r="F19" s="87">
        <v>0</v>
      </c>
      <c r="G19" s="93">
        <v>15121930.693046482</v>
      </c>
      <c r="H19" s="16">
        <v>2660672</v>
      </c>
      <c r="I19" s="17">
        <v>6812079</v>
      </c>
      <c r="J19" s="17">
        <v>0</v>
      </c>
      <c r="K19" s="17">
        <v>0</v>
      </c>
      <c r="L19" s="17">
        <v>0</v>
      </c>
      <c r="M19" s="12">
        <v>9472751</v>
      </c>
      <c r="N19" s="16">
        <v>1109552</v>
      </c>
      <c r="O19" s="17">
        <v>2470801</v>
      </c>
      <c r="P19" s="17">
        <v>0</v>
      </c>
      <c r="Q19" s="17">
        <v>0</v>
      </c>
      <c r="R19" s="17">
        <v>0</v>
      </c>
      <c r="S19" s="12">
        <v>3580353</v>
      </c>
      <c r="T19" s="16">
        <v>862534</v>
      </c>
      <c r="U19" s="17">
        <v>85988</v>
      </c>
      <c r="V19" s="17">
        <v>0</v>
      </c>
      <c r="W19" s="17">
        <v>0</v>
      </c>
      <c r="X19" s="17">
        <v>0</v>
      </c>
      <c r="Y19" s="12">
        <v>948522</v>
      </c>
      <c r="Z19" s="16">
        <v>411056</v>
      </c>
      <c r="AA19" s="17">
        <v>633292</v>
      </c>
      <c r="AB19" s="17">
        <v>75956.693046482629</v>
      </c>
      <c r="AC19" s="17">
        <v>0</v>
      </c>
      <c r="AD19" s="17">
        <v>0</v>
      </c>
      <c r="AE19" s="12">
        <v>1120304.6930464827</v>
      </c>
    </row>
    <row r="20" spans="1:31" x14ac:dyDescent="0.2">
      <c r="A20" s="4" t="s">
        <v>11</v>
      </c>
      <c r="B20" s="92">
        <v>489889.26</v>
      </c>
      <c r="C20" s="87">
        <v>732213.64999999991</v>
      </c>
      <c r="D20" s="87">
        <v>30466.68</v>
      </c>
      <c r="E20" s="87">
        <v>0</v>
      </c>
      <c r="F20" s="87">
        <v>1200</v>
      </c>
      <c r="G20" s="93">
        <v>1253769.5900000001</v>
      </c>
      <c r="H20" s="16">
        <v>420967.19</v>
      </c>
      <c r="I20" s="17">
        <v>565486.21</v>
      </c>
      <c r="J20" s="17">
        <v>30466.68</v>
      </c>
      <c r="K20" s="17">
        <v>0</v>
      </c>
      <c r="L20" s="17">
        <v>0</v>
      </c>
      <c r="M20" s="12">
        <v>1016920.08</v>
      </c>
      <c r="N20" s="16">
        <v>0</v>
      </c>
      <c r="O20" s="17">
        <v>166446.44</v>
      </c>
      <c r="P20" s="17">
        <v>0</v>
      </c>
      <c r="Q20" s="17">
        <v>0</v>
      </c>
      <c r="R20" s="17">
        <v>0</v>
      </c>
      <c r="S20" s="12">
        <v>166446.44</v>
      </c>
      <c r="T20" s="16">
        <v>0</v>
      </c>
      <c r="U20" s="17">
        <v>0</v>
      </c>
      <c r="V20" s="17">
        <v>0</v>
      </c>
      <c r="W20" s="17">
        <v>0</v>
      </c>
      <c r="X20" s="17">
        <v>0</v>
      </c>
      <c r="Y20" s="12">
        <v>0</v>
      </c>
      <c r="Z20" s="16">
        <v>68922.070000000007</v>
      </c>
      <c r="AA20" s="17">
        <v>281</v>
      </c>
      <c r="AB20" s="17">
        <v>0</v>
      </c>
      <c r="AC20" s="17">
        <v>0</v>
      </c>
      <c r="AD20" s="17">
        <v>1200</v>
      </c>
      <c r="AE20" s="12">
        <v>70403.070000000007</v>
      </c>
    </row>
    <row r="21" spans="1:31" x14ac:dyDescent="0.2">
      <c r="A21" s="4" t="s">
        <v>12</v>
      </c>
      <c r="B21" s="92">
        <v>225706.50999999998</v>
      </c>
      <c r="C21" s="87">
        <v>4199426.16</v>
      </c>
      <c r="D21" s="87">
        <v>90597.36</v>
      </c>
      <c r="E21" s="87">
        <v>0</v>
      </c>
      <c r="F21" s="87">
        <v>0</v>
      </c>
      <c r="G21" s="93">
        <v>4515730.03</v>
      </c>
      <c r="H21" s="16">
        <v>163154.23999999999</v>
      </c>
      <c r="I21" s="17">
        <v>3212551.42</v>
      </c>
      <c r="J21" s="17">
        <v>90597.36</v>
      </c>
      <c r="K21" s="17">
        <v>0</v>
      </c>
      <c r="L21" s="17">
        <v>0</v>
      </c>
      <c r="M21" s="12">
        <v>3466303.02</v>
      </c>
      <c r="N21" s="16">
        <v>62552.27</v>
      </c>
      <c r="O21" s="17">
        <v>986874.74</v>
      </c>
      <c r="P21" s="17">
        <v>0</v>
      </c>
      <c r="Q21" s="17">
        <v>0</v>
      </c>
      <c r="R21" s="17">
        <v>0</v>
      </c>
      <c r="S21" s="12">
        <v>1049427.01</v>
      </c>
      <c r="T21" s="16">
        <v>0</v>
      </c>
      <c r="U21" s="17">
        <v>0</v>
      </c>
      <c r="V21" s="17">
        <v>0</v>
      </c>
      <c r="W21" s="17">
        <v>0</v>
      </c>
      <c r="X21" s="17">
        <v>0</v>
      </c>
      <c r="Y21" s="12">
        <v>0</v>
      </c>
      <c r="Z21" s="16">
        <v>0</v>
      </c>
      <c r="AA21" s="17">
        <v>0</v>
      </c>
      <c r="AB21" s="17">
        <v>0</v>
      </c>
      <c r="AC21" s="17">
        <v>0</v>
      </c>
      <c r="AD21" s="17">
        <v>0</v>
      </c>
      <c r="AE21" s="12">
        <v>0</v>
      </c>
    </row>
    <row r="22" spans="1:31" x14ac:dyDescent="0.2">
      <c r="A22" s="4" t="s">
        <v>13</v>
      </c>
      <c r="B22" s="92">
        <v>323524.11</v>
      </c>
      <c r="C22" s="87">
        <v>11475482.400000002</v>
      </c>
      <c r="D22" s="87">
        <v>0</v>
      </c>
      <c r="E22" s="87">
        <v>0</v>
      </c>
      <c r="F22" s="87">
        <v>29142.54</v>
      </c>
      <c r="G22" s="93">
        <v>11828149.050000001</v>
      </c>
      <c r="H22" s="16">
        <v>317569.11</v>
      </c>
      <c r="I22" s="17">
        <v>7244834.7000000002</v>
      </c>
      <c r="J22" s="17">
        <v>0</v>
      </c>
      <c r="K22" s="17">
        <v>0</v>
      </c>
      <c r="L22" s="17">
        <v>19327.54</v>
      </c>
      <c r="M22" s="12">
        <v>7581731.3500000006</v>
      </c>
      <c r="N22" s="16">
        <v>0</v>
      </c>
      <c r="O22" s="17">
        <v>3701151.17</v>
      </c>
      <c r="P22" s="17">
        <v>0</v>
      </c>
      <c r="Q22" s="17">
        <v>0</v>
      </c>
      <c r="R22" s="17">
        <v>0</v>
      </c>
      <c r="S22" s="12">
        <v>3701151.17</v>
      </c>
      <c r="T22" s="16">
        <v>0</v>
      </c>
      <c r="U22" s="17">
        <v>505890.15</v>
      </c>
      <c r="V22" s="17">
        <v>0</v>
      </c>
      <c r="W22" s="17">
        <v>0</v>
      </c>
      <c r="X22" s="17">
        <v>0</v>
      </c>
      <c r="Y22" s="12">
        <v>505890.15</v>
      </c>
      <c r="Z22" s="16">
        <v>5955</v>
      </c>
      <c r="AA22" s="17">
        <v>23606.38</v>
      </c>
      <c r="AB22" s="17">
        <v>0</v>
      </c>
      <c r="AC22" s="17">
        <v>0</v>
      </c>
      <c r="AD22" s="17">
        <v>9815</v>
      </c>
      <c r="AE22" s="12">
        <v>39376.380000000005</v>
      </c>
    </row>
    <row r="23" spans="1:31" x14ac:dyDescent="0.2">
      <c r="A23" s="4" t="s">
        <v>14</v>
      </c>
      <c r="B23" s="92">
        <v>1430027.85</v>
      </c>
      <c r="C23" s="87">
        <v>31103975.629999999</v>
      </c>
      <c r="D23" s="87">
        <v>1578357.0599999998</v>
      </c>
      <c r="E23" s="87">
        <v>0</v>
      </c>
      <c r="F23" s="87">
        <v>325095.23</v>
      </c>
      <c r="G23" s="93">
        <v>34437455.769999996</v>
      </c>
      <c r="H23" s="16">
        <v>350404.38</v>
      </c>
      <c r="I23" s="17">
        <v>17094759.789999999</v>
      </c>
      <c r="J23" s="17">
        <v>53027.68</v>
      </c>
      <c r="K23" s="17">
        <v>0</v>
      </c>
      <c r="L23" s="17">
        <v>38344.089999999997</v>
      </c>
      <c r="M23" s="12">
        <v>17536535.939999998</v>
      </c>
      <c r="N23" s="16">
        <v>100469.87</v>
      </c>
      <c r="O23" s="17">
        <v>13666471.85</v>
      </c>
      <c r="P23" s="17">
        <v>0</v>
      </c>
      <c r="Q23" s="17">
        <v>0</v>
      </c>
      <c r="R23" s="17">
        <v>5979.9</v>
      </c>
      <c r="S23" s="12">
        <v>13772921.619999999</v>
      </c>
      <c r="T23" s="16">
        <v>0</v>
      </c>
      <c r="U23" s="17">
        <v>1299776.1100000001</v>
      </c>
      <c r="V23" s="17">
        <v>0</v>
      </c>
      <c r="W23" s="17">
        <v>0</v>
      </c>
      <c r="X23" s="17">
        <v>11175.13</v>
      </c>
      <c r="Y23" s="12">
        <v>1310951.24</v>
      </c>
      <c r="Z23" s="16">
        <v>979153.6</v>
      </c>
      <c r="AA23" s="17">
        <v>-957032.12</v>
      </c>
      <c r="AB23" s="17">
        <v>1525329.38</v>
      </c>
      <c r="AC23" s="17">
        <v>0</v>
      </c>
      <c r="AD23" s="17">
        <v>269596.11</v>
      </c>
      <c r="AE23" s="12">
        <v>1817046.9699999997</v>
      </c>
    </row>
    <row r="24" spans="1:31" x14ac:dyDescent="0.2">
      <c r="A24" s="4" t="s">
        <v>15</v>
      </c>
      <c r="B24" s="92">
        <v>114521</v>
      </c>
      <c r="C24" s="87">
        <v>2115854.9300000002</v>
      </c>
      <c r="D24" s="87">
        <v>17850</v>
      </c>
      <c r="E24" s="87">
        <v>0</v>
      </c>
      <c r="F24" s="87">
        <v>0</v>
      </c>
      <c r="G24" s="93">
        <v>2248225.9300000002</v>
      </c>
      <c r="H24" s="16">
        <v>114521</v>
      </c>
      <c r="I24" s="17">
        <v>1508349</v>
      </c>
      <c r="J24" s="17">
        <v>17850</v>
      </c>
      <c r="K24" s="17">
        <v>0</v>
      </c>
      <c r="L24" s="17">
        <v>0</v>
      </c>
      <c r="M24" s="12">
        <v>1640720</v>
      </c>
      <c r="N24" s="16">
        <v>0</v>
      </c>
      <c r="O24" s="17">
        <v>573336</v>
      </c>
      <c r="P24" s="17">
        <v>0</v>
      </c>
      <c r="Q24" s="17">
        <v>0</v>
      </c>
      <c r="R24" s="17">
        <v>0</v>
      </c>
      <c r="S24" s="12">
        <v>573336</v>
      </c>
      <c r="T24" s="16">
        <v>0</v>
      </c>
      <c r="U24" s="17">
        <v>0</v>
      </c>
      <c r="V24" s="17">
        <v>0</v>
      </c>
      <c r="W24" s="17">
        <v>0</v>
      </c>
      <c r="X24" s="17">
        <v>0</v>
      </c>
      <c r="Y24" s="12">
        <v>0</v>
      </c>
      <c r="Z24" s="16">
        <v>0</v>
      </c>
      <c r="AA24" s="17">
        <v>34169.93</v>
      </c>
      <c r="AB24" s="17">
        <v>0</v>
      </c>
      <c r="AC24" s="17">
        <v>0</v>
      </c>
      <c r="AD24" s="17">
        <v>0</v>
      </c>
      <c r="AE24" s="12">
        <v>34169.93</v>
      </c>
    </row>
    <row r="25" spans="1:31" x14ac:dyDescent="0.2">
      <c r="A25" s="4" t="s">
        <v>16</v>
      </c>
      <c r="B25" s="92">
        <v>154771.49000000002</v>
      </c>
      <c r="C25" s="87">
        <v>3720049.2199999993</v>
      </c>
      <c r="D25" s="87">
        <v>39393</v>
      </c>
      <c r="E25" s="87">
        <v>0</v>
      </c>
      <c r="F25" s="87">
        <v>165711.64999999997</v>
      </c>
      <c r="G25" s="93">
        <v>4079925.3599999994</v>
      </c>
      <c r="H25" s="16">
        <v>151872.26</v>
      </c>
      <c r="I25" s="17">
        <v>2955546.1899999995</v>
      </c>
      <c r="J25" s="17">
        <v>27225</v>
      </c>
      <c r="K25" s="17">
        <v>0</v>
      </c>
      <c r="L25" s="17">
        <v>160300.09999999998</v>
      </c>
      <c r="M25" s="12">
        <v>3294943.5499999993</v>
      </c>
      <c r="N25" s="16">
        <v>0</v>
      </c>
      <c r="O25" s="17">
        <v>602461.65</v>
      </c>
      <c r="P25" s="17">
        <v>0</v>
      </c>
      <c r="Q25" s="17">
        <v>0</v>
      </c>
      <c r="R25" s="17">
        <v>0</v>
      </c>
      <c r="S25" s="12">
        <v>602461.65</v>
      </c>
      <c r="T25" s="16">
        <v>0</v>
      </c>
      <c r="U25" s="17">
        <v>0</v>
      </c>
      <c r="V25" s="17">
        <v>0</v>
      </c>
      <c r="W25" s="17">
        <v>0</v>
      </c>
      <c r="X25" s="17">
        <v>0</v>
      </c>
      <c r="Y25" s="12">
        <v>0</v>
      </c>
      <c r="Z25" s="16">
        <v>2899.23</v>
      </c>
      <c r="AA25" s="17">
        <v>162041.37999999998</v>
      </c>
      <c r="AB25" s="17">
        <v>12168</v>
      </c>
      <c r="AC25" s="17">
        <v>0</v>
      </c>
      <c r="AD25" s="17">
        <v>5411.5500000000011</v>
      </c>
      <c r="AE25" s="12">
        <v>182520.15999999997</v>
      </c>
    </row>
    <row r="26" spans="1:31" x14ac:dyDescent="0.2">
      <c r="A26" s="4" t="s">
        <v>17</v>
      </c>
      <c r="B26" s="92">
        <v>779670.76</v>
      </c>
      <c r="C26" s="87">
        <v>2667317.65</v>
      </c>
      <c r="D26" s="87">
        <v>623442.93916239124</v>
      </c>
      <c r="E26" s="87">
        <v>0</v>
      </c>
      <c r="F26" s="87">
        <v>120159.02</v>
      </c>
      <c r="G26" s="93">
        <v>4190590.3691623909</v>
      </c>
      <c r="H26" s="16">
        <v>702304.77</v>
      </c>
      <c r="I26" s="17">
        <v>1856694.65</v>
      </c>
      <c r="J26" s="17">
        <v>910.83316632007779</v>
      </c>
      <c r="K26" s="17">
        <v>0</v>
      </c>
      <c r="L26" s="17">
        <v>115501.42</v>
      </c>
      <c r="M26" s="12">
        <v>2675411.6731663197</v>
      </c>
      <c r="N26" s="16">
        <v>0</v>
      </c>
      <c r="O26" s="17">
        <v>723742</v>
      </c>
      <c r="P26" s="17">
        <v>0</v>
      </c>
      <c r="Q26" s="17">
        <v>0</v>
      </c>
      <c r="R26" s="17">
        <v>4657.6000000000004</v>
      </c>
      <c r="S26" s="12">
        <v>728399.6</v>
      </c>
      <c r="T26" s="16">
        <v>0</v>
      </c>
      <c r="U26" s="17">
        <v>0</v>
      </c>
      <c r="V26" s="17">
        <v>10324.32599607142</v>
      </c>
      <c r="W26" s="17">
        <v>0</v>
      </c>
      <c r="X26" s="17">
        <v>0</v>
      </c>
      <c r="Y26" s="12">
        <v>10324.32599607142</v>
      </c>
      <c r="Z26" s="16">
        <v>77365.990000000005</v>
      </c>
      <c r="AA26" s="17">
        <v>86881</v>
      </c>
      <c r="AB26" s="17">
        <v>612207.7799999998</v>
      </c>
      <c r="AC26" s="17">
        <v>0</v>
      </c>
      <c r="AD26" s="17">
        <v>0</v>
      </c>
      <c r="AE26" s="12">
        <v>776454.76999999979</v>
      </c>
    </row>
    <row r="27" spans="1:31" x14ac:dyDescent="0.2">
      <c r="A27" s="4" t="s">
        <v>18</v>
      </c>
      <c r="B27" s="92">
        <v>4012922.28</v>
      </c>
      <c r="C27" s="87">
        <v>15715794.469999999</v>
      </c>
      <c r="D27" s="87">
        <v>1226573</v>
      </c>
      <c r="E27" s="87">
        <v>0</v>
      </c>
      <c r="F27" s="87">
        <v>393799</v>
      </c>
      <c r="G27" s="93">
        <v>21349088.749999996</v>
      </c>
      <c r="H27" s="16">
        <v>2109500.59</v>
      </c>
      <c r="I27" s="17">
        <v>5800259.4100000001</v>
      </c>
      <c r="J27" s="17">
        <v>482141</v>
      </c>
      <c r="K27" s="17">
        <v>0</v>
      </c>
      <c r="L27" s="17">
        <v>0</v>
      </c>
      <c r="M27" s="12">
        <v>8391901</v>
      </c>
      <c r="N27" s="16">
        <v>1131702.44</v>
      </c>
      <c r="O27" s="17">
        <v>9496977.8599999994</v>
      </c>
      <c r="P27" s="17">
        <v>671878</v>
      </c>
      <c r="Q27" s="17">
        <v>0</v>
      </c>
      <c r="R27" s="17">
        <v>393799</v>
      </c>
      <c r="S27" s="12">
        <v>11694357.299999999</v>
      </c>
      <c r="T27" s="16">
        <v>0</v>
      </c>
      <c r="U27" s="17">
        <v>0</v>
      </c>
      <c r="V27" s="17">
        <v>0</v>
      </c>
      <c r="W27" s="17">
        <v>0</v>
      </c>
      <c r="X27" s="17">
        <v>0</v>
      </c>
      <c r="Y27" s="12">
        <v>0</v>
      </c>
      <c r="Z27" s="16">
        <v>771719.25</v>
      </c>
      <c r="AA27" s="17">
        <v>418557.20000000007</v>
      </c>
      <c r="AB27" s="17">
        <v>72554</v>
      </c>
      <c r="AC27" s="17">
        <v>0</v>
      </c>
      <c r="AD27" s="17">
        <v>0</v>
      </c>
      <c r="AE27" s="12">
        <v>1262830.4500000002</v>
      </c>
    </row>
    <row r="28" spans="1:31" x14ac:dyDescent="0.2">
      <c r="A28" s="4" t="s">
        <v>19</v>
      </c>
      <c r="B28" s="92">
        <v>2203716</v>
      </c>
      <c r="C28" s="87">
        <v>7564044</v>
      </c>
      <c r="D28" s="87">
        <v>1485423</v>
      </c>
      <c r="E28" s="87">
        <v>0</v>
      </c>
      <c r="F28" s="87">
        <v>20912</v>
      </c>
      <c r="G28" s="93">
        <v>11274095</v>
      </c>
      <c r="H28" s="16">
        <v>2203716</v>
      </c>
      <c r="I28" s="17">
        <v>7146743</v>
      </c>
      <c r="J28" s="17">
        <v>1485423</v>
      </c>
      <c r="K28" s="17">
        <v>0</v>
      </c>
      <c r="L28" s="17">
        <v>14938</v>
      </c>
      <c r="M28" s="12">
        <v>10850820</v>
      </c>
      <c r="N28" s="16">
        <v>0</v>
      </c>
      <c r="O28" s="17">
        <v>417301</v>
      </c>
      <c r="P28" s="17">
        <v>0</v>
      </c>
      <c r="Q28" s="17">
        <v>0</v>
      </c>
      <c r="R28" s="17">
        <v>5974</v>
      </c>
      <c r="S28" s="12">
        <v>423275</v>
      </c>
      <c r="T28" s="16">
        <v>0</v>
      </c>
      <c r="U28" s="17">
        <v>0</v>
      </c>
      <c r="V28" s="17">
        <v>0</v>
      </c>
      <c r="W28" s="17">
        <v>0</v>
      </c>
      <c r="X28" s="17">
        <v>0</v>
      </c>
      <c r="Y28" s="12">
        <v>0</v>
      </c>
      <c r="Z28" s="16">
        <v>0</v>
      </c>
      <c r="AA28" s="17">
        <v>0</v>
      </c>
      <c r="AB28" s="17">
        <v>0</v>
      </c>
      <c r="AC28" s="17">
        <v>0</v>
      </c>
      <c r="AD28" s="17">
        <v>0</v>
      </c>
      <c r="AE28" s="12">
        <v>0</v>
      </c>
    </row>
    <row r="29" spans="1:31" x14ac:dyDescent="0.2">
      <c r="A29" s="4" t="s">
        <v>20</v>
      </c>
      <c r="B29" s="92">
        <v>857764.65399999998</v>
      </c>
      <c r="C29" s="87">
        <v>16999883.539000001</v>
      </c>
      <c r="D29" s="87">
        <v>421167.24</v>
      </c>
      <c r="E29" s="87">
        <v>392977.59</v>
      </c>
      <c r="F29" s="87">
        <v>55237.03</v>
      </c>
      <c r="G29" s="93">
        <v>18727030.052999999</v>
      </c>
      <c r="H29" s="16">
        <v>575032.29499999993</v>
      </c>
      <c r="I29" s="17">
        <v>11308523.145</v>
      </c>
      <c r="J29" s="17">
        <v>421167.24</v>
      </c>
      <c r="K29" s="17">
        <v>392977.59</v>
      </c>
      <c r="L29" s="17">
        <v>53239.44</v>
      </c>
      <c r="M29" s="12">
        <v>12750939.709999999</v>
      </c>
      <c r="N29" s="16">
        <v>235296.255</v>
      </c>
      <c r="O29" s="17">
        <v>5691294.1950000003</v>
      </c>
      <c r="P29" s="17">
        <v>0</v>
      </c>
      <c r="Q29" s="17">
        <v>0</v>
      </c>
      <c r="R29" s="17">
        <v>713.59</v>
      </c>
      <c r="S29" s="12">
        <v>5927304.04</v>
      </c>
      <c r="T29" s="16">
        <v>0</v>
      </c>
      <c r="U29" s="17">
        <v>0</v>
      </c>
      <c r="V29" s="17">
        <v>0</v>
      </c>
      <c r="W29" s="17">
        <v>0</v>
      </c>
      <c r="X29" s="17">
        <v>0</v>
      </c>
      <c r="Y29" s="12">
        <v>0</v>
      </c>
      <c r="Z29" s="16">
        <v>47436.103999999999</v>
      </c>
      <c r="AA29" s="17">
        <v>66.198999999999998</v>
      </c>
      <c r="AB29" s="17">
        <v>0</v>
      </c>
      <c r="AC29" s="17">
        <v>0</v>
      </c>
      <c r="AD29" s="17">
        <v>1284</v>
      </c>
      <c r="AE29" s="12">
        <v>48786.303</v>
      </c>
    </row>
    <row r="30" spans="1:31" x14ac:dyDescent="0.2">
      <c r="A30" s="4" t="s">
        <v>21</v>
      </c>
      <c r="B30" s="92">
        <v>245765</v>
      </c>
      <c r="C30" s="87">
        <v>1785733</v>
      </c>
      <c r="D30" s="87">
        <v>37232</v>
      </c>
      <c r="E30" s="87">
        <v>0</v>
      </c>
      <c r="F30" s="87">
        <v>0</v>
      </c>
      <c r="G30" s="93">
        <v>2068730</v>
      </c>
      <c r="H30" s="16">
        <v>205318</v>
      </c>
      <c r="I30" s="17">
        <v>1617948</v>
      </c>
      <c r="J30" s="17">
        <v>35708</v>
      </c>
      <c r="K30" s="17">
        <v>0</v>
      </c>
      <c r="L30" s="17">
        <v>0</v>
      </c>
      <c r="M30" s="12">
        <v>1858974</v>
      </c>
      <c r="N30" s="16">
        <v>0</v>
      </c>
      <c r="O30" s="17">
        <v>0</v>
      </c>
      <c r="P30" s="17">
        <v>0</v>
      </c>
      <c r="Q30" s="17">
        <v>0</v>
      </c>
      <c r="R30" s="17">
        <v>0</v>
      </c>
      <c r="S30" s="12">
        <v>0</v>
      </c>
      <c r="T30" s="16">
        <v>4654</v>
      </c>
      <c r="U30" s="17">
        <v>1946</v>
      </c>
      <c r="V30" s="17">
        <v>0</v>
      </c>
      <c r="W30" s="17">
        <v>0</v>
      </c>
      <c r="X30" s="17">
        <v>0</v>
      </c>
      <c r="Y30" s="12">
        <v>6600</v>
      </c>
      <c r="Z30" s="16">
        <v>35793</v>
      </c>
      <c r="AA30" s="17">
        <v>165839</v>
      </c>
      <c r="AB30" s="17">
        <v>1524</v>
      </c>
      <c r="AC30" s="17">
        <v>0</v>
      </c>
      <c r="AD30" s="17">
        <v>0</v>
      </c>
      <c r="AE30" s="12">
        <v>203156</v>
      </c>
    </row>
    <row r="31" spans="1:31" x14ac:dyDescent="0.2">
      <c r="A31" s="4" t="s">
        <v>22</v>
      </c>
      <c r="B31" s="92">
        <v>420728.37</v>
      </c>
      <c r="C31" s="87">
        <v>13840733.550000001</v>
      </c>
      <c r="D31" s="87">
        <v>0</v>
      </c>
      <c r="E31" s="87">
        <v>0</v>
      </c>
      <c r="F31" s="87">
        <v>91660.62</v>
      </c>
      <c r="G31" s="93">
        <v>14353122.540000001</v>
      </c>
      <c r="H31" s="16">
        <v>0</v>
      </c>
      <c r="I31" s="17">
        <v>4897706.6399999997</v>
      </c>
      <c r="J31" s="17">
        <v>0</v>
      </c>
      <c r="K31" s="17">
        <v>0</v>
      </c>
      <c r="L31" s="17">
        <v>0</v>
      </c>
      <c r="M31" s="12">
        <v>4897706.6399999997</v>
      </c>
      <c r="N31" s="16">
        <v>0</v>
      </c>
      <c r="O31" s="17">
        <v>2287623.6800000002</v>
      </c>
      <c r="P31" s="17">
        <v>0</v>
      </c>
      <c r="Q31" s="17">
        <v>0</v>
      </c>
      <c r="R31" s="17">
        <v>0</v>
      </c>
      <c r="S31" s="12">
        <v>2287623.6800000002</v>
      </c>
      <c r="T31" s="16">
        <v>0</v>
      </c>
      <c r="U31" s="17">
        <v>6499122.5300000003</v>
      </c>
      <c r="V31" s="17">
        <v>0</v>
      </c>
      <c r="W31" s="17">
        <v>0</v>
      </c>
      <c r="X31" s="17">
        <v>0</v>
      </c>
      <c r="Y31" s="12">
        <v>6499122.5300000003</v>
      </c>
      <c r="Z31" s="16">
        <v>420728.37</v>
      </c>
      <c r="AA31" s="17">
        <v>156280.70000000001</v>
      </c>
      <c r="AB31" s="17">
        <v>0</v>
      </c>
      <c r="AC31" s="17">
        <v>0</v>
      </c>
      <c r="AD31" s="17">
        <v>91660.62</v>
      </c>
      <c r="AE31" s="12">
        <v>668669.69000000006</v>
      </c>
    </row>
    <row r="32" spans="1:31" x14ac:dyDescent="0.2">
      <c r="A32" s="4" t="s">
        <v>23</v>
      </c>
      <c r="B32" s="92">
        <v>887955</v>
      </c>
      <c r="C32" s="87">
        <v>2487024</v>
      </c>
      <c r="D32" s="87">
        <v>132000</v>
      </c>
      <c r="E32" s="87">
        <v>1525</v>
      </c>
      <c r="F32" s="87">
        <v>42371</v>
      </c>
      <c r="G32" s="93">
        <v>3550875</v>
      </c>
      <c r="H32" s="16">
        <v>683195</v>
      </c>
      <c r="I32" s="17">
        <v>1792000</v>
      </c>
      <c r="J32" s="17">
        <v>132000</v>
      </c>
      <c r="K32" s="17">
        <v>1525</v>
      </c>
      <c r="L32" s="17">
        <v>30993</v>
      </c>
      <c r="M32" s="12">
        <v>2639713</v>
      </c>
      <c r="N32" s="16">
        <v>0</v>
      </c>
      <c r="O32" s="17">
        <v>644360</v>
      </c>
      <c r="P32" s="17">
        <v>0</v>
      </c>
      <c r="Q32" s="17">
        <v>0</v>
      </c>
      <c r="R32" s="17">
        <v>0</v>
      </c>
      <c r="S32" s="12">
        <v>644360</v>
      </c>
      <c r="T32" s="16">
        <v>0</v>
      </c>
      <c r="U32" s="17">
        <v>0</v>
      </c>
      <c r="V32" s="17">
        <v>0</v>
      </c>
      <c r="W32" s="17">
        <v>0</v>
      </c>
      <c r="X32" s="17">
        <v>0</v>
      </c>
      <c r="Y32" s="12">
        <v>0</v>
      </c>
      <c r="Z32" s="16">
        <v>204760</v>
      </c>
      <c r="AA32" s="17">
        <v>50664</v>
      </c>
      <c r="AB32" s="17">
        <v>0</v>
      </c>
      <c r="AC32" s="17">
        <v>0</v>
      </c>
      <c r="AD32" s="17">
        <v>11378</v>
      </c>
      <c r="AE32" s="12">
        <v>266802</v>
      </c>
    </row>
    <row r="33" spans="1:31" x14ac:dyDescent="0.2">
      <c r="A33" s="4" t="s">
        <v>24</v>
      </c>
      <c r="B33" s="92">
        <v>245191.40587715496</v>
      </c>
      <c r="C33" s="87">
        <v>2170255.3033190505</v>
      </c>
      <c r="D33" s="87">
        <v>15661.724249260751</v>
      </c>
      <c r="E33" s="87">
        <v>0</v>
      </c>
      <c r="F33" s="87">
        <v>0</v>
      </c>
      <c r="G33" s="93">
        <v>2431108.4334454662</v>
      </c>
      <c r="H33" s="16">
        <v>54288.995877154972</v>
      </c>
      <c r="I33" s="17">
        <v>1424409.7033190504</v>
      </c>
      <c r="J33" s="17">
        <v>15661.724249260751</v>
      </c>
      <c r="K33" s="17">
        <v>0</v>
      </c>
      <c r="L33" s="17">
        <v>0</v>
      </c>
      <c r="M33" s="12">
        <v>1494360.423445466</v>
      </c>
      <c r="N33" s="16">
        <v>338.69</v>
      </c>
      <c r="O33" s="17">
        <v>745845.6</v>
      </c>
      <c r="P33" s="17">
        <v>0</v>
      </c>
      <c r="Q33" s="17">
        <v>0</v>
      </c>
      <c r="R33" s="17">
        <v>0</v>
      </c>
      <c r="S33" s="12">
        <v>746184.28999999992</v>
      </c>
      <c r="T33" s="16">
        <v>0</v>
      </c>
      <c r="U33" s="17">
        <v>0</v>
      </c>
      <c r="V33" s="17">
        <v>0</v>
      </c>
      <c r="W33" s="17">
        <v>0</v>
      </c>
      <c r="X33" s="17">
        <v>0</v>
      </c>
      <c r="Y33" s="12">
        <v>0</v>
      </c>
      <c r="Z33" s="16">
        <v>190563.72</v>
      </c>
      <c r="AA33" s="17">
        <v>0</v>
      </c>
      <c r="AB33" s="17">
        <v>0</v>
      </c>
      <c r="AC33" s="17">
        <v>0</v>
      </c>
      <c r="AD33" s="17">
        <v>0</v>
      </c>
      <c r="AE33" s="12">
        <v>190563.72</v>
      </c>
    </row>
    <row r="34" spans="1:31" ht="13.15" customHeight="1" x14ac:dyDescent="0.2">
      <c r="A34" s="4" t="s">
        <v>25</v>
      </c>
      <c r="B34" s="92">
        <v>3483623.9399999995</v>
      </c>
      <c r="C34" s="87">
        <v>15951843.35</v>
      </c>
      <c r="D34" s="87">
        <v>2366888.4699999997</v>
      </c>
      <c r="E34" s="87">
        <v>0</v>
      </c>
      <c r="F34" s="87">
        <v>296075.87</v>
      </c>
      <c r="G34" s="93">
        <v>22098431.629999999</v>
      </c>
      <c r="H34" s="16">
        <v>1313011.6299999999</v>
      </c>
      <c r="I34" s="17">
        <v>412944.04</v>
      </c>
      <c r="J34" s="17">
        <v>0</v>
      </c>
      <c r="K34" s="17">
        <v>0</v>
      </c>
      <c r="L34" s="17">
        <v>0</v>
      </c>
      <c r="M34" s="12">
        <v>1725955.67</v>
      </c>
      <c r="N34" s="16">
        <v>357709.07</v>
      </c>
      <c r="O34" s="17">
        <v>5011653.0599999996</v>
      </c>
      <c r="P34" s="17">
        <v>0</v>
      </c>
      <c r="Q34" s="17">
        <v>0</v>
      </c>
      <c r="R34" s="17">
        <v>0</v>
      </c>
      <c r="S34" s="12">
        <v>5369362.1299999999</v>
      </c>
      <c r="T34" s="16">
        <v>1424131.98</v>
      </c>
      <c r="U34" s="17">
        <v>3240110.18</v>
      </c>
      <c r="V34" s="17">
        <v>64684.03</v>
      </c>
      <c r="W34" s="17">
        <v>0</v>
      </c>
      <c r="X34" s="17">
        <v>21890.25</v>
      </c>
      <c r="Y34" s="12">
        <v>4750816.4400000004</v>
      </c>
      <c r="Z34" s="16">
        <v>388771.26</v>
      </c>
      <c r="AA34" s="17">
        <v>7287136.0700000003</v>
      </c>
      <c r="AB34" s="17">
        <v>2302204.44</v>
      </c>
      <c r="AC34" s="17">
        <v>0</v>
      </c>
      <c r="AD34" s="17">
        <v>274185.62</v>
      </c>
      <c r="AE34" s="12">
        <v>10252297.389999999</v>
      </c>
    </row>
    <row r="35" spans="1:31" x14ac:dyDescent="0.2">
      <c r="A35" s="4" t="s">
        <v>26</v>
      </c>
      <c r="B35" s="92">
        <v>567151.19999999995</v>
      </c>
      <c r="C35" s="87">
        <v>16018241.02</v>
      </c>
      <c r="D35" s="87">
        <v>107065</v>
      </c>
      <c r="E35" s="87">
        <v>0</v>
      </c>
      <c r="F35" s="87">
        <v>28569.14</v>
      </c>
      <c r="G35" s="93">
        <v>16721026.359999999</v>
      </c>
      <c r="H35" s="16">
        <v>388132.43</v>
      </c>
      <c r="I35" s="17">
        <v>10686565.98</v>
      </c>
      <c r="J35" s="17">
        <v>88974</v>
      </c>
      <c r="K35" s="17">
        <v>0</v>
      </c>
      <c r="L35" s="17">
        <v>1129.03</v>
      </c>
      <c r="M35" s="12">
        <v>11164801.439999999</v>
      </c>
      <c r="N35" s="16">
        <v>158795.94</v>
      </c>
      <c r="O35" s="17">
        <v>4446903.5999999996</v>
      </c>
      <c r="P35" s="17">
        <v>0</v>
      </c>
      <c r="Q35" s="17">
        <v>0</v>
      </c>
      <c r="R35" s="17">
        <v>0</v>
      </c>
      <c r="S35" s="12">
        <v>4605699.54</v>
      </c>
      <c r="T35" s="16">
        <v>0</v>
      </c>
      <c r="U35" s="17">
        <v>0</v>
      </c>
      <c r="V35" s="17">
        <v>0</v>
      </c>
      <c r="W35" s="17">
        <v>0</v>
      </c>
      <c r="X35" s="17">
        <v>0</v>
      </c>
      <c r="Y35" s="12">
        <v>0</v>
      </c>
      <c r="Z35" s="16">
        <v>20222.830000000002</v>
      </c>
      <c r="AA35" s="17">
        <v>884771.44</v>
      </c>
      <c r="AB35" s="17">
        <v>18091</v>
      </c>
      <c r="AC35" s="17">
        <v>0</v>
      </c>
      <c r="AD35" s="17">
        <v>27440.11</v>
      </c>
      <c r="AE35" s="12">
        <v>950525.37999999989</v>
      </c>
    </row>
    <row r="36" spans="1:31" x14ac:dyDescent="0.2">
      <c r="A36" s="4" t="s">
        <v>27</v>
      </c>
      <c r="B36" s="92">
        <v>3378866.37</v>
      </c>
      <c r="C36" s="87">
        <v>32470111.199999999</v>
      </c>
      <c r="D36" s="87">
        <v>7550914.3499999996</v>
      </c>
      <c r="E36" s="87">
        <v>0</v>
      </c>
      <c r="F36" s="87">
        <v>1635290.71</v>
      </c>
      <c r="G36" s="93">
        <v>45035182.630000003</v>
      </c>
      <c r="H36" s="16">
        <v>1658516.83</v>
      </c>
      <c r="I36" s="17">
        <v>21487826.969999999</v>
      </c>
      <c r="J36" s="17">
        <v>7364923.8399999999</v>
      </c>
      <c r="K36" s="17">
        <v>0</v>
      </c>
      <c r="L36" s="17">
        <v>1180037.3</v>
      </c>
      <c r="M36" s="12">
        <v>31691304.939999998</v>
      </c>
      <c r="N36" s="16">
        <v>7332.09</v>
      </c>
      <c r="O36" s="17">
        <v>10028564.359999999</v>
      </c>
      <c r="P36" s="17">
        <v>185990.51</v>
      </c>
      <c r="Q36" s="17">
        <v>0</v>
      </c>
      <c r="R36" s="17">
        <v>59499.39</v>
      </c>
      <c r="S36" s="12">
        <v>10281386.35</v>
      </c>
      <c r="T36" s="16">
        <v>409620.07</v>
      </c>
      <c r="U36" s="17">
        <v>153813.44</v>
      </c>
      <c r="V36" s="17">
        <v>0</v>
      </c>
      <c r="W36" s="17">
        <v>0</v>
      </c>
      <c r="X36" s="17">
        <v>330498.23</v>
      </c>
      <c r="Y36" s="12">
        <v>893931.74</v>
      </c>
      <c r="Z36" s="16">
        <v>1303397.3799999999</v>
      </c>
      <c r="AA36" s="17">
        <v>799906.43</v>
      </c>
      <c r="AB36" s="17">
        <v>0</v>
      </c>
      <c r="AC36" s="17">
        <v>0</v>
      </c>
      <c r="AD36" s="17">
        <v>65255.79</v>
      </c>
      <c r="AE36" s="12">
        <v>2168559.6</v>
      </c>
    </row>
    <row r="37" spans="1:31" x14ac:dyDescent="0.2">
      <c r="A37" s="4" t="s">
        <v>28</v>
      </c>
      <c r="B37" s="92">
        <v>1321000</v>
      </c>
      <c r="C37" s="87">
        <v>11399000</v>
      </c>
      <c r="D37" s="87">
        <v>227000</v>
      </c>
      <c r="E37" s="87">
        <v>0</v>
      </c>
      <c r="F37" s="87">
        <v>20000</v>
      </c>
      <c r="G37" s="93">
        <v>12967000</v>
      </c>
      <c r="H37" s="16">
        <v>906000</v>
      </c>
      <c r="I37" s="17">
        <v>11291000</v>
      </c>
      <c r="J37" s="17">
        <v>227000</v>
      </c>
      <c r="K37" s="17">
        <v>0</v>
      </c>
      <c r="L37" s="17">
        <v>20000</v>
      </c>
      <c r="M37" s="12">
        <v>12444000</v>
      </c>
      <c r="N37" s="16">
        <v>0</v>
      </c>
      <c r="O37" s="17">
        <v>0</v>
      </c>
      <c r="P37" s="17">
        <v>0</v>
      </c>
      <c r="Q37" s="17">
        <v>0</v>
      </c>
      <c r="R37" s="17">
        <v>0</v>
      </c>
      <c r="S37" s="12">
        <v>0</v>
      </c>
      <c r="T37" s="16">
        <v>0</v>
      </c>
      <c r="U37" s="17">
        <v>0</v>
      </c>
      <c r="V37" s="17">
        <v>0</v>
      </c>
      <c r="W37" s="17">
        <v>0</v>
      </c>
      <c r="X37" s="17">
        <v>0</v>
      </c>
      <c r="Y37" s="12">
        <v>0</v>
      </c>
      <c r="Z37" s="16">
        <v>415000</v>
      </c>
      <c r="AA37" s="17">
        <v>108000</v>
      </c>
      <c r="AB37" s="17">
        <v>0</v>
      </c>
      <c r="AC37" s="17">
        <v>0</v>
      </c>
      <c r="AD37" s="17">
        <v>0</v>
      </c>
      <c r="AE37" s="12">
        <v>523000</v>
      </c>
    </row>
    <row r="38" spans="1:31" x14ac:dyDescent="0.2">
      <c r="A38" s="4" t="s">
        <v>29</v>
      </c>
      <c r="B38" s="92">
        <v>676000</v>
      </c>
      <c r="C38" s="87">
        <v>2890000</v>
      </c>
      <c r="D38" s="87">
        <v>0</v>
      </c>
      <c r="E38" s="87">
        <v>0</v>
      </c>
      <c r="F38" s="87">
        <v>0</v>
      </c>
      <c r="G38" s="93">
        <v>3566000</v>
      </c>
      <c r="H38" s="16">
        <v>530000</v>
      </c>
      <c r="I38" s="17">
        <v>2583000</v>
      </c>
      <c r="J38" s="17">
        <v>0</v>
      </c>
      <c r="K38" s="17">
        <v>0</v>
      </c>
      <c r="L38" s="17">
        <v>0</v>
      </c>
      <c r="M38" s="12">
        <v>3113000</v>
      </c>
      <c r="N38" s="16">
        <v>82000</v>
      </c>
      <c r="O38" s="17">
        <v>0</v>
      </c>
      <c r="P38" s="17">
        <v>0</v>
      </c>
      <c r="Q38" s="17">
        <v>0</v>
      </c>
      <c r="R38" s="17">
        <v>0</v>
      </c>
      <c r="S38" s="12">
        <v>82000</v>
      </c>
      <c r="T38" s="16">
        <v>0</v>
      </c>
      <c r="U38" s="17">
        <v>0</v>
      </c>
      <c r="V38" s="17">
        <v>0</v>
      </c>
      <c r="W38" s="17">
        <v>0</v>
      </c>
      <c r="X38" s="17">
        <v>0</v>
      </c>
      <c r="Y38" s="12">
        <v>0</v>
      </c>
      <c r="Z38" s="16">
        <v>64000</v>
      </c>
      <c r="AA38" s="17">
        <v>307000</v>
      </c>
      <c r="AB38" s="17">
        <v>0</v>
      </c>
      <c r="AC38" s="17">
        <v>0</v>
      </c>
      <c r="AD38" s="17">
        <v>0</v>
      </c>
      <c r="AE38" s="12">
        <v>371000</v>
      </c>
    </row>
    <row r="39" spans="1:31" x14ac:dyDescent="0.2">
      <c r="A39" s="4" t="s">
        <v>30</v>
      </c>
      <c r="B39" s="92">
        <v>191537</v>
      </c>
      <c r="C39" s="87">
        <v>551197</v>
      </c>
      <c r="D39" s="87">
        <v>32625</v>
      </c>
      <c r="E39" s="87">
        <v>0</v>
      </c>
      <c r="F39" s="87">
        <v>251293</v>
      </c>
      <c r="G39" s="93">
        <v>1026652</v>
      </c>
      <c r="H39" s="16">
        <v>17780</v>
      </c>
      <c r="I39" s="17">
        <v>291374</v>
      </c>
      <c r="J39" s="17">
        <v>32625</v>
      </c>
      <c r="K39" s="17">
        <v>0</v>
      </c>
      <c r="L39" s="17">
        <v>237641</v>
      </c>
      <c r="M39" s="12">
        <v>579420</v>
      </c>
      <c r="N39" s="16">
        <v>0</v>
      </c>
      <c r="O39" s="17">
        <v>229645</v>
      </c>
      <c r="P39" s="17">
        <v>0</v>
      </c>
      <c r="Q39" s="17">
        <v>0</v>
      </c>
      <c r="R39" s="17">
        <v>13514</v>
      </c>
      <c r="S39" s="12">
        <v>243159</v>
      </c>
      <c r="T39" s="16">
        <v>26004</v>
      </c>
      <c r="U39" s="17">
        <v>13724</v>
      </c>
      <c r="V39" s="17">
        <v>0</v>
      </c>
      <c r="W39" s="17">
        <v>0</v>
      </c>
      <c r="X39" s="17">
        <v>0</v>
      </c>
      <c r="Y39" s="12">
        <v>39728</v>
      </c>
      <c r="Z39" s="16">
        <v>147753</v>
      </c>
      <c r="AA39" s="17">
        <v>16454</v>
      </c>
      <c r="AB39" s="17">
        <v>0</v>
      </c>
      <c r="AC39" s="17">
        <v>0</v>
      </c>
      <c r="AD39" s="17">
        <v>138</v>
      </c>
      <c r="AE39" s="12">
        <v>164345</v>
      </c>
    </row>
    <row r="40" spans="1:31" x14ac:dyDescent="0.2">
      <c r="A40" s="4" t="s">
        <v>31</v>
      </c>
      <c r="B40" s="92">
        <v>680318</v>
      </c>
      <c r="C40" s="87">
        <v>7448870</v>
      </c>
      <c r="D40" s="87">
        <v>25055</v>
      </c>
      <c r="E40" s="87">
        <v>0</v>
      </c>
      <c r="F40" s="87">
        <v>0</v>
      </c>
      <c r="G40" s="93">
        <v>8154243</v>
      </c>
      <c r="H40" s="16">
        <v>679949</v>
      </c>
      <c r="I40" s="17">
        <v>4577865</v>
      </c>
      <c r="J40" s="17">
        <v>25055</v>
      </c>
      <c r="K40" s="17">
        <v>0</v>
      </c>
      <c r="L40" s="17">
        <v>0</v>
      </c>
      <c r="M40" s="12">
        <v>5282869</v>
      </c>
      <c r="N40" s="16">
        <v>0</v>
      </c>
      <c r="O40" s="17">
        <v>2871005</v>
      </c>
      <c r="P40" s="17">
        <v>0</v>
      </c>
      <c r="Q40" s="17">
        <v>0</v>
      </c>
      <c r="R40" s="17">
        <v>0</v>
      </c>
      <c r="S40" s="12">
        <v>2871005</v>
      </c>
      <c r="T40" s="16">
        <v>0</v>
      </c>
      <c r="U40" s="17">
        <v>0</v>
      </c>
      <c r="V40" s="17">
        <v>0</v>
      </c>
      <c r="W40" s="17">
        <v>0</v>
      </c>
      <c r="X40" s="17">
        <v>0</v>
      </c>
      <c r="Y40" s="12">
        <v>0</v>
      </c>
      <c r="Z40" s="16">
        <v>369</v>
      </c>
      <c r="AA40" s="17">
        <v>0</v>
      </c>
      <c r="AB40" s="17">
        <v>0</v>
      </c>
      <c r="AC40" s="17">
        <v>0</v>
      </c>
      <c r="AD40" s="17">
        <v>0</v>
      </c>
      <c r="AE40" s="12">
        <v>369</v>
      </c>
    </row>
    <row r="41" spans="1:31" x14ac:dyDescent="0.2">
      <c r="A41" s="4" t="s">
        <v>32</v>
      </c>
      <c r="B41" s="92">
        <v>845991.99</v>
      </c>
      <c r="C41" s="87">
        <v>1402377.1</v>
      </c>
      <c r="D41" s="87">
        <v>975774.58</v>
      </c>
      <c r="E41" s="87">
        <v>11056</v>
      </c>
      <c r="F41" s="87">
        <v>2165616.13</v>
      </c>
      <c r="G41" s="93">
        <v>5400815.7999999998</v>
      </c>
      <c r="H41" s="16">
        <v>712033.62</v>
      </c>
      <c r="I41" s="17">
        <v>1124366.26</v>
      </c>
      <c r="J41" s="17">
        <v>950050.58</v>
      </c>
      <c r="K41" s="17">
        <v>11056</v>
      </c>
      <c r="L41" s="17">
        <v>1876801.59</v>
      </c>
      <c r="M41" s="12">
        <v>4674308.05</v>
      </c>
      <c r="N41" s="16">
        <v>20194.370000000003</v>
      </c>
      <c r="O41" s="17">
        <v>278010.83999999997</v>
      </c>
      <c r="P41" s="17">
        <v>0</v>
      </c>
      <c r="Q41" s="17">
        <v>0</v>
      </c>
      <c r="R41" s="17">
        <v>238478.54</v>
      </c>
      <c r="S41" s="12">
        <v>536683.75</v>
      </c>
      <c r="T41" s="16">
        <v>0</v>
      </c>
      <c r="U41" s="17">
        <v>0</v>
      </c>
      <c r="V41" s="17">
        <v>0</v>
      </c>
      <c r="W41" s="17">
        <v>0</v>
      </c>
      <c r="X41" s="17">
        <v>0</v>
      </c>
      <c r="Y41" s="12">
        <v>0</v>
      </c>
      <c r="Z41" s="16">
        <v>113764</v>
      </c>
      <c r="AA41" s="17">
        <v>0</v>
      </c>
      <c r="AB41" s="17">
        <v>25724</v>
      </c>
      <c r="AC41" s="17">
        <v>0</v>
      </c>
      <c r="AD41" s="17">
        <v>50336</v>
      </c>
      <c r="AE41" s="12">
        <v>189824</v>
      </c>
    </row>
    <row r="42" spans="1:31" x14ac:dyDescent="0.2">
      <c r="A42" s="4" t="s">
        <v>33</v>
      </c>
      <c r="B42" s="92">
        <v>3656462.6303757755</v>
      </c>
      <c r="C42" s="87">
        <v>13269056.86419276</v>
      </c>
      <c r="D42" s="87">
        <v>2606062.8048964241</v>
      </c>
      <c r="E42" s="87">
        <v>0</v>
      </c>
      <c r="F42" s="87">
        <v>1747784.246018118</v>
      </c>
      <c r="G42" s="93">
        <v>21279366.545483075</v>
      </c>
      <c r="H42" s="16">
        <v>3354563.2442600732</v>
      </c>
      <c r="I42" s="17">
        <v>10302055.923696892</v>
      </c>
      <c r="J42" s="17">
        <v>2606062.8048964241</v>
      </c>
      <c r="K42" s="17">
        <v>0</v>
      </c>
      <c r="L42" s="17">
        <v>1747777.0654396054</v>
      </c>
      <c r="M42" s="12">
        <v>18010459.038292993</v>
      </c>
      <c r="N42" s="16">
        <v>1750.2180578512398</v>
      </c>
      <c r="O42" s="17">
        <v>2954349.0252479338</v>
      </c>
      <c r="P42" s="17">
        <v>0</v>
      </c>
      <c r="Q42" s="17">
        <v>0</v>
      </c>
      <c r="R42" s="17">
        <v>3.5902892561983473</v>
      </c>
      <c r="S42" s="12">
        <v>2956102.8335950412</v>
      </c>
      <c r="T42" s="16">
        <v>0</v>
      </c>
      <c r="U42" s="17">
        <v>0</v>
      </c>
      <c r="V42" s="17">
        <v>0</v>
      </c>
      <c r="W42" s="17">
        <v>0</v>
      </c>
      <c r="X42" s="17">
        <v>0</v>
      </c>
      <c r="Y42" s="12">
        <v>0</v>
      </c>
      <c r="Z42" s="16">
        <v>300149.16805785126</v>
      </c>
      <c r="AA42" s="17">
        <v>12651.915247933885</v>
      </c>
      <c r="AB42" s="17">
        <v>0</v>
      </c>
      <c r="AC42" s="17">
        <v>0</v>
      </c>
      <c r="AD42" s="17">
        <v>3.5902892561983473</v>
      </c>
      <c r="AE42" s="12">
        <v>312804.67359504133</v>
      </c>
    </row>
    <row r="43" spans="1:31" x14ac:dyDescent="0.2">
      <c r="A43" s="4" t="s">
        <v>34</v>
      </c>
      <c r="B43" s="92">
        <v>166775</v>
      </c>
      <c r="C43" s="87">
        <v>2223222</v>
      </c>
      <c r="D43" s="87">
        <v>0</v>
      </c>
      <c r="E43" s="87">
        <v>0</v>
      </c>
      <c r="F43" s="87">
        <v>232025</v>
      </c>
      <c r="G43" s="93">
        <v>2622022</v>
      </c>
      <c r="H43" s="16">
        <v>6361</v>
      </c>
      <c r="I43" s="17">
        <v>794497</v>
      </c>
      <c r="J43" s="17">
        <v>0</v>
      </c>
      <c r="K43" s="17">
        <v>0</v>
      </c>
      <c r="L43" s="17">
        <v>0</v>
      </c>
      <c r="M43" s="12">
        <v>800858</v>
      </c>
      <c r="N43" s="16">
        <v>147139</v>
      </c>
      <c r="O43" s="17">
        <v>1428725</v>
      </c>
      <c r="P43" s="17">
        <v>0</v>
      </c>
      <c r="Q43" s="17">
        <v>0</v>
      </c>
      <c r="R43" s="17">
        <v>232025</v>
      </c>
      <c r="S43" s="12">
        <v>1807889</v>
      </c>
      <c r="T43" s="16">
        <v>13275</v>
      </c>
      <c r="U43" s="17">
        <v>0</v>
      </c>
      <c r="V43" s="17">
        <v>0</v>
      </c>
      <c r="W43" s="17">
        <v>0</v>
      </c>
      <c r="X43" s="17">
        <v>0</v>
      </c>
      <c r="Y43" s="12">
        <v>13275</v>
      </c>
      <c r="Z43" s="16">
        <v>0</v>
      </c>
      <c r="AA43" s="17">
        <v>0</v>
      </c>
      <c r="AB43" s="17">
        <v>0</v>
      </c>
      <c r="AC43" s="17">
        <v>0</v>
      </c>
      <c r="AD43" s="17">
        <v>0</v>
      </c>
      <c r="AE43" s="12">
        <v>0</v>
      </c>
    </row>
    <row r="44" spans="1:31" x14ac:dyDescent="0.2">
      <c r="A44" s="4" t="s">
        <v>35</v>
      </c>
      <c r="B44" s="92">
        <v>237011</v>
      </c>
      <c r="C44" s="87">
        <v>14844112</v>
      </c>
      <c r="D44" s="87">
        <v>0</v>
      </c>
      <c r="E44" s="87">
        <v>0</v>
      </c>
      <c r="F44" s="87">
        <v>0</v>
      </c>
      <c r="G44" s="93">
        <v>15081123</v>
      </c>
      <c r="H44" s="16">
        <v>237011</v>
      </c>
      <c r="I44" s="17">
        <v>14844112</v>
      </c>
      <c r="J44" s="17">
        <v>0</v>
      </c>
      <c r="K44" s="17">
        <v>0</v>
      </c>
      <c r="L44" s="17">
        <v>0</v>
      </c>
      <c r="M44" s="12">
        <v>15081123</v>
      </c>
      <c r="N44" s="16">
        <v>0</v>
      </c>
      <c r="O44" s="17">
        <v>0</v>
      </c>
      <c r="P44" s="17">
        <v>0</v>
      </c>
      <c r="Q44" s="17">
        <v>0</v>
      </c>
      <c r="R44" s="17">
        <v>0</v>
      </c>
      <c r="S44" s="12">
        <v>0</v>
      </c>
      <c r="T44" s="16">
        <v>0</v>
      </c>
      <c r="U44" s="17">
        <v>0</v>
      </c>
      <c r="V44" s="17">
        <v>0</v>
      </c>
      <c r="W44" s="17">
        <v>0</v>
      </c>
      <c r="X44" s="17">
        <v>0</v>
      </c>
      <c r="Y44" s="12">
        <v>0</v>
      </c>
      <c r="Z44" s="16">
        <v>0</v>
      </c>
      <c r="AA44" s="17">
        <v>0</v>
      </c>
      <c r="AB44" s="17">
        <v>0</v>
      </c>
      <c r="AC44" s="17">
        <v>0</v>
      </c>
      <c r="AD44" s="17">
        <v>0</v>
      </c>
      <c r="AE44" s="12">
        <v>0</v>
      </c>
    </row>
    <row r="45" spans="1:31" x14ac:dyDescent="0.2">
      <c r="A45" s="4" t="s">
        <v>36</v>
      </c>
      <c r="B45" s="92">
        <v>362131.15</v>
      </c>
      <c r="C45" s="87">
        <v>17485762.210000001</v>
      </c>
      <c r="D45" s="87">
        <v>7686.9000000000005</v>
      </c>
      <c r="E45" s="87">
        <v>0</v>
      </c>
      <c r="F45" s="87">
        <v>0</v>
      </c>
      <c r="G45" s="93">
        <v>17855580.259999998</v>
      </c>
      <c r="H45" s="16">
        <v>362131.15</v>
      </c>
      <c r="I45" s="17">
        <v>10804975.189999999</v>
      </c>
      <c r="J45" s="17">
        <v>6166.1</v>
      </c>
      <c r="K45" s="17">
        <v>0</v>
      </c>
      <c r="L45" s="17">
        <v>0</v>
      </c>
      <c r="M45" s="12">
        <v>11173272.439999999</v>
      </c>
      <c r="N45" s="16">
        <v>0</v>
      </c>
      <c r="O45" s="17">
        <v>5935780.3200000003</v>
      </c>
      <c r="P45" s="17">
        <v>0</v>
      </c>
      <c r="Q45" s="17">
        <v>0</v>
      </c>
      <c r="R45" s="17">
        <v>0</v>
      </c>
      <c r="S45" s="12">
        <v>5935780.3200000003</v>
      </c>
      <c r="T45" s="16">
        <v>0</v>
      </c>
      <c r="U45" s="17">
        <v>745006.7</v>
      </c>
      <c r="V45" s="17">
        <v>0</v>
      </c>
      <c r="W45" s="17">
        <v>0</v>
      </c>
      <c r="X45" s="17">
        <v>0</v>
      </c>
      <c r="Y45" s="12">
        <v>745006.7</v>
      </c>
      <c r="Z45" s="16">
        <v>0</v>
      </c>
      <c r="AA45" s="17">
        <v>0</v>
      </c>
      <c r="AB45" s="17">
        <v>1520.8</v>
      </c>
      <c r="AC45" s="17">
        <v>0</v>
      </c>
      <c r="AD45" s="17">
        <v>0</v>
      </c>
      <c r="AE45" s="12">
        <v>1520.8</v>
      </c>
    </row>
    <row r="46" spans="1:31" x14ac:dyDescent="0.2">
      <c r="A46" s="4" t="s">
        <v>37</v>
      </c>
      <c r="B46" s="92">
        <v>787668</v>
      </c>
      <c r="C46" s="87">
        <v>7672196.629999999</v>
      </c>
      <c r="D46" s="87">
        <v>1656181.52</v>
      </c>
      <c r="E46" s="87">
        <v>0</v>
      </c>
      <c r="F46" s="87">
        <v>1429644.73</v>
      </c>
      <c r="G46" s="93">
        <v>11545690.879999999</v>
      </c>
      <c r="H46" s="16">
        <v>287338.96000000002</v>
      </c>
      <c r="I46" s="17">
        <v>6274973.0999999996</v>
      </c>
      <c r="J46" s="17">
        <v>1633801.37</v>
      </c>
      <c r="K46" s="17">
        <v>0</v>
      </c>
      <c r="L46" s="17">
        <v>1409644.73</v>
      </c>
      <c r="M46" s="12">
        <v>9605758.1600000001</v>
      </c>
      <c r="N46" s="16">
        <v>0</v>
      </c>
      <c r="O46" s="17">
        <v>1351382.43</v>
      </c>
      <c r="P46" s="17">
        <v>0</v>
      </c>
      <c r="Q46" s="17">
        <v>0</v>
      </c>
      <c r="R46" s="17">
        <v>0</v>
      </c>
      <c r="S46" s="12">
        <v>1351382.43</v>
      </c>
      <c r="T46" s="16">
        <v>0</v>
      </c>
      <c r="U46" s="17">
        <v>0</v>
      </c>
      <c r="V46" s="17">
        <v>0</v>
      </c>
      <c r="W46" s="17">
        <v>0</v>
      </c>
      <c r="X46" s="17">
        <v>0</v>
      </c>
      <c r="Y46" s="12">
        <v>0</v>
      </c>
      <c r="Z46" s="16">
        <v>500329.04</v>
      </c>
      <c r="AA46" s="17">
        <v>45841.1</v>
      </c>
      <c r="AB46" s="17">
        <v>22380.15</v>
      </c>
      <c r="AC46" s="17">
        <v>0</v>
      </c>
      <c r="AD46" s="17">
        <v>20000</v>
      </c>
      <c r="AE46" s="12">
        <v>588550.29</v>
      </c>
    </row>
    <row r="47" spans="1:31" x14ac:dyDescent="0.2">
      <c r="A47" s="4" t="s">
        <v>38</v>
      </c>
      <c r="B47" s="92">
        <v>127482.58</v>
      </c>
      <c r="C47" s="87">
        <v>1563009.25</v>
      </c>
      <c r="D47" s="87">
        <v>28386</v>
      </c>
      <c r="E47" s="87">
        <v>0</v>
      </c>
      <c r="F47" s="87">
        <v>0</v>
      </c>
      <c r="G47" s="93">
        <v>1718877.83</v>
      </c>
      <c r="H47" s="16">
        <v>127482.58</v>
      </c>
      <c r="I47" s="17">
        <v>545758.52</v>
      </c>
      <c r="J47" s="17">
        <v>28386</v>
      </c>
      <c r="K47" s="17">
        <v>0</v>
      </c>
      <c r="L47" s="17">
        <v>0</v>
      </c>
      <c r="M47" s="12">
        <v>701627.1</v>
      </c>
      <c r="N47" s="16">
        <v>0</v>
      </c>
      <c r="O47" s="17">
        <v>209057.54</v>
      </c>
      <c r="P47" s="17">
        <v>0</v>
      </c>
      <c r="Q47" s="17">
        <v>0</v>
      </c>
      <c r="R47" s="17">
        <v>0</v>
      </c>
      <c r="S47" s="12">
        <v>209057.54</v>
      </c>
      <c r="T47" s="16">
        <v>0</v>
      </c>
      <c r="U47" s="17">
        <v>808193.19</v>
      </c>
      <c r="V47" s="17">
        <v>0</v>
      </c>
      <c r="W47" s="17">
        <v>0</v>
      </c>
      <c r="X47" s="17">
        <v>0</v>
      </c>
      <c r="Y47" s="12">
        <v>808193.19</v>
      </c>
      <c r="Z47" s="16">
        <v>0</v>
      </c>
      <c r="AA47" s="17">
        <v>0</v>
      </c>
      <c r="AB47" s="17">
        <v>0</v>
      </c>
      <c r="AC47" s="17">
        <v>0</v>
      </c>
      <c r="AD47" s="17">
        <v>0</v>
      </c>
      <c r="AE47" s="12">
        <v>0</v>
      </c>
    </row>
    <row r="48" spans="1:31" x14ac:dyDescent="0.2">
      <c r="A48" s="4" t="s">
        <v>39</v>
      </c>
      <c r="B48" s="92">
        <v>815323.65999999992</v>
      </c>
      <c r="C48" s="87">
        <v>6242801.9339999985</v>
      </c>
      <c r="D48" s="87">
        <v>262240</v>
      </c>
      <c r="E48" s="87">
        <v>0</v>
      </c>
      <c r="F48" s="87">
        <v>131675.90299999999</v>
      </c>
      <c r="G48" s="93">
        <v>7452041.4969999976</v>
      </c>
      <c r="H48" s="16">
        <v>357096.19800000003</v>
      </c>
      <c r="I48" s="17">
        <v>3770295.8959999969</v>
      </c>
      <c r="J48" s="17">
        <v>262240</v>
      </c>
      <c r="K48" s="17">
        <v>0</v>
      </c>
      <c r="L48" s="17">
        <v>17694.232</v>
      </c>
      <c r="M48" s="12">
        <v>4407326.3259999966</v>
      </c>
      <c r="N48" s="16">
        <v>209331.83199999999</v>
      </c>
      <c r="O48" s="17">
        <v>2316757.5280000013</v>
      </c>
      <c r="P48" s="17">
        <v>0</v>
      </c>
      <c r="Q48" s="17">
        <v>0</v>
      </c>
      <c r="R48" s="17">
        <v>8401.264000000001</v>
      </c>
      <c r="S48" s="12">
        <v>2534490.6240000012</v>
      </c>
      <c r="T48" s="16">
        <v>0</v>
      </c>
      <c r="U48" s="17">
        <v>0</v>
      </c>
      <c r="V48" s="17">
        <v>0</v>
      </c>
      <c r="W48" s="17">
        <v>0</v>
      </c>
      <c r="X48" s="17">
        <v>0</v>
      </c>
      <c r="Y48" s="12">
        <v>0</v>
      </c>
      <c r="Z48" s="16">
        <v>248895.62999999995</v>
      </c>
      <c r="AA48" s="17">
        <v>155748.51</v>
      </c>
      <c r="AB48" s="17">
        <v>0</v>
      </c>
      <c r="AC48" s="17">
        <v>0</v>
      </c>
      <c r="AD48" s="17">
        <v>105580.40700000001</v>
      </c>
      <c r="AE48" s="12">
        <v>510224.54699999996</v>
      </c>
    </row>
    <row r="49" spans="1:31" x14ac:dyDescent="0.2">
      <c r="A49" s="4" t="s">
        <v>40</v>
      </c>
      <c r="B49" s="92">
        <v>509903.74131405761</v>
      </c>
      <c r="C49" s="87">
        <v>10664034.017851964</v>
      </c>
      <c r="D49" s="87">
        <v>361025.02999999997</v>
      </c>
      <c r="E49" s="87">
        <v>0</v>
      </c>
      <c r="F49" s="87">
        <v>13415.271941098224</v>
      </c>
      <c r="G49" s="93">
        <v>11548378.061107118</v>
      </c>
      <c r="H49" s="16">
        <v>126343.04941170009</v>
      </c>
      <c r="I49" s="17">
        <v>10385858.338407272</v>
      </c>
      <c r="J49" s="17">
        <v>361025.02999999997</v>
      </c>
      <c r="K49" s="17">
        <v>0</v>
      </c>
      <c r="L49" s="17">
        <v>1834.5852951856255</v>
      </c>
      <c r="M49" s="12">
        <v>10875061.003114156</v>
      </c>
      <c r="N49" s="16">
        <v>0</v>
      </c>
      <c r="O49" s="17">
        <v>0</v>
      </c>
      <c r="P49" s="17">
        <v>0</v>
      </c>
      <c r="Q49" s="17">
        <v>0</v>
      </c>
      <c r="R49" s="17">
        <v>0</v>
      </c>
      <c r="S49" s="12">
        <v>0</v>
      </c>
      <c r="T49" s="16">
        <v>0</v>
      </c>
      <c r="U49" s="17">
        <v>0</v>
      </c>
      <c r="V49" s="17">
        <v>0</v>
      </c>
      <c r="W49" s="17">
        <v>0</v>
      </c>
      <c r="X49" s="17">
        <v>0</v>
      </c>
      <c r="Y49" s="12">
        <v>0</v>
      </c>
      <c r="Z49" s="16">
        <v>383560.6919023575</v>
      </c>
      <c r="AA49" s="17">
        <v>278175.67944469163</v>
      </c>
      <c r="AB49" s="17">
        <v>0</v>
      </c>
      <c r="AC49" s="17">
        <v>0</v>
      </c>
      <c r="AD49" s="17">
        <v>11580.686645912599</v>
      </c>
      <c r="AE49" s="12">
        <v>673317.05799296172</v>
      </c>
    </row>
    <row r="50" spans="1:31" x14ac:dyDescent="0.2">
      <c r="A50" s="4" t="s">
        <v>41</v>
      </c>
      <c r="B50" s="92">
        <v>74523</v>
      </c>
      <c r="C50" s="87">
        <v>2069289</v>
      </c>
      <c r="D50" s="87">
        <v>5780</v>
      </c>
      <c r="E50" s="87">
        <v>0</v>
      </c>
      <c r="F50" s="87">
        <v>6323</v>
      </c>
      <c r="G50" s="93">
        <v>2155915</v>
      </c>
      <c r="H50" s="16">
        <v>2009</v>
      </c>
      <c r="I50" s="17">
        <v>1472673</v>
      </c>
      <c r="J50" s="17">
        <v>1500</v>
      </c>
      <c r="K50" s="17">
        <v>0</v>
      </c>
      <c r="L50" s="17">
        <v>314</v>
      </c>
      <c r="M50" s="12">
        <v>1476496</v>
      </c>
      <c r="N50" s="16">
        <v>0</v>
      </c>
      <c r="O50" s="17">
        <v>588091</v>
      </c>
      <c r="P50" s="17">
        <v>309</v>
      </c>
      <c r="Q50" s="17">
        <v>0</v>
      </c>
      <c r="R50" s="17">
        <v>0</v>
      </c>
      <c r="S50" s="12">
        <v>588400</v>
      </c>
      <c r="T50" s="16">
        <v>0</v>
      </c>
      <c r="U50" s="17">
        <v>0</v>
      </c>
      <c r="V50" s="17">
        <v>0</v>
      </c>
      <c r="W50" s="17">
        <v>0</v>
      </c>
      <c r="X50" s="17">
        <v>0</v>
      </c>
      <c r="Y50" s="12">
        <v>0</v>
      </c>
      <c r="Z50" s="16">
        <v>72514</v>
      </c>
      <c r="AA50" s="17">
        <v>8525</v>
      </c>
      <c r="AB50" s="17">
        <v>3971</v>
      </c>
      <c r="AC50" s="17">
        <v>0</v>
      </c>
      <c r="AD50" s="17">
        <v>6009</v>
      </c>
      <c r="AE50" s="12">
        <v>91019</v>
      </c>
    </row>
    <row r="51" spans="1:31" x14ac:dyDescent="0.2">
      <c r="A51" s="4" t="s">
        <v>42</v>
      </c>
      <c r="B51" s="92">
        <v>257474</v>
      </c>
      <c r="C51" s="87">
        <v>6318315</v>
      </c>
      <c r="D51" s="87">
        <v>50000</v>
      </c>
      <c r="E51" s="87">
        <v>0</v>
      </c>
      <c r="F51" s="87">
        <v>168196</v>
      </c>
      <c r="G51" s="93">
        <v>6793985</v>
      </c>
      <c r="H51" s="16">
        <v>64939</v>
      </c>
      <c r="I51" s="17">
        <v>3834246</v>
      </c>
      <c r="J51" s="17">
        <v>50000</v>
      </c>
      <c r="K51" s="17">
        <v>0</v>
      </c>
      <c r="L51" s="17">
        <v>168196</v>
      </c>
      <c r="M51" s="12">
        <v>4117381</v>
      </c>
      <c r="N51" s="16">
        <v>192535</v>
      </c>
      <c r="O51" s="17">
        <v>2484069</v>
      </c>
      <c r="P51" s="17">
        <v>0</v>
      </c>
      <c r="Q51" s="17">
        <v>0</v>
      </c>
      <c r="R51" s="17">
        <v>0</v>
      </c>
      <c r="S51" s="12">
        <v>2676604</v>
      </c>
      <c r="T51" s="16">
        <v>0</v>
      </c>
      <c r="U51" s="17">
        <v>0</v>
      </c>
      <c r="V51" s="17">
        <v>0</v>
      </c>
      <c r="W51" s="17">
        <v>0</v>
      </c>
      <c r="X51" s="17">
        <v>0</v>
      </c>
      <c r="Y51" s="12">
        <v>0</v>
      </c>
      <c r="Z51" s="16">
        <v>0</v>
      </c>
      <c r="AA51" s="17">
        <v>0</v>
      </c>
      <c r="AB51" s="17">
        <v>0</v>
      </c>
      <c r="AC51" s="17">
        <v>0</v>
      </c>
      <c r="AD51" s="17">
        <v>0</v>
      </c>
      <c r="AE51" s="12">
        <v>0</v>
      </c>
    </row>
    <row r="52" spans="1:31" x14ac:dyDescent="0.2">
      <c r="A52" s="4" t="s">
        <v>43</v>
      </c>
      <c r="B52" s="92">
        <v>552316</v>
      </c>
      <c r="C52" s="87">
        <v>12162970</v>
      </c>
      <c r="D52" s="87">
        <v>0</v>
      </c>
      <c r="E52" s="87">
        <v>0</v>
      </c>
      <c r="F52" s="87">
        <v>0</v>
      </c>
      <c r="G52" s="93">
        <v>12715286</v>
      </c>
      <c r="H52" s="16">
        <v>6503</v>
      </c>
      <c r="I52" s="17">
        <v>6926975</v>
      </c>
      <c r="J52" s="17">
        <v>0</v>
      </c>
      <c r="K52" s="17">
        <v>0</v>
      </c>
      <c r="L52" s="17">
        <v>0</v>
      </c>
      <c r="M52" s="12">
        <v>6933478</v>
      </c>
      <c r="N52" s="16">
        <v>0</v>
      </c>
      <c r="O52" s="17">
        <v>4676131</v>
      </c>
      <c r="P52" s="17">
        <v>0</v>
      </c>
      <c r="Q52" s="17">
        <v>0</v>
      </c>
      <c r="R52" s="17">
        <v>0</v>
      </c>
      <c r="S52" s="12">
        <v>4676131</v>
      </c>
      <c r="T52" s="16">
        <v>0</v>
      </c>
      <c r="U52" s="17">
        <v>497121</v>
      </c>
      <c r="V52" s="17">
        <v>0</v>
      </c>
      <c r="W52" s="17">
        <v>0</v>
      </c>
      <c r="X52" s="17">
        <v>0</v>
      </c>
      <c r="Y52" s="12">
        <v>497121</v>
      </c>
      <c r="Z52" s="16">
        <v>545813</v>
      </c>
      <c r="AA52" s="17">
        <v>62743</v>
      </c>
      <c r="AB52" s="17">
        <v>0</v>
      </c>
      <c r="AC52" s="17">
        <v>0</v>
      </c>
      <c r="AD52" s="17">
        <v>0</v>
      </c>
      <c r="AE52" s="12">
        <v>608556</v>
      </c>
    </row>
    <row r="53" spans="1:31" x14ac:dyDescent="0.2">
      <c r="A53" s="4" t="s">
        <v>44</v>
      </c>
      <c r="B53" s="92">
        <v>0</v>
      </c>
      <c r="C53" s="87">
        <v>15423000</v>
      </c>
      <c r="D53" s="87">
        <v>0</v>
      </c>
      <c r="E53" s="87">
        <v>0</v>
      </c>
      <c r="F53" s="87">
        <v>0</v>
      </c>
      <c r="G53" s="93">
        <v>15423000</v>
      </c>
      <c r="H53" s="16">
        <v>0</v>
      </c>
      <c r="I53" s="17">
        <v>15423000</v>
      </c>
      <c r="J53" s="17">
        <v>0</v>
      </c>
      <c r="K53" s="17">
        <v>0</v>
      </c>
      <c r="L53" s="17">
        <v>0</v>
      </c>
      <c r="M53" s="12">
        <v>15423000</v>
      </c>
      <c r="N53" s="16">
        <v>0</v>
      </c>
      <c r="O53" s="17">
        <v>0</v>
      </c>
      <c r="P53" s="17">
        <v>0</v>
      </c>
      <c r="Q53" s="17">
        <v>0</v>
      </c>
      <c r="R53" s="17">
        <v>0</v>
      </c>
      <c r="S53" s="12">
        <v>0</v>
      </c>
      <c r="T53" s="16">
        <v>0</v>
      </c>
      <c r="U53" s="17">
        <v>0</v>
      </c>
      <c r="V53" s="17">
        <v>0</v>
      </c>
      <c r="W53" s="17">
        <v>0</v>
      </c>
      <c r="X53" s="17">
        <v>0</v>
      </c>
      <c r="Y53" s="12">
        <v>0</v>
      </c>
      <c r="Z53" s="16">
        <v>0</v>
      </c>
      <c r="AA53" s="17">
        <v>0</v>
      </c>
      <c r="AB53" s="17">
        <v>0</v>
      </c>
      <c r="AC53" s="17">
        <v>0</v>
      </c>
      <c r="AD53" s="17">
        <v>0</v>
      </c>
      <c r="AE53" s="12">
        <v>0</v>
      </c>
    </row>
    <row r="54" spans="1:31" x14ac:dyDescent="0.2">
      <c r="A54" s="4" t="s">
        <v>264</v>
      </c>
      <c r="B54" s="92">
        <v>504437.7</v>
      </c>
      <c r="C54" s="87">
        <v>17380982.32</v>
      </c>
      <c r="D54" s="87">
        <v>0</v>
      </c>
      <c r="E54" s="87">
        <v>0</v>
      </c>
      <c r="F54" s="87">
        <v>1766223.71</v>
      </c>
      <c r="G54" s="93">
        <v>19651643.73</v>
      </c>
      <c r="H54" s="16">
        <v>230.77</v>
      </c>
      <c r="I54" s="17">
        <v>13428189.92</v>
      </c>
      <c r="J54" s="17">
        <v>0</v>
      </c>
      <c r="K54" s="17">
        <v>0</v>
      </c>
      <c r="L54" s="17">
        <v>1451913.19</v>
      </c>
      <c r="M54" s="12">
        <v>14880333.879999999</v>
      </c>
      <c r="N54" s="16">
        <v>0</v>
      </c>
      <c r="O54" s="17">
        <v>2986032.3</v>
      </c>
      <c r="P54" s="17">
        <v>0</v>
      </c>
      <c r="Q54" s="17">
        <v>0</v>
      </c>
      <c r="R54" s="17">
        <v>193105.31</v>
      </c>
      <c r="S54" s="12">
        <v>3179137.61</v>
      </c>
      <c r="T54" s="16">
        <v>0</v>
      </c>
      <c r="U54" s="17">
        <v>853886.53</v>
      </c>
      <c r="V54" s="17">
        <v>0</v>
      </c>
      <c r="W54" s="17">
        <v>0</v>
      </c>
      <c r="X54" s="17">
        <v>0</v>
      </c>
      <c r="Y54" s="12">
        <v>853886.53</v>
      </c>
      <c r="Z54" s="16">
        <v>504206.93</v>
      </c>
      <c r="AA54" s="17">
        <v>112873.57</v>
      </c>
      <c r="AB54" s="17">
        <v>0</v>
      </c>
      <c r="AC54" s="17">
        <v>0</v>
      </c>
      <c r="AD54" s="17">
        <v>121205.21</v>
      </c>
      <c r="AE54" s="12">
        <v>738285.71</v>
      </c>
    </row>
    <row r="55" spans="1:31" x14ac:dyDescent="0.2">
      <c r="A55" s="4" t="s">
        <v>45</v>
      </c>
      <c r="B55" s="92">
        <v>2319000</v>
      </c>
      <c r="C55" s="87">
        <v>5815000</v>
      </c>
      <c r="D55" s="87">
        <v>901000</v>
      </c>
      <c r="E55" s="87">
        <v>0</v>
      </c>
      <c r="F55" s="87">
        <v>1000</v>
      </c>
      <c r="G55" s="93">
        <v>9036000</v>
      </c>
      <c r="H55" s="16">
        <v>1832000</v>
      </c>
      <c r="I55" s="17">
        <v>2555000</v>
      </c>
      <c r="J55" s="17">
        <v>802000</v>
      </c>
      <c r="K55" s="17">
        <v>0</v>
      </c>
      <c r="L55" s="17">
        <v>1000</v>
      </c>
      <c r="M55" s="12">
        <v>5190000</v>
      </c>
      <c r="N55" s="16">
        <v>0</v>
      </c>
      <c r="O55" s="17">
        <v>2588000</v>
      </c>
      <c r="P55" s="17">
        <v>0</v>
      </c>
      <c r="Q55" s="17">
        <v>0</v>
      </c>
      <c r="R55" s="17">
        <v>0</v>
      </c>
      <c r="S55" s="12">
        <v>2588000</v>
      </c>
      <c r="T55" s="16">
        <v>487000</v>
      </c>
      <c r="U55" s="17">
        <v>672000</v>
      </c>
      <c r="V55" s="17">
        <v>99000</v>
      </c>
      <c r="W55" s="17">
        <v>0</v>
      </c>
      <c r="X55" s="17">
        <v>0</v>
      </c>
      <c r="Y55" s="12">
        <v>1258000</v>
      </c>
      <c r="Z55" s="16">
        <v>0</v>
      </c>
      <c r="AA55" s="17">
        <v>0</v>
      </c>
      <c r="AB55" s="17">
        <v>0</v>
      </c>
      <c r="AC55" s="17">
        <v>0</v>
      </c>
      <c r="AD55" s="17">
        <v>0</v>
      </c>
      <c r="AE55" s="12">
        <v>0</v>
      </c>
    </row>
    <row r="56" spans="1:31" x14ac:dyDescent="0.2">
      <c r="A56" s="4" t="s">
        <v>46</v>
      </c>
      <c r="B56" s="92">
        <v>1684312</v>
      </c>
      <c r="C56" s="87">
        <v>3901217.58</v>
      </c>
      <c r="D56" s="87">
        <v>333599.3</v>
      </c>
      <c r="E56" s="87">
        <v>0</v>
      </c>
      <c r="F56" s="87">
        <v>612440.4800000001</v>
      </c>
      <c r="G56" s="93">
        <v>6531569.3599999994</v>
      </c>
      <c r="H56" s="16">
        <v>685084.1</v>
      </c>
      <c r="I56" s="17">
        <v>3788609.69</v>
      </c>
      <c r="J56" s="17">
        <v>0</v>
      </c>
      <c r="K56" s="17">
        <v>0</v>
      </c>
      <c r="L56" s="17">
        <v>610782.68000000005</v>
      </c>
      <c r="M56" s="12">
        <v>5084476.47</v>
      </c>
      <c r="N56" s="16">
        <v>0</v>
      </c>
      <c r="O56" s="17">
        <v>51051.21</v>
      </c>
      <c r="P56" s="17">
        <v>0</v>
      </c>
      <c r="Q56" s="17">
        <v>0</v>
      </c>
      <c r="R56" s="17">
        <v>0</v>
      </c>
      <c r="S56" s="12">
        <v>51051.21</v>
      </c>
      <c r="T56" s="16">
        <v>0</v>
      </c>
      <c r="U56" s="17">
        <v>0</v>
      </c>
      <c r="V56" s="17">
        <v>0</v>
      </c>
      <c r="W56" s="17">
        <v>0</v>
      </c>
      <c r="X56" s="17">
        <v>0</v>
      </c>
      <c r="Y56" s="12">
        <v>0</v>
      </c>
      <c r="Z56" s="16">
        <v>999227.9</v>
      </c>
      <c r="AA56" s="17">
        <v>61556.68</v>
      </c>
      <c r="AB56" s="17">
        <v>333599.3</v>
      </c>
      <c r="AC56" s="17">
        <v>0</v>
      </c>
      <c r="AD56" s="17">
        <v>1657.8</v>
      </c>
      <c r="AE56" s="12">
        <v>1396041.6800000002</v>
      </c>
    </row>
    <row r="57" spans="1:31" x14ac:dyDescent="0.2">
      <c r="A57" s="4" t="s">
        <v>47</v>
      </c>
      <c r="B57" s="92">
        <v>1190232.3</v>
      </c>
      <c r="C57" s="87">
        <v>4093691.1</v>
      </c>
      <c r="D57" s="87">
        <v>0</v>
      </c>
      <c r="E57" s="87">
        <v>0</v>
      </c>
      <c r="F57" s="87">
        <v>153318</v>
      </c>
      <c r="G57" s="93">
        <v>5437241.4000000004</v>
      </c>
      <c r="H57" s="16">
        <v>811169</v>
      </c>
      <c r="I57" s="17">
        <v>1312062</v>
      </c>
      <c r="J57" s="17">
        <v>0</v>
      </c>
      <c r="K57" s="17">
        <v>0</v>
      </c>
      <c r="L57" s="17">
        <v>2325</v>
      </c>
      <c r="M57" s="12">
        <v>2125556</v>
      </c>
      <c r="N57" s="16">
        <v>0</v>
      </c>
      <c r="O57" s="17">
        <v>1693370</v>
      </c>
      <c r="P57" s="17">
        <v>0</v>
      </c>
      <c r="Q57" s="17">
        <v>0</v>
      </c>
      <c r="R57" s="17">
        <v>1641</v>
      </c>
      <c r="S57" s="12">
        <v>1695011</v>
      </c>
      <c r="T57" s="16">
        <v>0</v>
      </c>
      <c r="U57" s="17">
        <v>210262</v>
      </c>
      <c r="V57" s="17">
        <v>0</v>
      </c>
      <c r="W57" s="17">
        <v>0</v>
      </c>
      <c r="X57" s="17">
        <v>1246</v>
      </c>
      <c r="Y57" s="12">
        <v>211508</v>
      </c>
      <c r="Z57" s="16">
        <v>379063.3</v>
      </c>
      <c r="AA57" s="17">
        <v>877997.1</v>
      </c>
      <c r="AB57" s="17">
        <v>0</v>
      </c>
      <c r="AC57" s="17">
        <v>0</v>
      </c>
      <c r="AD57" s="17">
        <v>148106</v>
      </c>
      <c r="AE57" s="12">
        <v>1405166.4</v>
      </c>
    </row>
    <row r="58" spans="1:31" x14ac:dyDescent="0.2">
      <c r="A58" s="4" t="s">
        <v>48</v>
      </c>
      <c r="B58" s="92">
        <v>2009630</v>
      </c>
      <c r="C58" s="87">
        <v>15799175</v>
      </c>
      <c r="D58" s="87">
        <v>706917</v>
      </c>
      <c r="E58" s="87">
        <v>0</v>
      </c>
      <c r="F58" s="87">
        <v>2227533</v>
      </c>
      <c r="G58" s="93">
        <v>20743255</v>
      </c>
      <c r="H58" s="16">
        <v>1121134</v>
      </c>
      <c r="I58" s="17">
        <v>12475797</v>
      </c>
      <c r="J58" s="17">
        <v>530447</v>
      </c>
      <c r="K58" s="17">
        <v>0</v>
      </c>
      <c r="L58" s="17">
        <v>1701231</v>
      </c>
      <c r="M58" s="12">
        <v>15828609</v>
      </c>
      <c r="N58" s="16">
        <v>20857</v>
      </c>
      <c r="O58" s="17">
        <v>2469849</v>
      </c>
      <c r="P58" s="17">
        <v>86422</v>
      </c>
      <c r="Q58" s="17">
        <v>0</v>
      </c>
      <c r="R58" s="17">
        <v>1722</v>
      </c>
      <c r="S58" s="12">
        <v>2578850</v>
      </c>
      <c r="T58" s="16">
        <v>0</v>
      </c>
      <c r="U58" s="17">
        <v>791511</v>
      </c>
      <c r="V58" s="17">
        <v>27445</v>
      </c>
      <c r="W58" s="17">
        <v>0</v>
      </c>
      <c r="X58" s="17">
        <v>0</v>
      </c>
      <c r="Y58" s="12">
        <v>818956</v>
      </c>
      <c r="Z58" s="16">
        <v>867639</v>
      </c>
      <c r="AA58" s="17">
        <v>62018</v>
      </c>
      <c r="AB58" s="17">
        <v>62603</v>
      </c>
      <c r="AC58" s="17">
        <v>0</v>
      </c>
      <c r="AD58" s="17">
        <v>524580</v>
      </c>
      <c r="AE58" s="12">
        <v>1516840</v>
      </c>
    </row>
    <row r="59" spans="1:31" x14ac:dyDescent="0.2">
      <c r="A59" s="4" t="s">
        <v>49</v>
      </c>
      <c r="B59" s="92">
        <v>2028351.3059999985</v>
      </c>
      <c r="C59" s="87">
        <v>11126079.820500005</v>
      </c>
      <c r="D59" s="87">
        <v>374031.36407084251</v>
      </c>
      <c r="E59" s="87">
        <v>0</v>
      </c>
      <c r="F59" s="87">
        <v>127445.85350000003</v>
      </c>
      <c r="G59" s="93">
        <v>13655908.344070844</v>
      </c>
      <c r="H59" s="16">
        <v>886897.43999999855</v>
      </c>
      <c r="I59" s="17">
        <v>5356500.3600000069</v>
      </c>
      <c r="J59" s="17">
        <v>177783.69670684924</v>
      </c>
      <c r="K59" s="17">
        <v>0</v>
      </c>
      <c r="L59" s="17">
        <v>0</v>
      </c>
      <c r="M59" s="12">
        <v>6421181.4967068546</v>
      </c>
      <c r="N59" s="16">
        <v>140727.09000000005</v>
      </c>
      <c r="O59" s="17">
        <v>4677514.919999999</v>
      </c>
      <c r="P59" s="17">
        <v>0</v>
      </c>
      <c r="Q59" s="17">
        <v>0</v>
      </c>
      <c r="R59" s="17">
        <v>39833.340000000004</v>
      </c>
      <c r="S59" s="12">
        <v>4858075.3499999987</v>
      </c>
      <c r="T59" s="16">
        <v>0</v>
      </c>
      <c r="U59" s="17">
        <v>0</v>
      </c>
      <c r="V59" s="17">
        <v>0</v>
      </c>
      <c r="W59" s="17">
        <v>0</v>
      </c>
      <c r="X59" s="17">
        <v>0</v>
      </c>
      <c r="Y59" s="12">
        <v>0</v>
      </c>
      <c r="Z59" s="16">
        <v>1000726.7759999998</v>
      </c>
      <c r="AA59" s="17">
        <v>1092064.5404999997</v>
      </c>
      <c r="AB59" s="17">
        <v>196247.66736399324</v>
      </c>
      <c r="AC59" s="17">
        <v>0</v>
      </c>
      <c r="AD59" s="17">
        <v>87612.513500000015</v>
      </c>
      <c r="AE59" s="12">
        <v>2376651.4973639925</v>
      </c>
    </row>
    <row r="60" spans="1:31" x14ac:dyDescent="0.2">
      <c r="A60" s="4" t="s">
        <v>50</v>
      </c>
      <c r="B60" s="92">
        <v>251240.72000000003</v>
      </c>
      <c r="C60" s="87">
        <v>3615074.48</v>
      </c>
      <c r="D60" s="87">
        <v>0</v>
      </c>
      <c r="E60" s="87">
        <v>0</v>
      </c>
      <c r="F60" s="87">
        <v>180.27</v>
      </c>
      <c r="G60" s="93">
        <v>3866495.47</v>
      </c>
      <c r="H60" s="16">
        <v>55692.420000000006</v>
      </c>
      <c r="I60" s="17">
        <v>2716074.5500000003</v>
      </c>
      <c r="J60" s="17">
        <v>0</v>
      </c>
      <c r="K60" s="17">
        <v>0</v>
      </c>
      <c r="L60" s="17">
        <v>0</v>
      </c>
      <c r="M60" s="12">
        <v>2771766.97</v>
      </c>
      <c r="N60" s="16">
        <v>0</v>
      </c>
      <c r="O60" s="17">
        <v>870318.91999999993</v>
      </c>
      <c r="P60" s="17">
        <v>0</v>
      </c>
      <c r="Q60" s="17">
        <v>0</v>
      </c>
      <c r="R60" s="17">
        <v>0</v>
      </c>
      <c r="S60" s="12">
        <v>870318.91999999993</v>
      </c>
      <c r="T60" s="16">
        <v>0</v>
      </c>
      <c r="U60" s="17">
        <v>0</v>
      </c>
      <c r="V60" s="17">
        <v>0</v>
      </c>
      <c r="W60" s="17">
        <v>0</v>
      </c>
      <c r="X60" s="17">
        <v>0</v>
      </c>
      <c r="Y60" s="12">
        <v>0</v>
      </c>
      <c r="Z60" s="16">
        <v>195548.30000000002</v>
      </c>
      <c r="AA60" s="17">
        <v>28681.010000000002</v>
      </c>
      <c r="AB60" s="17">
        <v>0</v>
      </c>
      <c r="AC60" s="17">
        <v>0</v>
      </c>
      <c r="AD60" s="17">
        <v>180.27</v>
      </c>
      <c r="AE60" s="12">
        <v>224409.58000000002</v>
      </c>
    </row>
    <row r="61" spans="1:31" x14ac:dyDescent="0.2">
      <c r="A61" s="4" t="s">
        <v>51</v>
      </c>
      <c r="B61" s="92">
        <v>3657500</v>
      </c>
      <c r="C61" s="87">
        <v>11668923.390000001</v>
      </c>
      <c r="D61" s="87">
        <v>315645.48</v>
      </c>
      <c r="E61" s="87">
        <v>0</v>
      </c>
      <c r="F61" s="87">
        <v>66814</v>
      </c>
      <c r="G61" s="93">
        <v>15708882.870000001</v>
      </c>
      <c r="H61" s="16">
        <v>1023758</v>
      </c>
      <c r="I61" s="17">
        <v>6494968.3899999997</v>
      </c>
      <c r="J61" s="17">
        <v>0</v>
      </c>
      <c r="K61" s="17">
        <v>0</v>
      </c>
      <c r="L61" s="17">
        <v>0</v>
      </c>
      <c r="M61" s="12">
        <v>7518726.3899999997</v>
      </c>
      <c r="N61" s="16">
        <v>711425</v>
      </c>
      <c r="O61" s="17">
        <v>4566212</v>
      </c>
      <c r="P61" s="17">
        <v>0</v>
      </c>
      <c r="Q61" s="17">
        <v>0</v>
      </c>
      <c r="R61" s="17">
        <v>0</v>
      </c>
      <c r="S61" s="12">
        <v>5277637</v>
      </c>
      <c r="T61" s="16">
        <v>44197</v>
      </c>
      <c r="U61" s="17">
        <v>324116</v>
      </c>
      <c r="V61" s="17">
        <v>0</v>
      </c>
      <c r="W61" s="17">
        <v>0</v>
      </c>
      <c r="X61" s="17">
        <v>0</v>
      </c>
      <c r="Y61" s="12">
        <v>368313</v>
      </c>
      <c r="Z61" s="16">
        <v>1878120</v>
      </c>
      <c r="AA61" s="17">
        <v>283627</v>
      </c>
      <c r="AB61" s="17">
        <v>315645.48</v>
      </c>
      <c r="AC61" s="17">
        <v>0</v>
      </c>
      <c r="AD61" s="17">
        <v>66814</v>
      </c>
      <c r="AE61" s="12">
        <v>2544206.48</v>
      </c>
    </row>
    <row r="62" spans="1:31" x14ac:dyDescent="0.2">
      <c r="A62" s="4" t="s">
        <v>52</v>
      </c>
      <c r="B62" s="92">
        <v>1224875.76</v>
      </c>
      <c r="C62" s="87">
        <v>24395162.75</v>
      </c>
      <c r="D62" s="87">
        <v>365542.18537066388</v>
      </c>
      <c r="E62" s="87">
        <v>0</v>
      </c>
      <c r="F62" s="87">
        <v>1164.25</v>
      </c>
      <c r="G62" s="93">
        <v>25986744.945370663</v>
      </c>
      <c r="H62" s="16">
        <v>793809.77</v>
      </c>
      <c r="I62" s="17">
        <v>16652662.869999999</v>
      </c>
      <c r="J62" s="17">
        <v>365542.18537066388</v>
      </c>
      <c r="K62" s="17">
        <v>0</v>
      </c>
      <c r="L62" s="17">
        <v>0</v>
      </c>
      <c r="M62" s="12">
        <v>17812014.825370666</v>
      </c>
      <c r="N62" s="16">
        <v>126614</v>
      </c>
      <c r="O62" s="17">
        <v>7586272.0599999996</v>
      </c>
      <c r="P62" s="17">
        <v>0</v>
      </c>
      <c r="Q62" s="17">
        <v>0</v>
      </c>
      <c r="R62" s="17">
        <v>0</v>
      </c>
      <c r="S62" s="12">
        <v>7712886.0599999996</v>
      </c>
      <c r="T62" s="16">
        <v>0</v>
      </c>
      <c r="U62" s="17">
        <v>0</v>
      </c>
      <c r="V62" s="17">
        <v>0</v>
      </c>
      <c r="W62" s="17">
        <v>0</v>
      </c>
      <c r="X62" s="17">
        <v>0</v>
      </c>
      <c r="Y62" s="12">
        <v>0</v>
      </c>
      <c r="Z62" s="16">
        <v>304451.99</v>
      </c>
      <c r="AA62" s="17">
        <v>156227.82</v>
      </c>
      <c r="AB62" s="17">
        <v>0</v>
      </c>
      <c r="AC62" s="17">
        <v>0</v>
      </c>
      <c r="AD62" s="17">
        <v>1164.25</v>
      </c>
      <c r="AE62" s="12">
        <v>461844.06</v>
      </c>
    </row>
    <row r="63" spans="1:31" x14ac:dyDescent="0.2">
      <c r="A63" s="4" t="s">
        <v>53</v>
      </c>
      <c r="B63" s="92">
        <v>157553</v>
      </c>
      <c r="C63" s="87">
        <v>3381275</v>
      </c>
      <c r="D63" s="87">
        <v>529519</v>
      </c>
      <c r="E63" s="87">
        <v>85567</v>
      </c>
      <c r="F63" s="87">
        <v>235675</v>
      </c>
      <c r="G63" s="93">
        <v>4389589</v>
      </c>
      <c r="H63" s="16">
        <v>3831</v>
      </c>
      <c r="I63" s="17">
        <v>3233325</v>
      </c>
      <c r="J63" s="17">
        <v>529519</v>
      </c>
      <c r="K63" s="17">
        <v>85567</v>
      </c>
      <c r="L63" s="17">
        <v>235675</v>
      </c>
      <c r="M63" s="12">
        <v>4087917</v>
      </c>
      <c r="N63" s="16">
        <v>0</v>
      </c>
      <c r="O63" s="17">
        <v>141180</v>
      </c>
      <c r="P63" s="17">
        <v>0</v>
      </c>
      <c r="Q63" s="17">
        <v>0</v>
      </c>
      <c r="R63" s="17">
        <v>0</v>
      </c>
      <c r="S63" s="12">
        <v>141180</v>
      </c>
      <c r="T63" s="16">
        <v>0</v>
      </c>
      <c r="U63" s="17">
        <v>0</v>
      </c>
      <c r="V63" s="17">
        <v>0</v>
      </c>
      <c r="W63" s="17">
        <v>0</v>
      </c>
      <c r="X63" s="17">
        <v>0</v>
      </c>
      <c r="Y63" s="12">
        <v>0</v>
      </c>
      <c r="Z63" s="16">
        <v>153722</v>
      </c>
      <c r="AA63" s="17">
        <v>6770</v>
      </c>
      <c r="AB63" s="17">
        <v>0</v>
      </c>
      <c r="AC63" s="17">
        <v>0</v>
      </c>
      <c r="AD63" s="17">
        <v>0</v>
      </c>
      <c r="AE63" s="12">
        <v>160492</v>
      </c>
    </row>
    <row r="64" spans="1:31" x14ac:dyDescent="0.2">
      <c r="A64" s="4" t="s">
        <v>54</v>
      </c>
      <c r="B64" s="92">
        <v>600785</v>
      </c>
      <c r="C64" s="87">
        <v>2696748</v>
      </c>
      <c r="D64" s="87">
        <v>192688</v>
      </c>
      <c r="E64" s="87">
        <v>0</v>
      </c>
      <c r="F64" s="87">
        <v>0</v>
      </c>
      <c r="G64" s="93">
        <v>3490221</v>
      </c>
      <c r="H64" s="16">
        <v>249530</v>
      </c>
      <c r="I64" s="17">
        <v>1770838</v>
      </c>
      <c r="J64" s="17">
        <v>0</v>
      </c>
      <c r="K64" s="17">
        <v>0</v>
      </c>
      <c r="L64" s="17">
        <v>0</v>
      </c>
      <c r="M64" s="12">
        <v>2020368</v>
      </c>
      <c r="N64" s="16">
        <v>0</v>
      </c>
      <c r="O64" s="17">
        <v>770331</v>
      </c>
      <c r="P64" s="17">
        <v>0</v>
      </c>
      <c r="Q64" s="17">
        <v>0</v>
      </c>
      <c r="R64" s="17">
        <v>0</v>
      </c>
      <c r="S64" s="12">
        <v>770331</v>
      </c>
      <c r="T64" s="16">
        <v>0</v>
      </c>
      <c r="U64" s="17">
        <v>0</v>
      </c>
      <c r="V64" s="17">
        <v>0</v>
      </c>
      <c r="W64" s="17">
        <v>0</v>
      </c>
      <c r="X64" s="17">
        <v>0</v>
      </c>
      <c r="Y64" s="12">
        <v>0</v>
      </c>
      <c r="Z64" s="16">
        <v>351255</v>
      </c>
      <c r="AA64" s="17">
        <v>155579</v>
      </c>
      <c r="AB64" s="17">
        <v>192688</v>
      </c>
      <c r="AC64" s="17">
        <v>0</v>
      </c>
      <c r="AD64" s="17">
        <v>0</v>
      </c>
      <c r="AE64" s="12">
        <v>699522</v>
      </c>
    </row>
    <row r="65" spans="1:31" x14ac:dyDescent="0.2">
      <c r="A65" s="4" t="s">
        <v>55</v>
      </c>
      <c r="B65" s="92">
        <v>702803</v>
      </c>
      <c r="C65" s="87">
        <v>1895238</v>
      </c>
      <c r="D65" s="87">
        <v>903823</v>
      </c>
      <c r="E65" s="87">
        <v>0</v>
      </c>
      <c r="F65" s="87">
        <v>34728</v>
      </c>
      <c r="G65" s="93">
        <v>3536592</v>
      </c>
      <c r="H65" s="16">
        <v>503254</v>
      </c>
      <c r="I65" s="17">
        <v>1321865</v>
      </c>
      <c r="J65" s="17">
        <v>903823</v>
      </c>
      <c r="K65" s="17">
        <v>0</v>
      </c>
      <c r="L65" s="17">
        <v>0</v>
      </c>
      <c r="M65" s="12">
        <v>2728942</v>
      </c>
      <c r="N65" s="16">
        <v>0</v>
      </c>
      <c r="O65" s="17">
        <v>501913</v>
      </c>
      <c r="P65" s="17">
        <v>0</v>
      </c>
      <c r="Q65" s="17">
        <v>0</v>
      </c>
      <c r="R65" s="17">
        <v>1772</v>
      </c>
      <c r="S65" s="12">
        <v>503685</v>
      </c>
      <c r="T65" s="16">
        <v>0</v>
      </c>
      <c r="U65" s="17">
        <v>15101</v>
      </c>
      <c r="V65" s="17">
        <v>0</v>
      </c>
      <c r="W65" s="17">
        <v>0</v>
      </c>
      <c r="X65" s="17">
        <v>32956</v>
      </c>
      <c r="Y65" s="12">
        <v>48057</v>
      </c>
      <c r="Z65" s="16">
        <v>199549</v>
      </c>
      <c r="AA65" s="17">
        <v>56359</v>
      </c>
      <c r="AB65" s="17">
        <v>0</v>
      </c>
      <c r="AC65" s="17">
        <v>0</v>
      </c>
      <c r="AD65" s="17">
        <v>0</v>
      </c>
      <c r="AE65" s="12">
        <v>255908</v>
      </c>
    </row>
    <row r="66" spans="1:31" x14ac:dyDescent="0.2">
      <c r="A66" s="4" t="s">
        <v>56</v>
      </c>
      <c r="B66" s="92">
        <v>1287000</v>
      </c>
      <c r="C66" s="87">
        <v>7378000</v>
      </c>
      <c r="D66" s="87">
        <v>0</v>
      </c>
      <c r="E66" s="87">
        <v>0</v>
      </c>
      <c r="F66" s="87">
        <v>712000</v>
      </c>
      <c r="G66" s="93">
        <v>9377000</v>
      </c>
      <c r="H66" s="16">
        <v>371000</v>
      </c>
      <c r="I66" s="17">
        <v>5227000</v>
      </c>
      <c r="J66" s="17">
        <v>0</v>
      </c>
      <c r="K66" s="17">
        <v>0</v>
      </c>
      <c r="L66" s="17">
        <v>697000</v>
      </c>
      <c r="M66" s="12">
        <v>6295000</v>
      </c>
      <c r="N66" s="16">
        <v>909000</v>
      </c>
      <c r="O66" s="17">
        <v>1597000</v>
      </c>
      <c r="P66" s="17">
        <v>0</v>
      </c>
      <c r="Q66" s="17">
        <v>0</v>
      </c>
      <c r="R66" s="17">
        <v>2000</v>
      </c>
      <c r="S66" s="12">
        <v>2508000</v>
      </c>
      <c r="T66" s="16">
        <v>0</v>
      </c>
      <c r="U66" s="17">
        <v>0</v>
      </c>
      <c r="V66" s="17">
        <v>0</v>
      </c>
      <c r="W66" s="17">
        <v>0</v>
      </c>
      <c r="X66" s="17">
        <v>0</v>
      </c>
      <c r="Y66" s="12">
        <v>0</v>
      </c>
      <c r="Z66" s="16">
        <v>7000</v>
      </c>
      <c r="AA66" s="17">
        <v>554000</v>
      </c>
      <c r="AB66" s="17">
        <v>0</v>
      </c>
      <c r="AC66" s="17">
        <v>0</v>
      </c>
      <c r="AD66" s="17">
        <v>13000</v>
      </c>
      <c r="AE66" s="12">
        <v>574000</v>
      </c>
    </row>
    <row r="67" spans="1:31" x14ac:dyDescent="0.2">
      <c r="A67" s="4" t="s">
        <v>57</v>
      </c>
      <c r="B67" s="92">
        <v>190920</v>
      </c>
      <c r="C67" s="87">
        <v>1689200</v>
      </c>
      <c r="D67" s="87">
        <v>2403</v>
      </c>
      <c r="E67" s="87">
        <v>0</v>
      </c>
      <c r="F67" s="87">
        <v>2946</v>
      </c>
      <c r="G67" s="93">
        <v>1885469</v>
      </c>
      <c r="H67" s="16">
        <v>20565</v>
      </c>
      <c r="I67" s="17">
        <v>1670638</v>
      </c>
      <c r="J67" s="17">
        <v>1568</v>
      </c>
      <c r="K67" s="17">
        <v>0</v>
      </c>
      <c r="L67" s="17">
        <v>0</v>
      </c>
      <c r="M67" s="12">
        <v>1692771</v>
      </c>
      <c r="N67" s="16">
        <v>80</v>
      </c>
      <c r="O67" s="17">
        <v>620</v>
      </c>
      <c r="P67" s="17">
        <v>835</v>
      </c>
      <c r="Q67" s="17">
        <v>0</v>
      </c>
      <c r="R67" s="17">
        <v>0</v>
      </c>
      <c r="S67" s="12">
        <v>1535</v>
      </c>
      <c r="T67" s="16">
        <v>0</v>
      </c>
      <c r="U67" s="17">
        <v>0</v>
      </c>
      <c r="V67" s="17">
        <v>0</v>
      </c>
      <c r="W67" s="17">
        <v>0</v>
      </c>
      <c r="X67" s="17">
        <v>0</v>
      </c>
      <c r="Y67" s="12">
        <v>0</v>
      </c>
      <c r="Z67" s="16">
        <v>170275</v>
      </c>
      <c r="AA67" s="17">
        <v>17942</v>
      </c>
      <c r="AB67" s="17">
        <v>0</v>
      </c>
      <c r="AC67" s="17">
        <v>0</v>
      </c>
      <c r="AD67" s="17">
        <v>2946</v>
      </c>
      <c r="AE67" s="12">
        <v>191163</v>
      </c>
    </row>
    <row r="68" spans="1:31" x14ac:dyDescent="0.2">
      <c r="A68" s="4" t="s">
        <v>58</v>
      </c>
      <c r="B68" s="92">
        <v>1422298</v>
      </c>
      <c r="C68" s="87">
        <v>10203409</v>
      </c>
      <c r="D68" s="87">
        <v>1659451</v>
      </c>
      <c r="E68" s="87">
        <v>0</v>
      </c>
      <c r="F68" s="87">
        <v>20478</v>
      </c>
      <c r="G68" s="93">
        <v>13305636</v>
      </c>
      <c r="H68" s="16">
        <v>1422298</v>
      </c>
      <c r="I68" s="17">
        <v>7045257</v>
      </c>
      <c r="J68" s="17">
        <v>0</v>
      </c>
      <c r="K68" s="17">
        <v>0</v>
      </c>
      <c r="L68" s="17">
        <v>20478</v>
      </c>
      <c r="M68" s="12">
        <v>8488033</v>
      </c>
      <c r="N68" s="16">
        <v>0</v>
      </c>
      <c r="O68" s="17">
        <v>3158152</v>
      </c>
      <c r="P68" s="17">
        <v>0</v>
      </c>
      <c r="Q68" s="17">
        <v>0</v>
      </c>
      <c r="R68" s="17">
        <v>0</v>
      </c>
      <c r="S68" s="12">
        <v>3158152</v>
      </c>
      <c r="T68" s="16">
        <v>0</v>
      </c>
      <c r="U68" s="17">
        <v>0</v>
      </c>
      <c r="V68" s="17">
        <v>0</v>
      </c>
      <c r="W68" s="17">
        <v>0</v>
      </c>
      <c r="X68" s="17">
        <v>0</v>
      </c>
      <c r="Y68" s="12">
        <v>0</v>
      </c>
      <c r="Z68" s="16">
        <v>0</v>
      </c>
      <c r="AA68" s="17">
        <v>0</v>
      </c>
      <c r="AB68" s="17">
        <v>1659451</v>
      </c>
      <c r="AC68" s="17">
        <v>0</v>
      </c>
      <c r="AD68" s="17">
        <v>0</v>
      </c>
      <c r="AE68" s="12">
        <v>1659451</v>
      </c>
    </row>
    <row r="69" spans="1:31" x14ac:dyDescent="0.2">
      <c r="A69" s="4" t="s">
        <v>59</v>
      </c>
      <c r="B69" s="92">
        <v>61271</v>
      </c>
      <c r="C69" s="87">
        <v>1330767</v>
      </c>
      <c r="D69" s="87">
        <v>18449</v>
      </c>
      <c r="E69" s="87">
        <v>0</v>
      </c>
      <c r="F69" s="87">
        <v>4004</v>
      </c>
      <c r="G69" s="93">
        <v>1414491</v>
      </c>
      <c r="H69" s="16">
        <v>49590</v>
      </c>
      <c r="I69" s="17">
        <v>950768</v>
      </c>
      <c r="J69" s="17">
        <v>18449</v>
      </c>
      <c r="K69" s="17">
        <v>0</v>
      </c>
      <c r="L69" s="17">
        <v>3520</v>
      </c>
      <c r="M69" s="12">
        <v>1022327</v>
      </c>
      <c r="N69" s="16">
        <v>320</v>
      </c>
      <c r="O69" s="17">
        <v>254348</v>
      </c>
      <c r="P69" s="17">
        <v>0</v>
      </c>
      <c r="Q69" s="17">
        <v>0</v>
      </c>
      <c r="R69" s="17">
        <v>0</v>
      </c>
      <c r="S69" s="12">
        <v>254668</v>
      </c>
      <c r="T69" s="16">
        <v>0</v>
      </c>
      <c r="U69" s="17">
        <v>714</v>
      </c>
      <c r="V69" s="17">
        <v>0</v>
      </c>
      <c r="W69" s="17">
        <v>0</v>
      </c>
      <c r="X69" s="17">
        <v>0</v>
      </c>
      <c r="Y69" s="12">
        <v>714</v>
      </c>
      <c r="Z69" s="16">
        <v>11361</v>
      </c>
      <c r="AA69" s="17">
        <v>124937</v>
      </c>
      <c r="AB69" s="17">
        <v>0</v>
      </c>
      <c r="AC69" s="17">
        <v>0</v>
      </c>
      <c r="AD69" s="17">
        <v>484</v>
      </c>
      <c r="AE69" s="12">
        <v>136782</v>
      </c>
    </row>
    <row r="70" spans="1:31" x14ac:dyDescent="0.2">
      <c r="A70" s="4" t="s">
        <v>60</v>
      </c>
      <c r="B70" s="92">
        <v>0</v>
      </c>
      <c r="C70" s="87">
        <v>757837.94</v>
      </c>
      <c r="D70" s="87">
        <v>0</v>
      </c>
      <c r="E70" s="87">
        <v>0</v>
      </c>
      <c r="F70" s="87">
        <v>0</v>
      </c>
      <c r="G70" s="93">
        <v>757837.94</v>
      </c>
      <c r="H70" s="16">
        <v>0</v>
      </c>
      <c r="I70" s="17">
        <v>633537.32999999996</v>
      </c>
      <c r="J70" s="17">
        <v>0</v>
      </c>
      <c r="K70" s="17">
        <v>0</v>
      </c>
      <c r="L70" s="17">
        <v>0</v>
      </c>
      <c r="M70" s="12">
        <v>633537.32999999996</v>
      </c>
      <c r="N70" s="16">
        <v>0</v>
      </c>
      <c r="O70" s="17">
        <v>124300.61</v>
      </c>
      <c r="P70" s="17">
        <v>0</v>
      </c>
      <c r="Q70" s="17">
        <v>0</v>
      </c>
      <c r="R70" s="17">
        <v>0</v>
      </c>
      <c r="S70" s="12">
        <v>124300.61</v>
      </c>
      <c r="T70" s="16">
        <v>0</v>
      </c>
      <c r="U70" s="17">
        <v>0</v>
      </c>
      <c r="V70" s="17">
        <v>0</v>
      </c>
      <c r="W70" s="17">
        <v>0</v>
      </c>
      <c r="X70" s="17">
        <v>0</v>
      </c>
      <c r="Y70" s="12">
        <v>0</v>
      </c>
      <c r="Z70" s="16">
        <v>0</v>
      </c>
      <c r="AA70" s="17">
        <v>0</v>
      </c>
      <c r="AB70" s="17">
        <v>0</v>
      </c>
      <c r="AC70" s="17">
        <v>0</v>
      </c>
      <c r="AD70" s="17">
        <v>0</v>
      </c>
      <c r="AE70" s="12">
        <v>0</v>
      </c>
    </row>
    <row r="71" spans="1:31" x14ac:dyDescent="0.2">
      <c r="A71" s="4" t="s">
        <v>61</v>
      </c>
      <c r="B71" s="92">
        <v>327580</v>
      </c>
      <c r="C71" s="87">
        <v>6092520</v>
      </c>
      <c r="D71" s="87">
        <v>791697</v>
      </c>
      <c r="E71" s="87">
        <v>0</v>
      </c>
      <c r="F71" s="87">
        <v>-2552</v>
      </c>
      <c r="G71" s="93">
        <v>7209245</v>
      </c>
      <c r="H71" s="16">
        <v>327580</v>
      </c>
      <c r="I71" s="17">
        <v>6092520</v>
      </c>
      <c r="J71" s="17">
        <v>790349</v>
      </c>
      <c r="K71" s="17">
        <v>0</v>
      </c>
      <c r="L71" s="17">
        <v>-2552</v>
      </c>
      <c r="M71" s="12">
        <v>7207897</v>
      </c>
      <c r="N71" s="16">
        <v>0</v>
      </c>
      <c r="O71" s="17">
        <v>0</v>
      </c>
      <c r="P71" s="17">
        <v>1348</v>
      </c>
      <c r="Q71" s="17">
        <v>0</v>
      </c>
      <c r="R71" s="17">
        <v>0</v>
      </c>
      <c r="S71" s="12">
        <v>1348</v>
      </c>
      <c r="T71" s="16">
        <v>0</v>
      </c>
      <c r="U71" s="17">
        <v>0</v>
      </c>
      <c r="V71" s="17">
        <v>0</v>
      </c>
      <c r="W71" s="17">
        <v>0</v>
      </c>
      <c r="X71" s="17">
        <v>0</v>
      </c>
      <c r="Y71" s="12">
        <v>0</v>
      </c>
      <c r="Z71" s="16">
        <v>0</v>
      </c>
      <c r="AA71" s="17">
        <v>0</v>
      </c>
      <c r="AB71" s="17">
        <v>0</v>
      </c>
      <c r="AC71" s="17">
        <v>0</v>
      </c>
      <c r="AD71" s="17">
        <v>0</v>
      </c>
      <c r="AE71" s="12">
        <v>0</v>
      </c>
    </row>
    <row r="72" spans="1:31" x14ac:dyDescent="0.2">
      <c r="A72" s="4" t="s">
        <v>62</v>
      </c>
      <c r="B72" s="92">
        <v>648306</v>
      </c>
      <c r="C72" s="87">
        <v>1541310</v>
      </c>
      <c r="D72" s="87">
        <v>35298</v>
      </c>
      <c r="E72" s="87">
        <v>0</v>
      </c>
      <c r="F72" s="87">
        <v>640648</v>
      </c>
      <c r="G72" s="93">
        <v>2865562</v>
      </c>
      <c r="H72" s="16">
        <v>648306</v>
      </c>
      <c r="I72" s="17">
        <v>1541310</v>
      </c>
      <c r="J72" s="17">
        <v>35298</v>
      </c>
      <c r="K72" s="17">
        <v>0</v>
      </c>
      <c r="L72" s="17">
        <v>640648</v>
      </c>
      <c r="M72" s="12">
        <v>2865562</v>
      </c>
      <c r="N72" s="16">
        <v>0</v>
      </c>
      <c r="O72" s="17">
        <v>0</v>
      </c>
      <c r="P72" s="17">
        <v>0</v>
      </c>
      <c r="Q72" s="17">
        <v>0</v>
      </c>
      <c r="R72" s="17">
        <v>0</v>
      </c>
      <c r="S72" s="12">
        <v>0</v>
      </c>
      <c r="T72" s="16">
        <v>0</v>
      </c>
      <c r="U72" s="17">
        <v>0</v>
      </c>
      <c r="V72" s="17">
        <v>0</v>
      </c>
      <c r="W72" s="17">
        <v>0</v>
      </c>
      <c r="X72" s="17">
        <v>0</v>
      </c>
      <c r="Y72" s="12">
        <v>0</v>
      </c>
      <c r="Z72" s="16">
        <v>0</v>
      </c>
      <c r="AA72" s="17">
        <v>0</v>
      </c>
      <c r="AB72" s="17">
        <v>0</v>
      </c>
      <c r="AC72" s="17">
        <v>0</v>
      </c>
      <c r="AD72" s="17">
        <v>0</v>
      </c>
      <c r="AE72" s="12">
        <v>0</v>
      </c>
    </row>
    <row r="73" spans="1:31" x14ac:dyDescent="0.2">
      <c r="A73" s="4" t="s">
        <v>63</v>
      </c>
      <c r="B73" s="92">
        <v>3836035</v>
      </c>
      <c r="C73" s="87">
        <v>8454785</v>
      </c>
      <c r="D73" s="87">
        <v>0</v>
      </c>
      <c r="E73" s="87">
        <v>0</v>
      </c>
      <c r="F73" s="87">
        <v>134137</v>
      </c>
      <c r="G73" s="93">
        <v>12424957</v>
      </c>
      <c r="H73" s="16">
        <v>2757380</v>
      </c>
      <c r="I73" s="17">
        <v>5424468</v>
      </c>
      <c r="J73" s="17">
        <v>0</v>
      </c>
      <c r="K73" s="17">
        <v>0</v>
      </c>
      <c r="L73" s="17">
        <v>132836</v>
      </c>
      <c r="M73" s="12">
        <v>8314684</v>
      </c>
      <c r="N73" s="16">
        <v>79358</v>
      </c>
      <c r="O73" s="17">
        <v>2409097</v>
      </c>
      <c r="P73" s="17">
        <v>0</v>
      </c>
      <c r="Q73" s="17">
        <v>0</v>
      </c>
      <c r="R73" s="17">
        <v>0</v>
      </c>
      <c r="S73" s="12">
        <v>2488455</v>
      </c>
      <c r="T73" s="16">
        <v>0</v>
      </c>
      <c r="U73" s="17">
        <v>0</v>
      </c>
      <c r="V73" s="17">
        <v>0</v>
      </c>
      <c r="W73" s="17">
        <v>0</v>
      </c>
      <c r="X73" s="17">
        <v>0</v>
      </c>
      <c r="Y73" s="12">
        <v>0</v>
      </c>
      <c r="Z73" s="16">
        <v>999297</v>
      </c>
      <c r="AA73" s="17">
        <v>621220</v>
      </c>
      <c r="AB73" s="17">
        <v>0</v>
      </c>
      <c r="AC73" s="17">
        <v>0</v>
      </c>
      <c r="AD73" s="17">
        <v>1301</v>
      </c>
      <c r="AE73" s="12">
        <v>1621818</v>
      </c>
    </row>
    <row r="74" spans="1:31" x14ac:dyDescent="0.2">
      <c r="A74" s="4" t="s">
        <v>64</v>
      </c>
      <c r="B74" s="92">
        <v>233696</v>
      </c>
      <c r="C74" s="87">
        <v>2398835</v>
      </c>
      <c r="D74" s="87">
        <v>8577</v>
      </c>
      <c r="E74" s="87">
        <v>0</v>
      </c>
      <c r="F74" s="87">
        <v>0</v>
      </c>
      <c r="G74" s="93">
        <v>2641108</v>
      </c>
      <c r="H74" s="16">
        <v>202167</v>
      </c>
      <c r="I74" s="17">
        <v>1874819</v>
      </c>
      <c r="J74" s="17">
        <v>8577</v>
      </c>
      <c r="K74" s="17">
        <v>0</v>
      </c>
      <c r="L74" s="17">
        <v>0</v>
      </c>
      <c r="M74" s="12">
        <v>2085563</v>
      </c>
      <c r="N74" s="16">
        <v>0</v>
      </c>
      <c r="O74" s="17">
        <v>524016</v>
      </c>
      <c r="P74" s="17">
        <v>0</v>
      </c>
      <c r="Q74" s="17">
        <v>0</v>
      </c>
      <c r="R74" s="17">
        <v>0</v>
      </c>
      <c r="S74" s="12">
        <v>524016</v>
      </c>
      <c r="T74" s="16">
        <v>0</v>
      </c>
      <c r="U74" s="17">
        <v>0</v>
      </c>
      <c r="V74" s="17">
        <v>0</v>
      </c>
      <c r="W74" s="17">
        <v>0</v>
      </c>
      <c r="X74" s="17">
        <v>0</v>
      </c>
      <c r="Y74" s="12">
        <v>0</v>
      </c>
      <c r="Z74" s="16">
        <v>31529</v>
      </c>
      <c r="AA74" s="17">
        <v>0</v>
      </c>
      <c r="AB74" s="17">
        <v>0</v>
      </c>
      <c r="AC74" s="17">
        <v>0</v>
      </c>
      <c r="AD74" s="17">
        <v>0</v>
      </c>
      <c r="AE74" s="12">
        <v>31529</v>
      </c>
    </row>
    <row r="75" spans="1:31" x14ac:dyDescent="0.2">
      <c r="A75" s="4" t="s">
        <v>65</v>
      </c>
      <c r="B75" s="92">
        <v>673629.19000000018</v>
      </c>
      <c r="C75" s="87">
        <v>5842962.7100000028</v>
      </c>
      <c r="D75" s="87">
        <v>4492797.99</v>
      </c>
      <c r="E75" s="87">
        <v>0</v>
      </c>
      <c r="F75" s="87">
        <v>0</v>
      </c>
      <c r="G75" s="93">
        <v>11009389.890000004</v>
      </c>
      <c r="H75" s="16">
        <v>250998.05000000008</v>
      </c>
      <c r="I75" s="17">
        <v>4914470.8400000026</v>
      </c>
      <c r="J75" s="17">
        <v>4492797.99</v>
      </c>
      <c r="K75" s="17">
        <v>0</v>
      </c>
      <c r="L75" s="17">
        <v>0</v>
      </c>
      <c r="M75" s="12">
        <v>9658266.8800000027</v>
      </c>
      <c r="N75" s="16">
        <v>0</v>
      </c>
      <c r="O75" s="17">
        <v>853542.71000000008</v>
      </c>
      <c r="P75" s="17">
        <v>0</v>
      </c>
      <c r="Q75" s="17">
        <v>0</v>
      </c>
      <c r="R75" s="17">
        <v>0</v>
      </c>
      <c r="S75" s="12">
        <v>853542.71000000008</v>
      </c>
      <c r="T75" s="16">
        <v>0</v>
      </c>
      <c r="U75" s="17">
        <v>0</v>
      </c>
      <c r="V75" s="17">
        <v>0</v>
      </c>
      <c r="W75" s="17">
        <v>0</v>
      </c>
      <c r="X75" s="17">
        <v>0</v>
      </c>
      <c r="Y75" s="12">
        <v>0</v>
      </c>
      <c r="Z75" s="16">
        <v>422631.14000000007</v>
      </c>
      <c r="AA75" s="17">
        <v>74949.16</v>
      </c>
      <c r="AB75" s="17">
        <v>0</v>
      </c>
      <c r="AC75" s="17">
        <v>0</v>
      </c>
      <c r="AD75" s="17">
        <v>0</v>
      </c>
      <c r="AE75" s="12">
        <v>497580.30000000005</v>
      </c>
    </row>
    <row r="76" spans="1:31" x14ac:dyDescent="0.2">
      <c r="A76" s="4" t="s">
        <v>66</v>
      </c>
      <c r="B76" s="92">
        <v>619374.38</v>
      </c>
      <c r="C76" s="87">
        <v>2329707.0680000004</v>
      </c>
      <c r="D76" s="87">
        <v>262714.685</v>
      </c>
      <c r="E76" s="87">
        <v>0</v>
      </c>
      <c r="F76" s="87">
        <v>31958.49</v>
      </c>
      <c r="G76" s="93">
        <v>3243754.6230000001</v>
      </c>
      <c r="H76" s="16">
        <v>461230.89</v>
      </c>
      <c r="I76" s="17">
        <v>1756271.81</v>
      </c>
      <c r="J76" s="17">
        <v>206381.065</v>
      </c>
      <c r="K76" s="17">
        <v>0</v>
      </c>
      <c r="L76" s="17">
        <v>24471.57</v>
      </c>
      <c r="M76" s="12">
        <v>2448355.335</v>
      </c>
      <c r="N76" s="16">
        <v>69184.63</v>
      </c>
      <c r="O76" s="17">
        <v>263440.77</v>
      </c>
      <c r="P76" s="17">
        <v>30957.25</v>
      </c>
      <c r="Q76" s="17">
        <v>0</v>
      </c>
      <c r="R76" s="17">
        <v>3670.72</v>
      </c>
      <c r="S76" s="12">
        <v>367253.37</v>
      </c>
      <c r="T76" s="16">
        <v>46123.09</v>
      </c>
      <c r="U76" s="17">
        <v>178328.01800000001</v>
      </c>
      <c r="V76" s="17">
        <v>20638.16</v>
      </c>
      <c r="W76" s="17">
        <v>0</v>
      </c>
      <c r="X76" s="17">
        <v>2447.15</v>
      </c>
      <c r="Y76" s="12">
        <v>247536.41800000001</v>
      </c>
      <c r="Z76" s="16">
        <v>42835.77</v>
      </c>
      <c r="AA76" s="17">
        <v>131666.47</v>
      </c>
      <c r="AB76" s="17">
        <v>4738.21</v>
      </c>
      <c r="AC76" s="17">
        <v>0</v>
      </c>
      <c r="AD76" s="17">
        <v>1369.05</v>
      </c>
      <c r="AE76" s="12">
        <v>180609.49999999997</v>
      </c>
    </row>
    <row r="77" spans="1:31" x14ac:dyDescent="0.2">
      <c r="A77" s="4" t="s">
        <v>67</v>
      </c>
      <c r="B77" s="92">
        <v>252938</v>
      </c>
      <c r="C77" s="87">
        <v>604063</v>
      </c>
      <c r="D77" s="87">
        <v>242178</v>
      </c>
      <c r="E77" s="87">
        <v>12540</v>
      </c>
      <c r="F77" s="87">
        <v>0</v>
      </c>
      <c r="G77" s="93">
        <v>1111719</v>
      </c>
      <c r="H77" s="16">
        <v>252938</v>
      </c>
      <c r="I77" s="17">
        <v>604063</v>
      </c>
      <c r="J77" s="17">
        <v>242178</v>
      </c>
      <c r="K77" s="17">
        <v>12540</v>
      </c>
      <c r="L77" s="17">
        <v>0</v>
      </c>
      <c r="M77" s="12">
        <v>1111719</v>
      </c>
      <c r="N77" s="16">
        <v>0</v>
      </c>
      <c r="O77" s="17">
        <v>0</v>
      </c>
      <c r="P77" s="17">
        <v>0</v>
      </c>
      <c r="Q77" s="17">
        <v>0</v>
      </c>
      <c r="R77" s="17">
        <v>0</v>
      </c>
      <c r="S77" s="12">
        <v>0</v>
      </c>
      <c r="T77" s="16">
        <v>0</v>
      </c>
      <c r="U77" s="17">
        <v>0</v>
      </c>
      <c r="V77" s="17">
        <v>0</v>
      </c>
      <c r="W77" s="17">
        <v>0</v>
      </c>
      <c r="X77" s="17">
        <v>0</v>
      </c>
      <c r="Y77" s="12">
        <v>0</v>
      </c>
      <c r="Z77" s="16">
        <v>0</v>
      </c>
      <c r="AA77" s="17">
        <v>0</v>
      </c>
      <c r="AB77" s="17">
        <v>0</v>
      </c>
      <c r="AC77" s="17">
        <v>0</v>
      </c>
      <c r="AD77" s="17">
        <v>0</v>
      </c>
      <c r="AE77" s="12">
        <v>0</v>
      </c>
    </row>
    <row r="78" spans="1:31" x14ac:dyDescent="0.2">
      <c r="A78" s="4" t="s">
        <v>68</v>
      </c>
      <c r="B78" s="92">
        <v>1258096</v>
      </c>
      <c r="C78" s="87">
        <v>2394609</v>
      </c>
      <c r="D78" s="87">
        <v>1301138</v>
      </c>
      <c r="E78" s="87">
        <v>0</v>
      </c>
      <c r="F78" s="87">
        <v>0</v>
      </c>
      <c r="G78" s="93">
        <v>4953843</v>
      </c>
      <c r="H78" s="16">
        <v>915274</v>
      </c>
      <c r="I78" s="17">
        <v>2389016</v>
      </c>
      <c r="J78" s="17">
        <v>529473</v>
      </c>
      <c r="K78" s="17">
        <v>0</v>
      </c>
      <c r="L78" s="17">
        <v>0</v>
      </c>
      <c r="M78" s="12">
        <v>3833763</v>
      </c>
      <c r="N78" s="16">
        <v>0</v>
      </c>
      <c r="O78" s="17">
        <v>0</v>
      </c>
      <c r="P78" s="17">
        <v>0</v>
      </c>
      <c r="Q78" s="17">
        <v>0</v>
      </c>
      <c r="R78" s="17">
        <v>0</v>
      </c>
      <c r="S78" s="12">
        <v>0</v>
      </c>
      <c r="T78" s="16">
        <v>0</v>
      </c>
      <c r="U78" s="17">
        <v>0</v>
      </c>
      <c r="V78" s="17">
        <v>0</v>
      </c>
      <c r="W78" s="17">
        <v>0</v>
      </c>
      <c r="X78" s="17">
        <v>0</v>
      </c>
      <c r="Y78" s="12">
        <v>0</v>
      </c>
      <c r="Z78" s="16">
        <v>342822</v>
      </c>
      <c r="AA78" s="17">
        <v>5593</v>
      </c>
      <c r="AB78" s="17">
        <v>771665</v>
      </c>
      <c r="AC78" s="17">
        <v>0</v>
      </c>
      <c r="AD78" s="17">
        <v>0</v>
      </c>
      <c r="AE78" s="12">
        <v>1120080</v>
      </c>
    </row>
    <row r="79" spans="1:31" x14ac:dyDescent="0.2">
      <c r="A79" s="4" t="s">
        <v>69</v>
      </c>
      <c r="B79" s="92">
        <v>123157</v>
      </c>
      <c r="C79" s="87">
        <v>3585337</v>
      </c>
      <c r="D79" s="87">
        <v>41366</v>
      </c>
      <c r="E79" s="87">
        <v>0</v>
      </c>
      <c r="F79" s="87">
        <v>0</v>
      </c>
      <c r="G79" s="93">
        <v>3749860</v>
      </c>
      <c r="H79" s="16">
        <v>10431</v>
      </c>
      <c r="I79" s="17">
        <v>1951641</v>
      </c>
      <c r="J79" s="17">
        <v>0</v>
      </c>
      <c r="K79" s="17">
        <v>0</v>
      </c>
      <c r="L79" s="17">
        <v>0</v>
      </c>
      <c r="M79" s="12">
        <v>1962072</v>
      </c>
      <c r="N79" s="16">
        <v>0</v>
      </c>
      <c r="O79" s="17">
        <v>432811</v>
      </c>
      <c r="P79" s="17">
        <v>0</v>
      </c>
      <c r="Q79" s="17">
        <v>0</v>
      </c>
      <c r="R79" s="17">
        <v>0</v>
      </c>
      <c r="S79" s="12">
        <v>432811</v>
      </c>
      <c r="T79" s="16">
        <v>0</v>
      </c>
      <c r="U79" s="17">
        <v>0</v>
      </c>
      <c r="V79" s="17">
        <v>0</v>
      </c>
      <c r="W79" s="17">
        <v>0</v>
      </c>
      <c r="X79" s="17">
        <v>0</v>
      </c>
      <c r="Y79" s="12">
        <v>0</v>
      </c>
      <c r="Z79" s="16">
        <v>112726</v>
      </c>
      <c r="AA79" s="17">
        <v>1200885</v>
      </c>
      <c r="AB79" s="17">
        <v>41366</v>
      </c>
      <c r="AC79" s="17">
        <v>0</v>
      </c>
      <c r="AD79" s="17">
        <v>0</v>
      </c>
      <c r="AE79" s="12">
        <v>1354977</v>
      </c>
    </row>
    <row r="80" spans="1:31" x14ac:dyDescent="0.2">
      <c r="A80" s="4" t="s">
        <v>70</v>
      </c>
      <c r="B80" s="92">
        <v>214946.47599999997</v>
      </c>
      <c r="C80" s="87">
        <v>6497260.9929999989</v>
      </c>
      <c r="D80" s="87">
        <v>1135542.56</v>
      </c>
      <c r="E80" s="87">
        <v>0</v>
      </c>
      <c r="F80" s="87">
        <v>596750.41999999993</v>
      </c>
      <c r="G80" s="93">
        <v>8444500.449000001</v>
      </c>
      <c r="H80" s="16">
        <v>0</v>
      </c>
      <c r="I80" s="17">
        <v>4633074.8299999982</v>
      </c>
      <c r="J80" s="17">
        <v>1135542.56</v>
      </c>
      <c r="K80" s="17">
        <v>0</v>
      </c>
      <c r="L80" s="17">
        <v>-10632.81</v>
      </c>
      <c r="M80" s="12">
        <v>5757984.5799999991</v>
      </c>
      <c r="N80" s="16">
        <v>0</v>
      </c>
      <c r="O80" s="17">
        <v>419632.32</v>
      </c>
      <c r="P80" s="17">
        <v>0</v>
      </c>
      <c r="Q80" s="17">
        <v>0</v>
      </c>
      <c r="R80" s="17">
        <v>0</v>
      </c>
      <c r="S80" s="12">
        <v>419632.32</v>
      </c>
      <c r="T80" s="16">
        <v>0</v>
      </c>
      <c r="U80" s="17">
        <v>1468.4</v>
      </c>
      <c r="V80" s="17">
        <v>0</v>
      </c>
      <c r="W80" s="17">
        <v>0</v>
      </c>
      <c r="X80" s="17">
        <v>0</v>
      </c>
      <c r="Y80" s="12">
        <v>1468.4</v>
      </c>
      <c r="Z80" s="16">
        <v>214946.47599999997</v>
      </c>
      <c r="AA80" s="17">
        <v>1443085.4430000004</v>
      </c>
      <c r="AB80" s="17">
        <v>0</v>
      </c>
      <c r="AC80" s="17">
        <v>0</v>
      </c>
      <c r="AD80" s="17">
        <v>607383.23</v>
      </c>
      <c r="AE80" s="12">
        <v>2265415.1490000002</v>
      </c>
    </row>
    <row r="81" spans="1:31" x14ac:dyDescent="0.2">
      <c r="A81" s="4" t="s">
        <v>71</v>
      </c>
      <c r="B81" s="92">
        <v>166357</v>
      </c>
      <c r="C81" s="87">
        <v>604014.71</v>
      </c>
      <c r="D81" s="87">
        <v>48181</v>
      </c>
      <c r="E81" s="87">
        <v>0</v>
      </c>
      <c r="F81" s="87">
        <v>1305</v>
      </c>
      <c r="G81" s="93">
        <v>819857.71</v>
      </c>
      <c r="H81" s="16">
        <v>166357</v>
      </c>
      <c r="I81" s="17">
        <v>604014.71</v>
      </c>
      <c r="J81" s="17">
        <v>48181</v>
      </c>
      <c r="K81" s="17">
        <v>0</v>
      </c>
      <c r="L81" s="17">
        <v>1305</v>
      </c>
      <c r="M81" s="12">
        <v>819857.71</v>
      </c>
      <c r="N81" s="16">
        <v>0</v>
      </c>
      <c r="O81" s="17">
        <v>0</v>
      </c>
      <c r="P81" s="17">
        <v>0</v>
      </c>
      <c r="Q81" s="17">
        <v>0</v>
      </c>
      <c r="R81" s="17">
        <v>0</v>
      </c>
      <c r="S81" s="12">
        <v>0</v>
      </c>
      <c r="T81" s="16">
        <v>0</v>
      </c>
      <c r="U81" s="17">
        <v>0</v>
      </c>
      <c r="V81" s="17">
        <v>0</v>
      </c>
      <c r="W81" s="17">
        <v>0</v>
      </c>
      <c r="X81" s="17">
        <v>0</v>
      </c>
      <c r="Y81" s="12">
        <v>0</v>
      </c>
      <c r="Z81" s="16">
        <v>0</v>
      </c>
      <c r="AA81" s="17">
        <v>0</v>
      </c>
      <c r="AB81" s="17">
        <v>0</v>
      </c>
      <c r="AC81" s="17">
        <v>0</v>
      </c>
      <c r="AD81" s="17">
        <v>0</v>
      </c>
      <c r="AE81" s="12">
        <v>0</v>
      </c>
    </row>
    <row r="82" spans="1:31" x14ac:dyDescent="0.2">
      <c r="A82" s="4" t="s">
        <v>72</v>
      </c>
      <c r="B82" s="92">
        <v>2411702</v>
      </c>
      <c r="C82" s="87">
        <v>19536519</v>
      </c>
      <c r="D82" s="87">
        <v>620978</v>
      </c>
      <c r="E82" s="87">
        <v>0</v>
      </c>
      <c r="F82" s="87">
        <v>10609</v>
      </c>
      <c r="G82" s="93">
        <v>22579808</v>
      </c>
      <c r="H82" s="16">
        <v>840171</v>
      </c>
      <c r="I82" s="17">
        <v>10535525</v>
      </c>
      <c r="J82" s="17">
        <v>0</v>
      </c>
      <c r="K82" s="17">
        <v>0</v>
      </c>
      <c r="L82" s="17">
        <v>0</v>
      </c>
      <c r="M82" s="12">
        <v>11375696</v>
      </c>
      <c r="N82" s="16">
        <v>686634</v>
      </c>
      <c r="O82" s="17">
        <v>5924219</v>
      </c>
      <c r="P82" s="17">
        <v>0</v>
      </c>
      <c r="Q82" s="17">
        <v>0</v>
      </c>
      <c r="R82" s="17">
        <v>0</v>
      </c>
      <c r="S82" s="12">
        <v>6610853</v>
      </c>
      <c r="T82" s="16">
        <v>592107</v>
      </c>
      <c r="U82" s="17">
        <v>2809154</v>
      </c>
      <c r="V82" s="17">
        <v>0</v>
      </c>
      <c r="W82" s="17">
        <v>0</v>
      </c>
      <c r="X82" s="17">
        <v>3254</v>
      </c>
      <c r="Y82" s="12">
        <v>3404515</v>
      </c>
      <c r="Z82" s="16">
        <v>292790</v>
      </c>
      <c r="AA82" s="17">
        <v>267621</v>
      </c>
      <c r="AB82" s="17">
        <v>620978</v>
      </c>
      <c r="AC82" s="17">
        <v>0</v>
      </c>
      <c r="AD82" s="17">
        <v>7355</v>
      </c>
      <c r="AE82" s="12">
        <v>1188744</v>
      </c>
    </row>
    <row r="83" spans="1:31" x14ac:dyDescent="0.2">
      <c r="A83" s="4" t="s">
        <v>73</v>
      </c>
      <c r="B83" s="92">
        <v>2339451.1170895025</v>
      </c>
      <c r="C83" s="87">
        <v>15694504.676182412</v>
      </c>
      <c r="D83" s="87">
        <v>0</v>
      </c>
      <c r="E83" s="87">
        <v>0</v>
      </c>
      <c r="F83" s="87">
        <v>0</v>
      </c>
      <c r="G83" s="93">
        <v>18033955.793271918</v>
      </c>
      <c r="H83" s="16">
        <v>1404358.09</v>
      </c>
      <c r="I83" s="17">
        <v>9888868.0700000003</v>
      </c>
      <c r="J83" s="17">
        <v>0</v>
      </c>
      <c r="K83" s="17">
        <v>0</v>
      </c>
      <c r="L83" s="17">
        <v>0</v>
      </c>
      <c r="M83" s="12">
        <v>11293226.16</v>
      </c>
      <c r="N83" s="16">
        <v>0</v>
      </c>
      <c r="O83" s="17">
        <v>5068420.13</v>
      </c>
      <c r="P83" s="17">
        <v>0</v>
      </c>
      <c r="Q83" s="17">
        <v>0</v>
      </c>
      <c r="R83" s="17">
        <v>0</v>
      </c>
      <c r="S83" s="12">
        <v>5068420.13</v>
      </c>
      <c r="T83" s="16">
        <v>0</v>
      </c>
      <c r="U83" s="17">
        <v>416563.85</v>
      </c>
      <c r="V83" s="17">
        <v>0</v>
      </c>
      <c r="W83" s="17">
        <v>0</v>
      </c>
      <c r="X83" s="17">
        <v>0</v>
      </c>
      <c r="Y83" s="12">
        <v>416563.85</v>
      </c>
      <c r="Z83" s="16">
        <v>935093.02708950266</v>
      </c>
      <c r="AA83" s="17">
        <v>320652.62618241349</v>
      </c>
      <c r="AB83" s="17">
        <v>0</v>
      </c>
      <c r="AC83" s="17">
        <v>0</v>
      </c>
      <c r="AD83" s="17">
        <v>0</v>
      </c>
      <c r="AE83" s="12">
        <v>1255745.6532719161</v>
      </c>
    </row>
    <row r="84" spans="1:31" x14ac:dyDescent="0.2">
      <c r="A84" s="4" t="s">
        <v>74</v>
      </c>
      <c r="B84" s="92">
        <v>727550</v>
      </c>
      <c r="C84" s="87">
        <v>4383083</v>
      </c>
      <c r="D84" s="87">
        <v>0</v>
      </c>
      <c r="E84" s="87">
        <v>0</v>
      </c>
      <c r="F84" s="87">
        <v>42270</v>
      </c>
      <c r="G84" s="93">
        <v>5152903</v>
      </c>
      <c r="H84" s="16">
        <v>302338</v>
      </c>
      <c r="I84" s="17">
        <v>1337570</v>
      </c>
      <c r="J84" s="17">
        <v>0</v>
      </c>
      <c r="K84" s="17">
        <v>0</v>
      </c>
      <c r="L84" s="17">
        <v>0</v>
      </c>
      <c r="M84" s="12">
        <v>1639908</v>
      </c>
      <c r="N84" s="16">
        <v>315652</v>
      </c>
      <c r="O84" s="17">
        <v>2953889</v>
      </c>
      <c r="P84" s="17">
        <v>0</v>
      </c>
      <c r="Q84" s="17">
        <v>0</v>
      </c>
      <c r="R84" s="17">
        <v>0</v>
      </c>
      <c r="S84" s="12">
        <v>3269541</v>
      </c>
      <c r="T84" s="16">
        <v>0</v>
      </c>
      <c r="U84" s="17">
        <v>0</v>
      </c>
      <c r="V84" s="17">
        <v>0</v>
      </c>
      <c r="W84" s="17">
        <v>0</v>
      </c>
      <c r="X84" s="17">
        <v>0</v>
      </c>
      <c r="Y84" s="12">
        <v>0</v>
      </c>
      <c r="Z84" s="16">
        <v>109560</v>
      </c>
      <c r="AA84" s="17">
        <v>91624</v>
      </c>
      <c r="AB84" s="17">
        <v>0</v>
      </c>
      <c r="AC84" s="17">
        <v>0</v>
      </c>
      <c r="AD84" s="17">
        <v>42270</v>
      </c>
      <c r="AE84" s="12">
        <v>243454</v>
      </c>
    </row>
    <row r="85" spans="1:31" x14ac:dyDescent="0.2">
      <c r="A85" s="4" t="s">
        <v>75</v>
      </c>
      <c r="B85" s="92">
        <v>5451543.4847075082</v>
      </c>
      <c r="C85" s="87">
        <v>43025893.13286157</v>
      </c>
      <c r="D85" s="87">
        <v>905845.5549188822</v>
      </c>
      <c r="E85" s="87">
        <v>0</v>
      </c>
      <c r="F85" s="87">
        <v>0</v>
      </c>
      <c r="G85" s="93">
        <v>49383282.172487967</v>
      </c>
      <c r="H85" s="16">
        <v>5451543.4847075082</v>
      </c>
      <c r="I85" s="17">
        <v>40818153.487204365</v>
      </c>
      <c r="J85" s="17">
        <v>905845.5549188822</v>
      </c>
      <c r="K85" s="17">
        <v>0</v>
      </c>
      <c r="L85" s="17">
        <v>0</v>
      </c>
      <c r="M85" s="12">
        <v>47175542.526830763</v>
      </c>
      <c r="N85" s="16">
        <v>0</v>
      </c>
      <c r="O85" s="17">
        <v>2207739.645657206</v>
      </c>
      <c r="P85" s="17">
        <v>0</v>
      </c>
      <c r="Q85" s="17">
        <v>0</v>
      </c>
      <c r="R85" s="17">
        <v>0</v>
      </c>
      <c r="S85" s="12">
        <v>2207739.645657206</v>
      </c>
      <c r="T85" s="16">
        <v>0</v>
      </c>
      <c r="U85" s="17">
        <v>0</v>
      </c>
      <c r="V85" s="17">
        <v>0</v>
      </c>
      <c r="W85" s="17">
        <v>0</v>
      </c>
      <c r="X85" s="17">
        <v>0</v>
      </c>
      <c r="Y85" s="12">
        <v>0</v>
      </c>
      <c r="Z85" s="16">
        <v>0</v>
      </c>
      <c r="AA85" s="17">
        <v>0</v>
      </c>
      <c r="AB85" s="17">
        <v>0</v>
      </c>
      <c r="AC85" s="17">
        <v>0</v>
      </c>
      <c r="AD85" s="17">
        <v>0</v>
      </c>
      <c r="AE85" s="12">
        <v>0</v>
      </c>
    </row>
    <row r="86" spans="1:31" x14ac:dyDescent="0.2">
      <c r="A86" s="4" t="s">
        <v>76</v>
      </c>
      <c r="B86" s="92">
        <v>1581000</v>
      </c>
      <c r="C86" s="87">
        <v>9891000</v>
      </c>
      <c r="D86" s="87">
        <v>87000</v>
      </c>
      <c r="E86" s="87">
        <v>0</v>
      </c>
      <c r="F86" s="87">
        <v>0</v>
      </c>
      <c r="G86" s="93">
        <v>11559000</v>
      </c>
      <c r="H86" s="16">
        <v>284000</v>
      </c>
      <c r="I86" s="17">
        <v>5816000</v>
      </c>
      <c r="J86" s="17">
        <v>87000</v>
      </c>
      <c r="K86" s="17">
        <v>0</v>
      </c>
      <c r="L86" s="17">
        <v>0</v>
      </c>
      <c r="M86" s="12">
        <v>6187000</v>
      </c>
      <c r="N86" s="16">
        <v>97000</v>
      </c>
      <c r="O86" s="17">
        <v>3461000</v>
      </c>
      <c r="P86" s="17">
        <v>0</v>
      </c>
      <c r="Q86" s="17">
        <v>0</v>
      </c>
      <c r="R86" s="17">
        <v>0</v>
      </c>
      <c r="S86" s="12">
        <v>3558000</v>
      </c>
      <c r="T86" s="16">
        <v>0</v>
      </c>
      <c r="U86" s="17">
        <v>0</v>
      </c>
      <c r="V86" s="17">
        <v>0</v>
      </c>
      <c r="W86" s="17">
        <v>0</v>
      </c>
      <c r="X86" s="17">
        <v>0</v>
      </c>
      <c r="Y86" s="12">
        <v>0</v>
      </c>
      <c r="Z86" s="16">
        <v>1200000</v>
      </c>
      <c r="AA86" s="17">
        <v>614000</v>
      </c>
      <c r="AB86" s="17">
        <v>0</v>
      </c>
      <c r="AC86" s="17">
        <v>0</v>
      </c>
      <c r="AD86" s="17">
        <v>0</v>
      </c>
      <c r="AE86" s="12">
        <v>1814000</v>
      </c>
    </row>
    <row r="87" spans="1:31" x14ac:dyDescent="0.2">
      <c r="A87" s="4" t="s">
        <v>77</v>
      </c>
      <c r="B87" s="92">
        <v>420144.60000000003</v>
      </c>
      <c r="C87" s="87">
        <v>18789455.440000001</v>
      </c>
      <c r="D87" s="87">
        <v>0</v>
      </c>
      <c r="E87" s="87">
        <v>0</v>
      </c>
      <c r="F87" s="87">
        <v>36075.82</v>
      </c>
      <c r="G87" s="93">
        <v>19245675.860000003</v>
      </c>
      <c r="H87" s="16">
        <v>0</v>
      </c>
      <c r="I87" s="17">
        <v>12803291.310000001</v>
      </c>
      <c r="J87" s="17">
        <v>0</v>
      </c>
      <c r="K87" s="17">
        <v>0</v>
      </c>
      <c r="L87" s="17">
        <v>28817</v>
      </c>
      <c r="M87" s="12">
        <v>12832108.310000001</v>
      </c>
      <c r="N87" s="16">
        <v>0</v>
      </c>
      <c r="O87" s="17">
        <v>5380975.6799999997</v>
      </c>
      <c r="P87" s="17">
        <v>0</v>
      </c>
      <c r="Q87" s="17">
        <v>0</v>
      </c>
      <c r="R87" s="17">
        <v>7258.82</v>
      </c>
      <c r="S87" s="12">
        <v>5388234.5</v>
      </c>
      <c r="T87" s="16">
        <v>0</v>
      </c>
      <c r="U87" s="17">
        <v>0</v>
      </c>
      <c r="V87" s="17">
        <v>0</v>
      </c>
      <c r="W87" s="17">
        <v>0</v>
      </c>
      <c r="X87" s="17">
        <v>0</v>
      </c>
      <c r="Y87" s="12">
        <v>0</v>
      </c>
      <c r="Z87" s="16">
        <v>420144.60000000003</v>
      </c>
      <c r="AA87" s="17">
        <v>605188.45000000007</v>
      </c>
      <c r="AB87" s="17">
        <v>0</v>
      </c>
      <c r="AC87" s="17">
        <v>0</v>
      </c>
      <c r="AD87" s="17">
        <v>0</v>
      </c>
      <c r="AE87" s="12">
        <v>1025333.05</v>
      </c>
    </row>
    <row r="88" spans="1:31" x14ac:dyDescent="0.2">
      <c r="A88" s="4" t="s">
        <v>78</v>
      </c>
      <c r="B88" s="92">
        <v>200442</v>
      </c>
      <c r="C88" s="87">
        <v>1265983</v>
      </c>
      <c r="D88" s="87">
        <v>39069</v>
      </c>
      <c r="E88" s="87">
        <v>0</v>
      </c>
      <c r="F88" s="87">
        <v>7157</v>
      </c>
      <c r="G88" s="93">
        <v>1512651</v>
      </c>
      <c r="H88" s="16">
        <v>200442</v>
      </c>
      <c r="I88" s="17">
        <v>1265983</v>
      </c>
      <c r="J88" s="17">
        <v>39069</v>
      </c>
      <c r="K88" s="17">
        <v>0</v>
      </c>
      <c r="L88" s="17">
        <v>7157</v>
      </c>
      <c r="M88" s="12">
        <v>1512651</v>
      </c>
      <c r="N88" s="16">
        <v>0</v>
      </c>
      <c r="O88" s="17">
        <v>0</v>
      </c>
      <c r="P88" s="17">
        <v>0</v>
      </c>
      <c r="Q88" s="17">
        <v>0</v>
      </c>
      <c r="R88" s="17">
        <v>0</v>
      </c>
      <c r="S88" s="12">
        <v>0</v>
      </c>
      <c r="T88" s="16">
        <v>0</v>
      </c>
      <c r="U88" s="17">
        <v>0</v>
      </c>
      <c r="V88" s="17">
        <v>0</v>
      </c>
      <c r="W88" s="17">
        <v>0</v>
      </c>
      <c r="X88" s="17">
        <v>0</v>
      </c>
      <c r="Y88" s="12">
        <v>0</v>
      </c>
      <c r="Z88" s="16">
        <v>0</v>
      </c>
      <c r="AA88" s="17">
        <v>0</v>
      </c>
      <c r="AB88" s="17">
        <v>0</v>
      </c>
      <c r="AC88" s="17">
        <v>0</v>
      </c>
      <c r="AD88" s="17">
        <v>0</v>
      </c>
      <c r="AE88" s="12">
        <v>0</v>
      </c>
    </row>
    <row r="89" spans="1:31" x14ac:dyDescent="0.2">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row>
    <row r="90" spans="1:31" x14ac:dyDescent="0.2">
      <c r="A90" s="30"/>
      <c r="B90" s="31">
        <f>SUM(B9:B89)</f>
        <v>92325638.568164498</v>
      </c>
      <c r="C90" s="32">
        <f t="shared" ref="C90:G90" si="0">SUM(C9:C89)</f>
        <v>666229532.85248923</v>
      </c>
      <c r="D90" s="32">
        <f t="shared" si="0"/>
        <v>49163271.439045556</v>
      </c>
      <c r="E90" s="32">
        <f t="shared" si="0"/>
        <v>503665.59</v>
      </c>
      <c r="F90" s="32">
        <f t="shared" si="0"/>
        <v>35048389.602669612</v>
      </c>
      <c r="G90" s="33">
        <f t="shared" si="0"/>
        <v>843270498.05236876</v>
      </c>
      <c r="H90" s="31">
        <f t="shared" ref="H90:AE90" si="1">SUM(H9:H89)</f>
        <v>56280171.439596832</v>
      </c>
      <c r="I90" s="32">
        <f t="shared" si="1"/>
        <v>464053395.52362752</v>
      </c>
      <c r="J90" s="32">
        <f t="shared" si="1"/>
        <v>30523383.422894318</v>
      </c>
      <c r="K90" s="32">
        <f t="shared" si="1"/>
        <v>503665.59</v>
      </c>
      <c r="L90" s="32">
        <f t="shared" si="1"/>
        <v>25990942.682734791</v>
      </c>
      <c r="M90" s="33">
        <f t="shared" si="1"/>
        <v>577351558.65885341</v>
      </c>
      <c r="N90" s="31">
        <f t="shared" si="1"/>
        <v>8466071.6650578529</v>
      </c>
      <c r="O90" s="32">
        <f t="shared" si="1"/>
        <v>158972352.47390515</v>
      </c>
      <c r="P90" s="32">
        <f t="shared" si="1"/>
        <v>977739.76</v>
      </c>
      <c r="Q90" s="32">
        <f t="shared" si="1"/>
        <v>0</v>
      </c>
      <c r="R90" s="32">
        <f t="shared" si="1"/>
        <v>5492657.4842892559</v>
      </c>
      <c r="S90" s="33">
        <f t="shared" si="1"/>
        <v>173908821.38325226</v>
      </c>
      <c r="T90" s="31">
        <f t="shared" si="1"/>
        <v>4223569.1399999997</v>
      </c>
      <c r="U90" s="32">
        <f t="shared" si="1"/>
        <v>21479178.097999997</v>
      </c>
      <c r="V90" s="32">
        <f t="shared" si="1"/>
        <v>851881.51599607151</v>
      </c>
      <c r="W90" s="32">
        <f t="shared" si="1"/>
        <v>0</v>
      </c>
      <c r="X90" s="32">
        <f t="shared" si="1"/>
        <v>666872.76</v>
      </c>
      <c r="Y90" s="33">
        <f t="shared" si="1"/>
        <v>27221501.513996072</v>
      </c>
      <c r="Z90" s="31">
        <f t="shared" si="1"/>
        <v>23355826.323509842</v>
      </c>
      <c r="AA90" s="32">
        <f t="shared" si="1"/>
        <v>21724606.756956313</v>
      </c>
      <c r="AB90" s="32">
        <f t="shared" si="1"/>
        <v>16810266.740155175</v>
      </c>
      <c r="AC90" s="32">
        <f t="shared" si="1"/>
        <v>0</v>
      </c>
      <c r="AD90" s="32">
        <f t="shared" si="1"/>
        <v>2897916.6756455521</v>
      </c>
      <c r="AE90" s="33">
        <f t="shared" si="1"/>
        <v>64788616.496266857</v>
      </c>
    </row>
    <row r="91" spans="1:31" x14ac:dyDescent="0.2">
      <c r="A91" s="29" t="str">
        <f>'Total Exp'!A91</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sheetPr>
  <dimension ref="A1:BI106"/>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61" width="12.7109375" style="9"/>
    <col min="62" max="16384" width="12.7109375" style="6"/>
  </cols>
  <sheetData>
    <row r="1" spans="1:61" x14ac:dyDescent="0.2">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ht="15.75" x14ac:dyDescent="0.25">
      <c r="A2" s="2" t="s">
        <v>85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1" x14ac:dyDescent="0.2">
      <c r="A3" s="28" t="str">
        <f>'Total Exp'!A3</f>
        <v>2018-19</v>
      </c>
    </row>
    <row r="4" spans="1:61" ht="15.75" x14ac:dyDescent="0.25">
      <c r="A4" s="82" t="s">
        <v>130</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3"/>
      <c r="AR4" s="85"/>
      <c r="AS4" s="83"/>
      <c r="AT4" s="83"/>
      <c r="AU4" s="83"/>
      <c r="AV4" s="83"/>
      <c r="AW4" s="83"/>
      <c r="AX4" s="85"/>
      <c r="AY4" s="83"/>
      <c r="AZ4" s="83"/>
      <c r="BA4" s="83"/>
      <c r="BB4" s="83"/>
      <c r="BC4" s="83"/>
      <c r="BD4" s="85"/>
      <c r="BE4" s="83"/>
      <c r="BF4" s="83"/>
      <c r="BG4" s="83"/>
      <c r="BH4" s="83"/>
      <c r="BI4" s="84" t="s">
        <v>287</v>
      </c>
    </row>
    <row r="5" spans="1:61" s="60" customFormat="1" ht="12.75" x14ac:dyDescent="0.2">
      <c r="A5" s="49"/>
      <c r="B5" s="65" t="s">
        <v>198</v>
      </c>
      <c r="C5" s="62"/>
      <c r="D5" s="62"/>
      <c r="E5" s="62"/>
      <c r="F5" s="62"/>
      <c r="G5" s="63"/>
      <c r="H5" s="64" t="s">
        <v>181</v>
      </c>
      <c r="I5" s="65"/>
      <c r="J5" s="65"/>
      <c r="K5" s="65"/>
      <c r="L5" s="65"/>
      <c r="M5" s="66"/>
      <c r="N5" s="65" t="s">
        <v>182</v>
      </c>
      <c r="O5" s="65"/>
      <c r="P5" s="65"/>
      <c r="Q5" s="65"/>
      <c r="R5" s="65"/>
      <c r="S5" s="66"/>
      <c r="T5" s="65" t="s">
        <v>183</v>
      </c>
      <c r="U5" s="65"/>
      <c r="V5" s="65"/>
      <c r="W5" s="65"/>
      <c r="X5" s="65"/>
      <c r="Y5" s="66"/>
      <c r="Z5" s="64" t="s">
        <v>187</v>
      </c>
      <c r="AA5" s="65"/>
      <c r="AB5" s="65"/>
      <c r="AC5" s="65"/>
      <c r="AD5" s="65"/>
      <c r="AE5" s="66"/>
      <c r="AF5" s="65" t="s">
        <v>188</v>
      </c>
      <c r="AG5" s="65"/>
      <c r="AH5" s="65"/>
      <c r="AI5" s="65"/>
      <c r="AJ5" s="65"/>
      <c r="AK5" s="66"/>
      <c r="AL5" s="65" t="s">
        <v>189</v>
      </c>
      <c r="AM5" s="65"/>
      <c r="AN5" s="65"/>
      <c r="AO5" s="65"/>
      <c r="AP5" s="65"/>
      <c r="AQ5" s="66"/>
      <c r="AR5" s="64" t="s">
        <v>193</v>
      </c>
      <c r="AS5" s="65"/>
      <c r="AT5" s="65"/>
      <c r="AU5" s="65"/>
      <c r="AV5" s="65"/>
      <c r="AW5" s="66"/>
      <c r="AX5" s="65" t="s">
        <v>194</v>
      </c>
      <c r="AY5" s="65"/>
      <c r="AZ5" s="65"/>
      <c r="BA5" s="65"/>
      <c r="BB5" s="65"/>
      <c r="BC5" s="66"/>
      <c r="BD5" s="64" t="s">
        <v>197</v>
      </c>
      <c r="BE5" s="65"/>
      <c r="BF5" s="65"/>
      <c r="BG5" s="65"/>
      <c r="BH5" s="65"/>
      <c r="BI5" s="66"/>
    </row>
    <row r="6" spans="1:61" s="60" customFormat="1" ht="12.75" x14ac:dyDescent="0.2">
      <c r="A6" s="49"/>
      <c r="B6" s="50" t="str">
        <f>$A$4&amp;" Total"</f>
        <v>Traffic &amp; Street Management Total</v>
      </c>
      <c r="C6" s="51"/>
      <c r="D6" s="51"/>
      <c r="E6" s="51"/>
      <c r="F6" s="51"/>
      <c r="G6" s="52"/>
      <c r="H6" s="50" t="s">
        <v>184</v>
      </c>
      <c r="I6" s="51"/>
      <c r="J6" s="51"/>
      <c r="K6" s="51"/>
      <c r="L6" s="51"/>
      <c r="M6" s="52"/>
      <c r="N6" s="51" t="s">
        <v>185</v>
      </c>
      <c r="O6" s="51"/>
      <c r="P6" s="51"/>
      <c r="Q6" s="51"/>
      <c r="R6" s="51"/>
      <c r="S6" s="52"/>
      <c r="T6" s="51" t="s">
        <v>186</v>
      </c>
      <c r="U6" s="51"/>
      <c r="V6" s="51"/>
      <c r="W6" s="51"/>
      <c r="X6" s="51"/>
      <c r="Y6" s="52"/>
      <c r="Z6" s="50" t="s">
        <v>190</v>
      </c>
      <c r="AA6" s="51"/>
      <c r="AB6" s="51"/>
      <c r="AC6" s="51"/>
      <c r="AD6" s="51"/>
      <c r="AE6" s="52"/>
      <c r="AF6" s="51" t="s">
        <v>191</v>
      </c>
      <c r="AG6" s="51"/>
      <c r="AH6" s="51"/>
      <c r="AI6" s="51"/>
      <c r="AJ6" s="51"/>
      <c r="AK6" s="52"/>
      <c r="AL6" s="51" t="s">
        <v>192</v>
      </c>
      <c r="AM6" s="51"/>
      <c r="AN6" s="51"/>
      <c r="AO6" s="51"/>
      <c r="AP6" s="51"/>
      <c r="AQ6" s="52"/>
      <c r="AR6" s="50" t="s">
        <v>195</v>
      </c>
      <c r="AS6" s="51"/>
      <c r="AT6" s="51"/>
      <c r="AU6" s="51"/>
      <c r="AV6" s="51"/>
      <c r="AW6" s="52"/>
      <c r="AX6" s="51" t="s">
        <v>196</v>
      </c>
      <c r="AY6" s="51"/>
      <c r="AZ6" s="51"/>
      <c r="BA6" s="51"/>
      <c r="BB6" s="51"/>
      <c r="BC6" s="52"/>
      <c r="BD6" s="53" t="s">
        <v>142</v>
      </c>
      <c r="BE6" s="51"/>
      <c r="BF6" s="51"/>
      <c r="BG6" s="51"/>
      <c r="BH6" s="51"/>
      <c r="BI6" s="52"/>
    </row>
    <row r="7" spans="1:61" s="59" customFormat="1" ht="22.5" x14ac:dyDescent="0.2">
      <c r="A7" s="57"/>
      <c r="B7" s="42" t="s">
        <v>87</v>
      </c>
      <c r="C7" s="43" t="s">
        <v>88</v>
      </c>
      <c r="D7" s="43" t="s">
        <v>89</v>
      </c>
      <c r="E7" s="43" t="s">
        <v>90</v>
      </c>
      <c r="F7" s="43" t="s">
        <v>91</v>
      </c>
      <c r="G7" s="58" t="s">
        <v>92</v>
      </c>
      <c r="H7" s="42" t="s">
        <v>87</v>
      </c>
      <c r="I7" s="43" t="s">
        <v>88</v>
      </c>
      <c r="J7" s="43" t="s">
        <v>89</v>
      </c>
      <c r="K7" s="43" t="s">
        <v>90</v>
      </c>
      <c r="L7" s="43" t="s">
        <v>91</v>
      </c>
      <c r="M7" s="58" t="s">
        <v>92</v>
      </c>
      <c r="N7" s="42" t="s">
        <v>87</v>
      </c>
      <c r="O7" s="43" t="s">
        <v>88</v>
      </c>
      <c r="P7" s="43" t="s">
        <v>89</v>
      </c>
      <c r="Q7" s="43" t="s">
        <v>90</v>
      </c>
      <c r="R7" s="43" t="s">
        <v>91</v>
      </c>
      <c r="S7" s="58" t="s">
        <v>92</v>
      </c>
      <c r="T7" s="42" t="s">
        <v>87</v>
      </c>
      <c r="U7" s="43" t="s">
        <v>88</v>
      </c>
      <c r="V7" s="43" t="s">
        <v>89</v>
      </c>
      <c r="W7" s="43" t="s">
        <v>90</v>
      </c>
      <c r="X7" s="43" t="s">
        <v>91</v>
      </c>
      <c r="Y7" s="58" t="s">
        <v>92</v>
      </c>
      <c r="Z7" s="42" t="s">
        <v>87</v>
      </c>
      <c r="AA7" s="43" t="s">
        <v>88</v>
      </c>
      <c r="AB7" s="43" t="s">
        <v>89</v>
      </c>
      <c r="AC7" s="43" t="s">
        <v>90</v>
      </c>
      <c r="AD7" s="43" t="s">
        <v>91</v>
      </c>
      <c r="AE7" s="58" t="s">
        <v>92</v>
      </c>
      <c r="AF7" s="42" t="s">
        <v>87</v>
      </c>
      <c r="AG7" s="43" t="s">
        <v>88</v>
      </c>
      <c r="AH7" s="43" t="s">
        <v>89</v>
      </c>
      <c r="AI7" s="43" t="s">
        <v>90</v>
      </c>
      <c r="AJ7" s="43" t="s">
        <v>91</v>
      </c>
      <c r="AK7" s="58" t="s">
        <v>92</v>
      </c>
      <c r="AL7" s="42" t="s">
        <v>87</v>
      </c>
      <c r="AM7" s="43" t="s">
        <v>88</v>
      </c>
      <c r="AN7" s="43" t="s">
        <v>89</v>
      </c>
      <c r="AO7" s="43" t="s">
        <v>90</v>
      </c>
      <c r="AP7" s="43" t="s">
        <v>91</v>
      </c>
      <c r="AQ7" s="58" t="s">
        <v>92</v>
      </c>
      <c r="AR7" s="42" t="s">
        <v>87</v>
      </c>
      <c r="AS7" s="43" t="s">
        <v>88</v>
      </c>
      <c r="AT7" s="43" t="s">
        <v>89</v>
      </c>
      <c r="AU7" s="43" t="s">
        <v>90</v>
      </c>
      <c r="AV7" s="43" t="s">
        <v>91</v>
      </c>
      <c r="AW7" s="58" t="s">
        <v>92</v>
      </c>
      <c r="AX7" s="42" t="s">
        <v>87</v>
      </c>
      <c r="AY7" s="43" t="s">
        <v>88</v>
      </c>
      <c r="AZ7" s="43" t="s">
        <v>89</v>
      </c>
      <c r="BA7" s="43" t="s">
        <v>90</v>
      </c>
      <c r="BB7" s="43" t="s">
        <v>91</v>
      </c>
      <c r="BC7" s="58" t="s">
        <v>92</v>
      </c>
      <c r="BD7" s="42" t="s">
        <v>87</v>
      </c>
      <c r="BE7" s="43" t="s">
        <v>88</v>
      </c>
      <c r="BF7" s="43" t="s">
        <v>89</v>
      </c>
      <c r="BG7" s="43" t="s">
        <v>90</v>
      </c>
      <c r="BH7" s="43" t="s">
        <v>91</v>
      </c>
      <c r="BI7" s="58" t="s">
        <v>92</v>
      </c>
    </row>
    <row r="8" spans="1:61" s="59" customFormat="1" ht="11.25" x14ac:dyDescent="0.2">
      <c r="A8" s="67"/>
      <c r="B8" s="46" t="s">
        <v>79</v>
      </c>
      <c r="C8" s="47" t="s">
        <v>80</v>
      </c>
      <c r="D8" s="47" t="s">
        <v>81</v>
      </c>
      <c r="E8" s="47" t="s">
        <v>82</v>
      </c>
      <c r="F8" s="47" t="s">
        <v>83</v>
      </c>
      <c r="G8" s="54" t="s">
        <v>84</v>
      </c>
      <c r="H8" s="46" t="s">
        <v>79</v>
      </c>
      <c r="I8" s="47" t="s">
        <v>80</v>
      </c>
      <c r="J8" s="47" t="s">
        <v>81</v>
      </c>
      <c r="K8" s="47" t="s">
        <v>82</v>
      </c>
      <c r="L8" s="47" t="s">
        <v>83</v>
      </c>
      <c r="M8" s="54" t="s">
        <v>84</v>
      </c>
      <c r="N8" s="46" t="s">
        <v>79</v>
      </c>
      <c r="O8" s="47" t="s">
        <v>80</v>
      </c>
      <c r="P8" s="47" t="s">
        <v>81</v>
      </c>
      <c r="Q8" s="47" t="s">
        <v>82</v>
      </c>
      <c r="R8" s="47" t="s">
        <v>83</v>
      </c>
      <c r="S8" s="54" t="s">
        <v>84</v>
      </c>
      <c r="T8" s="46" t="s">
        <v>79</v>
      </c>
      <c r="U8" s="47" t="s">
        <v>80</v>
      </c>
      <c r="V8" s="47" t="s">
        <v>81</v>
      </c>
      <c r="W8" s="47" t="s">
        <v>82</v>
      </c>
      <c r="X8" s="47" t="s">
        <v>83</v>
      </c>
      <c r="Y8" s="54" t="s">
        <v>84</v>
      </c>
      <c r="Z8" s="46" t="s">
        <v>79</v>
      </c>
      <c r="AA8" s="47" t="s">
        <v>80</v>
      </c>
      <c r="AB8" s="47" t="s">
        <v>81</v>
      </c>
      <c r="AC8" s="47" t="s">
        <v>82</v>
      </c>
      <c r="AD8" s="47" t="s">
        <v>83</v>
      </c>
      <c r="AE8" s="54" t="s">
        <v>84</v>
      </c>
      <c r="AF8" s="46" t="s">
        <v>79</v>
      </c>
      <c r="AG8" s="47" t="s">
        <v>80</v>
      </c>
      <c r="AH8" s="47" t="s">
        <v>81</v>
      </c>
      <c r="AI8" s="47" t="s">
        <v>82</v>
      </c>
      <c r="AJ8" s="47" t="s">
        <v>83</v>
      </c>
      <c r="AK8" s="54" t="s">
        <v>84</v>
      </c>
      <c r="AL8" s="46" t="s">
        <v>79</v>
      </c>
      <c r="AM8" s="47" t="s">
        <v>80</v>
      </c>
      <c r="AN8" s="47" t="s">
        <v>81</v>
      </c>
      <c r="AO8" s="47" t="s">
        <v>82</v>
      </c>
      <c r="AP8" s="47" t="s">
        <v>83</v>
      </c>
      <c r="AQ8" s="54" t="s">
        <v>84</v>
      </c>
      <c r="AR8" s="46" t="s">
        <v>79</v>
      </c>
      <c r="AS8" s="47" t="s">
        <v>80</v>
      </c>
      <c r="AT8" s="47" t="s">
        <v>81</v>
      </c>
      <c r="AU8" s="47" t="s">
        <v>82</v>
      </c>
      <c r="AV8" s="47" t="s">
        <v>83</v>
      </c>
      <c r="AW8" s="54" t="s">
        <v>84</v>
      </c>
      <c r="AX8" s="46" t="s">
        <v>79</v>
      </c>
      <c r="AY8" s="47" t="s">
        <v>80</v>
      </c>
      <c r="AZ8" s="47" t="s">
        <v>81</v>
      </c>
      <c r="BA8" s="47" t="s">
        <v>82</v>
      </c>
      <c r="BB8" s="47" t="s">
        <v>83</v>
      </c>
      <c r="BC8" s="54" t="s">
        <v>84</v>
      </c>
      <c r="BD8" s="46" t="s">
        <v>79</v>
      </c>
      <c r="BE8" s="47" t="s">
        <v>80</v>
      </c>
      <c r="BF8" s="47" t="s">
        <v>81</v>
      </c>
      <c r="BG8" s="47" t="s">
        <v>82</v>
      </c>
      <c r="BH8" s="47" t="s">
        <v>83</v>
      </c>
      <c r="BI8" s="54" t="s">
        <v>84</v>
      </c>
    </row>
    <row r="9" spans="1:61" x14ac:dyDescent="0.2">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c r="AR9" s="14"/>
      <c r="AS9" s="15"/>
      <c r="AT9" s="15"/>
      <c r="AU9" s="15"/>
      <c r="AV9" s="15"/>
      <c r="AW9" s="11"/>
      <c r="AX9" s="14"/>
      <c r="AY9" s="15"/>
      <c r="AZ9" s="15"/>
      <c r="BA9" s="15"/>
      <c r="BB9" s="15"/>
      <c r="BC9" s="11"/>
      <c r="BD9" s="14"/>
      <c r="BE9" s="15"/>
      <c r="BF9" s="15"/>
      <c r="BG9" s="15"/>
      <c r="BH9" s="15"/>
      <c r="BI9" s="11"/>
    </row>
    <row r="10" spans="1:61" x14ac:dyDescent="0.2">
      <c r="A10" s="4" t="s">
        <v>1</v>
      </c>
      <c r="B10" s="92">
        <v>365301.07959216641</v>
      </c>
      <c r="C10" s="87">
        <v>1075934.73</v>
      </c>
      <c r="D10" s="87">
        <v>352060</v>
      </c>
      <c r="E10" s="87">
        <v>0</v>
      </c>
      <c r="F10" s="87">
        <v>0</v>
      </c>
      <c r="G10" s="93">
        <v>1793295.8095921662</v>
      </c>
      <c r="H10" s="16">
        <v>151304.4685626241</v>
      </c>
      <c r="I10" s="17">
        <v>64665.759999999995</v>
      </c>
      <c r="J10" s="17">
        <v>145091</v>
      </c>
      <c r="K10" s="17">
        <v>0</v>
      </c>
      <c r="L10" s="17">
        <v>0</v>
      </c>
      <c r="M10" s="12">
        <v>361061.22856262408</v>
      </c>
      <c r="N10" s="16">
        <v>151304.4685626241</v>
      </c>
      <c r="O10" s="17">
        <v>5088.2299999999996</v>
      </c>
      <c r="P10" s="17">
        <v>97996</v>
      </c>
      <c r="Q10" s="17">
        <v>0</v>
      </c>
      <c r="R10" s="17">
        <v>0</v>
      </c>
      <c r="S10" s="12">
        <v>254388.69856262411</v>
      </c>
      <c r="T10" s="16">
        <v>0</v>
      </c>
      <c r="U10" s="17">
        <v>0</v>
      </c>
      <c r="V10" s="17">
        <v>0</v>
      </c>
      <c r="W10" s="17">
        <v>0</v>
      </c>
      <c r="X10" s="17">
        <v>0</v>
      </c>
      <c r="Y10" s="12">
        <v>0</v>
      </c>
      <c r="Z10" s="16">
        <v>0</v>
      </c>
      <c r="AA10" s="17">
        <v>0</v>
      </c>
      <c r="AB10" s="17">
        <v>0</v>
      </c>
      <c r="AC10" s="17">
        <v>0</v>
      </c>
      <c r="AD10" s="17">
        <v>0</v>
      </c>
      <c r="AE10" s="12">
        <v>0</v>
      </c>
      <c r="AF10" s="16">
        <v>0</v>
      </c>
      <c r="AG10" s="17">
        <v>0</v>
      </c>
      <c r="AH10" s="17">
        <v>0</v>
      </c>
      <c r="AI10" s="17">
        <v>0</v>
      </c>
      <c r="AJ10" s="17">
        <v>0</v>
      </c>
      <c r="AK10" s="12">
        <v>0</v>
      </c>
      <c r="AL10" s="16">
        <v>0</v>
      </c>
      <c r="AM10" s="17">
        <v>957960.86</v>
      </c>
      <c r="AN10" s="17">
        <v>108973</v>
      </c>
      <c r="AO10" s="17">
        <v>0</v>
      </c>
      <c r="AP10" s="17">
        <v>0</v>
      </c>
      <c r="AQ10" s="12">
        <v>1066933.8599999999</v>
      </c>
      <c r="AR10" s="16">
        <v>0</v>
      </c>
      <c r="AS10" s="17">
        <v>0</v>
      </c>
      <c r="AT10" s="17">
        <v>0</v>
      </c>
      <c r="AU10" s="17">
        <v>0</v>
      </c>
      <c r="AV10" s="17">
        <v>0</v>
      </c>
      <c r="AW10" s="12">
        <v>0</v>
      </c>
      <c r="AX10" s="16">
        <v>0</v>
      </c>
      <c r="AY10" s="17">
        <v>46639</v>
      </c>
      <c r="AZ10" s="17">
        <v>0</v>
      </c>
      <c r="BA10" s="17">
        <v>0</v>
      </c>
      <c r="BB10" s="17">
        <v>0</v>
      </c>
      <c r="BC10" s="12">
        <v>46639</v>
      </c>
      <c r="BD10" s="16">
        <v>62692.142466918202</v>
      </c>
      <c r="BE10" s="17">
        <v>1580.88</v>
      </c>
      <c r="BF10" s="17">
        <v>0</v>
      </c>
      <c r="BG10" s="17">
        <v>0</v>
      </c>
      <c r="BH10" s="17">
        <v>0</v>
      </c>
      <c r="BI10" s="12">
        <v>64273.022466918199</v>
      </c>
    </row>
    <row r="11" spans="1:61" x14ac:dyDescent="0.2">
      <c r="A11" s="4" t="s">
        <v>2</v>
      </c>
      <c r="B11" s="92">
        <v>155542.29</v>
      </c>
      <c r="C11" s="87">
        <v>634548.43000000005</v>
      </c>
      <c r="D11" s="87">
        <v>355156</v>
      </c>
      <c r="E11" s="87">
        <v>7995.39</v>
      </c>
      <c r="F11" s="87">
        <v>0</v>
      </c>
      <c r="G11" s="93">
        <v>1153242.1100000001</v>
      </c>
      <c r="H11" s="16">
        <v>0</v>
      </c>
      <c r="I11" s="17">
        <v>24003.58</v>
      </c>
      <c r="J11" s="17">
        <v>173037</v>
      </c>
      <c r="K11" s="17">
        <v>0</v>
      </c>
      <c r="L11" s="17">
        <v>0</v>
      </c>
      <c r="M11" s="12">
        <v>197040.58000000002</v>
      </c>
      <c r="N11" s="16">
        <v>0</v>
      </c>
      <c r="O11" s="17">
        <v>7475.17</v>
      </c>
      <c r="P11" s="17">
        <v>179820</v>
      </c>
      <c r="Q11" s="17">
        <v>0</v>
      </c>
      <c r="R11" s="17">
        <v>0</v>
      </c>
      <c r="S11" s="12">
        <v>187295.17</v>
      </c>
      <c r="T11" s="16">
        <v>0</v>
      </c>
      <c r="U11" s="17">
        <v>271971.03000000003</v>
      </c>
      <c r="V11" s="17">
        <v>0</v>
      </c>
      <c r="W11" s="17">
        <v>0</v>
      </c>
      <c r="X11" s="17">
        <v>0</v>
      </c>
      <c r="Y11" s="12">
        <v>271971.03000000003</v>
      </c>
      <c r="Z11" s="16">
        <v>0</v>
      </c>
      <c r="AA11" s="17">
        <v>0</v>
      </c>
      <c r="AB11" s="17">
        <v>0</v>
      </c>
      <c r="AC11" s="17">
        <v>0</v>
      </c>
      <c r="AD11" s="17">
        <v>0</v>
      </c>
      <c r="AE11" s="12">
        <v>0</v>
      </c>
      <c r="AF11" s="16">
        <v>0</v>
      </c>
      <c r="AG11" s="17">
        <v>73824.759999999995</v>
      </c>
      <c r="AH11" s="17">
        <v>0</v>
      </c>
      <c r="AI11" s="17">
        <v>7995.39</v>
      </c>
      <c r="AJ11" s="17">
        <v>0</v>
      </c>
      <c r="AK11" s="12">
        <v>81820.149999999994</v>
      </c>
      <c r="AL11" s="16">
        <v>2199.37</v>
      </c>
      <c r="AM11" s="17">
        <v>70737.930000000008</v>
      </c>
      <c r="AN11" s="17">
        <v>0</v>
      </c>
      <c r="AO11" s="17">
        <v>0</v>
      </c>
      <c r="AP11" s="17">
        <v>0</v>
      </c>
      <c r="AQ11" s="12">
        <v>72937.3</v>
      </c>
      <c r="AR11" s="16">
        <v>0</v>
      </c>
      <c r="AS11" s="17">
        <v>120108.36</v>
      </c>
      <c r="AT11" s="17">
        <v>0</v>
      </c>
      <c r="AU11" s="17">
        <v>0</v>
      </c>
      <c r="AV11" s="17">
        <v>0</v>
      </c>
      <c r="AW11" s="12">
        <v>120108.36</v>
      </c>
      <c r="AX11" s="16">
        <v>56457.05</v>
      </c>
      <c r="AY11" s="17">
        <v>59786.66</v>
      </c>
      <c r="AZ11" s="17">
        <v>0</v>
      </c>
      <c r="BA11" s="17">
        <v>0</v>
      </c>
      <c r="BB11" s="17">
        <v>0</v>
      </c>
      <c r="BC11" s="12">
        <v>116243.71</v>
      </c>
      <c r="BD11" s="16">
        <v>96885.87000000001</v>
      </c>
      <c r="BE11" s="17">
        <v>6640.94</v>
      </c>
      <c r="BF11" s="17">
        <v>2299</v>
      </c>
      <c r="BG11" s="17">
        <v>0</v>
      </c>
      <c r="BH11" s="17">
        <v>0</v>
      </c>
      <c r="BI11" s="12">
        <v>105825.81000000001</v>
      </c>
    </row>
    <row r="12" spans="1:61" x14ac:dyDescent="0.2">
      <c r="A12" s="4" t="s">
        <v>3</v>
      </c>
      <c r="B12" s="92">
        <v>3010874</v>
      </c>
      <c r="C12" s="87">
        <v>4144571</v>
      </c>
      <c r="D12" s="87">
        <v>196676</v>
      </c>
      <c r="E12" s="87">
        <v>0</v>
      </c>
      <c r="F12" s="87">
        <v>1576000</v>
      </c>
      <c r="G12" s="93">
        <v>8928121</v>
      </c>
      <c r="H12" s="16">
        <v>0</v>
      </c>
      <c r="I12" s="17">
        <v>0</v>
      </c>
      <c r="J12" s="17">
        <v>0</v>
      </c>
      <c r="K12" s="17">
        <v>0</v>
      </c>
      <c r="L12" s="17">
        <v>0</v>
      </c>
      <c r="M12" s="12">
        <v>0</v>
      </c>
      <c r="N12" s="16">
        <v>0</v>
      </c>
      <c r="O12" s="17">
        <v>0</v>
      </c>
      <c r="P12" s="17">
        <v>0</v>
      </c>
      <c r="Q12" s="17">
        <v>0</v>
      </c>
      <c r="R12" s="17">
        <v>0</v>
      </c>
      <c r="S12" s="12">
        <v>0</v>
      </c>
      <c r="T12" s="16">
        <v>248224</v>
      </c>
      <c r="U12" s="17">
        <v>65820</v>
      </c>
      <c r="V12" s="17">
        <v>0</v>
      </c>
      <c r="W12" s="17">
        <v>0</v>
      </c>
      <c r="X12" s="17">
        <v>0</v>
      </c>
      <c r="Y12" s="12">
        <v>314044</v>
      </c>
      <c r="Z12" s="16">
        <v>1089189</v>
      </c>
      <c r="AA12" s="17">
        <v>802950</v>
      </c>
      <c r="AB12" s="17">
        <v>0</v>
      </c>
      <c r="AC12" s="17">
        <v>0</v>
      </c>
      <c r="AD12" s="17">
        <v>0</v>
      </c>
      <c r="AE12" s="12">
        <v>1892139</v>
      </c>
      <c r="AF12" s="16">
        <v>0</v>
      </c>
      <c r="AG12" s="17">
        <v>0</v>
      </c>
      <c r="AH12" s="17">
        <v>196676</v>
      </c>
      <c r="AI12" s="17">
        <v>0</v>
      </c>
      <c r="AJ12" s="17">
        <v>1576000</v>
      </c>
      <c r="AK12" s="12">
        <v>1772676</v>
      </c>
      <c r="AL12" s="16">
        <v>0</v>
      </c>
      <c r="AM12" s="17">
        <v>0</v>
      </c>
      <c r="AN12" s="17">
        <v>0</v>
      </c>
      <c r="AO12" s="17">
        <v>0</v>
      </c>
      <c r="AP12" s="17">
        <v>0</v>
      </c>
      <c r="AQ12" s="12">
        <v>0</v>
      </c>
      <c r="AR12" s="16">
        <v>0</v>
      </c>
      <c r="AS12" s="17">
        <v>2101759</v>
      </c>
      <c r="AT12" s="17">
        <v>0</v>
      </c>
      <c r="AU12" s="17">
        <v>0</v>
      </c>
      <c r="AV12" s="17">
        <v>0</v>
      </c>
      <c r="AW12" s="12">
        <v>2101759</v>
      </c>
      <c r="AX12" s="16">
        <v>888892</v>
      </c>
      <c r="AY12" s="17">
        <v>1169952</v>
      </c>
      <c r="AZ12" s="17">
        <v>0</v>
      </c>
      <c r="BA12" s="17">
        <v>0</v>
      </c>
      <c r="BB12" s="17">
        <v>0</v>
      </c>
      <c r="BC12" s="12">
        <v>2058844</v>
      </c>
      <c r="BD12" s="16">
        <v>784569</v>
      </c>
      <c r="BE12" s="17">
        <v>4090</v>
      </c>
      <c r="BF12" s="17">
        <v>0</v>
      </c>
      <c r="BG12" s="17">
        <v>0</v>
      </c>
      <c r="BH12" s="17">
        <v>0</v>
      </c>
      <c r="BI12" s="12">
        <v>788659</v>
      </c>
    </row>
    <row r="13" spans="1:61" x14ac:dyDescent="0.2">
      <c r="A13" s="4" t="s">
        <v>4</v>
      </c>
      <c r="B13" s="92">
        <v>5503000</v>
      </c>
      <c r="C13" s="87">
        <v>8176000</v>
      </c>
      <c r="D13" s="87">
        <v>3673000</v>
      </c>
      <c r="E13" s="87">
        <v>0</v>
      </c>
      <c r="F13" s="87">
        <v>726000</v>
      </c>
      <c r="G13" s="93">
        <v>18078000</v>
      </c>
      <c r="H13" s="16">
        <v>422000</v>
      </c>
      <c r="I13" s="17">
        <v>511000</v>
      </c>
      <c r="J13" s="17">
        <v>2240000</v>
      </c>
      <c r="K13" s="17">
        <v>0</v>
      </c>
      <c r="L13" s="17">
        <v>3000</v>
      </c>
      <c r="M13" s="12">
        <v>3176000</v>
      </c>
      <c r="N13" s="16">
        <v>0</v>
      </c>
      <c r="O13" s="17">
        <v>0</v>
      </c>
      <c r="P13" s="17">
        <v>959000</v>
      </c>
      <c r="Q13" s="17">
        <v>0</v>
      </c>
      <c r="R13" s="17">
        <v>0</v>
      </c>
      <c r="S13" s="12">
        <v>959000</v>
      </c>
      <c r="T13" s="16">
        <v>20000</v>
      </c>
      <c r="U13" s="17">
        <v>207000</v>
      </c>
      <c r="V13" s="17">
        <v>198000</v>
      </c>
      <c r="W13" s="17">
        <v>0</v>
      </c>
      <c r="X13" s="17">
        <v>0</v>
      </c>
      <c r="Y13" s="12">
        <v>425000</v>
      </c>
      <c r="Z13" s="16">
        <v>59000</v>
      </c>
      <c r="AA13" s="17">
        <v>1868000</v>
      </c>
      <c r="AB13" s="17">
        <v>43000</v>
      </c>
      <c r="AC13" s="17">
        <v>0</v>
      </c>
      <c r="AD13" s="17">
        <v>675000</v>
      </c>
      <c r="AE13" s="12">
        <v>2645000</v>
      </c>
      <c r="AF13" s="16">
        <v>6000</v>
      </c>
      <c r="AG13" s="17">
        <v>187000</v>
      </c>
      <c r="AH13" s="17">
        <v>57000</v>
      </c>
      <c r="AI13" s="17">
        <v>0</v>
      </c>
      <c r="AJ13" s="17">
        <v>0</v>
      </c>
      <c r="AK13" s="12">
        <v>250000</v>
      </c>
      <c r="AL13" s="16">
        <v>24000</v>
      </c>
      <c r="AM13" s="17">
        <v>1445000</v>
      </c>
      <c r="AN13" s="17">
        <v>3000</v>
      </c>
      <c r="AO13" s="17">
        <v>0</v>
      </c>
      <c r="AP13" s="17">
        <v>0</v>
      </c>
      <c r="AQ13" s="12">
        <v>1472000</v>
      </c>
      <c r="AR13" s="16">
        <v>0</v>
      </c>
      <c r="AS13" s="17">
        <v>1497000</v>
      </c>
      <c r="AT13" s="17">
        <v>0</v>
      </c>
      <c r="AU13" s="17">
        <v>0</v>
      </c>
      <c r="AV13" s="17">
        <v>0</v>
      </c>
      <c r="AW13" s="12">
        <v>1497000</v>
      </c>
      <c r="AX13" s="16">
        <v>1527000</v>
      </c>
      <c r="AY13" s="17">
        <v>824000</v>
      </c>
      <c r="AZ13" s="17">
        <v>97000</v>
      </c>
      <c r="BA13" s="17">
        <v>0</v>
      </c>
      <c r="BB13" s="17">
        <v>15000</v>
      </c>
      <c r="BC13" s="12">
        <v>2463000</v>
      </c>
      <c r="BD13" s="16">
        <v>3445000</v>
      </c>
      <c r="BE13" s="17">
        <v>1637000</v>
      </c>
      <c r="BF13" s="17">
        <v>76000</v>
      </c>
      <c r="BG13" s="17">
        <v>0</v>
      </c>
      <c r="BH13" s="17">
        <v>33000</v>
      </c>
      <c r="BI13" s="12">
        <v>5191000</v>
      </c>
    </row>
    <row r="14" spans="1:61" x14ac:dyDescent="0.2">
      <c r="A14" s="4" t="s">
        <v>5</v>
      </c>
      <c r="B14" s="92">
        <v>1290590.0299999998</v>
      </c>
      <c r="C14" s="87">
        <v>720495.5199999999</v>
      </c>
      <c r="D14" s="87">
        <v>1354619</v>
      </c>
      <c r="E14" s="87">
        <v>0</v>
      </c>
      <c r="F14" s="87">
        <v>0</v>
      </c>
      <c r="G14" s="93">
        <v>3365704.55</v>
      </c>
      <c r="H14" s="16">
        <v>41542.230000000003</v>
      </c>
      <c r="I14" s="17">
        <v>16134.72</v>
      </c>
      <c r="J14" s="17">
        <v>0</v>
      </c>
      <c r="K14" s="17">
        <v>0</v>
      </c>
      <c r="L14" s="17">
        <v>0</v>
      </c>
      <c r="M14" s="12">
        <v>57676.950000000004</v>
      </c>
      <c r="N14" s="16">
        <v>0</v>
      </c>
      <c r="O14" s="17">
        <v>0</v>
      </c>
      <c r="P14" s="17">
        <v>0</v>
      </c>
      <c r="Q14" s="17">
        <v>0</v>
      </c>
      <c r="R14" s="17">
        <v>0</v>
      </c>
      <c r="S14" s="12">
        <v>0</v>
      </c>
      <c r="T14" s="16">
        <v>0</v>
      </c>
      <c r="U14" s="17">
        <v>0</v>
      </c>
      <c r="V14" s="17">
        <v>0</v>
      </c>
      <c r="W14" s="17">
        <v>0</v>
      </c>
      <c r="X14" s="17">
        <v>0</v>
      </c>
      <c r="Y14" s="12">
        <v>0</v>
      </c>
      <c r="Z14" s="16">
        <v>0</v>
      </c>
      <c r="AA14" s="17">
        <v>4710</v>
      </c>
      <c r="AB14" s="17">
        <v>0</v>
      </c>
      <c r="AC14" s="17">
        <v>0</v>
      </c>
      <c r="AD14" s="17">
        <v>0</v>
      </c>
      <c r="AE14" s="12">
        <v>4710</v>
      </c>
      <c r="AF14" s="16">
        <v>0</v>
      </c>
      <c r="AG14" s="17">
        <v>0</v>
      </c>
      <c r="AH14" s="17">
        <v>0</v>
      </c>
      <c r="AI14" s="17">
        <v>0</v>
      </c>
      <c r="AJ14" s="17">
        <v>0</v>
      </c>
      <c r="AK14" s="12">
        <v>0</v>
      </c>
      <c r="AL14" s="16">
        <v>705715.09</v>
      </c>
      <c r="AM14" s="17">
        <v>121173.18</v>
      </c>
      <c r="AN14" s="17">
        <v>0</v>
      </c>
      <c r="AO14" s="17">
        <v>0</v>
      </c>
      <c r="AP14" s="17">
        <v>0</v>
      </c>
      <c r="AQ14" s="12">
        <v>826888.27</v>
      </c>
      <c r="AR14" s="16">
        <v>0</v>
      </c>
      <c r="AS14" s="17">
        <v>312372.82</v>
      </c>
      <c r="AT14" s="17">
        <v>0</v>
      </c>
      <c r="AU14" s="17">
        <v>0</v>
      </c>
      <c r="AV14" s="17">
        <v>0</v>
      </c>
      <c r="AW14" s="12">
        <v>312372.82</v>
      </c>
      <c r="AX14" s="16">
        <v>294842.09999999998</v>
      </c>
      <c r="AY14" s="17">
        <v>132487.45000000001</v>
      </c>
      <c r="AZ14" s="17">
        <v>0</v>
      </c>
      <c r="BA14" s="17">
        <v>0</v>
      </c>
      <c r="BB14" s="17">
        <v>0</v>
      </c>
      <c r="BC14" s="12">
        <v>427329.55</v>
      </c>
      <c r="BD14" s="16">
        <v>248490.61</v>
      </c>
      <c r="BE14" s="17">
        <v>133617.35</v>
      </c>
      <c r="BF14" s="17">
        <v>1354619</v>
      </c>
      <c r="BG14" s="17">
        <v>0</v>
      </c>
      <c r="BH14" s="17">
        <v>0</v>
      </c>
      <c r="BI14" s="12">
        <v>1736726.96</v>
      </c>
    </row>
    <row r="15" spans="1:61" x14ac:dyDescent="0.2">
      <c r="A15" s="4" t="s">
        <v>6</v>
      </c>
      <c r="B15" s="92">
        <v>995406.32427974488</v>
      </c>
      <c r="C15" s="87">
        <v>1073900.9294920831</v>
      </c>
      <c r="D15" s="87">
        <v>1414608.3001364483</v>
      </c>
      <c r="E15" s="87">
        <v>0</v>
      </c>
      <c r="F15" s="87">
        <v>4795.7330595245603</v>
      </c>
      <c r="G15" s="93">
        <v>3488711.2869678005</v>
      </c>
      <c r="H15" s="16">
        <v>0</v>
      </c>
      <c r="I15" s="17">
        <v>0</v>
      </c>
      <c r="J15" s="17">
        <v>632287.24</v>
      </c>
      <c r="K15" s="17">
        <v>0</v>
      </c>
      <c r="L15" s="17">
        <v>0</v>
      </c>
      <c r="M15" s="12">
        <v>632287.24</v>
      </c>
      <c r="N15" s="16">
        <v>0</v>
      </c>
      <c r="O15" s="17">
        <v>0</v>
      </c>
      <c r="P15" s="17">
        <v>400145.41</v>
      </c>
      <c r="Q15" s="17">
        <v>0</v>
      </c>
      <c r="R15" s="17">
        <v>0</v>
      </c>
      <c r="S15" s="12">
        <v>400145.41</v>
      </c>
      <c r="T15" s="16">
        <v>0</v>
      </c>
      <c r="U15" s="17">
        <v>0</v>
      </c>
      <c r="V15" s="17">
        <v>0</v>
      </c>
      <c r="W15" s="17">
        <v>0</v>
      </c>
      <c r="X15" s="17">
        <v>0</v>
      </c>
      <c r="Y15" s="12">
        <v>0</v>
      </c>
      <c r="Z15" s="16">
        <v>0</v>
      </c>
      <c r="AA15" s="17">
        <v>0</v>
      </c>
      <c r="AB15" s="17">
        <v>0</v>
      </c>
      <c r="AC15" s="17">
        <v>0</v>
      </c>
      <c r="AD15" s="17">
        <v>0</v>
      </c>
      <c r="AE15" s="12">
        <v>0</v>
      </c>
      <c r="AF15" s="16">
        <v>0</v>
      </c>
      <c r="AG15" s="17">
        <v>0</v>
      </c>
      <c r="AH15" s="17">
        <v>175680.33000000002</v>
      </c>
      <c r="AI15" s="17">
        <v>0</v>
      </c>
      <c r="AJ15" s="17">
        <v>0</v>
      </c>
      <c r="AK15" s="12">
        <v>175680.33000000002</v>
      </c>
      <c r="AL15" s="16">
        <v>0</v>
      </c>
      <c r="AM15" s="17">
        <v>1970</v>
      </c>
      <c r="AN15" s="17">
        <v>169442.1</v>
      </c>
      <c r="AO15" s="17">
        <v>0</v>
      </c>
      <c r="AP15" s="17">
        <v>0</v>
      </c>
      <c r="AQ15" s="12">
        <v>171412.1</v>
      </c>
      <c r="AR15" s="16">
        <v>0</v>
      </c>
      <c r="AS15" s="17">
        <v>646121.38</v>
      </c>
      <c r="AT15" s="17">
        <v>0</v>
      </c>
      <c r="AU15" s="17">
        <v>0</v>
      </c>
      <c r="AV15" s="17">
        <v>0</v>
      </c>
      <c r="AW15" s="12">
        <v>646121.38</v>
      </c>
      <c r="AX15" s="16">
        <v>311111.96000000002</v>
      </c>
      <c r="AY15" s="17">
        <v>310151.26</v>
      </c>
      <c r="AZ15" s="17">
        <v>0</v>
      </c>
      <c r="BA15" s="17">
        <v>0</v>
      </c>
      <c r="BB15" s="17">
        <v>0</v>
      </c>
      <c r="BC15" s="12">
        <v>621263.22</v>
      </c>
      <c r="BD15" s="16">
        <v>684294.3642797448</v>
      </c>
      <c r="BE15" s="17">
        <v>115658.28949208316</v>
      </c>
      <c r="BF15" s="17">
        <v>37053.220136448283</v>
      </c>
      <c r="BG15" s="17">
        <v>0</v>
      </c>
      <c r="BH15" s="17">
        <v>4795.7330595245603</v>
      </c>
      <c r="BI15" s="12">
        <v>841801.60696780076</v>
      </c>
    </row>
    <row r="16" spans="1:61" x14ac:dyDescent="0.2">
      <c r="A16" s="4" t="s">
        <v>7</v>
      </c>
      <c r="B16" s="92">
        <v>4145499.65</v>
      </c>
      <c r="C16" s="87">
        <v>1347012.62</v>
      </c>
      <c r="D16" s="87">
        <v>3224741.32</v>
      </c>
      <c r="E16" s="87">
        <v>0</v>
      </c>
      <c r="F16" s="87">
        <v>6815414.3299999991</v>
      </c>
      <c r="G16" s="93">
        <v>15532667.919999998</v>
      </c>
      <c r="H16" s="16">
        <v>0</v>
      </c>
      <c r="I16" s="17">
        <v>0</v>
      </c>
      <c r="J16" s="17">
        <v>2347715.13</v>
      </c>
      <c r="K16" s="17">
        <v>0</v>
      </c>
      <c r="L16" s="17">
        <v>827192.86</v>
      </c>
      <c r="M16" s="12">
        <v>3174907.9899999998</v>
      </c>
      <c r="N16" s="16">
        <v>0</v>
      </c>
      <c r="O16" s="17">
        <v>0</v>
      </c>
      <c r="P16" s="17">
        <v>0</v>
      </c>
      <c r="Q16" s="17">
        <v>0</v>
      </c>
      <c r="R16" s="17">
        <v>354081.24</v>
      </c>
      <c r="S16" s="12">
        <v>354081.24</v>
      </c>
      <c r="T16" s="16">
        <v>392056.32000000001</v>
      </c>
      <c r="U16" s="17">
        <v>8760.4500000000007</v>
      </c>
      <c r="V16" s="17">
        <v>407931.09</v>
      </c>
      <c r="W16" s="17">
        <v>0</v>
      </c>
      <c r="X16" s="17">
        <v>714780.96</v>
      </c>
      <c r="Y16" s="12">
        <v>1523528.82</v>
      </c>
      <c r="Z16" s="16">
        <v>1043415.84</v>
      </c>
      <c r="AA16" s="17">
        <v>730886.16</v>
      </c>
      <c r="AB16" s="17">
        <v>0</v>
      </c>
      <c r="AC16" s="17">
        <v>0</v>
      </c>
      <c r="AD16" s="17">
        <v>979406.03</v>
      </c>
      <c r="AE16" s="12">
        <v>2753708.0300000003</v>
      </c>
      <c r="AF16" s="16">
        <v>0</v>
      </c>
      <c r="AG16" s="17">
        <v>0</v>
      </c>
      <c r="AH16" s="17">
        <v>469095.1</v>
      </c>
      <c r="AI16" s="17">
        <v>0</v>
      </c>
      <c r="AJ16" s="17">
        <v>0</v>
      </c>
      <c r="AK16" s="12">
        <v>469095.1</v>
      </c>
      <c r="AL16" s="16">
        <v>217447.87</v>
      </c>
      <c r="AM16" s="17">
        <v>29606.04</v>
      </c>
      <c r="AN16" s="17">
        <v>0</v>
      </c>
      <c r="AO16" s="17">
        <v>0</v>
      </c>
      <c r="AP16" s="17">
        <v>2474342.34</v>
      </c>
      <c r="AQ16" s="12">
        <v>2721396.25</v>
      </c>
      <c r="AR16" s="16">
        <v>0</v>
      </c>
      <c r="AS16" s="17">
        <v>362649.92000000004</v>
      </c>
      <c r="AT16" s="17">
        <v>0</v>
      </c>
      <c r="AU16" s="17">
        <v>0</v>
      </c>
      <c r="AV16" s="17">
        <v>299480.12</v>
      </c>
      <c r="AW16" s="12">
        <v>662130.04</v>
      </c>
      <c r="AX16" s="16">
        <v>0</v>
      </c>
      <c r="AY16" s="17">
        <v>0</v>
      </c>
      <c r="AZ16" s="17">
        <v>0</v>
      </c>
      <c r="BA16" s="17">
        <v>0</v>
      </c>
      <c r="BB16" s="17">
        <v>1086463.3999999999</v>
      </c>
      <c r="BC16" s="12">
        <v>1086463.3999999999</v>
      </c>
      <c r="BD16" s="16">
        <v>2492579.62</v>
      </c>
      <c r="BE16" s="17">
        <v>215110.05000000002</v>
      </c>
      <c r="BF16" s="17">
        <v>0</v>
      </c>
      <c r="BG16" s="17">
        <v>0</v>
      </c>
      <c r="BH16" s="17">
        <v>79667.38</v>
      </c>
      <c r="BI16" s="12">
        <v>2787357.05</v>
      </c>
    </row>
    <row r="17" spans="1:61" x14ac:dyDescent="0.2">
      <c r="A17" s="4" t="s">
        <v>8</v>
      </c>
      <c r="B17" s="92">
        <v>793749</v>
      </c>
      <c r="C17" s="87">
        <v>361583</v>
      </c>
      <c r="D17" s="87">
        <v>51104</v>
      </c>
      <c r="E17" s="87">
        <v>0</v>
      </c>
      <c r="F17" s="87">
        <v>0</v>
      </c>
      <c r="G17" s="93">
        <v>1206436</v>
      </c>
      <c r="H17" s="16">
        <v>0</v>
      </c>
      <c r="I17" s="17">
        <v>0</v>
      </c>
      <c r="J17" s="17">
        <v>0</v>
      </c>
      <c r="K17" s="17">
        <v>0</v>
      </c>
      <c r="L17" s="17">
        <v>0</v>
      </c>
      <c r="M17" s="12">
        <v>0</v>
      </c>
      <c r="N17" s="16">
        <v>0</v>
      </c>
      <c r="O17" s="17">
        <v>0</v>
      </c>
      <c r="P17" s="17">
        <v>0</v>
      </c>
      <c r="Q17" s="17">
        <v>0</v>
      </c>
      <c r="R17" s="17">
        <v>0</v>
      </c>
      <c r="S17" s="12">
        <v>0</v>
      </c>
      <c r="T17" s="16">
        <v>126172</v>
      </c>
      <c r="U17" s="17">
        <v>3715</v>
      </c>
      <c r="V17" s="17">
        <v>0</v>
      </c>
      <c r="W17" s="17">
        <v>0</v>
      </c>
      <c r="X17" s="17">
        <v>0</v>
      </c>
      <c r="Y17" s="12">
        <v>129887</v>
      </c>
      <c r="Z17" s="16">
        <v>0</v>
      </c>
      <c r="AA17" s="17">
        <v>0</v>
      </c>
      <c r="AB17" s="17">
        <v>0</v>
      </c>
      <c r="AC17" s="17">
        <v>0</v>
      </c>
      <c r="AD17" s="17">
        <v>0</v>
      </c>
      <c r="AE17" s="12">
        <v>0</v>
      </c>
      <c r="AF17" s="16">
        <v>0</v>
      </c>
      <c r="AG17" s="17">
        <v>0</v>
      </c>
      <c r="AH17" s="17">
        <v>0</v>
      </c>
      <c r="AI17" s="17">
        <v>0</v>
      </c>
      <c r="AJ17" s="17">
        <v>0</v>
      </c>
      <c r="AK17" s="12">
        <v>0</v>
      </c>
      <c r="AL17" s="16">
        <v>74648</v>
      </c>
      <c r="AM17" s="17">
        <v>260022</v>
      </c>
      <c r="AN17" s="17">
        <v>0</v>
      </c>
      <c r="AO17" s="17">
        <v>0</v>
      </c>
      <c r="AP17" s="17">
        <v>0</v>
      </c>
      <c r="AQ17" s="12">
        <v>334670</v>
      </c>
      <c r="AR17" s="16">
        <v>0</v>
      </c>
      <c r="AS17" s="17">
        <v>153395</v>
      </c>
      <c r="AT17" s="17">
        <v>0</v>
      </c>
      <c r="AU17" s="17">
        <v>0</v>
      </c>
      <c r="AV17" s="17">
        <v>0</v>
      </c>
      <c r="AW17" s="12">
        <v>153395</v>
      </c>
      <c r="AX17" s="16">
        <v>55687</v>
      </c>
      <c r="AY17" s="17">
        <v>9733</v>
      </c>
      <c r="AZ17" s="17">
        <v>0</v>
      </c>
      <c r="BA17" s="17">
        <v>0</v>
      </c>
      <c r="BB17" s="17">
        <v>0</v>
      </c>
      <c r="BC17" s="12">
        <v>65420</v>
      </c>
      <c r="BD17" s="16">
        <v>537242</v>
      </c>
      <c r="BE17" s="17">
        <v>-65282</v>
      </c>
      <c r="BF17" s="17">
        <v>51104</v>
      </c>
      <c r="BG17" s="17">
        <v>0</v>
      </c>
      <c r="BH17" s="17">
        <v>0</v>
      </c>
      <c r="BI17" s="12">
        <v>523064</v>
      </c>
    </row>
    <row r="18" spans="1:61" x14ac:dyDescent="0.2">
      <c r="A18" s="4" t="s">
        <v>9</v>
      </c>
      <c r="B18" s="92">
        <v>10314710.27</v>
      </c>
      <c r="C18" s="87">
        <v>11168538.859999999</v>
      </c>
      <c r="D18" s="87">
        <v>5434120.2000000002</v>
      </c>
      <c r="E18" s="87">
        <v>0</v>
      </c>
      <c r="F18" s="87">
        <v>1843205.7200000002</v>
      </c>
      <c r="G18" s="93">
        <v>28760575.050000001</v>
      </c>
      <c r="H18" s="16">
        <v>1262831.0799999998</v>
      </c>
      <c r="I18" s="17">
        <v>3130196.25</v>
      </c>
      <c r="J18" s="17">
        <v>1911595.88</v>
      </c>
      <c r="K18" s="17">
        <v>0</v>
      </c>
      <c r="L18" s="17">
        <v>156287.04999999999</v>
      </c>
      <c r="M18" s="12">
        <v>6460910.2599999998</v>
      </c>
      <c r="N18" s="16">
        <v>759917.47000000009</v>
      </c>
      <c r="O18" s="17">
        <v>401650.61</v>
      </c>
      <c r="P18" s="17">
        <v>2006752.56</v>
      </c>
      <c r="Q18" s="17">
        <v>0</v>
      </c>
      <c r="R18" s="17">
        <v>2428.2600000000002</v>
      </c>
      <c r="S18" s="12">
        <v>3170748.9</v>
      </c>
      <c r="T18" s="16">
        <v>1178492.02</v>
      </c>
      <c r="U18" s="17">
        <v>682253.98</v>
      </c>
      <c r="V18" s="17">
        <v>634568.64</v>
      </c>
      <c r="W18" s="17">
        <v>0</v>
      </c>
      <c r="X18" s="17">
        <v>65453.27</v>
      </c>
      <c r="Y18" s="12">
        <v>2560767.91</v>
      </c>
      <c r="Z18" s="16">
        <v>2312924.94</v>
      </c>
      <c r="AA18" s="17">
        <v>1853851.76</v>
      </c>
      <c r="AB18" s="17">
        <v>82320.62</v>
      </c>
      <c r="AC18" s="17">
        <v>0</v>
      </c>
      <c r="AD18" s="17">
        <v>1579043.52</v>
      </c>
      <c r="AE18" s="12">
        <v>5828140.8399999999</v>
      </c>
      <c r="AF18" s="16">
        <v>272348</v>
      </c>
      <c r="AG18" s="17">
        <v>0</v>
      </c>
      <c r="AH18" s="17">
        <v>798882.5</v>
      </c>
      <c r="AI18" s="17">
        <v>0</v>
      </c>
      <c r="AJ18" s="17">
        <v>0</v>
      </c>
      <c r="AK18" s="12">
        <v>1071230.5</v>
      </c>
      <c r="AL18" s="16">
        <v>811638.02</v>
      </c>
      <c r="AM18" s="17">
        <v>30000</v>
      </c>
      <c r="AN18" s="17">
        <v>0</v>
      </c>
      <c r="AO18" s="17">
        <v>0</v>
      </c>
      <c r="AP18" s="17">
        <v>0</v>
      </c>
      <c r="AQ18" s="12">
        <v>841638.02</v>
      </c>
      <c r="AR18" s="16">
        <v>609596</v>
      </c>
      <c r="AS18" s="17">
        <v>1291356.1599999999</v>
      </c>
      <c r="AT18" s="17">
        <v>0</v>
      </c>
      <c r="AU18" s="17">
        <v>0</v>
      </c>
      <c r="AV18" s="17">
        <v>0</v>
      </c>
      <c r="AW18" s="12">
        <v>1900952.16</v>
      </c>
      <c r="AX18" s="16">
        <v>0</v>
      </c>
      <c r="AY18" s="17">
        <v>2987116</v>
      </c>
      <c r="AZ18" s="17">
        <v>0</v>
      </c>
      <c r="BA18" s="17">
        <v>0</v>
      </c>
      <c r="BB18" s="17">
        <v>0</v>
      </c>
      <c r="BC18" s="12">
        <v>2987116</v>
      </c>
      <c r="BD18" s="16">
        <v>3106962.7399999998</v>
      </c>
      <c r="BE18" s="17">
        <v>792114.1</v>
      </c>
      <c r="BF18" s="17">
        <v>0</v>
      </c>
      <c r="BG18" s="17">
        <v>0</v>
      </c>
      <c r="BH18" s="17">
        <v>39993.620000000003</v>
      </c>
      <c r="BI18" s="12">
        <v>3939070.46</v>
      </c>
    </row>
    <row r="19" spans="1:61" x14ac:dyDescent="0.2">
      <c r="A19" s="4" t="s">
        <v>10</v>
      </c>
      <c r="B19" s="92">
        <v>3586218</v>
      </c>
      <c r="C19" s="87">
        <v>7112254</v>
      </c>
      <c r="D19" s="87">
        <v>8818169.8277713135</v>
      </c>
      <c r="E19" s="87">
        <v>0</v>
      </c>
      <c r="F19" s="87">
        <v>725664</v>
      </c>
      <c r="G19" s="93">
        <v>20242305.82777131</v>
      </c>
      <c r="H19" s="16">
        <v>324730</v>
      </c>
      <c r="I19" s="17">
        <v>1076349</v>
      </c>
      <c r="J19" s="17">
        <v>3448658.58</v>
      </c>
      <c r="K19" s="17">
        <v>0</v>
      </c>
      <c r="L19" s="17">
        <v>0</v>
      </c>
      <c r="M19" s="12">
        <v>4849737.58</v>
      </c>
      <c r="N19" s="16">
        <v>0</v>
      </c>
      <c r="O19" s="17">
        <v>0</v>
      </c>
      <c r="P19" s="17">
        <v>2512473.23</v>
      </c>
      <c r="Q19" s="17">
        <v>0</v>
      </c>
      <c r="R19" s="17">
        <v>0</v>
      </c>
      <c r="S19" s="12">
        <v>2512473.23</v>
      </c>
      <c r="T19" s="16">
        <v>253589</v>
      </c>
      <c r="U19" s="17">
        <v>564248</v>
      </c>
      <c r="V19" s="17">
        <v>1896798.58</v>
      </c>
      <c r="W19" s="17">
        <v>0</v>
      </c>
      <c r="X19" s="17">
        <v>0</v>
      </c>
      <c r="Y19" s="12">
        <v>2714635.58</v>
      </c>
      <c r="Z19" s="16">
        <v>0</v>
      </c>
      <c r="AA19" s="17">
        <v>0</v>
      </c>
      <c r="AB19" s="17">
        <v>0</v>
      </c>
      <c r="AC19" s="17">
        <v>0</v>
      </c>
      <c r="AD19" s="17">
        <v>722035</v>
      </c>
      <c r="AE19" s="12">
        <v>722035</v>
      </c>
      <c r="AF19" s="16">
        <v>287814</v>
      </c>
      <c r="AG19" s="17">
        <v>418118</v>
      </c>
      <c r="AH19" s="17">
        <v>469062.33</v>
      </c>
      <c r="AI19" s="17">
        <v>0</v>
      </c>
      <c r="AJ19" s="17">
        <v>0</v>
      </c>
      <c r="AK19" s="12">
        <v>1174994.33</v>
      </c>
      <c r="AL19" s="16">
        <v>0</v>
      </c>
      <c r="AM19" s="17">
        <v>2336746</v>
      </c>
      <c r="AN19" s="17">
        <v>154836.36743677148</v>
      </c>
      <c r="AO19" s="17">
        <v>0</v>
      </c>
      <c r="AP19" s="17">
        <v>0</v>
      </c>
      <c r="AQ19" s="12">
        <v>2491582.3674367713</v>
      </c>
      <c r="AR19" s="16">
        <v>0</v>
      </c>
      <c r="AS19" s="17">
        <v>2134321</v>
      </c>
      <c r="AT19" s="17">
        <v>129653.20812386638</v>
      </c>
      <c r="AU19" s="17">
        <v>0</v>
      </c>
      <c r="AV19" s="17">
        <v>0</v>
      </c>
      <c r="AW19" s="12">
        <v>2263974.2081238665</v>
      </c>
      <c r="AX19" s="16">
        <v>973305</v>
      </c>
      <c r="AY19" s="17">
        <v>557180</v>
      </c>
      <c r="AZ19" s="17">
        <v>86654.237273586856</v>
      </c>
      <c r="BA19" s="17">
        <v>0</v>
      </c>
      <c r="BB19" s="17">
        <v>0</v>
      </c>
      <c r="BC19" s="12">
        <v>1617139.2372735869</v>
      </c>
      <c r="BD19" s="16">
        <v>1746780</v>
      </c>
      <c r="BE19" s="17">
        <v>25292</v>
      </c>
      <c r="BF19" s="17">
        <v>120033.29493708706</v>
      </c>
      <c r="BG19" s="17">
        <v>0</v>
      </c>
      <c r="BH19" s="17">
        <v>3629</v>
      </c>
      <c r="BI19" s="12">
        <v>1895734.294937087</v>
      </c>
    </row>
    <row r="20" spans="1:61" x14ac:dyDescent="0.2">
      <c r="A20" s="4" t="s">
        <v>11</v>
      </c>
      <c r="B20" s="92">
        <v>433835.64999999997</v>
      </c>
      <c r="C20" s="87">
        <v>309332.95</v>
      </c>
      <c r="D20" s="87">
        <v>295305</v>
      </c>
      <c r="E20" s="87">
        <v>0</v>
      </c>
      <c r="F20" s="87">
        <v>0</v>
      </c>
      <c r="G20" s="93">
        <v>1038473.6000000001</v>
      </c>
      <c r="H20" s="16">
        <v>0</v>
      </c>
      <c r="I20" s="17">
        <v>0</v>
      </c>
      <c r="J20" s="17">
        <v>0</v>
      </c>
      <c r="K20" s="17">
        <v>0</v>
      </c>
      <c r="L20" s="17">
        <v>0</v>
      </c>
      <c r="M20" s="12">
        <v>0</v>
      </c>
      <c r="N20" s="16">
        <v>63583.07</v>
      </c>
      <c r="O20" s="17">
        <v>30191.98</v>
      </c>
      <c r="P20" s="17">
        <v>273000</v>
      </c>
      <c r="Q20" s="17">
        <v>0</v>
      </c>
      <c r="R20" s="17">
        <v>0</v>
      </c>
      <c r="S20" s="12">
        <v>366775.05</v>
      </c>
      <c r="T20" s="16">
        <v>0</v>
      </c>
      <c r="U20" s="17">
        <v>0</v>
      </c>
      <c r="V20" s="17">
        <v>0</v>
      </c>
      <c r="W20" s="17">
        <v>0</v>
      </c>
      <c r="X20" s="17">
        <v>0</v>
      </c>
      <c r="Y20" s="12">
        <v>0</v>
      </c>
      <c r="Z20" s="16">
        <v>0</v>
      </c>
      <c r="AA20" s="17">
        <v>0</v>
      </c>
      <c r="AB20" s="17">
        <v>0</v>
      </c>
      <c r="AC20" s="17">
        <v>0</v>
      </c>
      <c r="AD20" s="17">
        <v>0</v>
      </c>
      <c r="AE20" s="12">
        <v>0</v>
      </c>
      <c r="AF20" s="16">
        <v>0</v>
      </c>
      <c r="AG20" s="17">
        <v>0</v>
      </c>
      <c r="AH20" s="17">
        <v>0</v>
      </c>
      <c r="AI20" s="17">
        <v>0</v>
      </c>
      <c r="AJ20" s="17">
        <v>0</v>
      </c>
      <c r="AK20" s="12">
        <v>0</v>
      </c>
      <c r="AL20" s="16">
        <v>259546.66</v>
      </c>
      <c r="AM20" s="17">
        <v>238553.57</v>
      </c>
      <c r="AN20" s="17">
        <v>22305</v>
      </c>
      <c r="AO20" s="17">
        <v>0</v>
      </c>
      <c r="AP20" s="17">
        <v>0</v>
      </c>
      <c r="AQ20" s="12">
        <v>520405.23</v>
      </c>
      <c r="AR20" s="16">
        <v>0</v>
      </c>
      <c r="AS20" s="17">
        <v>0</v>
      </c>
      <c r="AT20" s="17">
        <v>0</v>
      </c>
      <c r="AU20" s="17">
        <v>0</v>
      </c>
      <c r="AV20" s="17">
        <v>0</v>
      </c>
      <c r="AW20" s="12">
        <v>0</v>
      </c>
      <c r="AX20" s="16">
        <v>0</v>
      </c>
      <c r="AY20" s="17">
        <v>0</v>
      </c>
      <c r="AZ20" s="17">
        <v>0</v>
      </c>
      <c r="BA20" s="17">
        <v>0</v>
      </c>
      <c r="BB20" s="17">
        <v>0</v>
      </c>
      <c r="BC20" s="12">
        <v>0</v>
      </c>
      <c r="BD20" s="16">
        <v>110705.92</v>
      </c>
      <c r="BE20" s="17">
        <v>40587.4</v>
      </c>
      <c r="BF20" s="17">
        <v>0</v>
      </c>
      <c r="BG20" s="17">
        <v>0</v>
      </c>
      <c r="BH20" s="17">
        <v>0</v>
      </c>
      <c r="BI20" s="12">
        <v>151293.32</v>
      </c>
    </row>
    <row r="21" spans="1:61" x14ac:dyDescent="0.2">
      <c r="A21" s="4" t="s">
        <v>12</v>
      </c>
      <c r="B21" s="92">
        <v>258962.17</v>
      </c>
      <c r="C21" s="87">
        <v>2222625.14</v>
      </c>
      <c r="D21" s="87">
        <v>48400.03</v>
      </c>
      <c r="E21" s="87">
        <v>0</v>
      </c>
      <c r="F21" s="87">
        <v>0</v>
      </c>
      <c r="G21" s="93">
        <v>2529987.3400000003</v>
      </c>
      <c r="H21" s="16">
        <v>0</v>
      </c>
      <c r="I21" s="17">
        <v>139186.95000000001</v>
      </c>
      <c r="J21" s="17">
        <v>0</v>
      </c>
      <c r="K21" s="17">
        <v>0</v>
      </c>
      <c r="L21" s="17">
        <v>0</v>
      </c>
      <c r="M21" s="12">
        <v>139186.95000000001</v>
      </c>
      <c r="N21" s="16">
        <v>0</v>
      </c>
      <c r="O21" s="17">
        <v>21687.03</v>
      </c>
      <c r="P21" s="17">
        <v>0</v>
      </c>
      <c r="Q21" s="17">
        <v>0</v>
      </c>
      <c r="R21" s="17">
        <v>0</v>
      </c>
      <c r="S21" s="12">
        <v>21687.03</v>
      </c>
      <c r="T21" s="16">
        <v>0</v>
      </c>
      <c r="U21" s="17">
        <v>0</v>
      </c>
      <c r="V21" s="17">
        <v>0</v>
      </c>
      <c r="W21" s="17">
        <v>0</v>
      </c>
      <c r="X21" s="17">
        <v>0</v>
      </c>
      <c r="Y21" s="12">
        <v>0</v>
      </c>
      <c r="Z21" s="16">
        <v>86297.57</v>
      </c>
      <c r="AA21" s="17">
        <v>216703.73</v>
      </c>
      <c r="AB21" s="17">
        <v>39991.68</v>
      </c>
      <c r="AC21" s="17">
        <v>0</v>
      </c>
      <c r="AD21" s="17">
        <v>0</v>
      </c>
      <c r="AE21" s="12">
        <v>342992.98000000004</v>
      </c>
      <c r="AF21" s="16">
        <v>0</v>
      </c>
      <c r="AG21" s="17">
        <v>41015.339999999997</v>
      </c>
      <c r="AH21" s="17">
        <v>6384.08</v>
      </c>
      <c r="AI21" s="17">
        <v>0</v>
      </c>
      <c r="AJ21" s="17">
        <v>0</v>
      </c>
      <c r="AK21" s="12">
        <v>47399.42</v>
      </c>
      <c r="AL21" s="16">
        <v>0</v>
      </c>
      <c r="AM21" s="17">
        <v>948708.2</v>
      </c>
      <c r="AN21" s="17">
        <v>0</v>
      </c>
      <c r="AO21" s="17">
        <v>0</v>
      </c>
      <c r="AP21" s="17">
        <v>0</v>
      </c>
      <c r="AQ21" s="12">
        <v>948708.2</v>
      </c>
      <c r="AR21" s="16">
        <v>0</v>
      </c>
      <c r="AS21" s="17">
        <v>363026.02</v>
      </c>
      <c r="AT21" s="17">
        <v>2024.27</v>
      </c>
      <c r="AU21" s="17">
        <v>0</v>
      </c>
      <c r="AV21" s="17">
        <v>0</v>
      </c>
      <c r="AW21" s="12">
        <v>365050.29000000004</v>
      </c>
      <c r="AX21" s="16">
        <v>0</v>
      </c>
      <c r="AY21" s="17">
        <v>402740.2</v>
      </c>
      <c r="AZ21" s="17">
        <v>0</v>
      </c>
      <c r="BA21" s="17">
        <v>0</v>
      </c>
      <c r="BB21" s="17">
        <v>0</v>
      </c>
      <c r="BC21" s="12">
        <v>402740.2</v>
      </c>
      <c r="BD21" s="16">
        <v>172664.6</v>
      </c>
      <c r="BE21" s="17">
        <v>89557.67</v>
      </c>
      <c r="BF21" s="17">
        <v>0</v>
      </c>
      <c r="BG21" s="17">
        <v>0</v>
      </c>
      <c r="BH21" s="17">
        <v>0</v>
      </c>
      <c r="BI21" s="12">
        <v>262222.27</v>
      </c>
    </row>
    <row r="22" spans="1:61" x14ac:dyDescent="0.2">
      <c r="A22" s="4" t="s">
        <v>13</v>
      </c>
      <c r="B22" s="92">
        <v>1451606.51</v>
      </c>
      <c r="C22" s="87">
        <v>3593410.43</v>
      </c>
      <c r="D22" s="87">
        <v>1798639</v>
      </c>
      <c r="E22" s="87">
        <v>0</v>
      </c>
      <c r="F22" s="87">
        <v>-3181.36</v>
      </c>
      <c r="G22" s="93">
        <v>6840474.5800000001</v>
      </c>
      <c r="H22" s="16">
        <v>68496.509999999995</v>
      </c>
      <c r="I22" s="17">
        <v>1234960.8</v>
      </c>
      <c r="J22" s="17">
        <v>0</v>
      </c>
      <c r="K22" s="17">
        <v>0</v>
      </c>
      <c r="L22" s="17">
        <v>-7229.75</v>
      </c>
      <c r="M22" s="12">
        <v>1296227.56</v>
      </c>
      <c r="N22" s="16">
        <v>0</v>
      </c>
      <c r="O22" s="17">
        <v>0</v>
      </c>
      <c r="P22" s="17">
        <v>0</v>
      </c>
      <c r="Q22" s="17">
        <v>0</v>
      </c>
      <c r="R22" s="17">
        <v>0</v>
      </c>
      <c r="S22" s="12">
        <v>0</v>
      </c>
      <c r="T22" s="16">
        <v>219271.48</v>
      </c>
      <c r="U22" s="17">
        <v>188820.84999999998</v>
      </c>
      <c r="V22" s="17">
        <v>0</v>
      </c>
      <c r="W22" s="17">
        <v>0</v>
      </c>
      <c r="X22" s="17">
        <v>0</v>
      </c>
      <c r="Y22" s="12">
        <v>408092.32999999996</v>
      </c>
      <c r="Z22" s="16">
        <v>0</v>
      </c>
      <c r="AA22" s="17">
        <v>0</v>
      </c>
      <c r="AB22" s="17">
        <v>0</v>
      </c>
      <c r="AC22" s="17">
        <v>0</v>
      </c>
      <c r="AD22" s="17">
        <v>0</v>
      </c>
      <c r="AE22" s="12">
        <v>0</v>
      </c>
      <c r="AF22" s="16">
        <v>0</v>
      </c>
      <c r="AG22" s="17">
        <v>14791.400000000001</v>
      </c>
      <c r="AH22" s="17">
        <v>0</v>
      </c>
      <c r="AI22" s="17">
        <v>0</v>
      </c>
      <c r="AJ22" s="17">
        <v>0</v>
      </c>
      <c r="AK22" s="12">
        <v>14791.400000000001</v>
      </c>
      <c r="AL22" s="16">
        <v>182924.52</v>
      </c>
      <c r="AM22" s="17">
        <v>134414.25</v>
      </c>
      <c r="AN22" s="17">
        <v>0</v>
      </c>
      <c r="AO22" s="17">
        <v>0</v>
      </c>
      <c r="AP22" s="17">
        <v>0</v>
      </c>
      <c r="AQ22" s="12">
        <v>317338.77</v>
      </c>
      <c r="AR22" s="16">
        <v>156016.79999999999</v>
      </c>
      <c r="AS22" s="17">
        <v>1635467.07</v>
      </c>
      <c r="AT22" s="17">
        <v>0</v>
      </c>
      <c r="AU22" s="17">
        <v>0</v>
      </c>
      <c r="AV22" s="17">
        <v>0</v>
      </c>
      <c r="AW22" s="12">
        <v>1791483.87</v>
      </c>
      <c r="AX22" s="16">
        <v>0</v>
      </c>
      <c r="AY22" s="17">
        <v>162445.24</v>
      </c>
      <c r="AZ22" s="17">
        <v>0</v>
      </c>
      <c r="BA22" s="17">
        <v>0</v>
      </c>
      <c r="BB22" s="17">
        <v>0</v>
      </c>
      <c r="BC22" s="12">
        <v>162445.24</v>
      </c>
      <c r="BD22" s="16">
        <v>824897.2</v>
      </c>
      <c r="BE22" s="17">
        <v>222510.82</v>
      </c>
      <c r="BF22" s="17">
        <v>1798639</v>
      </c>
      <c r="BG22" s="17">
        <v>0</v>
      </c>
      <c r="BH22" s="17">
        <v>4048.39</v>
      </c>
      <c r="BI22" s="12">
        <v>2850095.41</v>
      </c>
    </row>
    <row r="23" spans="1:61" x14ac:dyDescent="0.2">
      <c r="A23" s="4" t="s">
        <v>14</v>
      </c>
      <c r="B23" s="92">
        <v>5640187.1600000001</v>
      </c>
      <c r="C23" s="87">
        <v>12332098.810000001</v>
      </c>
      <c r="D23" s="87">
        <v>7520676.2000000011</v>
      </c>
      <c r="E23" s="87">
        <v>0</v>
      </c>
      <c r="F23" s="87">
        <v>6400362.6799999997</v>
      </c>
      <c r="G23" s="93">
        <v>31893324.849999998</v>
      </c>
      <c r="H23" s="16">
        <v>378320.3</v>
      </c>
      <c r="I23" s="17">
        <v>1150651.9099999999</v>
      </c>
      <c r="J23" s="17">
        <v>2669593.29</v>
      </c>
      <c r="K23" s="17">
        <v>0</v>
      </c>
      <c r="L23" s="17">
        <v>761640.27</v>
      </c>
      <c r="M23" s="12">
        <v>4960205.7699999996</v>
      </c>
      <c r="N23" s="16">
        <v>0</v>
      </c>
      <c r="O23" s="17">
        <v>0</v>
      </c>
      <c r="P23" s="17">
        <v>2939653.69</v>
      </c>
      <c r="Q23" s="17">
        <v>0</v>
      </c>
      <c r="R23" s="17">
        <v>3075420.78</v>
      </c>
      <c r="S23" s="12">
        <v>6015074.4699999997</v>
      </c>
      <c r="T23" s="16">
        <v>379901.21</v>
      </c>
      <c r="U23" s="17">
        <v>978181.74</v>
      </c>
      <c r="V23" s="17">
        <v>936769.48</v>
      </c>
      <c r="W23" s="17">
        <v>0</v>
      </c>
      <c r="X23" s="17">
        <v>586034.07999999996</v>
      </c>
      <c r="Y23" s="12">
        <v>2880886.51</v>
      </c>
      <c r="Z23" s="16">
        <v>741944.24</v>
      </c>
      <c r="AA23" s="17">
        <v>1010134.01</v>
      </c>
      <c r="AB23" s="17">
        <v>0</v>
      </c>
      <c r="AC23" s="17">
        <v>0</v>
      </c>
      <c r="AD23" s="17">
        <v>26792.28</v>
      </c>
      <c r="AE23" s="12">
        <v>1778870.53</v>
      </c>
      <c r="AF23" s="16">
        <v>0</v>
      </c>
      <c r="AG23" s="17">
        <v>0</v>
      </c>
      <c r="AH23" s="17">
        <v>676120.01</v>
      </c>
      <c r="AI23" s="17">
        <v>0</v>
      </c>
      <c r="AJ23" s="17">
        <v>920628.51</v>
      </c>
      <c r="AK23" s="12">
        <v>1596748.52</v>
      </c>
      <c r="AL23" s="16">
        <v>99157.04</v>
      </c>
      <c r="AM23" s="17">
        <v>3323569.28</v>
      </c>
      <c r="AN23" s="17">
        <v>255685.95</v>
      </c>
      <c r="AO23" s="17">
        <v>0</v>
      </c>
      <c r="AP23" s="17">
        <v>782950.63</v>
      </c>
      <c r="AQ23" s="12">
        <v>4461362.9000000004</v>
      </c>
      <c r="AR23" s="16">
        <v>56996.55</v>
      </c>
      <c r="AS23" s="17">
        <v>4390096.95</v>
      </c>
      <c r="AT23" s="17">
        <v>0</v>
      </c>
      <c r="AU23" s="17">
        <v>0</v>
      </c>
      <c r="AV23" s="17">
        <v>46013</v>
      </c>
      <c r="AW23" s="12">
        <v>4493106.5</v>
      </c>
      <c r="AX23" s="16">
        <v>0</v>
      </c>
      <c r="AY23" s="17">
        <v>1212681.44</v>
      </c>
      <c r="AZ23" s="17">
        <v>0</v>
      </c>
      <c r="BA23" s="17">
        <v>0</v>
      </c>
      <c r="BB23" s="17">
        <v>0</v>
      </c>
      <c r="BC23" s="12">
        <v>1212681.44</v>
      </c>
      <c r="BD23" s="16">
        <v>3983867.82</v>
      </c>
      <c r="BE23" s="17">
        <v>266783.48</v>
      </c>
      <c r="BF23" s="17">
        <v>42853.78</v>
      </c>
      <c r="BG23" s="17">
        <v>0</v>
      </c>
      <c r="BH23" s="17">
        <v>200883.13</v>
      </c>
      <c r="BI23" s="12">
        <v>4494388.21</v>
      </c>
    </row>
    <row r="24" spans="1:61" x14ac:dyDescent="0.2">
      <c r="A24" s="4" t="s">
        <v>15</v>
      </c>
      <c r="B24" s="92">
        <v>548136</v>
      </c>
      <c r="C24" s="87">
        <v>1017847.7</v>
      </c>
      <c r="D24" s="87">
        <v>2002144</v>
      </c>
      <c r="E24" s="87">
        <v>0</v>
      </c>
      <c r="F24" s="87">
        <v>0</v>
      </c>
      <c r="G24" s="93">
        <v>3568127.7</v>
      </c>
      <c r="H24" s="16">
        <v>59777</v>
      </c>
      <c r="I24" s="17">
        <v>12826</v>
      </c>
      <c r="J24" s="17">
        <v>964601</v>
      </c>
      <c r="K24" s="17">
        <v>0</v>
      </c>
      <c r="L24" s="17">
        <v>0</v>
      </c>
      <c r="M24" s="12">
        <v>1037204</v>
      </c>
      <c r="N24" s="16">
        <v>35751</v>
      </c>
      <c r="O24" s="17">
        <v>3608</v>
      </c>
      <c r="P24" s="17">
        <v>652398</v>
      </c>
      <c r="Q24" s="17">
        <v>0</v>
      </c>
      <c r="R24" s="17">
        <v>0</v>
      </c>
      <c r="S24" s="12">
        <v>691757</v>
      </c>
      <c r="T24" s="16">
        <v>30364</v>
      </c>
      <c r="U24" s="17">
        <v>29675</v>
      </c>
      <c r="V24" s="17">
        <v>19788</v>
      </c>
      <c r="W24" s="17">
        <v>0</v>
      </c>
      <c r="X24" s="17">
        <v>0</v>
      </c>
      <c r="Y24" s="12">
        <v>79827</v>
      </c>
      <c r="Z24" s="16">
        <v>0</v>
      </c>
      <c r="AA24" s="17">
        <v>0</v>
      </c>
      <c r="AB24" s="17">
        <v>0</v>
      </c>
      <c r="AC24" s="17">
        <v>0</v>
      </c>
      <c r="AD24" s="17">
        <v>0</v>
      </c>
      <c r="AE24" s="12">
        <v>0</v>
      </c>
      <c r="AF24" s="16">
        <v>0</v>
      </c>
      <c r="AG24" s="17">
        <v>0</v>
      </c>
      <c r="AH24" s="17">
        <v>32249</v>
      </c>
      <c r="AI24" s="17">
        <v>0</v>
      </c>
      <c r="AJ24" s="17">
        <v>0</v>
      </c>
      <c r="AK24" s="12">
        <v>32249</v>
      </c>
      <c r="AL24" s="16">
        <v>29660</v>
      </c>
      <c r="AM24" s="17">
        <v>31759</v>
      </c>
      <c r="AN24" s="17">
        <v>0</v>
      </c>
      <c r="AO24" s="17">
        <v>0</v>
      </c>
      <c r="AP24" s="17">
        <v>0</v>
      </c>
      <c r="AQ24" s="12">
        <v>61419</v>
      </c>
      <c r="AR24" s="16">
        <v>881</v>
      </c>
      <c r="AS24" s="17">
        <v>103869</v>
      </c>
      <c r="AT24" s="17">
        <v>0</v>
      </c>
      <c r="AU24" s="17">
        <v>0</v>
      </c>
      <c r="AV24" s="17">
        <v>0</v>
      </c>
      <c r="AW24" s="12">
        <v>104750</v>
      </c>
      <c r="AX24" s="16">
        <v>166733</v>
      </c>
      <c r="AY24" s="17">
        <v>16544</v>
      </c>
      <c r="AZ24" s="17">
        <v>0</v>
      </c>
      <c r="BA24" s="17">
        <v>0</v>
      </c>
      <c r="BB24" s="17">
        <v>0</v>
      </c>
      <c r="BC24" s="12">
        <v>183277</v>
      </c>
      <c r="BD24" s="16">
        <v>224970</v>
      </c>
      <c r="BE24" s="17">
        <v>819566.7</v>
      </c>
      <c r="BF24" s="17">
        <v>333108</v>
      </c>
      <c r="BG24" s="17">
        <v>0</v>
      </c>
      <c r="BH24" s="17">
        <v>0</v>
      </c>
      <c r="BI24" s="12">
        <v>1377644.7</v>
      </c>
    </row>
    <row r="25" spans="1:61" x14ac:dyDescent="0.2">
      <c r="A25" s="4" t="s">
        <v>16</v>
      </c>
      <c r="B25" s="92">
        <v>612038.87999999989</v>
      </c>
      <c r="C25" s="87">
        <v>570211.89000000013</v>
      </c>
      <c r="D25" s="87">
        <v>1214833</v>
      </c>
      <c r="E25" s="87">
        <v>0</v>
      </c>
      <c r="F25" s="87">
        <v>18.55</v>
      </c>
      <c r="G25" s="93">
        <v>2397102.3200000003</v>
      </c>
      <c r="H25" s="16">
        <v>5365.5899999999992</v>
      </c>
      <c r="I25" s="17">
        <v>19359.530000000006</v>
      </c>
      <c r="J25" s="17">
        <v>421826</v>
      </c>
      <c r="K25" s="17">
        <v>0</v>
      </c>
      <c r="L25" s="17">
        <v>0</v>
      </c>
      <c r="M25" s="12">
        <v>446551.12</v>
      </c>
      <c r="N25" s="16">
        <v>536.72</v>
      </c>
      <c r="O25" s="17">
        <v>6496.9300000000012</v>
      </c>
      <c r="P25" s="17">
        <v>379119</v>
      </c>
      <c r="Q25" s="17">
        <v>0</v>
      </c>
      <c r="R25" s="17">
        <v>0</v>
      </c>
      <c r="S25" s="12">
        <v>386152.65</v>
      </c>
      <c r="T25" s="16">
        <v>119581.57999999996</v>
      </c>
      <c r="U25" s="17">
        <v>249081.94000000024</v>
      </c>
      <c r="V25" s="17">
        <v>318549</v>
      </c>
      <c r="W25" s="17">
        <v>0</v>
      </c>
      <c r="X25" s="17">
        <v>0</v>
      </c>
      <c r="Y25" s="12">
        <v>687212.52000000025</v>
      </c>
      <c r="Z25" s="16">
        <v>0</v>
      </c>
      <c r="AA25" s="17">
        <v>0</v>
      </c>
      <c r="AB25" s="17">
        <v>0</v>
      </c>
      <c r="AC25" s="17">
        <v>0</v>
      </c>
      <c r="AD25" s="17">
        <v>0</v>
      </c>
      <c r="AE25" s="12">
        <v>0</v>
      </c>
      <c r="AF25" s="16">
        <v>0</v>
      </c>
      <c r="AG25" s="17">
        <v>0</v>
      </c>
      <c r="AH25" s="17">
        <v>46796</v>
      </c>
      <c r="AI25" s="17">
        <v>0</v>
      </c>
      <c r="AJ25" s="17">
        <v>0</v>
      </c>
      <c r="AK25" s="12">
        <v>46796</v>
      </c>
      <c r="AL25" s="16">
        <v>85801.049999999988</v>
      </c>
      <c r="AM25" s="17">
        <v>165792.14999999991</v>
      </c>
      <c r="AN25" s="17">
        <v>39250</v>
      </c>
      <c r="AO25" s="17">
        <v>0</v>
      </c>
      <c r="AP25" s="17">
        <v>0</v>
      </c>
      <c r="AQ25" s="12">
        <v>290843.1999999999</v>
      </c>
      <c r="AR25" s="16">
        <v>0</v>
      </c>
      <c r="AS25" s="17">
        <v>5118.8200000000006</v>
      </c>
      <c r="AT25" s="17">
        <v>4982</v>
      </c>
      <c r="AU25" s="17">
        <v>0</v>
      </c>
      <c r="AV25" s="17">
        <v>0</v>
      </c>
      <c r="AW25" s="12">
        <v>10100.82</v>
      </c>
      <c r="AX25" s="16">
        <v>105362.12999999999</v>
      </c>
      <c r="AY25" s="17">
        <v>115021.94</v>
      </c>
      <c r="AZ25" s="17">
        <v>0</v>
      </c>
      <c r="BA25" s="17">
        <v>0</v>
      </c>
      <c r="BB25" s="17">
        <v>0</v>
      </c>
      <c r="BC25" s="12">
        <v>220384.07</v>
      </c>
      <c r="BD25" s="16">
        <v>295391.81</v>
      </c>
      <c r="BE25" s="17">
        <v>9340.58</v>
      </c>
      <c r="BF25" s="17">
        <v>4311</v>
      </c>
      <c r="BG25" s="17">
        <v>0</v>
      </c>
      <c r="BH25" s="17">
        <v>18.55</v>
      </c>
      <c r="BI25" s="12">
        <v>309061.94</v>
      </c>
    </row>
    <row r="26" spans="1:61" x14ac:dyDescent="0.2">
      <c r="A26" s="4" t="s">
        <v>17</v>
      </c>
      <c r="B26" s="92">
        <v>237855.60000000003</v>
      </c>
      <c r="C26" s="87">
        <v>342653.91</v>
      </c>
      <c r="D26" s="87">
        <v>942414.73</v>
      </c>
      <c r="E26" s="87">
        <v>0</v>
      </c>
      <c r="F26" s="87">
        <v>1661.92</v>
      </c>
      <c r="G26" s="93">
        <v>1524586.1600000001</v>
      </c>
      <c r="H26" s="16">
        <v>67636.41</v>
      </c>
      <c r="I26" s="17">
        <v>43239.21</v>
      </c>
      <c r="J26" s="17">
        <v>349713.37</v>
      </c>
      <c r="K26" s="17">
        <v>0</v>
      </c>
      <c r="L26" s="17">
        <v>0</v>
      </c>
      <c r="M26" s="12">
        <v>460588.99</v>
      </c>
      <c r="N26" s="16">
        <v>5869.26</v>
      </c>
      <c r="O26" s="17">
        <v>12182.32</v>
      </c>
      <c r="P26" s="17">
        <v>454451.24</v>
      </c>
      <c r="Q26" s="17">
        <v>0</v>
      </c>
      <c r="R26" s="17">
        <v>0</v>
      </c>
      <c r="S26" s="12">
        <v>472502.82</v>
      </c>
      <c r="T26" s="16">
        <v>0</v>
      </c>
      <c r="U26" s="17">
        <v>0</v>
      </c>
      <c r="V26" s="17">
        <v>0</v>
      </c>
      <c r="W26" s="17">
        <v>0</v>
      </c>
      <c r="X26" s="17">
        <v>0</v>
      </c>
      <c r="Y26" s="12">
        <v>0</v>
      </c>
      <c r="Z26" s="16">
        <v>0</v>
      </c>
      <c r="AA26" s="17">
        <v>0</v>
      </c>
      <c r="AB26" s="17">
        <v>0</v>
      </c>
      <c r="AC26" s="17">
        <v>0</v>
      </c>
      <c r="AD26" s="17">
        <v>0</v>
      </c>
      <c r="AE26" s="12">
        <v>0</v>
      </c>
      <c r="AF26" s="16">
        <v>1140.02</v>
      </c>
      <c r="AG26" s="17">
        <v>1980</v>
      </c>
      <c r="AH26" s="17">
        <v>0</v>
      </c>
      <c r="AI26" s="17">
        <v>0</v>
      </c>
      <c r="AJ26" s="17">
        <v>0</v>
      </c>
      <c r="AK26" s="12">
        <v>3120.02</v>
      </c>
      <c r="AL26" s="16">
        <v>38059.71</v>
      </c>
      <c r="AM26" s="17">
        <v>60271.27</v>
      </c>
      <c r="AN26" s="17">
        <v>138250.12</v>
      </c>
      <c r="AO26" s="17">
        <v>0</v>
      </c>
      <c r="AP26" s="17">
        <v>1661.92</v>
      </c>
      <c r="AQ26" s="12">
        <v>238243.02</v>
      </c>
      <c r="AR26" s="16">
        <v>0</v>
      </c>
      <c r="AS26" s="17">
        <v>110304.86</v>
      </c>
      <c r="AT26" s="17">
        <v>0</v>
      </c>
      <c r="AU26" s="17">
        <v>0</v>
      </c>
      <c r="AV26" s="17">
        <v>0</v>
      </c>
      <c r="AW26" s="12">
        <v>110304.86</v>
      </c>
      <c r="AX26" s="16">
        <v>76547.3</v>
      </c>
      <c r="AY26" s="17">
        <v>114676.25</v>
      </c>
      <c r="AZ26" s="17">
        <v>0</v>
      </c>
      <c r="BA26" s="17">
        <v>0</v>
      </c>
      <c r="BB26" s="17">
        <v>0</v>
      </c>
      <c r="BC26" s="12">
        <v>191223.55</v>
      </c>
      <c r="BD26" s="16">
        <v>48602.900000000009</v>
      </c>
      <c r="BE26" s="17">
        <v>0</v>
      </c>
      <c r="BF26" s="17">
        <v>0</v>
      </c>
      <c r="BG26" s="17">
        <v>0</v>
      </c>
      <c r="BH26" s="17">
        <v>0</v>
      </c>
      <c r="BI26" s="12">
        <v>48602.900000000009</v>
      </c>
    </row>
    <row r="27" spans="1:61" x14ac:dyDescent="0.2">
      <c r="A27" s="4" t="s">
        <v>18</v>
      </c>
      <c r="B27" s="92">
        <v>6233014.8900000006</v>
      </c>
      <c r="C27" s="87">
        <v>7820319.0500000007</v>
      </c>
      <c r="D27" s="87">
        <v>3133615</v>
      </c>
      <c r="E27" s="87">
        <v>0</v>
      </c>
      <c r="F27" s="87">
        <v>183664</v>
      </c>
      <c r="G27" s="93">
        <v>17370612.940000001</v>
      </c>
      <c r="H27" s="16">
        <v>0</v>
      </c>
      <c r="I27" s="17">
        <v>4722.1400000000003</v>
      </c>
      <c r="J27" s="17">
        <v>1427987</v>
      </c>
      <c r="K27" s="17">
        <v>0</v>
      </c>
      <c r="L27" s="17">
        <v>0</v>
      </c>
      <c r="M27" s="12">
        <v>1432709.14</v>
      </c>
      <c r="N27" s="16">
        <v>0</v>
      </c>
      <c r="O27" s="17">
        <v>0</v>
      </c>
      <c r="P27" s="17">
        <v>726961</v>
      </c>
      <c r="Q27" s="17">
        <v>0</v>
      </c>
      <c r="R27" s="17">
        <v>0</v>
      </c>
      <c r="S27" s="12">
        <v>726961</v>
      </c>
      <c r="T27" s="16">
        <v>369651.4</v>
      </c>
      <c r="U27" s="17">
        <v>824543.37</v>
      </c>
      <c r="V27" s="17">
        <v>72792</v>
      </c>
      <c r="W27" s="17">
        <v>0</v>
      </c>
      <c r="X27" s="17">
        <v>0</v>
      </c>
      <c r="Y27" s="12">
        <v>1266986.77</v>
      </c>
      <c r="Z27" s="16">
        <v>959880.85</v>
      </c>
      <c r="AA27" s="17">
        <v>2374398.8000000003</v>
      </c>
      <c r="AB27" s="17">
        <v>214053</v>
      </c>
      <c r="AC27" s="17">
        <v>0</v>
      </c>
      <c r="AD27" s="17">
        <v>177364</v>
      </c>
      <c r="AE27" s="12">
        <v>3725696.6500000004</v>
      </c>
      <c r="AF27" s="16">
        <v>0</v>
      </c>
      <c r="AG27" s="17">
        <v>248888.47</v>
      </c>
      <c r="AH27" s="17">
        <v>126306</v>
      </c>
      <c r="AI27" s="17">
        <v>0</v>
      </c>
      <c r="AJ27" s="17">
        <v>0</v>
      </c>
      <c r="AK27" s="12">
        <v>375194.47</v>
      </c>
      <c r="AL27" s="16">
        <v>344780.55</v>
      </c>
      <c r="AM27" s="17">
        <v>1133603.6299999999</v>
      </c>
      <c r="AN27" s="17">
        <v>90115</v>
      </c>
      <c r="AO27" s="17">
        <v>0</v>
      </c>
      <c r="AP27" s="17">
        <v>0</v>
      </c>
      <c r="AQ27" s="12">
        <v>1568499.18</v>
      </c>
      <c r="AR27" s="16">
        <v>4572.71</v>
      </c>
      <c r="AS27" s="17">
        <v>1331960</v>
      </c>
      <c r="AT27" s="17">
        <v>81469</v>
      </c>
      <c r="AU27" s="17">
        <v>0</v>
      </c>
      <c r="AV27" s="17">
        <v>0</v>
      </c>
      <c r="AW27" s="12">
        <v>1418001.71</v>
      </c>
      <c r="AX27" s="16">
        <v>1407198.07</v>
      </c>
      <c r="AY27" s="17">
        <v>1151937.83</v>
      </c>
      <c r="AZ27" s="17">
        <v>155993</v>
      </c>
      <c r="BA27" s="17">
        <v>0</v>
      </c>
      <c r="BB27" s="17">
        <v>0</v>
      </c>
      <c r="BC27" s="12">
        <v>2715128.9000000004</v>
      </c>
      <c r="BD27" s="16">
        <v>3146931.31</v>
      </c>
      <c r="BE27" s="17">
        <v>750264.81</v>
      </c>
      <c r="BF27" s="17">
        <v>237939</v>
      </c>
      <c r="BG27" s="17">
        <v>0</v>
      </c>
      <c r="BH27" s="17">
        <v>6300</v>
      </c>
      <c r="BI27" s="12">
        <v>4141435.12</v>
      </c>
    </row>
    <row r="28" spans="1:61" x14ac:dyDescent="0.2">
      <c r="A28" s="4" t="s">
        <v>19</v>
      </c>
      <c r="B28" s="92">
        <v>887606</v>
      </c>
      <c r="C28" s="87">
        <v>814469</v>
      </c>
      <c r="D28" s="87">
        <v>1815424</v>
      </c>
      <c r="E28" s="87">
        <v>0</v>
      </c>
      <c r="F28" s="87">
        <v>38270</v>
      </c>
      <c r="G28" s="93">
        <v>3555769</v>
      </c>
      <c r="H28" s="16">
        <v>192789</v>
      </c>
      <c r="I28" s="17">
        <v>209469</v>
      </c>
      <c r="J28" s="17">
        <v>1020380</v>
      </c>
      <c r="K28" s="17">
        <v>0</v>
      </c>
      <c r="L28" s="17">
        <v>0</v>
      </c>
      <c r="M28" s="12">
        <v>1422638</v>
      </c>
      <c r="N28" s="16">
        <v>0</v>
      </c>
      <c r="O28" s="17">
        <v>0</v>
      </c>
      <c r="P28" s="17">
        <v>578708</v>
      </c>
      <c r="Q28" s="17">
        <v>0</v>
      </c>
      <c r="R28" s="17">
        <v>0</v>
      </c>
      <c r="S28" s="12">
        <v>578708</v>
      </c>
      <c r="T28" s="16">
        <v>148230</v>
      </c>
      <c r="U28" s="17">
        <v>65885</v>
      </c>
      <c r="V28" s="17">
        <v>12222</v>
      </c>
      <c r="W28" s="17">
        <v>0</v>
      </c>
      <c r="X28" s="17">
        <v>0</v>
      </c>
      <c r="Y28" s="12">
        <v>226337</v>
      </c>
      <c r="Z28" s="16">
        <v>213833</v>
      </c>
      <c r="AA28" s="17">
        <v>35351</v>
      </c>
      <c r="AB28" s="17">
        <v>0</v>
      </c>
      <c r="AC28" s="17">
        <v>0</v>
      </c>
      <c r="AD28" s="17">
        <v>8420</v>
      </c>
      <c r="AE28" s="12">
        <v>257604</v>
      </c>
      <c r="AF28" s="16">
        <v>0</v>
      </c>
      <c r="AG28" s="17">
        <v>24170</v>
      </c>
      <c r="AH28" s="17">
        <v>204114</v>
      </c>
      <c r="AI28" s="17">
        <v>0</v>
      </c>
      <c r="AJ28" s="17">
        <v>29850</v>
      </c>
      <c r="AK28" s="12">
        <v>258134</v>
      </c>
      <c r="AL28" s="16">
        <v>0</v>
      </c>
      <c r="AM28" s="17">
        <v>18458</v>
      </c>
      <c r="AN28" s="17">
        <v>0</v>
      </c>
      <c r="AO28" s="17">
        <v>0</v>
      </c>
      <c r="AP28" s="17">
        <v>0</v>
      </c>
      <c r="AQ28" s="12">
        <v>18458</v>
      </c>
      <c r="AR28" s="16">
        <v>0</v>
      </c>
      <c r="AS28" s="17">
        <v>447071</v>
      </c>
      <c r="AT28" s="17">
        <v>0</v>
      </c>
      <c r="AU28" s="17">
        <v>0</v>
      </c>
      <c r="AV28" s="17">
        <v>0</v>
      </c>
      <c r="AW28" s="12">
        <v>447071</v>
      </c>
      <c r="AX28" s="16">
        <v>110774</v>
      </c>
      <c r="AY28" s="17">
        <v>5230</v>
      </c>
      <c r="AZ28" s="17">
        <v>0</v>
      </c>
      <c r="BA28" s="17">
        <v>0</v>
      </c>
      <c r="BB28" s="17">
        <v>0</v>
      </c>
      <c r="BC28" s="12">
        <v>116004</v>
      </c>
      <c r="BD28" s="16">
        <v>221980</v>
      </c>
      <c r="BE28" s="17">
        <v>8835</v>
      </c>
      <c r="BF28" s="17">
        <v>0</v>
      </c>
      <c r="BG28" s="17">
        <v>0</v>
      </c>
      <c r="BH28" s="17">
        <v>0</v>
      </c>
      <c r="BI28" s="12">
        <v>230815</v>
      </c>
    </row>
    <row r="29" spans="1:61" x14ac:dyDescent="0.2">
      <c r="A29" s="4" t="s">
        <v>20</v>
      </c>
      <c r="B29" s="92">
        <v>6904528.2078999998</v>
      </c>
      <c r="C29" s="87">
        <v>4969846.5428999998</v>
      </c>
      <c r="D29" s="87">
        <v>0</v>
      </c>
      <c r="E29" s="87">
        <v>0</v>
      </c>
      <c r="F29" s="87">
        <v>1495031.5914</v>
      </c>
      <c r="G29" s="93">
        <v>13369406.3422</v>
      </c>
      <c r="H29" s="16">
        <v>95858.328000000009</v>
      </c>
      <c r="I29" s="17">
        <v>454541.25549999997</v>
      </c>
      <c r="J29" s="17">
        <v>0</v>
      </c>
      <c r="K29" s="17">
        <v>0</v>
      </c>
      <c r="L29" s="17">
        <v>50760</v>
      </c>
      <c r="M29" s="12">
        <v>601159.58349999995</v>
      </c>
      <c r="N29" s="16">
        <v>25207.308000000001</v>
      </c>
      <c r="O29" s="17">
        <v>149734.48550000001</v>
      </c>
      <c r="P29" s="17">
        <v>0</v>
      </c>
      <c r="Q29" s="17">
        <v>0</v>
      </c>
      <c r="R29" s="17">
        <v>0</v>
      </c>
      <c r="S29" s="12">
        <v>174941.7935</v>
      </c>
      <c r="T29" s="16">
        <v>399221.86</v>
      </c>
      <c r="U29" s="17">
        <v>305128.3</v>
      </c>
      <c r="V29" s="17">
        <v>0</v>
      </c>
      <c r="W29" s="17">
        <v>0</v>
      </c>
      <c r="X29" s="17">
        <v>26880</v>
      </c>
      <c r="Y29" s="12">
        <v>731230.15999999992</v>
      </c>
      <c r="Z29" s="16">
        <v>386237.44</v>
      </c>
      <c r="AA29" s="17">
        <v>42907.29</v>
      </c>
      <c r="AB29" s="17">
        <v>0</v>
      </c>
      <c r="AC29" s="17">
        <v>0</v>
      </c>
      <c r="AD29" s="17">
        <v>623128.80000000005</v>
      </c>
      <c r="AE29" s="12">
        <v>1052273.53</v>
      </c>
      <c r="AF29" s="16">
        <v>0</v>
      </c>
      <c r="AG29" s="17">
        <v>96574.6</v>
      </c>
      <c r="AH29" s="17">
        <v>0</v>
      </c>
      <c r="AI29" s="17">
        <v>0</v>
      </c>
      <c r="AJ29" s="17">
        <v>2836.16</v>
      </c>
      <c r="AK29" s="12">
        <v>99410.760000000009</v>
      </c>
      <c r="AL29" s="16">
        <v>2589378.4049999998</v>
      </c>
      <c r="AM29" s="17">
        <v>1736552.76</v>
      </c>
      <c r="AN29" s="17">
        <v>0</v>
      </c>
      <c r="AO29" s="17">
        <v>0</v>
      </c>
      <c r="AP29" s="17">
        <v>413320.91</v>
      </c>
      <c r="AQ29" s="12">
        <v>4739252.0750000002</v>
      </c>
      <c r="AR29" s="16">
        <v>0</v>
      </c>
      <c r="AS29" s="17">
        <v>1316071.57</v>
      </c>
      <c r="AT29" s="17">
        <v>0</v>
      </c>
      <c r="AU29" s="17">
        <v>0</v>
      </c>
      <c r="AV29" s="17">
        <v>0</v>
      </c>
      <c r="AW29" s="12">
        <v>1316071.57</v>
      </c>
      <c r="AX29" s="16">
        <v>443059.19</v>
      </c>
      <c r="AY29" s="17">
        <v>572837.03</v>
      </c>
      <c r="AZ29" s="17">
        <v>0</v>
      </c>
      <c r="BA29" s="17">
        <v>0</v>
      </c>
      <c r="BB29" s="17">
        <v>271920</v>
      </c>
      <c r="BC29" s="12">
        <v>1287816.22</v>
      </c>
      <c r="BD29" s="16">
        <v>2965565.6768999998</v>
      </c>
      <c r="BE29" s="17">
        <v>295499.25189999997</v>
      </c>
      <c r="BF29" s="17">
        <v>0</v>
      </c>
      <c r="BG29" s="17">
        <v>0</v>
      </c>
      <c r="BH29" s="17">
        <v>106185.72139999999</v>
      </c>
      <c r="BI29" s="12">
        <v>3367250.6502</v>
      </c>
    </row>
    <row r="30" spans="1:61" x14ac:dyDescent="0.2">
      <c r="A30" s="4" t="s">
        <v>21</v>
      </c>
      <c r="B30" s="92">
        <v>297038</v>
      </c>
      <c r="C30" s="87">
        <v>382043</v>
      </c>
      <c r="D30" s="87">
        <v>414403</v>
      </c>
      <c r="E30" s="87">
        <v>0</v>
      </c>
      <c r="F30" s="87">
        <v>0</v>
      </c>
      <c r="G30" s="93">
        <v>1093484</v>
      </c>
      <c r="H30" s="16">
        <v>35686</v>
      </c>
      <c r="I30" s="17">
        <v>68842</v>
      </c>
      <c r="J30" s="17">
        <v>134018</v>
      </c>
      <c r="K30" s="17">
        <v>0</v>
      </c>
      <c r="L30" s="17">
        <v>0</v>
      </c>
      <c r="M30" s="12">
        <v>238546</v>
      </c>
      <c r="N30" s="16">
        <v>14217</v>
      </c>
      <c r="O30" s="17">
        <v>31295</v>
      </c>
      <c r="P30" s="17">
        <v>220090</v>
      </c>
      <c r="Q30" s="17">
        <v>0</v>
      </c>
      <c r="R30" s="17">
        <v>0</v>
      </c>
      <c r="S30" s="12">
        <v>265602</v>
      </c>
      <c r="T30" s="16">
        <v>0</v>
      </c>
      <c r="U30" s="17">
        <v>0</v>
      </c>
      <c r="V30" s="17">
        <v>0</v>
      </c>
      <c r="W30" s="17">
        <v>0</v>
      </c>
      <c r="X30" s="17">
        <v>0</v>
      </c>
      <c r="Y30" s="12">
        <v>0</v>
      </c>
      <c r="Z30" s="16">
        <v>0</v>
      </c>
      <c r="AA30" s="17">
        <v>0</v>
      </c>
      <c r="AB30" s="17">
        <v>0</v>
      </c>
      <c r="AC30" s="17">
        <v>0</v>
      </c>
      <c r="AD30" s="17">
        <v>0</v>
      </c>
      <c r="AE30" s="12">
        <v>0</v>
      </c>
      <c r="AF30" s="16">
        <v>3420</v>
      </c>
      <c r="AG30" s="17">
        <v>2307</v>
      </c>
      <c r="AH30" s="17">
        <v>3954</v>
      </c>
      <c r="AI30" s="17">
        <v>0</v>
      </c>
      <c r="AJ30" s="17">
        <v>0</v>
      </c>
      <c r="AK30" s="12">
        <v>9681</v>
      </c>
      <c r="AL30" s="16">
        <v>38545</v>
      </c>
      <c r="AM30" s="17">
        <v>68946</v>
      </c>
      <c r="AN30" s="17">
        <v>39379</v>
      </c>
      <c r="AO30" s="17">
        <v>0</v>
      </c>
      <c r="AP30" s="17">
        <v>0</v>
      </c>
      <c r="AQ30" s="12">
        <v>146870</v>
      </c>
      <c r="AR30" s="16">
        <v>0</v>
      </c>
      <c r="AS30" s="17">
        <v>68616</v>
      </c>
      <c r="AT30" s="17">
        <v>0</v>
      </c>
      <c r="AU30" s="17">
        <v>0</v>
      </c>
      <c r="AV30" s="17">
        <v>0</v>
      </c>
      <c r="AW30" s="12">
        <v>68616</v>
      </c>
      <c r="AX30" s="16">
        <v>95431</v>
      </c>
      <c r="AY30" s="17">
        <v>105133</v>
      </c>
      <c r="AZ30" s="17">
        <v>0</v>
      </c>
      <c r="BA30" s="17">
        <v>0</v>
      </c>
      <c r="BB30" s="17">
        <v>0</v>
      </c>
      <c r="BC30" s="12">
        <v>200564</v>
      </c>
      <c r="BD30" s="16">
        <v>109739</v>
      </c>
      <c r="BE30" s="17">
        <v>36904</v>
      </c>
      <c r="BF30" s="17">
        <v>16962</v>
      </c>
      <c r="BG30" s="17">
        <v>0</v>
      </c>
      <c r="BH30" s="17">
        <v>0</v>
      </c>
      <c r="BI30" s="12">
        <v>163605</v>
      </c>
    </row>
    <row r="31" spans="1:61" x14ac:dyDescent="0.2">
      <c r="A31" s="4" t="s">
        <v>22</v>
      </c>
      <c r="B31" s="92">
        <v>4108789.1999999997</v>
      </c>
      <c r="C31" s="87">
        <v>7590687.7799999993</v>
      </c>
      <c r="D31" s="87">
        <v>4014866</v>
      </c>
      <c r="E31" s="87">
        <v>0</v>
      </c>
      <c r="F31" s="87">
        <v>4913566.5</v>
      </c>
      <c r="G31" s="93">
        <v>20627909.479999997</v>
      </c>
      <c r="H31" s="16">
        <v>304352.69</v>
      </c>
      <c r="I31" s="17">
        <v>1186.9000000000001</v>
      </c>
      <c r="J31" s="17">
        <v>1430408</v>
      </c>
      <c r="K31" s="17">
        <v>0</v>
      </c>
      <c r="L31" s="17">
        <v>0</v>
      </c>
      <c r="M31" s="12">
        <v>1735947.59</v>
      </c>
      <c r="N31" s="16">
        <v>0</v>
      </c>
      <c r="O31" s="17">
        <v>0</v>
      </c>
      <c r="P31" s="17">
        <v>1041888</v>
      </c>
      <c r="Q31" s="17">
        <v>0</v>
      </c>
      <c r="R31" s="17">
        <v>0</v>
      </c>
      <c r="S31" s="12">
        <v>1041888</v>
      </c>
      <c r="T31" s="16">
        <v>1168643.96</v>
      </c>
      <c r="U31" s="17">
        <v>1134943.3799999999</v>
      </c>
      <c r="V31" s="17">
        <v>1004304</v>
      </c>
      <c r="W31" s="17">
        <v>0</v>
      </c>
      <c r="X31" s="17">
        <v>29539.96</v>
      </c>
      <c r="Y31" s="12">
        <v>3337431.3</v>
      </c>
      <c r="Z31" s="16">
        <v>0</v>
      </c>
      <c r="AA31" s="17">
        <v>0</v>
      </c>
      <c r="AB31" s="17">
        <v>0</v>
      </c>
      <c r="AC31" s="17">
        <v>0</v>
      </c>
      <c r="AD31" s="17">
        <v>0</v>
      </c>
      <c r="AE31" s="12">
        <v>0</v>
      </c>
      <c r="AF31" s="16">
        <v>0</v>
      </c>
      <c r="AG31" s="17">
        <v>0</v>
      </c>
      <c r="AH31" s="17">
        <v>448611</v>
      </c>
      <c r="AI31" s="17">
        <v>0</v>
      </c>
      <c r="AJ31" s="17">
        <v>0</v>
      </c>
      <c r="AK31" s="12">
        <v>448611</v>
      </c>
      <c r="AL31" s="16">
        <v>822750.92</v>
      </c>
      <c r="AM31" s="17">
        <v>192346.74</v>
      </c>
      <c r="AN31" s="17">
        <v>89655</v>
      </c>
      <c r="AO31" s="17">
        <v>0</v>
      </c>
      <c r="AP31" s="17">
        <v>0</v>
      </c>
      <c r="AQ31" s="12">
        <v>1104752.6600000001</v>
      </c>
      <c r="AR31" s="16">
        <v>0</v>
      </c>
      <c r="AS31" s="17">
        <v>861555.19999999995</v>
      </c>
      <c r="AT31" s="17">
        <v>0</v>
      </c>
      <c r="AU31" s="17">
        <v>0</v>
      </c>
      <c r="AV31" s="17">
        <v>0</v>
      </c>
      <c r="AW31" s="12">
        <v>861555.19999999995</v>
      </c>
      <c r="AX31" s="16">
        <v>0</v>
      </c>
      <c r="AY31" s="17">
        <v>1325932.08</v>
      </c>
      <c r="AZ31" s="17">
        <v>0</v>
      </c>
      <c r="BA31" s="17">
        <v>0</v>
      </c>
      <c r="BB31" s="17">
        <v>0</v>
      </c>
      <c r="BC31" s="12">
        <v>1325932.08</v>
      </c>
      <c r="BD31" s="16">
        <v>1813041.63</v>
      </c>
      <c r="BE31" s="17">
        <v>4074723.48</v>
      </c>
      <c r="BF31" s="17">
        <v>0</v>
      </c>
      <c r="BG31" s="17">
        <v>0</v>
      </c>
      <c r="BH31" s="17">
        <v>4884026.54</v>
      </c>
      <c r="BI31" s="12">
        <v>10771791.649999999</v>
      </c>
    </row>
    <row r="32" spans="1:61" x14ac:dyDescent="0.2">
      <c r="A32" s="4" t="s">
        <v>23</v>
      </c>
      <c r="B32" s="92">
        <v>508474</v>
      </c>
      <c r="C32" s="87">
        <v>1142682</v>
      </c>
      <c r="D32" s="87">
        <v>416000</v>
      </c>
      <c r="E32" s="87">
        <v>0</v>
      </c>
      <c r="F32" s="87">
        <v>17329</v>
      </c>
      <c r="G32" s="93">
        <v>2084485</v>
      </c>
      <c r="H32" s="16">
        <v>24474</v>
      </c>
      <c r="I32" s="17">
        <v>132391</v>
      </c>
      <c r="J32" s="17">
        <v>356000</v>
      </c>
      <c r="K32" s="17">
        <v>0</v>
      </c>
      <c r="L32" s="17">
        <v>1416</v>
      </c>
      <c r="M32" s="12">
        <v>514281</v>
      </c>
      <c r="N32" s="16">
        <v>12102</v>
      </c>
      <c r="O32" s="17">
        <v>78069</v>
      </c>
      <c r="P32" s="17">
        <v>0</v>
      </c>
      <c r="Q32" s="17">
        <v>0</v>
      </c>
      <c r="R32" s="17">
        <v>8198</v>
      </c>
      <c r="S32" s="12">
        <v>98369</v>
      </c>
      <c r="T32" s="16">
        <v>134325</v>
      </c>
      <c r="U32" s="17">
        <v>121074</v>
      </c>
      <c r="V32" s="17">
        <v>0</v>
      </c>
      <c r="W32" s="17">
        <v>0</v>
      </c>
      <c r="X32" s="17">
        <v>0</v>
      </c>
      <c r="Y32" s="12">
        <v>255399</v>
      </c>
      <c r="Z32" s="16">
        <v>0</v>
      </c>
      <c r="AA32" s="17">
        <v>0</v>
      </c>
      <c r="AB32" s="17">
        <v>0</v>
      </c>
      <c r="AC32" s="17">
        <v>0</v>
      </c>
      <c r="AD32" s="17">
        <v>0</v>
      </c>
      <c r="AE32" s="12">
        <v>0</v>
      </c>
      <c r="AF32" s="16">
        <v>0</v>
      </c>
      <c r="AG32" s="17">
        <v>6970</v>
      </c>
      <c r="AH32" s="17">
        <v>60000</v>
      </c>
      <c r="AI32" s="17">
        <v>0</v>
      </c>
      <c r="AJ32" s="17">
        <v>0</v>
      </c>
      <c r="AK32" s="12">
        <v>66970</v>
      </c>
      <c r="AL32" s="16">
        <v>55176</v>
      </c>
      <c r="AM32" s="17">
        <v>142699</v>
      </c>
      <c r="AN32" s="17">
        <v>0</v>
      </c>
      <c r="AO32" s="17">
        <v>0</v>
      </c>
      <c r="AP32" s="17">
        <v>4690</v>
      </c>
      <c r="AQ32" s="12">
        <v>202565</v>
      </c>
      <c r="AR32" s="16">
        <v>0</v>
      </c>
      <c r="AS32" s="17">
        <v>225138</v>
      </c>
      <c r="AT32" s="17">
        <v>0</v>
      </c>
      <c r="AU32" s="17">
        <v>0</v>
      </c>
      <c r="AV32" s="17">
        <v>1570</v>
      </c>
      <c r="AW32" s="12">
        <v>226708</v>
      </c>
      <c r="AX32" s="16">
        <v>88953</v>
      </c>
      <c r="AY32" s="17">
        <v>387920</v>
      </c>
      <c r="AZ32" s="17">
        <v>0</v>
      </c>
      <c r="BA32" s="17">
        <v>0</v>
      </c>
      <c r="BB32" s="17">
        <v>0</v>
      </c>
      <c r="BC32" s="12">
        <v>476873</v>
      </c>
      <c r="BD32" s="16">
        <v>193444</v>
      </c>
      <c r="BE32" s="17">
        <v>48421</v>
      </c>
      <c r="BF32" s="17">
        <v>0</v>
      </c>
      <c r="BG32" s="17">
        <v>0</v>
      </c>
      <c r="BH32" s="17">
        <v>1455</v>
      </c>
      <c r="BI32" s="12">
        <v>243320</v>
      </c>
    </row>
    <row r="33" spans="1:61" x14ac:dyDescent="0.2">
      <c r="A33" s="4" t="s">
        <v>24</v>
      </c>
      <c r="B33" s="92">
        <v>938844.91429973976</v>
      </c>
      <c r="C33" s="87">
        <v>691258.60782058118</v>
      </c>
      <c r="D33" s="87">
        <v>180673.06033256298</v>
      </c>
      <c r="E33" s="87">
        <v>0</v>
      </c>
      <c r="F33" s="87">
        <v>0</v>
      </c>
      <c r="G33" s="93">
        <v>1810776.5824528839</v>
      </c>
      <c r="H33" s="16">
        <v>24143.612265218784</v>
      </c>
      <c r="I33" s="17">
        <v>58729.526204963076</v>
      </c>
      <c r="J33" s="17">
        <v>162982.00687515322</v>
      </c>
      <c r="K33" s="17">
        <v>0</v>
      </c>
      <c r="L33" s="17">
        <v>0</v>
      </c>
      <c r="M33" s="12">
        <v>245855.14534533507</v>
      </c>
      <c r="N33" s="16">
        <v>0</v>
      </c>
      <c r="O33" s="17">
        <v>0</v>
      </c>
      <c r="P33" s="17">
        <v>0</v>
      </c>
      <c r="Q33" s="17">
        <v>0</v>
      </c>
      <c r="R33" s="17">
        <v>0</v>
      </c>
      <c r="S33" s="12">
        <v>0</v>
      </c>
      <c r="T33" s="16">
        <v>450001.89058267896</v>
      </c>
      <c r="U33" s="17">
        <v>335994.16146020836</v>
      </c>
      <c r="V33" s="17">
        <v>17071.648072655476</v>
      </c>
      <c r="W33" s="17">
        <v>0</v>
      </c>
      <c r="X33" s="17">
        <v>0</v>
      </c>
      <c r="Y33" s="12">
        <v>803067.70011554274</v>
      </c>
      <c r="Z33" s="16">
        <v>0</v>
      </c>
      <c r="AA33" s="17">
        <v>0</v>
      </c>
      <c r="AB33" s="17">
        <v>0</v>
      </c>
      <c r="AC33" s="17">
        <v>0</v>
      </c>
      <c r="AD33" s="17">
        <v>0</v>
      </c>
      <c r="AE33" s="12">
        <v>0</v>
      </c>
      <c r="AF33" s="16">
        <v>0</v>
      </c>
      <c r="AG33" s="17">
        <v>0</v>
      </c>
      <c r="AH33" s="17">
        <v>0</v>
      </c>
      <c r="AI33" s="17">
        <v>0</v>
      </c>
      <c r="AJ33" s="17">
        <v>0</v>
      </c>
      <c r="AK33" s="12">
        <v>0</v>
      </c>
      <c r="AL33" s="16">
        <v>463879.725782088</v>
      </c>
      <c r="AM33" s="17">
        <v>127791.36533304198</v>
      </c>
      <c r="AN33" s="17">
        <v>70.789121155574705</v>
      </c>
      <c r="AO33" s="17">
        <v>0</v>
      </c>
      <c r="AP33" s="17">
        <v>0</v>
      </c>
      <c r="AQ33" s="12">
        <v>591741.88023628562</v>
      </c>
      <c r="AR33" s="16">
        <v>819.6856697538982</v>
      </c>
      <c r="AS33" s="17">
        <v>168743.55482236773</v>
      </c>
      <c r="AT33" s="17">
        <v>548.61626359869797</v>
      </c>
      <c r="AU33" s="17">
        <v>0</v>
      </c>
      <c r="AV33" s="17">
        <v>0</v>
      </c>
      <c r="AW33" s="12">
        <v>170111.85675572034</v>
      </c>
      <c r="AX33" s="16">
        <v>0</v>
      </c>
      <c r="AY33" s="17">
        <v>0</v>
      </c>
      <c r="AZ33" s="17">
        <v>0</v>
      </c>
      <c r="BA33" s="17">
        <v>0</v>
      </c>
      <c r="BB33" s="17">
        <v>0</v>
      </c>
      <c r="BC33" s="12">
        <v>0</v>
      </c>
      <c r="BD33" s="16">
        <v>0</v>
      </c>
      <c r="BE33" s="17">
        <v>0</v>
      </c>
      <c r="BF33" s="17">
        <v>0</v>
      </c>
      <c r="BG33" s="17">
        <v>0</v>
      </c>
      <c r="BH33" s="17">
        <v>0</v>
      </c>
      <c r="BI33" s="12">
        <v>0</v>
      </c>
    </row>
    <row r="34" spans="1:61" ht="13.15" customHeight="1" x14ac:dyDescent="0.2">
      <c r="A34" s="4" t="s">
        <v>25</v>
      </c>
      <c r="B34" s="92">
        <v>3808591.16</v>
      </c>
      <c r="C34" s="87">
        <v>6167378.7000000011</v>
      </c>
      <c r="D34" s="87">
        <v>648739.29</v>
      </c>
      <c r="E34" s="87">
        <v>0</v>
      </c>
      <c r="F34" s="87">
        <v>236871.11</v>
      </c>
      <c r="G34" s="93">
        <v>10861580.260000002</v>
      </c>
      <c r="H34" s="16">
        <v>330631.02</v>
      </c>
      <c r="I34" s="17">
        <v>468141.3</v>
      </c>
      <c r="J34" s="17">
        <v>0</v>
      </c>
      <c r="K34" s="17">
        <v>0</v>
      </c>
      <c r="L34" s="17">
        <v>0</v>
      </c>
      <c r="M34" s="12">
        <v>798772.32000000007</v>
      </c>
      <c r="N34" s="16">
        <v>0</v>
      </c>
      <c r="O34" s="17">
        <v>7473.52</v>
      </c>
      <c r="P34" s="17">
        <v>0</v>
      </c>
      <c r="Q34" s="17">
        <v>0</v>
      </c>
      <c r="R34" s="17">
        <v>0</v>
      </c>
      <c r="S34" s="12">
        <v>7473.52</v>
      </c>
      <c r="T34" s="16">
        <v>700326.41</v>
      </c>
      <c r="U34" s="17">
        <v>603763.56000000006</v>
      </c>
      <c r="V34" s="17">
        <v>0</v>
      </c>
      <c r="W34" s="17">
        <v>0</v>
      </c>
      <c r="X34" s="17">
        <v>0</v>
      </c>
      <c r="Y34" s="12">
        <v>1304089.9700000002</v>
      </c>
      <c r="Z34" s="16">
        <v>0</v>
      </c>
      <c r="AA34" s="17">
        <v>0</v>
      </c>
      <c r="AB34" s="17">
        <v>0</v>
      </c>
      <c r="AC34" s="17">
        <v>0</v>
      </c>
      <c r="AD34" s="17">
        <v>0</v>
      </c>
      <c r="AE34" s="12">
        <v>0</v>
      </c>
      <c r="AF34" s="16">
        <v>1069280.46</v>
      </c>
      <c r="AG34" s="17">
        <v>770978.4</v>
      </c>
      <c r="AH34" s="17">
        <v>591833.31000000006</v>
      </c>
      <c r="AI34" s="17">
        <v>0</v>
      </c>
      <c r="AJ34" s="17">
        <v>181860.93</v>
      </c>
      <c r="AK34" s="12">
        <v>2613953.1</v>
      </c>
      <c r="AL34" s="16">
        <v>678880.78</v>
      </c>
      <c r="AM34" s="17">
        <v>2962984.36</v>
      </c>
      <c r="AN34" s="17">
        <v>56150.080000000002</v>
      </c>
      <c r="AO34" s="17">
        <v>0</v>
      </c>
      <c r="AP34" s="17">
        <v>55010.18</v>
      </c>
      <c r="AQ34" s="12">
        <v>3753025.4</v>
      </c>
      <c r="AR34" s="16">
        <v>0</v>
      </c>
      <c r="AS34" s="17">
        <v>1232216.56</v>
      </c>
      <c r="AT34" s="17">
        <v>0</v>
      </c>
      <c r="AU34" s="17">
        <v>0</v>
      </c>
      <c r="AV34" s="17">
        <v>0</v>
      </c>
      <c r="AW34" s="12">
        <v>1232216.56</v>
      </c>
      <c r="AX34" s="16">
        <v>1029472.49</v>
      </c>
      <c r="AY34" s="17">
        <v>120708.02</v>
      </c>
      <c r="AZ34" s="17">
        <v>755.9</v>
      </c>
      <c r="BA34" s="17">
        <v>0</v>
      </c>
      <c r="BB34" s="17">
        <v>0</v>
      </c>
      <c r="BC34" s="12">
        <v>1150936.4099999999</v>
      </c>
      <c r="BD34" s="16">
        <v>0</v>
      </c>
      <c r="BE34" s="17">
        <v>1112.98</v>
      </c>
      <c r="BF34" s="17">
        <v>0</v>
      </c>
      <c r="BG34" s="17">
        <v>0</v>
      </c>
      <c r="BH34" s="17">
        <v>0</v>
      </c>
      <c r="BI34" s="12">
        <v>1112.98</v>
      </c>
    </row>
    <row r="35" spans="1:61" x14ac:dyDescent="0.2">
      <c r="A35" s="4" t="s">
        <v>26</v>
      </c>
      <c r="B35" s="92">
        <v>9768252.1199999992</v>
      </c>
      <c r="C35" s="87">
        <v>8703859.3100000005</v>
      </c>
      <c r="D35" s="87">
        <v>5637133</v>
      </c>
      <c r="E35" s="87">
        <v>0</v>
      </c>
      <c r="F35" s="87">
        <v>368514.24</v>
      </c>
      <c r="G35" s="93">
        <v>24477758.670000002</v>
      </c>
      <c r="H35" s="16">
        <v>244448.34</v>
      </c>
      <c r="I35" s="17">
        <v>731182.03</v>
      </c>
      <c r="J35" s="17">
        <v>1742809</v>
      </c>
      <c r="K35" s="17">
        <v>0</v>
      </c>
      <c r="L35" s="17">
        <v>3857.19</v>
      </c>
      <c r="M35" s="12">
        <v>2722296.56</v>
      </c>
      <c r="N35" s="16">
        <v>0</v>
      </c>
      <c r="O35" s="17">
        <v>117243.03</v>
      </c>
      <c r="P35" s="17">
        <v>1570974</v>
      </c>
      <c r="Q35" s="17">
        <v>0</v>
      </c>
      <c r="R35" s="17">
        <v>0</v>
      </c>
      <c r="S35" s="12">
        <v>1688217.03</v>
      </c>
      <c r="T35" s="16">
        <v>987556.13</v>
      </c>
      <c r="U35" s="17">
        <v>771098.99</v>
      </c>
      <c r="V35" s="17">
        <v>635492</v>
      </c>
      <c r="W35" s="17">
        <v>0</v>
      </c>
      <c r="X35" s="17">
        <v>26340.97</v>
      </c>
      <c r="Y35" s="12">
        <v>2420488.0900000003</v>
      </c>
      <c r="Z35" s="16">
        <v>1388074.54</v>
      </c>
      <c r="AA35" s="17">
        <v>1337236.99</v>
      </c>
      <c r="AB35" s="17">
        <v>0</v>
      </c>
      <c r="AC35" s="17">
        <v>0</v>
      </c>
      <c r="AD35" s="17">
        <v>-19067.09</v>
      </c>
      <c r="AE35" s="12">
        <v>2706244.4400000004</v>
      </c>
      <c r="AF35" s="16">
        <v>461734.49</v>
      </c>
      <c r="AG35" s="17">
        <v>1186166.08</v>
      </c>
      <c r="AH35" s="17">
        <v>1099722</v>
      </c>
      <c r="AI35" s="17">
        <v>0</v>
      </c>
      <c r="AJ35" s="17">
        <v>10922.64</v>
      </c>
      <c r="AK35" s="12">
        <v>2758545.2100000004</v>
      </c>
      <c r="AL35" s="16">
        <v>77887.520000000004</v>
      </c>
      <c r="AM35" s="17">
        <v>161305.97</v>
      </c>
      <c r="AN35" s="17">
        <v>204103</v>
      </c>
      <c r="AO35" s="17">
        <v>0</v>
      </c>
      <c r="AP35" s="17">
        <v>311558.05</v>
      </c>
      <c r="AQ35" s="12">
        <v>754854.54</v>
      </c>
      <c r="AR35" s="16">
        <v>100400.92</v>
      </c>
      <c r="AS35" s="17">
        <v>1993465.08</v>
      </c>
      <c r="AT35" s="17">
        <v>34665</v>
      </c>
      <c r="AU35" s="17">
        <v>0</v>
      </c>
      <c r="AV35" s="17">
        <v>0</v>
      </c>
      <c r="AW35" s="12">
        <v>2128531</v>
      </c>
      <c r="AX35" s="16">
        <v>2574953.16</v>
      </c>
      <c r="AY35" s="17">
        <v>1738373.96</v>
      </c>
      <c r="AZ35" s="17">
        <v>281641</v>
      </c>
      <c r="BA35" s="17">
        <v>0</v>
      </c>
      <c r="BB35" s="17">
        <v>7488.92</v>
      </c>
      <c r="BC35" s="12">
        <v>4602457.04</v>
      </c>
      <c r="BD35" s="16">
        <v>3933197.02</v>
      </c>
      <c r="BE35" s="17">
        <v>667787.18000000005</v>
      </c>
      <c r="BF35" s="17">
        <v>67727</v>
      </c>
      <c r="BG35" s="17">
        <v>0</v>
      </c>
      <c r="BH35" s="17">
        <v>27413.56</v>
      </c>
      <c r="BI35" s="12">
        <v>4696124.76</v>
      </c>
    </row>
    <row r="36" spans="1:61" x14ac:dyDescent="0.2">
      <c r="A36" s="4" t="s">
        <v>27</v>
      </c>
      <c r="B36" s="92">
        <v>5967054.0800000001</v>
      </c>
      <c r="C36" s="87">
        <v>9457872.4499999993</v>
      </c>
      <c r="D36" s="87">
        <v>8974987.9100000001</v>
      </c>
      <c r="E36" s="87">
        <v>0</v>
      </c>
      <c r="F36" s="87">
        <v>4462742.5199999996</v>
      </c>
      <c r="G36" s="93">
        <v>28862656.960000001</v>
      </c>
      <c r="H36" s="16">
        <v>294406.25</v>
      </c>
      <c r="I36" s="17">
        <v>1634258.1</v>
      </c>
      <c r="J36" s="17">
        <v>3266986.62</v>
      </c>
      <c r="K36" s="17">
        <v>0</v>
      </c>
      <c r="L36" s="17">
        <v>789400.48</v>
      </c>
      <c r="M36" s="12">
        <v>5985051.4500000011</v>
      </c>
      <c r="N36" s="16">
        <v>50389.09</v>
      </c>
      <c r="O36" s="17">
        <v>397853.93</v>
      </c>
      <c r="P36" s="17">
        <v>5408249.2400000002</v>
      </c>
      <c r="Q36" s="17">
        <v>0</v>
      </c>
      <c r="R36" s="17">
        <v>32691.08</v>
      </c>
      <c r="S36" s="12">
        <v>5889183.3399999999</v>
      </c>
      <c r="T36" s="16">
        <v>1094646.83</v>
      </c>
      <c r="U36" s="17">
        <v>551243.9</v>
      </c>
      <c r="V36" s="17">
        <v>0</v>
      </c>
      <c r="W36" s="17">
        <v>0</v>
      </c>
      <c r="X36" s="17">
        <v>222203.89</v>
      </c>
      <c r="Y36" s="12">
        <v>1868094.62</v>
      </c>
      <c r="Z36" s="16">
        <v>0</v>
      </c>
      <c r="AA36" s="17">
        <v>0</v>
      </c>
      <c r="AB36" s="17">
        <v>0</v>
      </c>
      <c r="AC36" s="17">
        <v>0</v>
      </c>
      <c r="AD36" s="17">
        <v>0</v>
      </c>
      <c r="AE36" s="12">
        <v>0</v>
      </c>
      <c r="AF36" s="16">
        <v>1403127.86</v>
      </c>
      <c r="AG36" s="17">
        <v>1818901.32</v>
      </c>
      <c r="AH36" s="17">
        <v>299752.05</v>
      </c>
      <c r="AI36" s="17">
        <v>0</v>
      </c>
      <c r="AJ36" s="17">
        <v>1103744.29</v>
      </c>
      <c r="AK36" s="12">
        <v>4625525.5199999996</v>
      </c>
      <c r="AL36" s="16">
        <v>291.42</v>
      </c>
      <c r="AM36" s="17">
        <v>412007.63</v>
      </c>
      <c r="AN36" s="17">
        <v>0</v>
      </c>
      <c r="AO36" s="17">
        <v>0</v>
      </c>
      <c r="AP36" s="17">
        <v>1361.46</v>
      </c>
      <c r="AQ36" s="12">
        <v>413660.51</v>
      </c>
      <c r="AR36" s="16">
        <v>0</v>
      </c>
      <c r="AS36" s="17">
        <v>4138336.7</v>
      </c>
      <c r="AT36" s="17">
        <v>0</v>
      </c>
      <c r="AU36" s="17">
        <v>0</v>
      </c>
      <c r="AV36" s="17">
        <v>0</v>
      </c>
      <c r="AW36" s="12">
        <v>4138336.7</v>
      </c>
      <c r="AX36" s="16">
        <v>1065800.1200000001</v>
      </c>
      <c r="AY36" s="17">
        <v>364863.33</v>
      </c>
      <c r="AZ36" s="17">
        <v>0</v>
      </c>
      <c r="BA36" s="17">
        <v>0</v>
      </c>
      <c r="BB36" s="17">
        <v>2312645.5699999998</v>
      </c>
      <c r="BC36" s="12">
        <v>3743309.02</v>
      </c>
      <c r="BD36" s="16">
        <v>2058392.51</v>
      </c>
      <c r="BE36" s="17">
        <v>140407.54</v>
      </c>
      <c r="BF36" s="17">
        <v>0</v>
      </c>
      <c r="BG36" s="17">
        <v>0</v>
      </c>
      <c r="BH36" s="17">
        <v>695.75</v>
      </c>
      <c r="BI36" s="12">
        <v>2199495.7999999998</v>
      </c>
    </row>
    <row r="37" spans="1:61" x14ac:dyDescent="0.2">
      <c r="A37" s="4" t="s">
        <v>28</v>
      </c>
      <c r="B37" s="92">
        <v>2127000</v>
      </c>
      <c r="C37" s="87">
        <v>2427000</v>
      </c>
      <c r="D37" s="87">
        <v>1307000</v>
      </c>
      <c r="E37" s="87">
        <v>0</v>
      </c>
      <c r="F37" s="87">
        <v>105000</v>
      </c>
      <c r="G37" s="93">
        <v>5966000</v>
      </c>
      <c r="H37" s="16">
        <v>357000</v>
      </c>
      <c r="I37" s="17">
        <v>342000</v>
      </c>
      <c r="J37" s="17">
        <v>1205000</v>
      </c>
      <c r="K37" s="17">
        <v>0</v>
      </c>
      <c r="L37" s="17">
        <v>0</v>
      </c>
      <c r="M37" s="12">
        <v>1904000</v>
      </c>
      <c r="N37" s="16">
        <v>124000</v>
      </c>
      <c r="O37" s="17">
        <v>137000</v>
      </c>
      <c r="P37" s="17">
        <v>0</v>
      </c>
      <c r="Q37" s="17">
        <v>0</v>
      </c>
      <c r="R37" s="17">
        <v>0</v>
      </c>
      <c r="S37" s="12">
        <v>261000</v>
      </c>
      <c r="T37" s="16">
        <v>18000</v>
      </c>
      <c r="U37" s="17">
        <v>4000</v>
      </c>
      <c r="V37" s="17">
        <v>0</v>
      </c>
      <c r="W37" s="17">
        <v>0</v>
      </c>
      <c r="X37" s="17">
        <v>0</v>
      </c>
      <c r="Y37" s="12">
        <v>22000</v>
      </c>
      <c r="Z37" s="16">
        <v>0</v>
      </c>
      <c r="AA37" s="17">
        <v>0</v>
      </c>
      <c r="AB37" s="17">
        <v>0</v>
      </c>
      <c r="AC37" s="17">
        <v>0</v>
      </c>
      <c r="AD37" s="17">
        <v>105000</v>
      </c>
      <c r="AE37" s="12">
        <v>105000</v>
      </c>
      <c r="AF37" s="16">
        <v>0</v>
      </c>
      <c r="AG37" s="17">
        <v>24000</v>
      </c>
      <c r="AH37" s="17">
        <v>102000</v>
      </c>
      <c r="AI37" s="17">
        <v>0</v>
      </c>
      <c r="AJ37" s="17">
        <v>0</v>
      </c>
      <c r="AK37" s="12">
        <v>126000</v>
      </c>
      <c r="AL37" s="16">
        <v>1000</v>
      </c>
      <c r="AM37" s="17">
        <v>142000</v>
      </c>
      <c r="AN37" s="17">
        <v>0</v>
      </c>
      <c r="AO37" s="17">
        <v>0</v>
      </c>
      <c r="AP37" s="17">
        <v>0</v>
      </c>
      <c r="AQ37" s="12">
        <v>143000</v>
      </c>
      <c r="AR37" s="16">
        <v>0</v>
      </c>
      <c r="AS37" s="17">
        <v>816000</v>
      </c>
      <c r="AT37" s="17">
        <v>0</v>
      </c>
      <c r="AU37" s="17">
        <v>0</v>
      </c>
      <c r="AV37" s="17">
        <v>0</v>
      </c>
      <c r="AW37" s="12">
        <v>816000</v>
      </c>
      <c r="AX37" s="16">
        <v>460000</v>
      </c>
      <c r="AY37" s="17">
        <v>550000</v>
      </c>
      <c r="AZ37" s="17">
        <v>0</v>
      </c>
      <c r="BA37" s="17">
        <v>0</v>
      </c>
      <c r="BB37" s="17">
        <v>0</v>
      </c>
      <c r="BC37" s="12">
        <v>1010000</v>
      </c>
      <c r="BD37" s="16">
        <v>1167000</v>
      </c>
      <c r="BE37" s="17">
        <v>412000</v>
      </c>
      <c r="BF37" s="17">
        <v>0</v>
      </c>
      <c r="BG37" s="17">
        <v>0</v>
      </c>
      <c r="BH37" s="17">
        <v>0</v>
      </c>
      <c r="BI37" s="12">
        <v>1579000</v>
      </c>
    </row>
    <row r="38" spans="1:61" x14ac:dyDescent="0.2">
      <c r="A38" s="4" t="s">
        <v>29</v>
      </c>
      <c r="B38" s="92">
        <v>472000</v>
      </c>
      <c r="C38" s="87">
        <v>417000</v>
      </c>
      <c r="D38" s="87">
        <v>950000</v>
      </c>
      <c r="E38" s="87">
        <v>0</v>
      </c>
      <c r="F38" s="87">
        <v>9000</v>
      </c>
      <c r="G38" s="93">
        <v>1848000</v>
      </c>
      <c r="H38" s="16">
        <v>197000</v>
      </c>
      <c r="I38" s="17">
        <v>282000</v>
      </c>
      <c r="J38" s="17">
        <v>139000</v>
      </c>
      <c r="K38" s="17">
        <v>0</v>
      </c>
      <c r="L38" s="17">
        <v>5000</v>
      </c>
      <c r="M38" s="12">
        <v>623000</v>
      </c>
      <c r="N38" s="16">
        <v>29000</v>
      </c>
      <c r="O38" s="17">
        <v>50000</v>
      </c>
      <c r="P38" s="17">
        <v>207000</v>
      </c>
      <c r="Q38" s="17">
        <v>0</v>
      </c>
      <c r="R38" s="17">
        <v>0</v>
      </c>
      <c r="S38" s="12">
        <v>286000</v>
      </c>
      <c r="T38" s="16">
        <v>129000</v>
      </c>
      <c r="U38" s="17">
        <v>17000</v>
      </c>
      <c r="V38" s="17">
        <v>604000</v>
      </c>
      <c r="W38" s="17">
        <v>0</v>
      </c>
      <c r="X38" s="17">
        <v>4000</v>
      </c>
      <c r="Y38" s="12">
        <v>754000</v>
      </c>
      <c r="Z38" s="16">
        <v>0</v>
      </c>
      <c r="AA38" s="17">
        <v>0</v>
      </c>
      <c r="AB38" s="17">
        <v>0</v>
      </c>
      <c r="AC38" s="17">
        <v>0</v>
      </c>
      <c r="AD38" s="17">
        <v>0</v>
      </c>
      <c r="AE38" s="12">
        <v>0</v>
      </c>
      <c r="AF38" s="16">
        <v>0</v>
      </c>
      <c r="AG38" s="17">
        <v>0</v>
      </c>
      <c r="AH38" s="17">
        <v>0</v>
      </c>
      <c r="AI38" s="17">
        <v>0</v>
      </c>
      <c r="AJ38" s="17">
        <v>0</v>
      </c>
      <c r="AK38" s="12">
        <v>0</v>
      </c>
      <c r="AL38" s="16">
        <v>0</v>
      </c>
      <c r="AM38" s="17">
        <v>4000</v>
      </c>
      <c r="AN38" s="17">
        <v>0</v>
      </c>
      <c r="AO38" s="17">
        <v>0</v>
      </c>
      <c r="AP38" s="17">
        <v>0</v>
      </c>
      <c r="AQ38" s="12">
        <v>4000</v>
      </c>
      <c r="AR38" s="16">
        <v>0</v>
      </c>
      <c r="AS38" s="17">
        <v>0</v>
      </c>
      <c r="AT38" s="17">
        <v>0</v>
      </c>
      <c r="AU38" s="17">
        <v>0</v>
      </c>
      <c r="AV38" s="17">
        <v>0</v>
      </c>
      <c r="AW38" s="12">
        <v>0</v>
      </c>
      <c r="AX38" s="16">
        <v>65000</v>
      </c>
      <c r="AY38" s="17">
        <v>22000</v>
      </c>
      <c r="AZ38" s="17">
        <v>0</v>
      </c>
      <c r="BA38" s="17">
        <v>0</v>
      </c>
      <c r="BB38" s="17">
        <v>0</v>
      </c>
      <c r="BC38" s="12">
        <v>87000</v>
      </c>
      <c r="BD38" s="16">
        <v>52000</v>
      </c>
      <c r="BE38" s="17">
        <v>42000</v>
      </c>
      <c r="BF38" s="17">
        <v>0</v>
      </c>
      <c r="BG38" s="17">
        <v>0</v>
      </c>
      <c r="BH38" s="17">
        <v>0</v>
      </c>
      <c r="BI38" s="12">
        <v>94000</v>
      </c>
    </row>
    <row r="39" spans="1:61" x14ac:dyDescent="0.2">
      <c r="A39" s="4" t="s">
        <v>30</v>
      </c>
      <c r="B39" s="92">
        <v>225336</v>
      </c>
      <c r="C39" s="87">
        <v>100761</v>
      </c>
      <c r="D39" s="87">
        <v>158799</v>
      </c>
      <c r="E39" s="87">
        <v>0</v>
      </c>
      <c r="F39" s="87">
        <v>0</v>
      </c>
      <c r="G39" s="93">
        <v>484896</v>
      </c>
      <c r="H39" s="16">
        <v>42434</v>
      </c>
      <c r="I39" s="17">
        <v>13834</v>
      </c>
      <c r="J39" s="17">
        <v>158799</v>
      </c>
      <c r="K39" s="17">
        <v>0</v>
      </c>
      <c r="L39" s="17">
        <v>0</v>
      </c>
      <c r="M39" s="12">
        <v>215067</v>
      </c>
      <c r="N39" s="16">
        <v>0</v>
      </c>
      <c r="O39" s="17">
        <v>0</v>
      </c>
      <c r="P39" s="17">
        <v>0</v>
      </c>
      <c r="Q39" s="17">
        <v>0</v>
      </c>
      <c r="R39" s="17">
        <v>0</v>
      </c>
      <c r="S39" s="12">
        <v>0</v>
      </c>
      <c r="T39" s="16">
        <v>60638</v>
      </c>
      <c r="U39" s="17">
        <v>34507</v>
      </c>
      <c r="V39" s="17">
        <v>0</v>
      </c>
      <c r="W39" s="17">
        <v>0</v>
      </c>
      <c r="X39" s="17">
        <v>0</v>
      </c>
      <c r="Y39" s="12">
        <v>95145</v>
      </c>
      <c r="Z39" s="16">
        <v>0</v>
      </c>
      <c r="AA39" s="17">
        <v>0</v>
      </c>
      <c r="AB39" s="17">
        <v>0</v>
      </c>
      <c r="AC39" s="17">
        <v>0</v>
      </c>
      <c r="AD39" s="17">
        <v>0</v>
      </c>
      <c r="AE39" s="12">
        <v>0</v>
      </c>
      <c r="AF39" s="16">
        <v>0</v>
      </c>
      <c r="AG39" s="17">
        <v>0</v>
      </c>
      <c r="AH39" s="17">
        <v>0</v>
      </c>
      <c r="AI39" s="17">
        <v>0</v>
      </c>
      <c r="AJ39" s="17">
        <v>0</v>
      </c>
      <c r="AK39" s="12">
        <v>0</v>
      </c>
      <c r="AL39" s="16">
        <v>3491</v>
      </c>
      <c r="AM39" s="17">
        <v>359</v>
      </c>
      <c r="AN39" s="17">
        <v>0</v>
      </c>
      <c r="AO39" s="17">
        <v>0</v>
      </c>
      <c r="AP39" s="17">
        <v>0</v>
      </c>
      <c r="AQ39" s="12">
        <v>3850</v>
      </c>
      <c r="AR39" s="16">
        <v>0</v>
      </c>
      <c r="AS39" s="17">
        <v>44975</v>
      </c>
      <c r="AT39" s="17">
        <v>0</v>
      </c>
      <c r="AU39" s="17">
        <v>0</v>
      </c>
      <c r="AV39" s="17">
        <v>0</v>
      </c>
      <c r="AW39" s="12">
        <v>44975</v>
      </c>
      <c r="AX39" s="16">
        <v>81269</v>
      </c>
      <c r="AY39" s="17">
        <v>7086</v>
      </c>
      <c r="AZ39" s="17">
        <v>0</v>
      </c>
      <c r="BA39" s="17">
        <v>0</v>
      </c>
      <c r="BB39" s="17">
        <v>0</v>
      </c>
      <c r="BC39" s="12">
        <v>88355</v>
      </c>
      <c r="BD39" s="16">
        <v>37504</v>
      </c>
      <c r="BE39" s="17">
        <v>0</v>
      </c>
      <c r="BF39" s="17">
        <v>0</v>
      </c>
      <c r="BG39" s="17">
        <v>0</v>
      </c>
      <c r="BH39" s="17">
        <v>0</v>
      </c>
      <c r="BI39" s="12">
        <v>37504</v>
      </c>
    </row>
    <row r="40" spans="1:61" x14ac:dyDescent="0.2">
      <c r="A40" s="4" t="s">
        <v>31</v>
      </c>
      <c r="B40" s="92">
        <v>4778657</v>
      </c>
      <c r="C40" s="87">
        <v>3342322</v>
      </c>
      <c r="D40" s="87">
        <v>3404054</v>
      </c>
      <c r="E40" s="87">
        <v>0</v>
      </c>
      <c r="F40" s="87">
        <v>3375</v>
      </c>
      <c r="G40" s="93">
        <v>11528408</v>
      </c>
      <c r="H40" s="16">
        <v>0</v>
      </c>
      <c r="I40" s="17">
        <v>0</v>
      </c>
      <c r="J40" s="17">
        <v>1904116</v>
      </c>
      <c r="K40" s="17">
        <v>0</v>
      </c>
      <c r="L40" s="17">
        <v>0</v>
      </c>
      <c r="M40" s="12">
        <v>1904116</v>
      </c>
      <c r="N40" s="16">
        <v>0</v>
      </c>
      <c r="O40" s="17">
        <v>0</v>
      </c>
      <c r="P40" s="17">
        <v>1088220</v>
      </c>
      <c r="Q40" s="17">
        <v>0</v>
      </c>
      <c r="R40" s="17">
        <v>0</v>
      </c>
      <c r="S40" s="12">
        <v>1088220</v>
      </c>
      <c r="T40" s="16">
        <v>420047</v>
      </c>
      <c r="U40" s="17">
        <v>637296</v>
      </c>
      <c r="V40" s="17">
        <v>166134</v>
      </c>
      <c r="W40" s="17">
        <v>0</v>
      </c>
      <c r="X40" s="17">
        <v>0</v>
      </c>
      <c r="Y40" s="12">
        <v>1223477</v>
      </c>
      <c r="Z40" s="16">
        <v>0</v>
      </c>
      <c r="AA40" s="17">
        <v>8101</v>
      </c>
      <c r="AB40" s="17">
        <v>0</v>
      </c>
      <c r="AC40" s="17">
        <v>0</v>
      </c>
      <c r="AD40" s="17">
        <v>0</v>
      </c>
      <c r="AE40" s="12">
        <v>8101</v>
      </c>
      <c r="AF40" s="16">
        <v>0</v>
      </c>
      <c r="AG40" s="17">
        <v>0</v>
      </c>
      <c r="AH40" s="17">
        <v>205895</v>
      </c>
      <c r="AI40" s="17">
        <v>0</v>
      </c>
      <c r="AJ40" s="17">
        <v>0</v>
      </c>
      <c r="AK40" s="12">
        <v>205895</v>
      </c>
      <c r="AL40" s="16">
        <v>977873</v>
      </c>
      <c r="AM40" s="17">
        <v>407842</v>
      </c>
      <c r="AN40" s="17">
        <v>32617</v>
      </c>
      <c r="AO40" s="17">
        <v>0</v>
      </c>
      <c r="AP40" s="17">
        <v>0</v>
      </c>
      <c r="AQ40" s="12">
        <v>1418332</v>
      </c>
      <c r="AR40" s="16">
        <v>-866</v>
      </c>
      <c r="AS40" s="17">
        <v>997274</v>
      </c>
      <c r="AT40" s="17">
        <v>0</v>
      </c>
      <c r="AU40" s="17">
        <v>0</v>
      </c>
      <c r="AV40" s="17">
        <v>0</v>
      </c>
      <c r="AW40" s="12">
        <v>996408</v>
      </c>
      <c r="AX40" s="16">
        <v>2386735</v>
      </c>
      <c r="AY40" s="17">
        <v>1071451</v>
      </c>
      <c r="AZ40" s="17">
        <v>7072</v>
      </c>
      <c r="BA40" s="17">
        <v>0</v>
      </c>
      <c r="BB40" s="17">
        <v>0</v>
      </c>
      <c r="BC40" s="12">
        <v>3465258</v>
      </c>
      <c r="BD40" s="16">
        <v>994868</v>
      </c>
      <c r="BE40" s="17">
        <v>220358</v>
      </c>
      <c r="BF40" s="17">
        <v>0</v>
      </c>
      <c r="BG40" s="17">
        <v>0</v>
      </c>
      <c r="BH40" s="17">
        <v>3375</v>
      </c>
      <c r="BI40" s="12">
        <v>1218601</v>
      </c>
    </row>
    <row r="41" spans="1:61" x14ac:dyDescent="0.2">
      <c r="A41" s="4" t="s">
        <v>32</v>
      </c>
      <c r="B41" s="92">
        <v>1386919.08</v>
      </c>
      <c r="C41" s="87">
        <v>1125978.3399999999</v>
      </c>
      <c r="D41" s="87">
        <v>754428.34</v>
      </c>
      <c r="E41" s="87">
        <v>1304</v>
      </c>
      <c r="F41" s="87">
        <v>481170.81999999995</v>
      </c>
      <c r="G41" s="93">
        <v>3749800.58</v>
      </c>
      <c r="H41" s="16">
        <v>141403.81</v>
      </c>
      <c r="I41" s="17">
        <v>255213.41999999998</v>
      </c>
      <c r="J41" s="17">
        <v>554765</v>
      </c>
      <c r="K41" s="17">
        <v>0</v>
      </c>
      <c r="L41" s="17">
        <v>29706.509999999995</v>
      </c>
      <c r="M41" s="12">
        <v>981088.74</v>
      </c>
      <c r="N41" s="16">
        <v>12935.28</v>
      </c>
      <c r="O41" s="17">
        <v>30881.91</v>
      </c>
      <c r="P41" s="17">
        <v>0</v>
      </c>
      <c r="Q41" s="17">
        <v>0</v>
      </c>
      <c r="R41" s="17">
        <v>4535.92</v>
      </c>
      <c r="S41" s="12">
        <v>48353.11</v>
      </c>
      <c r="T41" s="16">
        <v>193562.25</v>
      </c>
      <c r="U41" s="17">
        <v>148810.87</v>
      </c>
      <c r="V41" s="17">
        <v>0</v>
      </c>
      <c r="W41" s="17">
        <v>0</v>
      </c>
      <c r="X41" s="17">
        <v>8803.85</v>
      </c>
      <c r="Y41" s="12">
        <v>351176.97</v>
      </c>
      <c r="Z41" s="16">
        <v>0</v>
      </c>
      <c r="AA41" s="17">
        <v>0</v>
      </c>
      <c r="AB41" s="17">
        <v>0</v>
      </c>
      <c r="AC41" s="17">
        <v>0</v>
      </c>
      <c r="AD41" s="17">
        <v>55124.509999999995</v>
      </c>
      <c r="AE41" s="12">
        <v>55124.509999999995</v>
      </c>
      <c r="AF41" s="16">
        <v>58295.71</v>
      </c>
      <c r="AG41" s="17">
        <v>30882.720000000001</v>
      </c>
      <c r="AH41" s="17">
        <v>87549</v>
      </c>
      <c r="AI41" s="17">
        <v>0</v>
      </c>
      <c r="AJ41" s="17">
        <v>68861.189999999988</v>
      </c>
      <c r="AK41" s="12">
        <v>245588.62</v>
      </c>
      <c r="AL41" s="16">
        <v>523568.81000000006</v>
      </c>
      <c r="AM41" s="17">
        <v>211215.19</v>
      </c>
      <c r="AN41" s="17">
        <v>50707</v>
      </c>
      <c r="AO41" s="17">
        <v>1304</v>
      </c>
      <c r="AP41" s="17">
        <v>241754.6</v>
      </c>
      <c r="AQ41" s="12">
        <v>1028549.6</v>
      </c>
      <c r="AR41" s="16">
        <v>0</v>
      </c>
      <c r="AS41" s="17">
        <v>262830.71000000002</v>
      </c>
      <c r="AT41" s="17">
        <v>0</v>
      </c>
      <c r="AU41" s="17">
        <v>0</v>
      </c>
      <c r="AV41" s="17">
        <v>29.84</v>
      </c>
      <c r="AW41" s="12">
        <v>262860.55000000005</v>
      </c>
      <c r="AX41" s="16">
        <v>94860.44</v>
      </c>
      <c r="AY41" s="17">
        <v>109831.5</v>
      </c>
      <c r="AZ41" s="17">
        <v>41519.339999999997</v>
      </c>
      <c r="BA41" s="17">
        <v>0</v>
      </c>
      <c r="BB41" s="17">
        <v>3261.63</v>
      </c>
      <c r="BC41" s="12">
        <v>249472.91</v>
      </c>
      <c r="BD41" s="16">
        <v>362292.78</v>
      </c>
      <c r="BE41" s="17">
        <v>76312.01999999999</v>
      </c>
      <c r="BF41" s="17">
        <v>19888</v>
      </c>
      <c r="BG41" s="17">
        <v>0</v>
      </c>
      <c r="BH41" s="17">
        <v>69092.76999999999</v>
      </c>
      <c r="BI41" s="12">
        <v>527585.57000000007</v>
      </c>
    </row>
    <row r="42" spans="1:61" x14ac:dyDescent="0.2">
      <c r="A42" s="4" t="s">
        <v>33</v>
      </c>
      <c r="B42" s="92">
        <v>7140850.4615557501</v>
      </c>
      <c r="C42" s="87">
        <v>17253632.460394822</v>
      </c>
      <c r="D42" s="87">
        <v>6684938.9606015421</v>
      </c>
      <c r="E42" s="87">
        <v>0</v>
      </c>
      <c r="F42" s="87">
        <v>68875.32370762543</v>
      </c>
      <c r="G42" s="93">
        <v>31148297.206259742</v>
      </c>
      <c r="H42" s="16">
        <v>125436.81862016681</v>
      </c>
      <c r="I42" s="17">
        <v>516727.18841091188</v>
      </c>
      <c r="J42" s="17">
        <v>2650950</v>
      </c>
      <c r="K42" s="17">
        <v>0</v>
      </c>
      <c r="L42" s="17">
        <v>48.186439421575471</v>
      </c>
      <c r="M42" s="12">
        <v>3293162.1934704999</v>
      </c>
      <c r="N42" s="16">
        <v>16581.512701869156</v>
      </c>
      <c r="O42" s="17">
        <v>639.266208110663</v>
      </c>
      <c r="P42" s="17">
        <v>2053502.0599999791</v>
      </c>
      <c r="Q42" s="17">
        <v>0</v>
      </c>
      <c r="R42" s="17">
        <v>5.9785912706777466</v>
      </c>
      <c r="S42" s="12">
        <v>2070728.8175012297</v>
      </c>
      <c r="T42" s="16">
        <v>2113051.5140542951</v>
      </c>
      <c r="U42" s="17">
        <v>946178.69248172198</v>
      </c>
      <c r="V42" s="17">
        <v>795592.58739992057</v>
      </c>
      <c r="W42" s="17">
        <v>0</v>
      </c>
      <c r="X42" s="17">
        <v>3980.7008865103116</v>
      </c>
      <c r="Y42" s="12">
        <v>3858803.4948224481</v>
      </c>
      <c r="Z42" s="16">
        <v>0</v>
      </c>
      <c r="AA42" s="17">
        <v>0</v>
      </c>
      <c r="AB42" s="17">
        <v>0</v>
      </c>
      <c r="AC42" s="17">
        <v>0</v>
      </c>
      <c r="AD42" s="17">
        <v>0</v>
      </c>
      <c r="AE42" s="12">
        <v>0</v>
      </c>
      <c r="AF42" s="16">
        <v>43080.008185882769</v>
      </c>
      <c r="AG42" s="17">
        <v>1660.8613444092582</v>
      </c>
      <c r="AH42" s="17">
        <v>342000</v>
      </c>
      <c r="AI42" s="17">
        <v>0</v>
      </c>
      <c r="AJ42" s="17">
        <v>15.53282655881036</v>
      </c>
      <c r="AK42" s="12">
        <v>386756.4023568508</v>
      </c>
      <c r="AL42" s="16">
        <v>1190335.8859883901</v>
      </c>
      <c r="AM42" s="17">
        <v>8073908.4461912643</v>
      </c>
      <c r="AN42" s="17">
        <v>299169.70415342058</v>
      </c>
      <c r="AO42" s="17">
        <v>0</v>
      </c>
      <c r="AP42" s="17">
        <v>2929.7244255992669</v>
      </c>
      <c r="AQ42" s="12">
        <v>9566343.7607586738</v>
      </c>
      <c r="AR42" s="16">
        <v>1750.2180578512398</v>
      </c>
      <c r="AS42" s="17">
        <v>2864591.2252479335</v>
      </c>
      <c r="AT42" s="17">
        <v>55048.33</v>
      </c>
      <c r="AU42" s="17">
        <v>0</v>
      </c>
      <c r="AV42" s="17">
        <v>3.5902892561983473</v>
      </c>
      <c r="AW42" s="12">
        <v>2921393.363595041</v>
      </c>
      <c r="AX42" s="16">
        <v>3294471.1395501313</v>
      </c>
      <c r="AY42" s="17">
        <v>3821660.2324962872</v>
      </c>
      <c r="AZ42" s="17">
        <v>488676.27904822188</v>
      </c>
      <c r="BA42" s="17">
        <v>0</v>
      </c>
      <c r="BB42" s="17">
        <v>61891.61024900859</v>
      </c>
      <c r="BC42" s="12">
        <v>7666699.2613436496</v>
      </c>
      <c r="BD42" s="16">
        <v>356143.36439716315</v>
      </c>
      <c r="BE42" s="17">
        <v>1028266.5480141843</v>
      </c>
      <c r="BF42" s="17">
        <v>0</v>
      </c>
      <c r="BG42" s="17">
        <v>0</v>
      </c>
      <c r="BH42" s="17">
        <v>0</v>
      </c>
      <c r="BI42" s="12">
        <v>1384409.9124113475</v>
      </c>
    </row>
    <row r="43" spans="1:61" x14ac:dyDescent="0.2">
      <c r="A43" s="4" t="s">
        <v>34</v>
      </c>
      <c r="B43" s="92">
        <v>45927</v>
      </c>
      <c r="C43" s="87">
        <v>73976</v>
      </c>
      <c r="D43" s="87">
        <v>407283</v>
      </c>
      <c r="E43" s="87">
        <v>0</v>
      </c>
      <c r="F43" s="87">
        <v>0</v>
      </c>
      <c r="G43" s="93">
        <v>527186</v>
      </c>
      <c r="H43" s="16">
        <v>8111</v>
      </c>
      <c r="I43" s="17">
        <v>11175</v>
      </c>
      <c r="J43" s="17">
        <v>159605</v>
      </c>
      <c r="K43" s="17">
        <v>0</v>
      </c>
      <c r="L43" s="17">
        <v>0</v>
      </c>
      <c r="M43" s="12">
        <v>178891</v>
      </c>
      <c r="N43" s="16">
        <v>2345</v>
      </c>
      <c r="O43" s="17">
        <v>1097</v>
      </c>
      <c r="P43" s="17">
        <v>114462</v>
      </c>
      <c r="Q43" s="17">
        <v>0</v>
      </c>
      <c r="R43" s="17">
        <v>0</v>
      </c>
      <c r="S43" s="12">
        <v>117904</v>
      </c>
      <c r="T43" s="16">
        <v>30033</v>
      </c>
      <c r="U43" s="17">
        <v>15624</v>
      </c>
      <c r="V43" s="17">
        <v>0</v>
      </c>
      <c r="W43" s="17">
        <v>0</v>
      </c>
      <c r="X43" s="17">
        <v>0</v>
      </c>
      <c r="Y43" s="12">
        <v>45657</v>
      </c>
      <c r="Z43" s="16">
        <v>5438</v>
      </c>
      <c r="AA43" s="17">
        <v>2098</v>
      </c>
      <c r="AB43" s="17">
        <v>0</v>
      </c>
      <c r="AC43" s="17">
        <v>0</v>
      </c>
      <c r="AD43" s="17">
        <v>0</v>
      </c>
      <c r="AE43" s="12">
        <v>7536</v>
      </c>
      <c r="AF43" s="16">
        <v>0</v>
      </c>
      <c r="AG43" s="17">
        <v>0</v>
      </c>
      <c r="AH43" s="17">
        <v>0</v>
      </c>
      <c r="AI43" s="17">
        <v>0</v>
      </c>
      <c r="AJ43" s="17">
        <v>0</v>
      </c>
      <c r="AK43" s="12">
        <v>0</v>
      </c>
      <c r="AL43" s="16">
        <v>0</v>
      </c>
      <c r="AM43" s="17">
        <v>3922</v>
      </c>
      <c r="AN43" s="17">
        <v>133216</v>
      </c>
      <c r="AO43" s="17">
        <v>0</v>
      </c>
      <c r="AP43" s="17">
        <v>0</v>
      </c>
      <c r="AQ43" s="12">
        <v>137138</v>
      </c>
      <c r="AR43" s="16">
        <v>0</v>
      </c>
      <c r="AS43" s="17">
        <v>40060</v>
      </c>
      <c r="AT43" s="17">
        <v>0</v>
      </c>
      <c r="AU43" s="17">
        <v>0</v>
      </c>
      <c r="AV43" s="17">
        <v>0</v>
      </c>
      <c r="AW43" s="12">
        <v>40060</v>
      </c>
      <c r="AX43" s="16">
        <v>0</v>
      </c>
      <c r="AY43" s="17">
        <v>0</v>
      </c>
      <c r="AZ43" s="17">
        <v>0</v>
      </c>
      <c r="BA43" s="17">
        <v>0</v>
      </c>
      <c r="BB43" s="17">
        <v>0</v>
      </c>
      <c r="BC43" s="12">
        <v>0</v>
      </c>
      <c r="BD43" s="16">
        <v>0</v>
      </c>
      <c r="BE43" s="17">
        <v>0</v>
      </c>
      <c r="BF43" s="17">
        <v>0</v>
      </c>
      <c r="BG43" s="17">
        <v>0</v>
      </c>
      <c r="BH43" s="17">
        <v>0</v>
      </c>
      <c r="BI43" s="12">
        <v>0</v>
      </c>
    </row>
    <row r="44" spans="1:61" x14ac:dyDescent="0.2">
      <c r="A44" s="4" t="s">
        <v>35</v>
      </c>
      <c r="B44" s="92">
        <v>778628</v>
      </c>
      <c r="C44" s="87">
        <v>1782422</v>
      </c>
      <c r="D44" s="87">
        <v>5619413</v>
      </c>
      <c r="E44" s="87">
        <v>0</v>
      </c>
      <c r="F44" s="87">
        <v>0</v>
      </c>
      <c r="G44" s="93">
        <v>8180463</v>
      </c>
      <c r="H44" s="16">
        <v>0</v>
      </c>
      <c r="I44" s="17">
        <v>0</v>
      </c>
      <c r="J44" s="17">
        <v>2247257</v>
      </c>
      <c r="K44" s="17">
        <v>0</v>
      </c>
      <c r="L44" s="17">
        <v>0</v>
      </c>
      <c r="M44" s="12">
        <v>2247257</v>
      </c>
      <c r="N44" s="16">
        <v>0</v>
      </c>
      <c r="O44" s="17">
        <v>0</v>
      </c>
      <c r="P44" s="17">
        <v>2186315</v>
      </c>
      <c r="Q44" s="17">
        <v>0</v>
      </c>
      <c r="R44" s="17">
        <v>0</v>
      </c>
      <c r="S44" s="12">
        <v>2186315</v>
      </c>
      <c r="T44" s="16">
        <v>778628</v>
      </c>
      <c r="U44" s="17">
        <v>1782422</v>
      </c>
      <c r="V44" s="17">
        <v>1185841</v>
      </c>
      <c r="W44" s="17">
        <v>0</v>
      </c>
      <c r="X44" s="17">
        <v>0</v>
      </c>
      <c r="Y44" s="12">
        <v>3746891</v>
      </c>
      <c r="Z44" s="16">
        <v>0</v>
      </c>
      <c r="AA44" s="17">
        <v>0</v>
      </c>
      <c r="AB44" s="17">
        <v>0</v>
      </c>
      <c r="AC44" s="17">
        <v>0</v>
      </c>
      <c r="AD44" s="17">
        <v>0</v>
      </c>
      <c r="AE44" s="12">
        <v>0</v>
      </c>
      <c r="AF44" s="16">
        <v>0</v>
      </c>
      <c r="AG44" s="17">
        <v>0</v>
      </c>
      <c r="AH44" s="17">
        <v>0</v>
      </c>
      <c r="AI44" s="17">
        <v>0</v>
      </c>
      <c r="AJ44" s="17">
        <v>0</v>
      </c>
      <c r="AK44" s="12">
        <v>0</v>
      </c>
      <c r="AL44" s="16">
        <v>0</v>
      </c>
      <c r="AM44" s="17">
        <v>0</v>
      </c>
      <c r="AN44" s="17">
        <v>0</v>
      </c>
      <c r="AO44" s="17">
        <v>0</v>
      </c>
      <c r="AP44" s="17">
        <v>0</v>
      </c>
      <c r="AQ44" s="12">
        <v>0</v>
      </c>
      <c r="AR44" s="16">
        <v>0</v>
      </c>
      <c r="AS44" s="17">
        <v>0</v>
      </c>
      <c r="AT44" s="17">
        <v>0</v>
      </c>
      <c r="AU44" s="17">
        <v>0</v>
      </c>
      <c r="AV44" s="17">
        <v>0</v>
      </c>
      <c r="AW44" s="12">
        <v>0</v>
      </c>
      <c r="AX44" s="16">
        <v>0</v>
      </c>
      <c r="AY44" s="17">
        <v>0</v>
      </c>
      <c r="AZ44" s="17">
        <v>0</v>
      </c>
      <c r="BA44" s="17">
        <v>0</v>
      </c>
      <c r="BB44" s="17">
        <v>0</v>
      </c>
      <c r="BC44" s="12">
        <v>0</v>
      </c>
      <c r="BD44" s="16">
        <v>0</v>
      </c>
      <c r="BE44" s="17">
        <v>0</v>
      </c>
      <c r="BF44" s="17">
        <v>0</v>
      </c>
      <c r="BG44" s="17">
        <v>0</v>
      </c>
      <c r="BH44" s="17">
        <v>0</v>
      </c>
      <c r="BI44" s="12">
        <v>0</v>
      </c>
    </row>
    <row r="45" spans="1:61" x14ac:dyDescent="0.2">
      <c r="A45" s="4" t="s">
        <v>36</v>
      </c>
      <c r="B45" s="92">
        <v>3764220.03</v>
      </c>
      <c r="C45" s="87">
        <v>6105645.6400000006</v>
      </c>
      <c r="D45" s="87">
        <v>4847807.9400000004</v>
      </c>
      <c r="E45" s="87">
        <v>0</v>
      </c>
      <c r="F45" s="87">
        <v>0</v>
      </c>
      <c r="G45" s="93">
        <v>14717673.610000001</v>
      </c>
      <c r="H45" s="16">
        <v>28012.31</v>
      </c>
      <c r="I45" s="17">
        <v>130685.37</v>
      </c>
      <c r="J45" s="17">
        <v>2775497.2</v>
      </c>
      <c r="K45" s="17">
        <v>0</v>
      </c>
      <c r="L45" s="17">
        <v>0</v>
      </c>
      <c r="M45" s="12">
        <v>2934194.8800000004</v>
      </c>
      <c r="N45" s="16">
        <v>0</v>
      </c>
      <c r="O45" s="17">
        <v>0</v>
      </c>
      <c r="P45" s="17">
        <v>1702344.82</v>
      </c>
      <c r="Q45" s="17">
        <v>0</v>
      </c>
      <c r="R45" s="17">
        <v>0</v>
      </c>
      <c r="S45" s="12">
        <v>1702344.82</v>
      </c>
      <c r="T45" s="16">
        <v>2446945.0299999998</v>
      </c>
      <c r="U45" s="17">
        <v>804629.96</v>
      </c>
      <c r="V45" s="17">
        <v>14527.84</v>
      </c>
      <c r="W45" s="17">
        <v>0</v>
      </c>
      <c r="X45" s="17">
        <v>0</v>
      </c>
      <c r="Y45" s="12">
        <v>3266102.8299999996</v>
      </c>
      <c r="Z45" s="16">
        <v>0</v>
      </c>
      <c r="AA45" s="17">
        <v>0</v>
      </c>
      <c r="AB45" s="17">
        <v>0</v>
      </c>
      <c r="AC45" s="17">
        <v>0</v>
      </c>
      <c r="AD45" s="17">
        <v>0</v>
      </c>
      <c r="AE45" s="12">
        <v>0</v>
      </c>
      <c r="AF45" s="16">
        <v>0</v>
      </c>
      <c r="AG45" s="17">
        <v>0</v>
      </c>
      <c r="AH45" s="17">
        <v>235238.16</v>
      </c>
      <c r="AI45" s="17">
        <v>0</v>
      </c>
      <c r="AJ45" s="17">
        <v>0</v>
      </c>
      <c r="AK45" s="12">
        <v>235238.16</v>
      </c>
      <c r="AL45" s="16">
        <v>480946.5</v>
      </c>
      <c r="AM45" s="17">
        <v>3368423.33</v>
      </c>
      <c r="AN45" s="17">
        <v>41962</v>
      </c>
      <c r="AO45" s="17">
        <v>0</v>
      </c>
      <c r="AP45" s="17">
        <v>0</v>
      </c>
      <c r="AQ45" s="12">
        <v>3891331.83</v>
      </c>
      <c r="AR45" s="16">
        <v>0</v>
      </c>
      <c r="AS45" s="17">
        <v>1349010.73</v>
      </c>
      <c r="AT45" s="17">
        <v>0</v>
      </c>
      <c r="AU45" s="17">
        <v>0</v>
      </c>
      <c r="AV45" s="17">
        <v>0</v>
      </c>
      <c r="AW45" s="12">
        <v>1349010.73</v>
      </c>
      <c r="AX45" s="16">
        <v>297956.11</v>
      </c>
      <c r="AY45" s="17">
        <v>417861.96</v>
      </c>
      <c r="AZ45" s="17">
        <v>68912.570000000007</v>
      </c>
      <c r="BA45" s="17">
        <v>0</v>
      </c>
      <c r="BB45" s="17">
        <v>0</v>
      </c>
      <c r="BC45" s="12">
        <v>784730.64000000013</v>
      </c>
      <c r="BD45" s="16">
        <v>510360.08</v>
      </c>
      <c r="BE45" s="17">
        <v>35034.29</v>
      </c>
      <c r="BF45" s="17">
        <v>9325.35</v>
      </c>
      <c r="BG45" s="17">
        <v>0</v>
      </c>
      <c r="BH45" s="17">
        <v>0</v>
      </c>
      <c r="BI45" s="12">
        <v>554719.72</v>
      </c>
    </row>
    <row r="46" spans="1:61" x14ac:dyDescent="0.2">
      <c r="A46" s="4" t="s">
        <v>37</v>
      </c>
      <c r="B46" s="92">
        <v>1833763.79</v>
      </c>
      <c r="C46" s="87">
        <v>3380409.82</v>
      </c>
      <c r="D46" s="87">
        <v>3001680.7199999993</v>
      </c>
      <c r="E46" s="87">
        <v>0</v>
      </c>
      <c r="F46" s="87">
        <v>0</v>
      </c>
      <c r="G46" s="93">
        <v>8215854.3299999991</v>
      </c>
      <c r="H46" s="16">
        <v>104215.11</v>
      </c>
      <c r="I46" s="17">
        <v>166603.35</v>
      </c>
      <c r="J46" s="17">
        <v>1437322.93</v>
      </c>
      <c r="K46" s="17">
        <v>0</v>
      </c>
      <c r="L46" s="17">
        <v>0</v>
      </c>
      <c r="M46" s="12">
        <v>1708141.39</v>
      </c>
      <c r="N46" s="16">
        <v>0</v>
      </c>
      <c r="O46" s="17">
        <v>0</v>
      </c>
      <c r="P46" s="17">
        <v>1288941</v>
      </c>
      <c r="Q46" s="17">
        <v>0</v>
      </c>
      <c r="R46" s="17">
        <v>0</v>
      </c>
      <c r="S46" s="12">
        <v>1288941</v>
      </c>
      <c r="T46" s="16">
        <v>194211.76</v>
      </c>
      <c r="U46" s="17">
        <v>262294</v>
      </c>
      <c r="V46" s="17">
        <v>166.29</v>
      </c>
      <c r="W46" s="17">
        <v>0</v>
      </c>
      <c r="X46" s="17">
        <v>0</v>
      </c>
      <c r="Y46" s="12">
        <v>456672.05</v>
      </c>
      <c r="Z46" s="16">
        <v>53.2</v>
      </c>
      <c r="AA46" s="17">
        <v>5747.77</v>
      </c>
      <c r="AB46" s="17">
        <v>0.98</v>
      </c>
      <c r="AC46" s="17">
        <v>0</v>
      </c>
      <c r="AD46" s="17">
        <v>0</v>
      </c>
      <c r="AE46" s="12">
        <v>5801.95</v>
      </c>
      <c r="AF46" s="16">
        <v>3529.87</v>
      </c>
      <c r="AG46" s="17">
        <v>22891.29</v>
      </c>
      <c r="AH46" s="17">
        <v>243037.59</v>
      </c>
      <c r="AI46" s="17">
        <v>0</v>
      </c>
      <c r="AJ46" s="17">
        <v>0</v>
      </c>
      <c r="AK46" s="12">
        <v>269458.75</v>
      </c>
      <c r="AL46" s="16">
        <v>896545.01</v>
      </c>
      <c r="AM46" s="17">
        <v>1133938.1000000001</v>
      </c>
      <c r="AN46" s="17">
        <v>24052.15</v>
      </c>
      <c r="AO46" s="17">
        <v>0</v>
      </c>
      <c r="AP46" s="17">
        <v>0</v>
      </c>
      <c r="AQ46" s="12">
        <v>2054535.26</v>
      </c>
      <c r="AR46" s="16">
        <v>25055.38</v>
      </c>
      <c r="AS46" s="17">
        <v>1188340.1299999999</v>
      </c>
      <c r="AT46" s="17">
        <v>397.75</v>
      </c>
      <c r="AU46" s="17">
        <v>0</v>
      </c>
      <c r="AV46" s="17">
        <v>0</v>
      </c>
      <c r="AW46" s="12">
        <v>1213793.2599999998</v>
      </c>
      <c r="AX46" s="16">
        <v>9616.0300000000007</v>
      </c>
      <c r="AY46" s="17">
        <v>581767.46</v>
      </c>
      <c r="AZ46" s="17">
        <v>215.42</v>
      </c>
      <c r="BA46" s="17">
        <v>0</v>
      </c>
      <c r="BB46" s="17">
        <v>0</v>
      </c>
      <c r="BC46" s="12">
        <v>591598.91</v>
      </c>
      <c r="BD46" s="16">
        <v>600537.43000000005</v>
      </c>
      <c r="BE46" s="17">
        <v>18827.72</v>
      </c>
      <c r="BF46" s="17">
        <v>7546.61</v>
      </c>
      <c r="BG46" s="17">
        <v>0</v>
      </c>
      <c r="BH46" s="17">
        <v>0</v>
      </c>
      <c r="BI46" s="12">
        <v>626911.76</v>
      </c>
    </row>
    <row r="47" spans="1:61" x14ac:dyDescent="0.2">
      <c r="A47" s="4" t="s">
        <v>38</v>
      </c>
      <c r="B47" s="92">
        <v>19219.329999999998</v>
      </c>
      <c r="C47" s="87">
        <v>131374.19</v>
      </c>
      <c r="D47" s="87">
        <v>341461.1</v>
      </c>
      <c r="E47" s="87">
        <v>0</v>
      </c>
      <c r="F47" s="87">
        <v>0</v>
      </c>
      <c r="G47" s="93">
        <v>492054.62000000005</v>
      </c>
      <c r="H47" s="16">
        <v>11765.88</v>
      </c>
      <c r="I47" s="17">
        <v>40164.43</v>
      </c>
      <c r="J47" s="17">
        <v>243519.1</v>
      </c>
      <c r="K47" s="17">
        <v>0</v>
      </c>
      <c r="L47" s="17">
        <v>0</v>
      </c>
      <c r="M47" s="12">
        <v>295449.41000000003</v>
      </c>
      <c r="N47" s="16">
        <v>0</v>
      </c>
      <c r="O47" s="17">
        <v>0</v>
      </c>
      <c r="P47" s="17">
        <v>97942</v>
      </c>
      <c r="Q47" s="17">
        <v>0</v>
      </c>
      <c r="R47" s="17">
        <v>0</v>
      </c>
      <c r="S47" s="12">
        <v>97942</v>
      </c>
      <c r="T47" s="16">
        <v>0</v>
      </c>
      <c r="U47" s="17">
        <v>24767.46</v>
      </c>
      <c r="V47" s="17">
        <v>0</v>
      </c>
      <c r="W47" s="17">
        <v>0</v>
      </c>
      <c r="X47" s="17">
        <v>0</v>
      </c>
      <c r="Y47" s="12">
        <v>24767.46</v>
      </c>
      <c r="Z47" s="16">
        <v>0</v>
      </c>
      <c r="AA47" s="17">
        <v>0</v>
      </c>
      <c r="AB47" s="17">
        <v>0</v>
      </c>
      <c r="AC47" s="17">
        <v>0</v>
      </c>
      <c r="AD47" s="17">
        <v>0</v>
      </c>
      <c r="AE47" s="12">
        <v>0</v>
      </c>
      <c r="AF47" s="16">
        <v>7453.45</v>
      </c>
      <c r="AG47" s="17">
        <v>15753.63</v>
      </c>
      <c r="AH47" s="17">
        <v>0</v>
      </c>
      <c r="AI47" s="17">
        <v>0</v>
      </c>
      <c r="AJ47" s="17">
        <v>0</v>
      </c>
      <c r="AK47" s="12">
        <v>23207.079999999998</v>
      </c>
      <c r="AL47" s="16">
        <v>0</v>
      </c>
      <c r="AM47" s="17">
        <v>4160</v>
      </c>
      <c r="AN47" s="17">
        <v>0</v>
      </c>
      <c r="AO47" s="17">
        <v>0</v>
      </c>
      <c r="AP47" s="17">
        <v>0</v>
      </c>
      <c r="AQ47" s="12">
        <v>4160</v>
      </c>
      <c r="AR47" s="16">
        <v>0</v>
      </c>
      <c r="AS47" s="17">
        <v>46528.67</v>
      </c>
      <c r="AT47" s="17">
        <v>0</v>
      </c>
      <c r="AU47" s="17">
        <v>0</v>
      </c>
      <c r="AV47" s="17">
        <v>0</v>
      </c>
      <c r="AW47" s="12">
        <v>46528.67</v>
      </c>
      <c r="AX47" s="16">
        <v>0</v>
      </c>
      <c r="AY47" s="17">
        <v>0</v>
      </c>
      <c r="AZ47" s="17">
        <v>0</v>
      </c>
      <c r="BA47" s="17">
        <v>0</v>
      </c>
      <c r="BB47" s="17">
        <v>0</v>
      </c>
      <c r="BC47" s="12">
        <v>0</v>
      </c>
      <c r="BD47" s="16">
        <v>0</v>
      </c>
      <c r="BE47" s="17">
        <v>0</v>
      </c>
      <c r="BF47" s="17">
        <v>0</v>
      </c>
      <c r="BG47" s="17">
        <v>0</v>
      </c>
      <c r="BH47" s="17">
        <v>0</v>
      </c>
      <c r="BI47" s="12">
        <v>0</v>
      </c>
    </row>
    <row r="48" spans="1:61" x14ac:dyDescent="0.2">
      <c r="A48" s="4" t="s">
        <v>39</v>
      </c>
      <c r="B48" s="92">
        <v>1398802.061</v>
      </c>
      <c r="C48" s="87">
        <v>658230.4225000001</v>
      </c>
      <c r="D48" s="87">
        <v>1105900</v>
      </c>
      <c r="E48" s="87">
        <v>0</v>
      </c>
      <c r="F48" s="87">
        <v>56884.384500000007</v>
      </c>
      <c r="G48" s="93">
        <v>3219816.8679999998</v>
      </c>
      <c r="H48" s="16">
        <v>43051.87</v>
      </c>
      <c r="I48" s="17">
        <v>32974.720000000001</v>
      </c>
      <c r="J48" s="17">
        <v>589000</v>
      </c>
      <c r="K48" s="17">
        <v>0</v>
      </c>
      <c r="L48" s="17">
        <v>0</v>
      </c>
      <c r="M48" s="12">
        <v>665026.59</v>
      </c>
      <c r="N48" s="16">
        <v>0</v>
      </c>
      <c r="O48" s="17">
        <v>0</v>
      </c>
      <c r="P48" s="17">
        <v>475540</v>
      </c>
      <c r="Q48" s="17">
        <v>0</v>
      </c>
      <c r="R48" s="17">
        <v>0</v>
      </c>
      <c r="S48" s="12">
        <v>475540</v>
      </c>
      <c r="T48" s="16">
        <v>0</v>
      </c>
      <c r="U48" s="17">
        <v>0</v>
      </c>
      <c r="V48" s="17">
        <v>0</v>
      </c>
      <c r="W48" s="17">
        <v>0</v>
      </c>
      <c r="X48" s="17">
        <v>0</v>
      </c>
      <c r="Y48" s="12">
        <v>0</v>
      </c>
      <c r="Z48" s="16">
        <v>0</v>
      </c>
      <c r="AA48" s="17">
        <v>0</v>
      </c>
      <c r="AB48" s="17">
        <v>0</v>
      </c>
      <c r="AC48" s="17">
        <v>0</v>
      </c>
      <c r="AD48" s="17">
        <v>0</v>
      </c>
      <c r="AE48" s="12">
        <v>0</v>
      </c>
      <c r="AF48" s="16">
        <v>0</v>
      </c>
      <c r="AG48" s="17">
        <v>0</v>
      </c>
      <c r="AH48" s="17">
        <v>0</v>
      </c>
      <c r="AI48" s="17">
        <v>0</v>
      </c>
      <c r="AJ48" s="17">
        <v>0</v>
      </c>
      <c r="AK48" s="12">
        <v>0</v>
      </c>
      <c r="AL48" s="16">
        <v>86623.439999999988</v>
      </c>
      <c r="AM48" s="17">
        <v>100194.37</v>
      </c>
      <c r="AN48" s="17">
        <v>0</v>
      </c>
      <c r="AO48" s="17">
        <v>0</v>
      </c>
      <c r="AP48" s="17">
        <v>0</v>
      </c>
      <c r="AQ48" s="12">
        <v>186817.81</v>
      </c>
      <c r="AR48" s="16">
        <v>147609.3175</v>
      </c>
      <c r="AS48" s="17">
        <v>56581.512500000004</v>
      </c>
      <c r="AT48" s="17">
        <v>0</v>
      </c>
      <c r="AU48" s="17">
        <v>0</v>
      </c>
      <c r="AV48" s="17">
        <v>168.57499999999999</v>
      </c>
      <c r="AW48" s="12">
        <v>204359.40500000003</v>
      </c>
      <c r="AX48" s="16">
        <v>199230.58499999996</v>
      </c>
      <c r="AY48" s="17">
        <v>150784.55449999997</v>
      </c>
      <c r="AZ48" s="17">
        <v>41360</v>
      </c>
      <c r="BA48" s="17">
        <v>0</v>
      </c>
      <c r="BB48" s="17">
        <v>2770.393</v>
      </c>
      <c r="BC48" s="12">
        <v>394145.53249999991</v>
      </c>
      <c r="BD48" s="16">
        <v>922286.84849999996</v>
      </c>
      <c r="BE48" s="17">
        <v>317695.26550000004</v>
      </c>
      <c r="BF48" s="17">
        <v>0</v>
      </c>
      <c r="BG48" s="17">
        <v>0</v>
      </c>
      <c r="BH48" s="17">
        <v>53945.416500000007</v>
      </c>
      <c r="BI48" s="12">
        <v>1293927.5305000001</v>
      </c>
    </row>
    <row r="49" spans="1:61" x14ac:dyDescent="0.2">
      <c r="A49" s="4" t="s">
        <v>40</v>
      </c>
      <c r="B49" s="92">
        <v>2531036.2517244439</v>
      </c>
      <c r="C49" s="87">
        <v>2535786.0063252551</v>
      </c>
      <c r="D49" s="87">
        <v>1176114.4499999953</v>
      </c>
      <c r="E49" s="87">
        <v>0</v>
      </c>
      <c r="F49" s="87">
        <v>1317967.765884035</v>
      </c>
      <c r="G49" s="93">
        <v>7560904.4739337284</v>
      </c>
      <c r="H49" s="16">
        <v>0</v>
      </c>
      <c r="I49" s="17">
        <v>94295.24129736051</v>
      </c>
      <c r="J49" s="17">
        <v>1176114.4499999953</v>
      </c>
      <c r="K49" s="17">
        <v>0</v>
      </c>
      <c r="L49" s="17">
        <v>0</v>
      </c>
      <c r="M49" s="12">
        <v>1270409.6912973558</v>
      </c>
      <c r="N49" s="16">
        <v>0</v>
      </c>
      <c r="O49" s="17">
        <v>0</v>
      </c>
      <c r="P49" s="17">
        <v>0</v>
      </c>
      <c r="Q49" s="17">
        <v>0</v>
      </c>
      <c r="R49" s="17">
        <v>0</v>
      </c>
      <c r="S49" s="12">
        <v>0</v>
      </c>
      <c r="T49" s="16">
        <v>0</v>
      </c>
      <c r="U49" s="17">
        <v>1071.8442937824002</v>
      </c>
      <c r="V49" s="17">
        <v>0</v>
      </c>
      <c r="W49" s="17">
        <v>0</v>
      </c>
      <c r="X49" s="17">
        <v>0</v>
      </c>
      <c r="Y49" s="12">
        <v>1071.8442937824002</v>
      </c>
      <c r="Z49" s="16">
        <v>336857.33335292706</v>
      </c>
      <c r="AA49" s="17">
        <v>184994.86096510428</v>
      </c>
      <c r="AB49" s="17">
        <v>0</v>
      </c>
      <c r="AC49" s="17">
        <v>0</v>
      </c>
      <c r="AD49" s="17">
        <v>460855.89793633256</v>
      </c>
      <c r="AE49" s="12">
        <v>982708.09225436393</v>
      </c>
      <c r="AF49" s="16">
        <v>0</v>
      </c>
      <c r="AG49" s="17">
        <v>0</v>
      </c>
      <c r="AH49" s="17">
        <v>0</v>
      </c>
      <c r="AI49" s="17">
        <v>0</v>
      </c>
      <c r="AJ49" s="17">
        <v>0</v>
      </c>
      <c r="AK49" s="12">
        <v>0</v>
      </c>
      <c r="AL49" s="16">
        <v>802706.86138741928</v>
      </c>
      <c r="AM49" s="17">
        <v>1417765.0203160425</v>
      </c>
      <c r="AN49" s="17">
        <v>0</v>
      </c>
      <c r="AO49" s="17">
        <v>0</v>
      </c>
      <c r="AP49" s="17">
        <v>15327.321597531927</v>
      </c>
      <c r="AQ49" s="12">
        <v>2235799.2033009934</v>
      </c>
      <c r="AR49" s="16">
        <v>0</v>
      </c>
      <c r="AS49" s="17">
        <v>0</v>
      </c>
      <c r="AT49" s="17">
        <v>0</v>
      </c>
      <c r="AU49" s="17">
        <v>0</v>
      </c>
      <c r="AV49" s="17">
        <v>800952.06498768216</v>
      </c>
      <c r="AW49" s="12">
        <v>800952.06498768216</v>
      </c>
      <c r="AX49" s="16">
        <v>843203.22043776338</v>
      </c>
      <c r="AY49" s="17">
        <v>831757.66314432363</v>
      </c>
      <c r="AZ49" s="17">
        <v>0</v>
      </c>
      <c r="BA49" s="17">
        <v>0</v>
      </c>
      <c r="BB49" s="17">
        <v>36974.138713546978</v>
      </c>
      <c r="BC49" s="12">
        <v>1711935.022295634</v>
      </c>
      <c r="BD49" s="16">
        <v>548268.83654633397</v>
      </c>
      <c r="BE49" s="17">
        <v>5901.3763086418821</v>
      </c>
      <c r="BF49" s="17">
        <v>0</v>
      </c>
      <c r="BG49" s="17">
        <v>0</v>
      </c>
      <c r="BH49" s="17">
        <v>3858.3426489412109</v>
      </c>
      <c r="BI49" s="12">
        <v>558028.55550391704</v>
      </c>
    </row>
    <row r="50" spans="1:61" x14ac:dyDescent="0.2">
      <c r="A50" s="4" t="s">
        <v>41</v>
      </c>
      <c r="B50" s="92">
        <v>75877</v>
      </c>
      <c r="C50" s="87">
        <v>70571</v>
      </c>
      <c r="D50" s="87">
        <v>293538</v>
      </c>
      <c r="E50" s="87">
        <v>0</v>
      </c>
      <c r="F50" s="87">
        <v>0</v>
      </c>
      <c r="G50" s="93">
        <v>439986</v>
      </c>
      <c r="H50" s="16">
        <v>0</v>
      </c>
      <c r="I50" s="17">
        <v>0</v>
      </c>
      <c r="J50" s="17">
        <v>115116</v>
      </c>
      <c r="K50" s="17">
        <v>0</v>
      </c>
      <c r="L50" s="17">
        <v>0</v>
      </c>
      <c r="M50" s="12">
        <v>115116</v>
      </c>
      <c r="N50" s="16">
        <v>0</v>
      </c>
      <c r="O50" s="17">
        <v>0</v>
      </c>
      <c r="P50" s="17">
        <v>121147</v>
      </c>
      <c r="Q50" s="17">
        <v>0</v>
      </c>
      <c r="R50" s="17">
        <v>0</v>
      </c>
      <c r="S50" s="12">
        <v>121147</v>
      </c>
      <c r="T50" s="16">
        <v>75845</v>
      </c>
      <c r="U50" s="17">
        <v>790</v>
      </c>
      <c r="V50" s="17">
        <v>0</v>
      </c>
      <c r="W50" s="17">
        <v>0</v>
      </c>
      <c r="X50" s="17">
        <v>0</v>
      </c>
      <c r="Y50" s="12">
        <v>76635</v>
      </c>
      <c r="Z50" s="16">
        <v>0</v>
      </c>
      <c r="AA50" s="17">
        <v>0</v>
      </c>
      <c r="AB50" s="17">
        <v>0</v>
      </c>
      <c r="AC50" s="17">
        <v>0</v>
      </c>
      <c r="AD50" s="17">
        <v>0</v>
      </c>
      <c r="AE50" s="12">
        <v>0</v>
      </c>
      <c r="AF50" s="16">
        <v>0</v>
      </c>
      <c r="AG50" s="17">
        <v>0</v>
      </c>
      <c r="AH50" s="17">
        <v>57275</v>
      </c>
      <c r="AI50" s="17">
        <v>0</v>
      </c>
      <c r="AJ50" s="17">
        <v>0</v>
      </c>
      <c r="AK50" s="12">
        <v>57275</v>
      </c>
      <c r="AL50" s="16">
        <v>0</v>
      </c>
      <c r="AM50" s="17">
        <v>0</v>
      </c>
      <c r="AN50" s="17">
        <v>0</v>
      </c>
      <c r="AO50" s="17">
        <v>0</v>
      </c>
      <c r="AP50" s="17">
        <v>0</v>
      </c>
      <c r="AQ50" s="12">
        <v>0</v>
      </c>
      <c r="AR50" s="16">
        <v>32</v>
      </c>
      <c r="AS50" s="17">
        <v>69781</v>
      </c>
      <c r="AT50" s="17">
        <v>0</v>
      </c>
      <c r="AU50" s="17">
        <v>0</v>
      </c>
      <c r="AV50" s="17">
        <v>0</v>
      </c>
      <c r="AW50" s="12">
        <v>69813</v>
      </c>
      <c r="AX50" s="16">
        <v>0</v>
      </c>
      <c r="AY50" s="17">
        <v>0</v>
      </c>
      <c r="AZ50" s="17">
        <v>0</v>
      </c>
      <c r="BA50" s="17">
        <v>0</v>
      </c>
      <c r="BB50" s="17">
        <v>0</v>
      </c>
      <c r="BC50" s="12">
        <v>0</v>
      </c>
      <c r="BD50" s="16">
        <v>0</v>
      </c>
      <c r="BE50" s="17">
        <v>0</v>
      </c>
      <c r="BF50" s="17">
        <v>0</v>
      </c>
      <c r="BG50" s="17">
        <v>0</v>
      </c>
      <c r="BH50" s="17">
        <v>0</v>
      </c>
      <c r="BI50" s="12">
        <v>0</v>
      </c>
    </row>
    <row r="51" spans="1:61" x14ac:dyDescent="0.2">
      <c r="A51" s="4" t="s">
        <v>42</v>
      </c>
      <c r="B51" s="92">
        <v>5198503</v>
      </c>
      <c r="C51" s="87">
        <v>9122979</v>
      </c>
      <c r="D51" s="87">
        <v>3447000</v>
      </c>
      <c r="E51" s="87">
        <v>0</v>
      </c>
      <c r="F51" s="87">
        <v>7152131</v>
      </c>
      <c r="G51" s="93">
        <v>24920613</v>
      </c>
      <c r="H51" s="16">
        <v>229252</v>
      </c>
      <c r="I51" s="17">
        <v>1122541</v>
      </c>
      <c r="J51" s="17">
        <v>1629000</v>
      </c>
      <c r="K51" s="17">
        <v>0</v>
      </c>
      <c r="L51" s="17">
        <v>0</v>
      </c>
      <c r="M51" s="12">
        <v>2980793</v>
      </c>
      <c r="N51" s="16">
        <v>0</v>
      </c>
      <c r="O51" s="17">
        <v>0</v>
      </c>
      <c r="P51" s="17">
        <v>1373000</v>
      </c>
      <c r="Q51" s="17">
        <v>0</v>
      </c>
      <c r="R51" s="17">
        <v>0</v>
      </c>
      <c r="S51" s="12">
        <v>1373000</v>
      </c>
      <c r="T51" s="16">
        <v>0</v>
      </c>
      <c r="U51" s="17">
        <v>348033</v>
      </c>
      <c r="V51" s="17">
        <v>238000</v>
      </c>
      <c r="W51" s="17">
        <v>0</v>
      </c>
      <c r="X51" s="17">
        <v>0</v>
      </c>
      <c r="Y51" s="12">
        <v>586033</v>
      </c>
      <c r="Z51" s="16">
        <v>1241196</v>
      </c>
      <c r="AA51" s="17">
        <v>3535398</v>
      </c>
      <c r="AB51" s="17">
        <v>0</v>
      </c>
      <c r="AC51" s="17">
        <v>0</v>
      </c>
      <c r="AD51" s="17">
        <v>7029875</v>
      </c>
      <c r="AE51" s="12">
        <v>11806469</v>
      </c>
      <c r="AF51" s="16">
        <v>0</v>
      </c>
      <c r="AG51" s="17">
        <v>49900</v>
      </c>
      <c r="AH51" s="17">
        <v>207000</v>
      </c>
      <c r="AI51" s="17">
        <v>0</v>
      </c>
      <c r="AJ51" s="17">
        <v>0</v>
      </c>
      <c r="AK51" s="12">
        <v>256900</v>
      </c>
      <c r="AL51" s="16">
        <v>9055</v>
      </c>
      <c r="AM51" s="17">
        <v>291367</v>
      </c>
      <c r="AN51" s="17">
        <v>0</v>
      </c>
      <c r="AO51" s="17">
        <v>0</v>
      </c>
      <c r="AP51" s="17">
        <v>0</v>
      </c>
      <c r="AQ51" s="12">
        <v>300422</v>
      </c>
      <c r="AR51" s="16">
        <v>0</v>
      </c>
      <c r="AS51" s="17">
        <v>1049152</v>
      </c>
      <c r="AT51" s="17">
        <v>0</v>
      </c>
      <c r="AU51" s="17">
        <v>0</v>
      </c>
      <c r="AV51" s="17">
        <v>0</v>
      </c>
      <c r="AW51" s="12">
        <v>1049152</v>
      </c>
      <c r="AX51" s="16">
        <v>1200808</v>
      </c>
      <c r="AY51" s="17">
        <v>1912655</v>
      </c>
      <c r="AZ51" s="17">
        <v>0</v>
      </c>
      <c r="BA51" s="17">
        <v>0</v>
      </c>
      <c r="BB51" s="17">
        <v>0</v>
      </c>
      <c r="BC51" s="12">
        <v>3113463</v>
      </c>
      <c r="BD51" s="16">
        <v>2518192</v>
      </c>
      <c r="BE51" s="17">
        <v>813933</v>
      </c>
      <c r="BF51" s="17">
        <v>0</v>
      </c>
      <c r="BG51" s="17">
        <v>0</v>
      </c>
      <c r="BH51" s="17">
        <v>122256</v>
      </c>
      <c r="BI51" s="12">
        <v>3454381</v>
      </c>
    </row>
    <row r="52" spans="1:61" x14ac:dyDescent="0.2">
      <c r="A52" s="4" t="s">
        <v>43</v>
      </c>
      <c r="B52" s="92">
        <v>4698515</v>
      </c>
      <c r="C52" s="87">
        <v>4214070</v>
      </c>
      <c r="D52" s="87">
        <v>5033409</v>
      </c>
      <c r="E52" s="87">
        <v>0</v>
      </c>
      <c r="F52" s="87">
        <v>0</v>
      </c>
      <c r="G52" s="93">
        <v>13945994</v>
      </c>
      <c r="H52" s="16">
        <v>1274459</v>
      </c>
      <c r="I52" s="17">
        <v>1030670</v>
      </c>
      <c r="J52" s="17">
        <v>2004694</v>
      </c>
      <c r="K52" s="17">
        <v>0</v>
      </c>
      <c r="L52" s="17">
        <v>0</v>
      </c>
      <c r="M52" s="12">
        <v>4309823</v>
      </c>
      <c r="N52" s="16">
        <v>31311</v>
      </c>
      <c r="O52" s="17">
        <v>4845</v>
      </c>
      <c r="P52" s="17">
        <v>2118970</v>
      </c>
      <c r="Q52" s="17">
        <v>0</v>
      </c>
      <c r="R52" s="17">
        <v>0</v>
      </c>
      <c r="S52" s="12">
        <v>2155126</v>
      </c>
      <c r="T52" s="16">
        <v>66088</v>
      </c>
      <c r="U52" s="17">
        <v>281724</v>
      </c>
      <c r="V52" s="17">
        <v>549457</v>
      </c>
      <c r="W52" s="17">
        <v>0</v>
      </c>
      <c r="X52" s="17">
        <v>0</v>
      </c>
      <c r="Y52" s="12">
        <v>897269</v>
      </c>
      <c r="Z52" s="16">
        <v>0</v>
      </c>
      <c r="AA52" s="17">
        <v>0</v>
      </c>
      <c r="AB52" s="17">
        <v>0</v>
      </c>
      <c r="AC52" s="17">
        <v>0</v>
      </c>
      <c r="AD52" s="17">
        <v>0</v>
      </c>
      <c r="AE52" s="12">
        <v>0</v>
      </c>
      <c r="AF52" s="16">
        <v>446425</v>
      </c>
      <c r="AG52" s="17">
        <v>61720</v>
      </c>
      <c r="AH52" s="17">
        <v>360288</v>
      </c>
      <c r="AI52" s="17">
        <v>0</v>
      </c>
      <c r="AJ52" s="17">
        <v>0</v>
      </c>
      <c r="AK52" s="12">
        <v>868433</v>
      </c>
      <c r="AL52" s="16">
        <v>0</v>
      </c>
      <c r="AM52" s="17">
        <v>1287050</v>
      </c>
      <c r="AN52" s="17">
        <v>0</v>
      </c>
      <c r="AO52" s="17">
        <v>0</v>
      </c>
      <c r="AP52" s="17">
        <v>0</v>
      </c>
      <c r="AQ52" s="12">
        <v>1287050</v>
      </c>
      <c r="AR52" s="16">
        <v>0</v>
      </c>
      <c r="AS52" s="17">
        <v>1022880</v>
      </c>
      <c r="AT52" s="17">
        <v>0</v>
      </c>
      <c r="AU52" s="17">
        <v>0</v>
      </c>
      <c r="AV52" s="17">
        <v>0</v>
      </c>
      <c r="AW52" s="12">
        <v>1022880</v>
      </c>
      <c r="AX52" s="16">
        <v>646128</v>
      </c>
      <c r="AY52" s="17">
        <v>109594</v>
      </c>
      <c r="AZ52" s="17">
        <v>0</v>
      </c>
      <c r="BA52" s="17">
        <v>0</v>
      </c>
      <c r="BB52" s="17">
        <v>0</v>
      </c>
      <c r="BC52" s="12">
        <v>755722</v>
      </c>
      <c r="BD52" s="16">
        <v>2234104</v>
      </c>
      <c r="BE52" s="17">
        <v>415587</v>
      </c>
      <c r="BF52" s="17">
        <v>0</v>
      </c>
      <c r="BG52" s="17">
        <v>0</v>
      </c>
      <c r="BH52" s="17">
        <v>0</v>
      </c>
      <c r="BI52" s="12">
        <v>2649691</v>
      </c>
    </row>
    <row r="53" spans="1:61" x14ac:dyDescent="0.2">
      <c r="A53" s="4" t="s">
        <v>44</v>
      </c>
      <c r="B53" s="92">
        <v>16796000</v>
      </c>
      <c r="C53" s="87">
        <v>32118000</v>
      </c>
      <c r="D53" s="87">
        <v>1000</v>
      </c>
      <c r="E53" s="87">
        <v>0</v>
      </c>
      <c r="F53" s="87">
        <v>14149000</v>
      </c>
      <c r="G53" s="93">
        <v>63064000</v>
      </c>
      <c r="H53" s="16">
        <v>0</v>
      </c>
      <c r="I53" s="17">
        <v>0</v>
      </c>
      <c r="J53" s="17">
        <v>0</v>
      </c>
      <c r="K53" s="17">
        <v>0</v>
      </c>
      <c r="L53" s="17">
        <v>0</v>
      </c>
      <c r="M53" s="12">
        <v>0</v>
      </c>
      <c r="N53" s="16">
        <v>0</v>
      </c>
      <c r="O53" s="17">
        <v>0</v>
      </c>
      <c r="P53" s="17">
        <v>0</v>
      </c>
      <c r="Q53" s="17">
        <v>0</v>
      </c>
      <c r="R53" s="17">
        <v>0</v>
      </c>
      <c r="S53" s="12">
        <v>0</v>
      </c>
      <c r="T53" s="16">
        <v>2272000</v>
      </c>
      <c r="U53" s="17">
        <v>2169000</v>
      </c>
      <c r="V53" s="17">
        <v>1000</v>
      </c>
      <c r="W53" s="17">
        <v>0</v>
      </c>
      <c r="X53" s="17">
        <v>0</v>
      </c>
      <c r="Y53" s="12">
        <v>4442000</v>
      </c>
      <c r="Z53" s="16">
        <v>9625000</v>
      </c>
      <c r="AA53" s="17">
        <v>671000</v>
      </c>
      <c r="AB53" s="17">
        <v>0</v>
      </c>
      <c r="AC53" s="17">
        <v>0</v>
      </c>
      <c r="AD53" s="17">
        <v>0</v>
      </c>
      <c r="AE53" s="12">
        <v>10296000</v>
      </c>
      <c r="AF53" s="16">
        <v>4899000</v>
      </c>
      <c r="AG53" s="17">
        <v>15247000</v>
      </c>
      <c r="AH53" s="17">
        <v>0</v>
      </c>
      <c r="AI53" s="17">
        <v>0</v>
      </c>
      <c r="AJ53" s="17">
        <v>14149000</v>
      </c>
      <c r="AK53" s="12">
        <v>34295000</v>
      </c>
      <c r="AL53" s="16">
        <v>0</v>
      </c>
      <c r="AM53" s="17">
        <v>0</v>
      </c>
      <c r="AN53" s="17">
        <v>0</v>
      </c>
      <c r="AO53" s="17">
        <v>0</v>
      </c>
      <c r="AP53" s="17">
        <v>0</v>
      </c>
      <c r="AQ53" s="12">
        <v>0</v>
      </c>
      <c r="AR53" s="16">
        <v>0</v>
      </c>
      <c r="AS53" s="17">
        <v>1460000</v>
      </c>
      <c r="AT53" s="17">
        <v>0</v>
      </c>
      <c r="AU53" s="17">
        <v>0</v>
      </c>
      <c r="AV53" s="17">
        <v>0</v>
      </c>
      <c r="AW53" s="12">
        <v>1460000</v>
      </c>
      <c r="AX53" s="16">
        <v>0</v>
      </c>
      <c r="AY53" s="17">
        <v>12571000</v>
      </c>
      <c r="AZ53" s="17">
        <v>0</v>
      </c>
      <c r="BA53" s="17">
        <v>0</v>
      </c>
      <c r="BB53" s="17">
        <v>0</v>
      </c>
      <c r="BC53" s="12">
        <v>12571000</v>
      </c>
      <c r="BD53" s="16">
        <v>0</v>
      </c>
      <c r="BE53" s="17">
        <v>0</v>
      </c>
      <c r="BF53" s="17">
        <v>0</v>
      </c>
      <c r="BG53" s="17">
        <v>0</v>
      </c>
      <c r="BH53" s="17">
        <v>0</v>
      </c>
      <c r="BI53" s="12">
        <v>0</v>
      </c>
    </row>
    <row r="54" spans="1:61" x14ac:dyDescent="0.2">
      <c r="A54" s="4" t="s">
        <v>264</v>
      </c>
      <c r="B54" s="92">
        <v>1554871.29</v>
      </c>
      <c r="C54" s="87">
        <v>5790636.3200000003</v>
      </c>
      <c r="D54" s="87">
        <v>8564519.6054999325</v>
      </c>
      <c r="E54" s="87">
        <v>0</v>
      </c>
      <c r="F54" s="87">
        <v>0</v>
      </c>
      <c r="G54" s="93">
        <v>15910027.215499932</v>
      </c>
      <c r="H54" s="16">
        <v>0</v>
      </c>
      <c r="I54" s="17">
        <v>21532.799999999999</v>
      </c>
      <c r="J54" s="17">
        <v>3151787.7280999967</v>
      </c>
      <c r="K54" s="17">
        <v>0</v>
      </c>
      <c r="L54" s="17">
        <v>0</v>
      </c>
      <c r="M54" s="12">
        <v>3173320.5280999965</v>
      </c>
      <c r="N54" s="16">
        <v>0</v>
      </c>
      <c r="O54" s="17">
        <v>431249.09</v>
      </c>
      <c r="P54" s="17">
        <v>1850270.7957000062</v>
      </c>
      <c r="Q54" s="17">
        <v>0</v>
      </c>
      <c r="R54" s="17">
        <v>0</v>
      </c>
      <c r="S54" s="12">
        <v>2281519.885700006</v>
      </c>
      <c r="T54" s="16">
        <v>1110867.3899999999</v>
      </c>
      <c r="U54" s="17">
        <v>659988.03</v>
      </c>
      <c r="V54" s="17">
        <v>3149053.3711999306</v>
      </c>
      <c r="W54" s="17">
        <v>0</v>
      </c>
      <c r="X54" s="17">
        <v>0</v>
      </c>
      <c r="Y54" s="12">
        <v>4919908.79119993</v>
      </c>
      <c r="Z54" s="16">
        <v>0</v>
      </c>
      <c r="AA54" s="17">
        <v>14433.22</v>
      </c>
      <c r="AB54" s="17">
        <v>0</v>
      </c>
      <c r="AC54" s="17">
        <v>0</v>
      </c>
      <c r="AD54" s="17">
        <v>0</v>
      </c>
      <c r="AE54" s="12">
        <v>14433.22</v>
      </c>
      <c r="AF54" s="16">
        <v>0</v>
      </c>
      <c r="AG54" s="17">
        <v>2326.1</v>
      </c>
      <c r="AH54" s="17">
        <v>413407.71049999958</v>
      </c>
      <c r="AI54" s="17">
        <v>0</v>
      </c>
      <c r="AJ54" s="17">
        <v>0</v>
      </c>
      <c r="AK54" s="12">
        <v>415733.81049999956</v>
      </c>
      <c r="AL54" s="16">
        <v>0</v>
      </c>
      <c r="AM54" s="17">
        <v>762739.77</v>
      </c>
      <c r="AN54" s="17">
        <v>0</v>
      </c>
      <c r="AO54" s="17">
        <v>0</v>
      </c>
      <c r="AP54" s="17">
        <v>0</v>
      </c>
      <c r="AQ54" s="12">
        <v>762739.77</v>
      </c>
      <c r="AR54" s="16">
        <v>0</v>
      </c>
      <c r="AS54" s="17">
        <v>2767987.68</v>
      </c>
      <c r="AT54" s="17">
        <v>0</v>
      </c>
      <c r="AU54" s="17">
        <v>0</v>
      </c>
      <c r="AV54" s="17">
        <v>0</v>
      </c>
      <c r="AW54" s="12">
        <v>2767987.68</v>
      </c>
      <c r="AX54" s="16">
        <v>0</v>
      </c>
      <c r="AY54" s="17">
        <v>1120812</v>
      </c>
      <c r="AZ54" s="17">
        <v>0</v>
      </c>
      <c r="BA54" s="17">
        <v>0</v>
      </c>
      <c r="BB54" s="17">
        <v>0</v>
      </c>
      <c r="BC54" s="12">
        <v>1120812</v>
      </c>
      <c r="BD54" s="16">
        <v>444003.9</v>
      </c>
      <c r="BE54" s="17">
        <v>9567.6299999999992</v>
      </c>
      <c r="BF54" s="17">
        <v>0</v>
      </c>
      <c r="BG54" s="17">
        <v>0</v>
      </c>
      <c r="BH54" s="17">
        <v>0</v>
      </c>
      <c r="BI54" s="12">
        <v>453571.53</v>
      </c>
    </row>
    <row r="55" spans="1:61" x14ac:dyDescent="0.2">
      <c r="A55" s="4" t="s">
        <v>45</v>
      </c>
      <c r="B55" s="92">
        <v>1321000</v>
      </c>
      <c r="C55" s="87">
        <v>956000</v>
      </c>
      <c r="D55" s="87">
        <v>91000</v>
      </c>
      <c r="E55" s="87">
        <v>0</v>
      </c>
      <c r="F55" s="87">
        <v>288000</v>
      </c>
      <c r="G55" s="93">
        <v>2656000</v>
      </c>
      <c r="H55" s="16">
        <v>240000</v>
      </c>
      <c r="I55" s="17">
        <v>235000</v>
      </c>
      <c r="J55" s="17">
        <v>0</v>
      </c>
      <c r="K55" s="17">
        <v>0</v>
      </c>
      <c r="L55" s="17">
        <v>0</v>
      </c>
      <c r="M55" s="12">
        <v>475000</v>
      </c>
      <c r="N55" s="16">
        <v>29000</v>
      </c>
      <c r="O55" s="17">
        <v>42000</v>
      </c>
      <c r="P55" s="17">
        <v>0</v>
      </c>
      <c r="Q55" s="17">
        <v>0</v>
      </c>
      <c r="R55" s="17">
        <v>0</v>
      </c>
      <c r="S55" s="12">
        <v>71000</v>
      </c>
      <c r="T55" s="16">
        <v>420000</v>
      </c>
      <c r="U55" s="17">
        <v>0</v>
      </c>
      <c r="V55" s="17">
        <v>0</v>
      </c>
      <c r="W55" s="17">
        <v>0</v>
      </c>
      <c r="X55" s="17">
        <v>0</v>
      </c>
      <c r="Y55" s="12">
        <v>420000</v>
      </c>
      <c r="Z55" s="16">
        <v>0</v>
      </c>
      <c r="AA55" s="17">
        <v>132000</v>
      </c>
      <c r="AB55" s="17">
        <v>0</v>
      </c>
      <c r="AC55" s="17">
        <v>0</v>
      </c>
      <c r="AD55" s="17">
        <v>288000</v>
      </c>
      <c r="AE55" s="12">
        <v>420000</v>
      </c>
      <c r="AF55" s="16">
        <v>0</v>
      </c>
      <c r="AG55" s="17">
        <v>0</v>
      </c>
      <c r="AH55" s="17">
        <v>91000</v>
      </c>
      <c r="AI55" s="17">
        <v>0</v>
      </c>
      <c r="AJ55" s="17">
        <v>0</v>
      </c>
      <c r="AK55" s="12">
        <v>91000</v>
      </c>
      <c r="AL55" s="16">
        <v>249000</v>
      </c>
      <c r="AM55" s="17">
        <v>272000</v>
      </c>
      <c r="AN55" s="17">
        <v>0</v>
      </c>
      <c r="AO55" s="17">
        <v>0</v>
      </c>
      <c r="AP55" s="17">
        <v>0</v>
      </c>
      <c r="AQ55" s="12">
        <v>521000</v>
      </c>
      <c r="AR55" s="16">
        <v>0</v>
      </c>
      <c r="AS55" s="17">
        <v>0</v>
      </c>
      <c r="AT55" s="17">
        <v>0</v>
      </c>
      <c r="AU55" s="17">
        <v>0</v>
      </c>
      <c r="AV55" s="17">
        <v>0</v>
      </c>
      <c r="AW55" s="12">
        <v>0</v>
      </c>
      <c r="AX55" s="16">
        <v>193000</v>
      </c>
      <c r="AY55" s="17">
        <v>248000</v>
      </c>
      <c r="AZ55" s="17">
        <v>0</v>
      </c>
      <c r="BA55" s="17">
        <v>0</v>
      </c>
      <c r="BB55" s="17">
        <v>0</v>
      </c>
      <c r="BC55" s="12">
        <v>441000</v>
      </c>
      <c r="BD55" s="16">
        <v>190000</v>
      </c>
      <c r="BE55" s="17">
        <v>27000</v>
      </c>
      <c r="BF55" s="17">
        <v>0</v>
      </c>
      <c r="BG55" s="17">
        <v>0</v>
      </c>
      <c r="BH55" s="17">
        <v>0</v>
      </c>
      <c r="BI55" s="12">
        <v>217000</v>
      </c>
    </row>
    <row r="56" spans="1:61" x14ac:dyDescent="0.2">
      <c r="A56" s="4" t="s">
        <v>46</v>
      </c>
      <c r="B56" s="92">
        <v>277758.74</v>
      </c>
      <c r="C56" s="87">
        <v>743936.42</v>
      </c>
      <c r="D56" s="87">
        <v>571511.61</v>
      </c>
      <c r="E56" s="87">
        <v>0</v>
      </c>
      <c r="F56" s="87">
        <v>0</v>
      </c>
      <c r="G56" s="93">
        <v>1593206.77</v>
      </c>
      <c r="H56" s="16">
        <v>0</v>
      </c>
      <c r="I56" s="17">
        <v>8890.34</v>
      </c>
      <c r="J56" s="17">
        <v>571511.61</v>
      </c>
      <c r="K56" s="17">
        <v>0</v>
      </c>
      <c r="L56" s="17">
        <v>0</v>
      </c>
      <c r="M56" s="12">
        <v>580401.94999999995</v>
      </c>
      <c r="N56" s="16">
        <v>0</v>
      </c>
      <c r="O56" s="17">
        <v>0</v>
      </c>
      <c r="P56" s="17">
        <v>0</v>
      </c>
      <c r="Q56" s="17">
        <v>0</v>
      </c>
      <c r="R56" s="17">
        <v>0</v>
      </c>
      <c r="S56" s="12">
        <v>0</v>
      </c>
      <c r="T56" s="16">
        <v>0</v>
      </c>
      <c r="U56" s="17">
        <v>5524.81</v>
      </c>
      <c r="V56" s="17">
        <v>0</v>
      </c>
      <c r="W56" s="17">
        <v>0</v>
      </c>
      <c r="X56" s="17">
        <v>0</v>
      </c>
      <c r="Y56" s="12">
        <v>5524.81</v>
      </c>
      <c r="Z56" s="16">
        <v>0</v>
      </c>
      <c r="AA56" s="17">
        <v>33487.01</v>
      </c>
      <c r="AB56" s="17">
        <v>0</v>
      </c>
      <c r="AC56" s="17">
        <v>0</v>
      </c>
      <c r="AD56" s="17">
        <v>0</v>
      </c>
      <c r="AE56" s="12">
        <v>33487.01</v>
      </c>
      <c r="AF56" s="16">
        <v>0</v>
      </c>
      <c r="AG56" s="17">
        <v>0</v>
      </c>
      <c r="AH56" s="17">
        <v>0</v>
      </c>
      <c r="AI56" s="17">
        <v>0</v>
      </c>
      <c r="AJ56" s="17">
        <v>0</v>
      </c>
      <c r="AK56" s="12">
        <v>0</v>
      </c>
      <c r="AL56" s="16">
        <v>0</v>
      </c>
      <c r="AM56" s="17">
        <v>0</v>
      </c>
      <c r="AN56" s="17">
        <v>0</v>
      </c>
      <c r="AO56" s="17">
        <v>0</v>
      </c>
      <c r="AP56" s="17">
        <v>0</v>
      </c>
      <c r="AQ56" s="12">
        <v>0</v>
      </c>
      <c r="AR56" s="16">
        <v>0</v>
      </c>
      <c r="AS56" s="17">
        <v>483457.51</v>
      </c>
      <c r="AT56" s="17">
        <v>0</v>
      </c>
      <c r="AU56" s="17">
        <v>0</v>
      </c>
      <c r="AV56" s="17">
        <v>0</v>
      </c>
      <c r="AW56" s="12">
        <v>483457.51</v>
      </c>
      <c r="AX56" s="16">
        <v>0</v>
      </c>
      <c r="AY56" s="17">
        <v>207758.42</v>
      </c>
      <c r="AZ56" s="17">
        <v>0</v>
      </c>
      <c r="BA56" s="17">
        <v>0</v>
      </c>
      <c r="BB56" s="17">
        <v>0</v>
      </c>
      <c r="BC56" s="12">
        <v>207758.42</v>
      </c>
      <c r="BD56" s="16">
        <v>277758.74</v>
      </c>
      <c r="BE56" s="17">
        <v>4818.33</v>
      </c>
      <c r="BF56" s="17">
        <v>0</v>
      </c>
      <c r="BG56" s="17">
        <v>0</v>
      </c>
      <c r="BH56" s="17">
        <v>0</v>
      </c>
      <c r="BI56" s="12">
        <v>282577.07</v>
      </c>
    </row>
    <row r="57" spans="1:61" x14ac:dyDescent="0.2">
      <c r="A57" s="4" t="s">
        <v>47</v>
      </c>
      <c r="B57" s="92">
        <v>885716.15</v>
      </c>
      <c r="C57" s="87">
        <v>1409161.91</v>
      </c>
      <c r="D57" s="87">
        <v>1200415</v>
      </c>
      <c r="E57" s="87">
        <v>0</v>
      </c>
      <c r="F57" s="87">
        <v>0</v>
      </c>
      <c r="G57" s="93">
        <v>3495293.06</v>
      </c>
      <c r="H57" s="16">
        <v>175217.2</v>
      </c>
      <c r="I57" s="17">
        <v>240072.58</v>
      </c>
      <c r="J57" s="17">
        <v>500423</v>
      </c>
      <c r="K57" s="17">
        <v>0</v>
      </c>
      <c r="L57" s="17">
        <v>0</v>
      </c>
      <c r="M57" s="12">
        <v>915712.78</v>
      </c>
      <c r="N57" s="16">
        <v>36808.199999999997</v>
      </c>
      <c r="O57" s="17">
        <v>143018.57999999999</v>
      </c>
      <c r="P57" s="17">
        <v>699992</v>
      </c>
      <c r="Q57" s="17">
        <v>0</v>
      </c>
      <c r="R57" s="17">
        <v>0</v>
      </c>
      <c r="S57" s="12">
        <v>879818.78</v>
      </c>
      <c r="T57" s="16">
        <v>77216</v>
      </c>
      <c r="U57" s="17">
        <v>245833</v>
      </c>
      <c r="V57" s="17">
        <v>0</v>
      </c>
      <c r="W57" s="17">
        <v>0</v>
      </c>
      <c r="X57" s="17">
        <v>0</v>
      </c>
      <c r="Y57" s="12">
        <v>323049</v>
      </c>
      <c r="Z57" s="16">
        <v>0</v>
      </c>
      <c r="AA57" s="17">
        <v>0</v>
      </c>
      <c r="AB57" s="17">
        <v>0</v>
      </c>
      <c r="AC57" s="17">
        <v>0</v>
      </c>
      <c r="AD57" s="17">
        <v>0</v>
      </c>
      <c r="AE57" s="12">
        <v>0</v>
      </c>
      <c r="AF57" s="16">
        <v>0</v>
      </c>
      <c r="AG57" s="17">
        <v>0</v>
      </c>
      <c r="AH57" s="17">
        <v>0</v>
      </c>
      <c r="AI57" s="17">
        <v>0</v>
      </c>
      <c r="AJ57" s="17">
        <v>0</v>
      </c>
      <c r="AK57" s="12">
        <v>0</v>
      </c>
      <c r="AL57" s="16">
        <v>70320</v>
      </c>
      <c r="AM57" s="17">
        <v>189068</v>
      </c>
      <c r="AN57" s="17">
        <v>0</v>
      </c>
      <c r="AO57" s="17">
        <v>0</v>
      </c>
      <c r="AP57" s="17">
        <v>0</v>
      </c>
      <c r="AQ57" s="12">
        <v>259388</v>
      </c>
      <c r="AR57" s="16">
        <v>0</v>
      </c>
      <c r="AS57" s="17">
        <v>261057</v>
      </c>
      <c r="AT57" s="17">
        <v>0</v>
      </c>
      <c r="AU57" s="17">
        <v>0</v>
      </c>
      <c r="AV57" s="17">
        <v>0</v>
      </c>
      <c r="AW57" s="12">
        <v>261057</v>
      </c>
      <c r="AX57" s="16">
        <v>133901</v>
      </c>
      <c r="AY57" s="17">
        <v>208468</v>
      </c>
      <c r="AZ57" s="17">
        <v>0</v>
      </c>
      <c r="BA57" s="17">
        <v>0</v>
      </c>
      <c r="BB57" s="17">
        <v>0</v>
      </c>
      <c r="BC57" s="12">
        <v>342369</v>
      </c>
      <c r="BD57" s="16">
        <v>392253.75</v>
      </c>
      <c r="BE57" s="17">
        <v>121644.75</v>
      </c>
      <c r="BF57" s="17">
        <v>0</v>
      </c>
      <c r="BG57" s="17">
        <v>0</v>
      </c>
      <c r="BH57" s="17">
        <v>0</v>
      </c>
      <c r="BI57" s="12">
        <v>513898.5</v>
      </c>
    </row>
    <row r="58" spans="1:61" x14ac:dyDescent="0.2">
      <c r="A58" s="4" t="s">
        <v>48</v>
      </c>
      <c r="B58" s="92">
        <v>3592882</v>
      </c>
      <c r="C58" s="87">
        <v>11623007</v>
      </c>
      <c r="D58" s="87">
        <v>2323918</v>
      </c>
      <c r="E58" s="87">
        <v>0</v>
      </c>
      <c r="F58" s="87">
        <v>1868732</v>
      </c>
      <c r="G58" s="93">
        <v>19408539</v>
      </c>
      <c r="H58" s="16">
        <v>0</v>
      </c>
      <c r="I58" s="17">
        <v>450075</v>
      </c>
      <c r="J58" s="17">
        <v>15608</v>
      </c>
      <c r="K58" s="17">
        <v>0</v>
      </c>
      <c r="L58" s="17">
        <v>48</v>
      </c>
      <c r="M58" s="12">
        <v>465731</v>
      </c>
      <c r="N58" s="16">
        <v>0</v>
      </c>
      <c r="O58" s="17">
        <v>66318</v>
      </c>
      <c r="P58" s="17">
        <v>2300</v>
      </c>
      <c r="Q58" s="17">
        <v>0</v>
      </c>
      <c r="R58" s="17">
        <v>0</v>
      </c>
      <c r="S58" s="12">
        <v>68618</v>
      </c>
      <c r="T58" s="16">
        <v>1160353</v>
      </c>
      <c r="U58" s="17">
        <v>1239821</v>
      </c>
      <c r="V58" s="17">
        <v>577913</v>
      </c>
      <c r="W58" s="17">
        <v>0</v>
      </c>
      <c r="X58" s="17">
        <v>192918</v>
      </c>
      <c r="Y58" s="12">
        <v>3171005</v>
      </c>
      <c r="Z58" s="16">
        <v>0</v>
      </c>
      <c r="AA58" s="17">
        <v>3099418</v>
      </c>
      <c r="AB58" s="17">
        <v>135764</v>
      </c>
      <c r="AC58" s="17">
        <v>0</v>
      </c>
      <c r="AD58" s="17">
        <v>816046</v>
      </c>
      <c r="AE58" s="12">
        <v>4051228</v>
      </c>
      <c r="AF58" s="16">
        <v>0</v>
      </c>
      <c r="AG58" s="17">
        <v>4000</v>
      </c>
      <c r="AH58" s="17">
        <v>1243665</v>
      </c>
      <c r="AI58" s="17">
        <v>0</v>
      </c>
      <c r="AJ58" s="17">
        <v>0</v>
      </c>
      <c r="AK58" s="12">
        <v>1247665</v>
      </c>
      <c r="AL58" s="16">
        <v>141660</v>
      </c>
      <c r="AM58" s="17">
        <v>564331</v>
      </c>
      <c r="AN58" s="17">
        <v>25747</v>
      </c>
      <c r="AO58" s="17">
        <v>0</v>
      </c>
      <c r="AP58" s="17">
        <v>36560</v>
      </c>
      <c r="AQ58" s="12">
        <v>768298</v>
      </c>
      <c r="AR58" s="16">
        <v>0</v>
      </c>
      <c r="AS58" s="17">
        <v>3078106</v>
      </c>
      <c r="AT58" s="17">
        <v>106730</v>
      </c>
      <c r="AU58" s="17">
        <v>0</v>
      </c>
      <c r="AV58" s="17">
        <v>0</v>
      </c>
      <c r="AW58" s="12">
        <v>3184836</v>
      </c>
      <c r="AX58" s="16">
        <v>1352474</v>
      </c>
      <c r="AY58" s="17">
        <v>412479</v>
      </c>
      <c r="AZ58" s="17">
        <v>76957</v>
      </c>
      <c r="BA58" s="17">
        <v>0</v>
      </c>
      <c r="BB58" s="17">
        <v>454492</v>
      </c>
      <c r="BC58" s="12">
        <v>2296402</v>
      </c>
      <c r="BD58" s="16">
        <v>938395</v>
      </c>
      <c r="BE58" s="17">
        <v>2708459</v>
      </c>
      <c r="BF58" s="17">
        <v>139234</v>
      </c>
      <c r="BG58" s="17">
        <v>0</v>
      </c>
      <c r="BH58" s="17">
        <v>368668</v>
      </c>
      <c r="BI58" s="12">
        <v>4154756</v>
      </c>
    </row>
    <row r="59" spans="1:61" x14ac:dyDescent="0.2">
      <c r="A59" s="4" t="s">
        <v>49</v>
      </c>
      <c r="B59" s="92">
        <v>9557810.818</v>
      </c>
      <c r="C59" s="87">
        <v>8085846.9204999991</v>
      </c>
      <c r="D59" s="87">
        <v>801109.54398287495</v>
      </c>
      <c r="E59" s="87">
        <v>0</v>
      </c>
      <c r="F59" s="87">
        <v>1137329.6895000001</v>
      </c>
      <c r="G59" s="93">
        <v>19582096.971982874</v>
      </c>
      <c r="H59" s="16">
        <v>0</v>
      </c>
      <c r="I59" s="17">
        <v>1685573.79</v>
      </c>
      <c r="J59" s="17">
        <v>68233.915520148716</v>
      </c>
      <c r="K59" s="17">
        <v>0</v>
      </c>
      <c r="L59" s="17">
        <v>0</v>
      </c>
      <c r="M59" s="12">
        <v>1753807.7055201489</v>
      </c>
      <c r="N59" s="16">
        <v>0</v>
      </c>
      <c r="O59" s="17">
        <v>0</v>
      </c>
      <c r="P59" s="17">
        <v>0</v>
      </c>
      <c r="Q59" s="17">
        <v>0</v>
      </c>
      <c r="R59" s="17">
        <v>0</v>
      </c>
      <c r="S59" s="12">
        <v>0</v>
      </c>
      <c r="T59" s="16">
        <v>1423144.3900000001</v>
      </c>
      <c r="U59" s="17">
        <v>497290.66999999987</v>
      </c>
      <c r="V59" s="17">
        <v>380698.1494116438</v>
      </c>
      <c r="W59" s="17">
        <v>0</v>
      </c>
      <c r="X59" s="17">
        <v>6273.2699999999995</v>
      </c>
      <c r="Y59" s="12">
        <v>2307406.4794116439</v>
      </c>
      <c r="Z59" s="16">
        <v>1452958.3000000003</v>
      </c>
      <c r="AA59" s="17">
        <v>788356.93</v>
      </c>
      <c r="AB59" s="17">
        <v>0</v>
      </c>
      <c r="AC59" s="17">
        <v>0</v>
      </c>
      <c r="AD59" s="17">
        <v>1024704</v>
      </c>
      <c r="AE59" s="12">
        <v>3266019.2300000004</v>
      </c>
      <c r="AF59" s="16">
        <v>187089.75999999992</v>
      </c>
      <c r="AG59" s="17">
        <v>16259.03</v>
      </c>
      <c r="AH59" s="17">
        <v>140597.80124748906</v>
      </c>
      <c r="AI59" s="17">
        <v>0</v>
      </c>
      <c r="AJ59" s="17">
        <v>0</v>
      </c>
      <c r="AK59" s="12">
        <v>343946.59124748898</v>
      </c>
      <c r="AL59" s="16">
        <v>1689852.2100000014</v>
      </c>
      <c r="AM59" s="17">
        <v>2132017.5</v>
      </c>
      <c r="AN59" s="17">
        <v>191379.50549948376</v>
      </c>
      <c r="AO59" s="17">
        <v>0</v>
      </c>
      <c r="AP59" s="17">
        <v>11426.199999999997</v>
      </c>
      <c r="AQ59" s="12">
        <v>4024675.4154994851</v>
      </c>
      <c r="AR59" s="16">
        <v>0</v>
      </c>
      <c r="AS59" s="17">
        <v>1356339.45</v>
      </c>
      <c r="AT59" s="17">
        <v>0</v>
      </c>
      <c r="AU59" s="17">
        <v>0</v>
      </c>
      <c r="AV59" s="17">
        <v>0</v>
      </c>
      <c r="AW59" s="12">
        <v>1356339.45</v>
      </c>
      <c r="AX59" s="16">
        <v>1583788.7400000021</v>
      </c>
      <c r="AY59" s="17">
        <v>283302.39000000007</v>
      </c>
      <c r="AZ59" s="17">
        <v>0</v>
      </c>
      <c r="BA59" s="17">
        <v>0</v>
      </c>
      <c r="BB59" s="17">
        <v>0</v>
      </c>
      <c r="BC59" s="12">
        <v>1867091.1300000022</v>
      </c>
      <c r="BD59" s="16">
        <v>3220977.4179999959</v>
      </c>
      <c r="BE59" s="17">
        <v>1326707.1604999995</v>
      </c>
      <c r="BF59" s="17">
        <v>20200.17230410959</v>
      </c>
      <c r="BG59" s="17">
        <v>0</v>
      </c>
      <c r="BH59" s="17">
        <v>94926.219500000021</v>
      </c>
      <c r="BI59" s="12">
        <v>4662810.9703041045</v>
      </c>
    </row>
    <row r="60" spans="1:61" x14ac:dyDescent="0.2">
      <c r="A60" s="4" t="s">
        <v>50</v>
      </c>
      <c r="B60" s="92">
        <v>510954.74000000011</v>
      </c>
      <c r="C60" s="87">
        <v>1193808.3699999999</v>
      </c>
      <c r="D60" s="87">
        <v>694084.78000000014</v>
      </c>
      <c r="E60" s="87">
        <v>0</v>
      </c>
      <c r="F60" s="87">
        <v>740</v>
      </c>
      <c r="G60" s="93">
        <v>2399587.89</v>
      </c>
      <c r="H60" s="16">
        <v>81431.56</v>
      </c>
      <c r="I60" s="17">
        <v>115417.75</v>
      </c>
      <c r="J60" s="17">
        <v>442928.9800000001</v>
      </c>
      <c r="K60" s="17">
        <v>0</v>
      </c>
      <c r="L60" s="17">
        <v>0</v>
      </c>
      <c r="M60" s="12">
        <v>639778.29</v>
      </c>
      <c r="N60" s="16">
        <v>2320.08</v>
      </c>
      <c r="O60" s="17">
        <v>766.5</v>
      </c>
      <c r="P60" s="17">
        <v>251155.80000000005</v>
      </c>
      <c r="Q60" s="17">
        <v>0</v>
      </c>
      <c r="R60" s="17">
        <v>0</v>
      </c>
      <c r="S60" s="12">
        <v>254242.38000000003</v>
      </c>
      <c r="T60" s="16">
        <v>265780.57000000007</v>
      </c>
      <c r="U60" s="17">
        <v>40228.569999999992</v>
      </c>
      <c r="V60" s="17">
        <v>0</v>
      </c>
      <c r="W60" s="17">
        <v>0</v>
      </c>
      <c r="X60" s="17">
        <v>0</v>
      </c>
      <c r="Y60" s="12">
        <v>306009.14000000007</v>
      </c>
      <c r="Z60" s="16">
        <v>0</v>
      </c>
      <c r="AA60" s="17">
        <v>0</v>
      </c>
      <c r="AB60" s="17">
        <v>0</v>
      </c>
      <c r="AC60" s="17">
        <v>0</v>
      </c>
      <c r="AD60" s="17">
        <v>740</v>
      </c>
      <c r="AE60" s="12">
        <v>740</v>
      </c>
      <c r="AF60" s="16">
        <v>0</v>
      </c>
      <c r="AG60" s="17">
        <v>0</v>
      </c>
      <c r="AH60" s="17">
        <v>0</v>
      </c>
      <c r="AI60" s="17">
        <v>0</v>
      </c>
      <c r="AJ60" s="17">
        <v>0</v>
      </c>
      <c r="AK60" s="12">
        <v>0</v>
      </c>
      <c r="AL60" s="16">
        <v>106426.14</v>
      </c>
      <c r="AM60" s="17">
        <v>379270.16000000003</v>
      </c>
      <c r="AN60" s="17">
        <v>0</v>
      </c>
      <c r="AO60" s="17">
        <v>0</v>
      </c>
      <c r="AP60" s="17">
        <v>0</v>
      </c>
      <c r="AQ60" s="12">
        <v>485696.30000000005</v>
      </c>
      <c r="AR60" s="16">
        <v>0</v>
      </c>
      <c r="AS60" s="17">
        <v>418024.57999999996</v>
      </c>
      <c r="AT60" s="17">
        <v>0</v>
      </c>
      <c r="AU60" s="17">
        <v>0</v>
      </c>
      <c r="AV60" s="17">
        <v>0</v>
      </c>
      <c r="AW60" s="12">
        <v>418024.57999999996</v>
      </c>
      <c r="AX60" s="16">
        <v>54996.39</v>
      </c>
      <c r="AY60" s="17">
        <v>240100.81000000003</v>
      </c>
      <c r="AZ60" s="17">
        <v>0</v>
      </c>
      <c r="BA60" s="17">
        <v>0</v>
      </c>
      <c r="BB60" s="17">
        <v>0</v>
      </c>
      <c r="BC60" s="12">
        <v>295097.2</v>
      </c>
      <c r="BD60" s="16">
        <v>0</v>
      </c>
      <c r="BE60" s="17">
        <v>0</v>
      </c>
      <c r="BF60" s="17">
        <v>0</v>
      </c>
      <c r="BG60" s="17">
        <v>0</v>
      </c>
      <c r="BH60" s="17">
        <v>0</v>
      </c>
      <c r="BI60" s="12">
        <v>0</v>
      </c>
    </row>
    <row r="61" spans="1:61" x14ac:dyDescent="0.2">
      <c r="A61" s="4" t="s">
        <v>51</v>
      </c>
      <c r="B61" s="92">
        <v>7520381</v>
      </c>
      <c r="C61" s="87">
        <v>8395218</v>
      </c>
      <c r="D61" s="87">
        <v>7846929.1800000016</v>
      </c>
      <c r="E61" s="87">
        <v>0</v>
      </c>
      <c r="F61" s="87">
        <v>3259643</v>
      </c>
      <c r="G61" s="93">
        <v>27022171.180000003</v>
      </c>
      <c r="H61" s="16">
        <v>679484</v>
      </c>
      <c r="I61" s="17">
        <v>1399836</v>
      </c>
      <c r="J61" s="17">
        <v>3097524.74</v>
      </c>
      <c r="K61" s="17">
        <v>0</v>
      </c>
      <c r="L61" s="17">
        <v>0</v>
      </c>
      <c r="M61" s="12">
        <v>5176844.74</v>
      </c>
      <c r="N61" s="16">
        <v>0</v>
      </c>
      <c r="O61" s="17">
        <v>256506</v>
      </c>
      <c r="P61" s="17">
        <v>1325159.54</v>
      </c>
      <c r="Q61" s="17">
        <v>0</v>
      </c>
      <c r="R61" s="17">
        <v>0</v>
      </c>
      <c r="S61" s="12">
        <v>1581665.54</v>
      </c>
      <c r="T61" s="16">
        <v>0</v>
      </c>
      <c r="U61" s="17">
        <v>627670</v>
      </c>
      <c r="V61" s="17">
        <v>522012.11</v>
      </c>
      <c r="W61" s="17">
        <v>0</v>
      </c>
      <c r="X61" s="17">
        <v>0</v>
      </c>
      <c r="Y61" s="12">
        <v>1149682.1099999999</v>
      </c>
      <c r="Z61" s="16">
        <v>0</v>
      </c>
      <c r="AA61" s="17">
        <v>0</v>
      </c>
      <c r="AB61" s="17">
        <v>0</v>
      </c>
      <c r="AC61" s="17">
        <v>0</v>
      </c>
      <c r="AD61" s="17">
        <v>0</v>
      </c>
      <c r="AE61" s="12">
        <v>0</v>
      </c>
      <c r="AF61" s="16">
        <v>0</v>
      </c>
      <c r="AG61" s="17">
        <v>485276</v>
      </c>
      <c r="AH61" s="17">
        <v>0</v>
      </c>
      <c r="AI61" s="17">
        <v>0</v>
      </c>
      <c r="AJ61" s="17">
        <v>3239158</v>
      </c>
      <c r="AK61" s="12">
        <v>3724434</v>
      </c>
      <c r="AL61" s="16">
        <v>373570</v>
      </c>
      <c r="AM61" s="17">
        <v>1947216</v>
      </c>
      <c r="AN61" s="17">
        <v>722372.15</v>
      </c>
      <c r="AO61" s="17">
        <v>0</v>
      </c>
      <c r="AP61" s="17">
        <v>0</v>
      </c>
      <c r="AQ61" s="12">
        <v>3043158.15</v>
      </c>
      <c r="AR61" s="16">
        <v>114207</v>
      </c>
      <c r="AS61" s="17">
        <v>59890</v>
      </c>
      <c r="AT61" s="17">
        <v>1706392.41</v>
      </c>
      <c r="AU61" s="17">
        <v>0</v>
      </c>
      <c r="AV61" s="17">
        <v>0</v>
      </c>
      <c r="AW61" s="12">
        <v>1880489.41</v>
      </c>
      <c r="AX61" s="16">
        <v>2882346</v>
      </c>
      <c r="AY61" s="17">
        <v>1441143</v>
      </c>
      <c r="AZ61" s="17">
        <v>0</v>
      </c>
      <c r="BA61" s="17">
        <v>0</v>
      </c>
      <c r="BB61" s="17">
        <v>0</v>
      </c>
      <c r="BC61" s="12">
        <v>4323489</v>
      </c>
      <c r="BD61" s="16">
        <v>3470774</v>
      </c>
      <c r="BE61" s="17">
        <v>2177681</v>
      </c>
      <c r="BF61" s="17">
        <v>473468.23</v>
      </c>
      <c r="BG61" s="17">
        <v>0</v>
      </c>
      <c r="BH61" s="17">
        <v>20485</v>
      </c>
      <c r="BI61" s="12">
        <v>6142408.2300000004</v>
      </c>
    </row>
    <row r="62" spans="1:61" x14ac:dyDescent="0.2">
      <c r="A62" s="4" t="s">
        <v>52</v>
      </c>
      <c r="B62" s="92">
        <v>2375533.8899999997</v>
      </c>
      <c r="C62" s="87">
        <v>8514141.8499999996</v>
      </c>
      <c r="D62" s="87">
        <v>4703025.1883965814</v>
      </c>
      <c r="E62" s="87">
        <v>0</v>
      </c>
      <c r="F62" s="87">
        <v>12965.900000000001</v>
      </c>
      <c r="G62" s="93">
        <v>15605666.828396583</v>
      </c>
      <c r="H62" s="16">
        <v>0</v>
      </c>
      <c r="I62" s="17">
        <v>79556.12</v>
      </c>
      <c r="J62" s="17">
        <v>2373311</v>
      </c>
      <c r="K62" s="17">
        <v>0</v>
      </c>
      <c r="L62" s="17">
        <v>0</v>
      </c>
      <c r="M62" s="12">
        <v>2452867.12</v>
      </c>
      <c r="N62" s="16">
        <v>0</v>
      </c>
      <c r="O62" s="17">
        <v>0</v>
      </c>
      <c r="P62" s="17">
        <v>0</v>
      </c>
      <c r="Q62" s="17">
        <v>0</v>
      </c>
      <c r="R62" s="17">
        <v>0</v>
      </c>
      <c r="S62" s="12">
        <v>0</v>
      </c>
      <c r="T62" s="16">
        <v>1456556.88</v>
      </c>
      <c r="U62" s="17">
        <v>206544.44</v>
      </c>
      <c r="V62" s="17">
        <v>1387227.7133128357</v>
      </c>
      <c r="W62" s="17">
        <v>0</v>
      </c>
      <c r="X62" s="17">
        <v>11423.86</v>
      </c>
      <c r="Y62" s="12">
        <v>3061752.8933128356</v>
      </c>
      <c r="Z62" s="16">
        <v>0</v>
      </c>
      <c r="AA62" s="17">
        <v>0</v>
      </c>
      <c r="AB62" s="17">
        <v>0</v>
      </c>
      <c r="AC62" s="17">
        <v>0</v>
      </c>
      <c r="AD62" s="17">
        <v>0</v>
      </c>
      <c r="AE62" s="12">
        <v>0</v>
      </c>
      <c r="AF62" s="16">
        <v>5000</v>
      </c>
      <c r="AG62" s="17">
        <v>120100</v>
      </c>
      <c r="AH62" s="17">
        <v>495986.10622851935</v>
      </c>
      <c r="AI62" s="17">
        <v>0</v>
      </c>
      <c r="AJ62" s="17">
        <v>0</v>
      </c>
      <c r="AK62" s="12">
        <v>621086.10622851935</v>
      </c>
      <c r="AL62" s="16">
        <v>20830</v>
      </c>
      <c r="AM62" s="17">
        <v>744877.01</v>
      </c>
      <c r="AN62" s="17">
        <v>446500.36885522719</v>
      </c>
      <c r="AO62" s="17">
        <v>0</v>
      </c>
      <c r="AP62" s="17">
        <v>0</v>
      </c>
      <c r="AQ62" s="12">
        <v>1212207.3788552273</v>
      </c>
      <c r="AR62" s="16">
        <v>25529.18</v>
      </c>
      <c r="AS62" s="17">
        <v>2457354.37</v>
      </c>
      <c r="AT62" s="17">
        <v>0</v>
      </c>
      <c r="AU62" s="17">
        <v>0</v>
      </c>
      <c r="AV62" s="17">
        <v>0</v>
      </c>
      <c r="AW62" s="12">
        <v>2482883.5500000003</v>
      </c>
      <c r="AX62" s="16">
        <v>0</v>
      </c>
      <c r="AY62" s="17">
        <v>4904872.97</v>
      </c>
      <c r="AZ62" s="17">
        <v>0</v>
      </c>
      <c r="BA62" s="17">
        <v>0</v>
      </c>
      <c r="BB62" s="17">
        <v>0</v>
      </c>
      <c r="BC62" s="12">
        <v>4904872.97</v>
      </c>
      <c r="BD62" s="16">
        <v>867617.83</v>
      </c>
      <c r="BE62" s="17">
        <v>836.94</v>
      </c>
      <c r="BF62" s="17">
        <v>0</v>
      </c>
      <c r="BG62" s="17">
        <v>0</v>
      </c>
      <c r="BH62" s="17">
        <v>1542.04</v>
      </c>
      <c r="BI62" s="12">
        <v>869996.80999999994</v>
      </c>
    </row>
    <row r="63" spans="1:61" x14ac:dyDescent="0.2">
      <c r="A63" s="4" t="s">
        <v>53</v>
      </c>
      <c r="B63" s="92">
        <v>450366</v>
      </c>
      <c r="C63" s="87">
        <v>580296</v>
      </c>
      <c r="D63" s="87">
        <v>267814</v>
      </c>
      <c r="E63" s="87">
        <v>0</v>
      </c>
      <c r="F63" s="87">
        <v>17568</v>
      </c>
      <c r="G63" s="93">
        <v>1316044</v>
      </c>
      <c r="H63" s="16">
        <v>2888</v>
      </c>
      <c r="I63" s="17">
        <v>17805</v>
      </c>
      <c r="J63" s="17">
        <v>267814</v>
      </c>
      <c r="K63" s="17">
        <v>0</v>
      </c>
      <c r="L63" s="17">
        <v>0</v>
      </c>
      <c r="M63" s="12">
        <v>288507</v>
      </c>
      <c r="N63" s="16">
        <v>0</v>
      </c>
      <c r="O63" s="17">
        <v>0</v>
      </c>
      <c r="P63" s="17">
        <v>0</v>
      </c>
      <c r="Q63" s="17">
        <v>0</v>
      </c>
      <c r="R63" s="17">
        <v>0</v>
      </c>
      <c r="S63" s="12">
        <v>0</v>
      </c>
      <c r="T63" s="16">
        <v>0</v>
      </c>
      <c r="U63" s="17">
        <v>0</v>
      </c>
      <c r="V63" s="17">
        <v>0</v>
      </c>
      <c r="W63" s="17">
        <v>0</v>
      </c>
      <c r="X63" s="17">
        <v>0</v>
      </c>
      <c r="Y63" s="12">
        <v>0</v>
      </c>
      <c r="Z63" s="16">
        <v>77760</v>
      </c>
      <c r="AA63" s="17">
        <v>12555</v>
      </c>
      <c r="AB63" s="17">
        <v>0</v>
      </c>
      <c r="AC63" s="17">
        <v>0</v>
      </c>
      <c r="AD63" s="17">
        <v>17568</v>
      </c>
      <c r="AE63" s="12">
        <v>107883</v>
      </c>
      <c r="AF63" s="16">
        <v>0</v>
      </c>
      <c r="AG63" s="17">
        <v>0</v>
      </c>
      <c r="AH63" s="17">
        <v>0</v>
      </c>
      <c r="AI63" s="17">
        <v>0</v>
      </c>
      <c r="AJ63" s="17">
        <v>0</v>
      </c>
      <c r="AK63" s="12">
        <v>0</v>
      </c>
      <c r="AL63" s="16">
        <v>235390</v>
      </c>
      <c r="AM63" s="17">
        <v>465156</v>
      </c>
      <c r="AN63" s="17">
        <v>0</v>
      </c>
      <c r="AO63" s="17">
        <v>0</v>
      </c>
      <c r="AP63" s="17">
        <v>0</v>
      </c>
      <c r="AQ63" s="12">
        <v>700546</v>
      </c>
      <c r="AR63" s="16">
        <v>0</v>
      </c>
      <c r="AS63" s="17">
        <v>84111</v>
      </c>
      <c r="AT63" s="17">
        <v>0</v>
      </c>
      <c r="AU63" s="17">
        <v>0</v>
      </c>
      <c r="AV63" s="17">
        <v>0</v>
      </c>
      <c r="AW63" s="12">
        <v>84111</v>
      </c>
      <c r="AX63" s="16">
        <v>0</v>
      </c>
      <c r="AY63" s="17">
        <v>0</v>
      </c>
      <c r="AZ63" s="17">
        <v>0</v>
      </c>
      <c r="BA63" s="17">
        <v>0</v>
      </c>
      <c r="BB63" s="17">
        <v>0</v>
      </c>
      <c r="BC63" s="12">
        <v>0</v>
      </c>
      <c r="BD63" s="16">
        <v>134328</v>
      </c>
      <c r="BE63" s="17">
        <v>669</v>
      </c>
      <c r="BF63" s="17">
        <v>0</v>
      </c>
      <c r="BG63" s="17">
        <v>0</v>
      </c>
      <c r="BH63" s="17">
        <v>0</v>
      </c>
      <c r="BI63" s="12">
        <v>134997</v>
      </c>
    </row>
    <row r="64" spans="1:61" x14ac:dyDescent="0.2">
      <c r="A64" s="4" t="s">
        <v>54</v>
      </c>
      <c r="B64" s="92">
        <v>974703</v>
      </c>
      <c r="C64" s="87">
        <v>892557</v>
      </c>
      <c r="D64" s="87">
        <v>406442</v>
      </c>
      <c r="E64" s="87">
        <v>0</v>
      </c>
      <c r="F64" s="87">
        <v>0</v>
      </c>
      <c r="G64" s="93">
        <v>2273702</v>
      </c>
      <c r="H64" s="16">
        <v>12739</v>
      </c>
      <c r="I64" s="17">
        <v>97503</v>
      </c>
      <c r="J64" s="17">
        <v>0</v>
      </c>
      <c r="K64" s="17">
        <v>0</v>
      </c>
      <c r="L64" s="17">
        <v>0</v>
      </c>
      <c r="M64" s="12">
        <v>110242</v>
      </c>
      <c r="N64" s="16">
        <v>0</v>
      </c>
      <c r="O64" s="17">
        <v>0</v>
      </c>
      <c r="P64" s="17">
        <v>0</v>
      </c>
      <c r="Q64" s="17">
        <v>0</v>
      </c>
      <c r="R64" s="17">
        <v>0</v>
      </c>
      <c r="S64" s="12">
        <v>0</v>
      </c>
      <c r="T64" s="16">
        <v>0</v>
      </c>
      <c r="U64" s="17">
        <v>0</v>
      </c>
      <c r="V64" s="17">
        <v>0</v>
      </c>
      <c r="W64" s="17">
        <v>0</v>
      </c>
      <c r="X64" s="17">
        <v>0</v>
      </c>
      <c r="Y64" s="12">
        <v>0</v>
      </c>
      <c r="Z64" s="16">
        <v>0</v>
      </c>
      <c r="AA64" s="17">
        <v>0</v>
      </c>
      <c r="AB64" s="17">
        <v>0</v>
      </c>
      <c r="AC64" s="17">
        <v>0</v>
      </c>
      <c r="AD64" s="17">
        <v>0</v>
      </c>
      <c r="AE64" s="12">
        <v>0</v>
      </c>
      <c r="AF64" s="16">
        <v>0</v>
      </c>
      <c r="AG64" s="17">
        <v>0</v>
      </c>
      <c r="AH64" s="17">
        <v>0</v>
      </c>
      <c r="AI64" s="17">
        <v>0</v>
      </c>
      <c r="AJ64" s="17">
        <v>0</v>
      </c>
      <c r="AK64" s="12">
        <v>0</v>
      </c>
      <c r="AL64" s="16">
        <v>8889</v>
      </c>
      <c r="AM64" s="17">
        <v>116498</v>
      </c>
      <c r="AN64" s="17">
        <v>136442</v>
      </c>
      <c r="AO64" s="17">
        <v>0</v>
      </c>
      <c r="AP64" s="17">
        <v>0</v>
      </c>
      <c r="AQ64" s="12">
        <v>261829</v>
      </c>
      <c r="AR64" s="16">
        <v>0</v>
      </c>
      <c r="AS64" s="17">
        <v>97074</v>
      </c>
      <c r="AT64" s="17">
        <v>0</v>
      </c>
      <c r="AU64" s="17">
        <v>0</v>
      </c>
      <c r="AV64" s="17">
        <v>0</v>
      </c>
      <c r="AW64" s="12">
        <v>97074</v>
      </c>
      <c r="AX64" s="16">
        <v>249283</v>
      </c>
      <c r="AY64" s="17">
        <v>154294</v>
      </c>
      <c r="AZ64" s="17">
        <v>0</v>
      </c>
      <c r="BA64" s="17">
        <v>0</v>
      </c>
      <c r="BB64" s="17">
        <v>0</v>
      </c>
      <c r="BC64" s="12">
        <v>403577</v>
      </c>
      <c r="BD64" s="16">
        <v>703792</v>
      </c>
      <c r="BE64" s="17">
        <v>427188</v>
      </c>
      <c r="BF64" s="17">
        <v>270000</v>
      </c>
      <c r="BG64" s="17">
        <v>0</v>
      </c>
      <c r="BH64" s="17">
        <v>0</v>
      </c>
      <c r="BI64" s="12">
        <v>1400980</v>
      </c>
    </row>
    <row r="65" spans="1:61" x14ac:dyDescent="0.2">
      <c r="A65" s="4" t="s">
        <v>55</v>
      </c>
      <c r="B65" s="92">
        <v>126798</v>
      </c>
      <c r="C65" s="87">
        <v>508659</v>
      </c>
      <c r="D65" s="87">
        <v>575616</v>
      </c>
      <c r="E65" s="87">
        <v>0</v>
      </c>
      <c r="F65" s="87">
        <v>0</v>
      </c>
      <c r="G65" s="93">
        <v>1211073</v>
      </c>
      <c r="H65" s="16">
        <v>24507</v>
      </c>
      <c r="I65" s="17">
        <v>70616</v>
      </c>
      <c r="J65" s="17">
        <v>447099</v>
      </c>
      <c r="K65" s="17">
        <v>0</v>
      </c>
      <c r="L65" s="17">
        <v>0</v>
      </c>
      <c r="M65" s="12">
        <v>542222</v>
      </c>
      <c r="N65" s="16">
        <v>0</v>
      </c>
      <c r="O65" s="17">
        <v>0</v>
      </c>
      <c r="P65" s="17">
        <v>103692</v>
      </c>
      <c r="Q65" s="17">
        <v>0</v>
      </c>
      <c r="R65" s="17">
        <v>0</v>
      </c>
      <c r="S65" s="12">
        <v>103692</v>
      </c>
      <c r="T65" s="16">
        <v>27017</v>
      </c>
      <c r="U65" s="17">
        <v>65688</v>
      </c>
      <c r="V65" s="17">
        <v>3737</v>
      </c>
      <c r="W65" s="17">
        <v>0</v>
      </c>
      <c r="X65" s="17">
        <v>0</v>
      </c>
      <c r="Y65" s="12">
        <v>96442</v>
      </c>
      <c r="Z65" s="16">
        <v>0</v>
      </c>
      <c r="AA65" s="17">
        <v>0</v>
      </c>
      <c r="AB65" s="17">
        <v>0</v>
      </c>
      <c r="AC65" s="17">
        <v>0</v>
      </c>
      <c r="AD65" s="17">
        <v>0</v>
      </c>
      <c r="AE65" s="12">
        <v>0</v>
      </c>
      <c r="AF65" s="16">
        <v>0</v>
      </c>
      <c r="AG65" s="17">
        <v>40811</v>
      </c>
      <c r="AH65" s="17">
        <v>0</v>
      </c>
      <c r="AI65" s="17">
        <v>0</v>
      </c>
      <c r="AJ65" s="17">
        <v>0</v>
      </c>
      <c r="AK65" s="12">
        <v>40811</v>
      </c>
      <c r="AL65" s="16">
        <v>6107</v>
      </c>
      <c r="AM65" s="17">
        <v>5503</v>
      </c>
      <c r="AN65" s="17">
        <v>245</v>
      </c>
      <c r="AO65" s="17">
        <v>0</v>
      </c>
      <c r="AP65" s="17">
        <v>0</v>
      </c>
      <c r="AQ65" s="12">
        <v>11855</v>
      </c>
      <c r="AR65" s="16">
        <v>0</v>
      </c>
      <c r="AS65" s="17">
        <v>111286</v>
      </c>
      <c r="AT65" s="17">
        <v>0</v>
      </c>
      <c r="AU65" s="17">
        <v>0</v>
      </c>
      <c r="AV65" s="17">
        <v>0</v>
      </c>
      <c r="AW65" s="12">
        <v>111286</v>
      </c>
      <c r="AX65" s="16">
        <v>17647</v>
      </c>
      <c r="AY65" s="17">
        <v>114180</v>
      </c>
      <c r="AZ65" s="17">
        <v>508</v>
      </c>
      <c r="BA65" s="17">
        <v>0</v>
      </c>
      <c r="BB65" s="17">
        <v>0</v>
      </c>
      <c r="BC65" s="12">
        <v>132335</v>
      </c>
      <c r="BD65" s="16">
        <v>51520</v>
      </c>
      <c r="BE65" s="17">
        <v>100575</v>
      </c>
      <c r="BF65" s="17">
        <v>20335</v>
      </c>
      <c r="BG65" s="17">
        <v>0</v>
      </c>
      <c r="BH65" s="17">
        <v>0</v>
      </c>
      <c r="BI65" s="12">
        <v>172430</v>
      </c>
    </row>
    <row r="66" spans="1:61" x14ac:dyDescent="0.2">
      <c r="A66" s="4" t="s">
        <v>56</v>
      </c>
      <c r="B66" s="92">
        <v>2090000</v>
      </c>
      <c r="C66" s="87">
        <v>1836000</v>
      </c>
      <c r="D66" s="87">
        <v>1538000</v>
      </c>
      <c r="E66" s="87">
        <v>0</v>
      </c>
      <c r="F66" s="87">
        <v>78000</v>
      </c>
      <c r="G66" s="93">
        <v>5542000</v>
      </c>
      <c r="H66" s="16">
        <v>0</v>
      </c>
      <c r="I66" s="17">
        <v>39000</v>
      </c>
      <c r="J66" s="17">
        <v>760000</v>
      </c>
      <c r="K66" s="17">
        <v>0</v>
      </c>
      <c r="L66" s="17">
        <v>0</v>
      </c>
      <c r="M66" s="12">
        <v>799000</v>
      </c>
      <c r="N66" s="16">
        <v>0</v>
      </c>
      <c r="O66" s="17">
        <v>0</v>
      </c>
      <c r="P66" s="17">
        <v>522000</v>
      </c>
      <c r="Q66" s="17">
        <v>0</v>
      </c>
      <c r="R66" s="17">
        <v>0</v>
      </c>
      <c r="S66" s="12">
        <v>522000</v>
      </c>
      <c r="T66" s="16">
        <v>0</v>
      </c>
      <c r="U66" s="17">
        <v>0</v>
      </c>
      <c r="V66" s="17">
        <v>0</v>
      </c>
      <c r="W66" s="17">
        <v>0</v>
      </c>
      <c r="X66" s="17">
        <v>0</v>
      </c>
      <c r="Y66" s="12">
        <v>0</v>
      </c>
      <c r="Z66" s="16">
        <v>0</v>
      </c>
      <c r="AA66" s="17">
        <v>0</v>
      </c>
      <c r="AB66" s="17">
        <v>0</v>
      </c>
      <c r="AC66" s="17">
        <v>0</v>
      </c>
      <c r="AD66" s="17">
        <v>60000</v>
      </c>
      <c r="AE66" s="12">
        <v>60000</v>
      </c>
      <c r="AF66" s="16">
        <v>0</v>
      </c>
      <c r="AG66" s="17">
        <v>0</v>
      </c>
      <c r="AH66" s="17">
        <v>0</v>
      </c>
      <c r="AI66" s="17">
        <v>0</v>
      </c>
      <c r="AJ66" s="17">
        <v>0</v>
      </c>
      <c r="AK66" s="12">
        <v>0</v>
      </c>
      <c r="AL66" s="16">
        <v>0</v>
      </c>
      <c r="AM66" s="17">
        <v>404000</v>
      </c>
      <c r="AN66" s="17">
        <v>113000</v>
      </c>
      <c r="AO66" s="17">
        <v>0</v>
      </c>
      <c r="AP66" s="17">
        <v>0</v>
      </c>
      <c r="AQ66" s="12">
        <v>517000</v>
      </c>
      <c r="AR66" s="16">
        <v>0</v>
      </c>
      <c r="AS66" s="17">
        <v>0</v>
      </c>
      <c r="AT66" s="17">
        <v>58000</v>
      </c>
      <c r="AU66" s="17">
        <v>0</v>
      </c>
      <c r="AV66" s="17">
        <v>0</v>
      </c>
      <c r="AW66" s="12">
        <v>58000</v>
      </c>
      <c r="AX66" s="16">
        <v>322000</v>
      </c>
      <c r="AY66" s="17">
        <v>9000</v>
      </c>
      <c r="AZ66" s="17">
        <v>85000</v>
      </c>
      <c r="BA66" s="17">
        <v>0</v>
      </c>
      <c r="BB66" s="17">
        <v>0</v>
      </c>
      <c r="BC66" s="12">
        <v>416000</v>
      </c>
      <c r="BD66" s="16">
        <v>1768000</v>
      </c>
      <c r="BE66" s="17">
        <v>1384000</v>
      </c>
      <c r="BF66" s="17">
        <v>0</v>
      </c>
      <c r="BG66" s="17">
        <v>0</v>
      </c>
      <c r="BH66" s="17">
        <v>18000</v>
      </c>
      <c r="BI66" s="12">
        <v>3170000</v>
      </c>
    </row>
    <row r="67" spans="1:61" x14ac:dyDescent="0.2">
      <c r="A67" s="4" t="s">
        <v>57</v>
      </c>
      <c r="B67" s="92">
        <v>78501</v>
      </c>
      <c r="C67" s="87">
        <v>225437</v>
      </c>
      <c r="D67" s="87">
        <v>591818</v>
      </c>
      <c r="E67" s="87">
        <v>0</v>
      </c>
      <c r="F67" s="87">
        <v>34311</v>
      </c>
      <c r="G67" s="93">
        <v>930067</v>
      </c>
      <c r="H67" s="16">
        <v>0</v>
      </c>
      <c r="I67" s="17">
        <v>0</v>
      </c>
      <c r="J67" s="17">
        <v>332282</v>
      </c>
      <c r="K67" s="17">
        <v>0</v>
      </c>
      <c r="L67" s="17">
        <v>0</v>
      </c>
      <c r="M67" s="12">
        <v>332282</v>
      </c>
      <c r="N67" s="16">
        <v>377</v>
      </c>
      <c r="O67" s="17">
        <v>12065</v>
      </c>
      <c r="P67" s="17">
        <v>241945</v>
      </c>
      <c r="Q67" s="17">
        <v>0</v>
      </c>
      <c r="R67" s="17">
        <v>0</v>
      </c>
      <c r="S67" s="12">
        <v>254387</v>
      </c>
      <c r="T67" s="16">
        <v>0</v>
      </c>
      <c r="U67" s="17">
        <v>0</v>
      </c>
      <c r="V67" s="17">
        <v>0</v>
      </c>
      <c r="W67" s="17">
        <v>0</v>
      </c>
      <c r="X67" s="17">
        <v>0</v>
      </c>
      <c r="Y67" s="12">
        <v>0</v>
      </c>
      <c r="Z67" s="16">
        <v>0</v>
      </c>
      <c r="AA67" s="17">
        <v>0</v>
      </c>
      <c r="AB67" s="17">
        <v>0</v>
      </c>
      <c r="AC67" s="17">
        <v>0</v>
      </c>
      <c r="AD67" s="17">
        <v>0</v>
      </c>
      <c r="AE67" s="12">
        <v>0</v>
      </c>
      <c r="AF67" s="16">
        <v>0</v>
      </c>
      <c r="AG67" s="17">
        <v>0</v>
      </c>
      <c r="AH67" s="17">
        <v>0</v>
      </c>
      <c r="AI67" s="17">
        <v>0</v>
      </c>
      <c r="AJ67" s="17">
        <v>0</v>
      </c>
      <c r="AK67" s="12">
        <v>0</v>
      </c>
      <c r="AL67" s="16">
        <v>10914</v>
      </c>
      <c r="AM67" s="17">
        <v>153447</v>
      </c>
      <c r="AN67" s="17">
        <v>17591</v>
      </c>
      <c r="AO67" s="17">
        <v>0</v>
      </c>
      <c r="AP67" s="17">
        <v>0</v>
      </c>
      <c r="AQ67" s="12">
        <v>181952</v>
      </c>
      <c r="AR67" s="16">
        <v>0</v>
      </c>
      <c r="AS67" s="17">
        <v>59374</v>
      </c>
      <c r="AT67" s="17">
        <v>0</v>
      </c>
      <c r="AU67" s="17">
        <v>0</v>
      </c>
      <c r="AV67" s="17">
        <v>34311</v>
      </c>
      <c r="AW67" s="12">
        <v>93685</v>
      </c>
      <c r="AX67" s="16">
        <v>0</v>
      </c>
      <c r="AY67" s="17">
        <v>0</v>
      </c>
      <c r="AZ67" s="17">
        <v>0</v>
      </c>
      <c r="BA67" s="17">
        <v>0</v>
      </c>
      <c r="BB67" s="17">
        <v>0</v>
      </c>
      <c r="BC67" s="12">
        <v>0</v>
      </c>
      <c r="BD67" s="16">
        <v>67210</v>
      </c>
      <c r="BE67" s="17">
        <v>551</v>
      </c>
      <c r="BF67" s="17">
        <v>0</v>
      </c>
      <c r="BG67" s="17">
        <v>0</v>
      </c>
      <c r="BH67" s="17">
        <v>0</v>
      </c>
      <c r="BI67" s="12">
        <v>67761</v>
      </c>
    </row>
    <row r="68" spans="1:61" x14ac:dyDescent="0.2">
      <c r="A68" s="4" t="s">
        <v>58</v>
      </c>
      <c r="B68" s="92">
        <v>9845640</v>
      </c>
      <c r="C68" s="87">
        <v>16863182.879999999</v>
      </c>
      <c r="D68" s="87">
        <v>233965</v>
      </c>
      <c r="E68" s="87">
        <v>51211</v>
      </c>
      <c r="F68" s="87">
        <v>6754648.7800000003</v>
      </c>
      <c r="G68" s="93">
        <v>33748647.659999996</v>
      </c>
      <c r="H68" s="16">
        <v>0</v>
      </c>
      <c r="I68" s="17">
        <v>112325.77</v>
      </c>
      <c r="J68" s="17">
        <v>0</v>
      </c>
      <c r="K68" s="17">
        <v>0</v>
      </c>
      <c r="L68" s="17">
        <v>0</v>
      </c>
      <c r="M68" s="12">
        <v>112325.77</v>
      </c>
      <c r="N68" s="16">
        <v>0</v>
      </c>
      <c r="O68" s="17">
        <v>345428.02999999997</v>
      </c>
      <c r="P68" s="17">
        <v>0</v>
      </c>
      <c r="Q68" s="17">
        <v>0</v>
      </c>
      <c r="R68" s="17">
        <v>0</v>
      </c>
      <c r="S68" s="12">
        <v>345428.02999999997</v>
      </c>
      <c r="T68" s="16">
        <v>1259145</v>
      </c>
      <c r="U68" s="17">
        <v>1087161.8199999998</v>
      </c>
      <c r="V68" s="17">
        <v>0</v>
      </c>
      <c r="W68" s="17">
        <v>0</v>
      </c>
      <c r="X68" s="17">
        <v>8162.23</v>
      </c>
      <c r="Y68" s="12">
        <v>2354469.0499999998</v>
      </c>
      <c r="Z68" s="16">
        <v>2473515</v>
      </c>
      <c r="AA68" s="17">
        <v>476587.31</v>
      </c>
      <c r="AB68" s="17">
        <v>0</v>
      </c>
      <c r="AC68" s="17">
        <v>0</v>
      </c>
      <c r="AD68" s="17">
        <v>6490810</v>
      </c>
      <c r="AE68" s="12">
        <v>9440912.3100000005</v>
      </c>
      <c r="AF68" s="16">
        <v>52264</v>
      </c>
      <c r="AG68" s="17">
        <v>5588362.2800000003</v>
      </c>
      <c r="AH68" s="17">
        <v>0</v>
      </c>
      <c r="AI68" s="17">
        <v>0</v>
      </c>
      <c r="AJ68" s="17">
        <v>0</v>
      </c>
      <c r="AK68" s="12">
        <v>5640626.2800000003</v>
      </c>
      <c r="AL68" s="16">
        <v>0</v>
      </c>
      <c r="AM68" s="17">
        <v>6699868.9199999999</v>
      </c>
      <c r="AN68" s="17">
        <v>0</v>
      </c>
      <c r="AO68" s="17">
        <v>0</v>
      </c>
      <c r="AP68" s="17">
        <v>5178</v>
      </c>
      <c r="AQ68" s="12">
        <v>6705046.9199999999</v>
      </c>
      <c r="AR68" s="16">
        <v>0</v>
      </c>
      <c r="AS68" s="17">
        <v>0</v>
      </c>
      <c r="AT68" s="17">
        <v>0</v>
      </c>
      <c r="AU68" s="17">
        <v>0</v>
      </c>
      <c r="AV68" s="17">
        <v>0</v>
      </c>
      <c r="AW68" s="12">
        <v>0</v>
      </c>
      <c r="AX68" s="16">
        <v>4817267</v>
      </c>
      <c r="AY68" s="17">
        <v>2231177.7200000002</v>
      </c>
      <c r="AZ68" s="17">
        <v>0</v>
      </c>
      <c r="BA68" s="17">
        <v>51211</v>
      </c>
      <c r="BB68" s="17">
        <v>242057.55</v>
      </c>
      <c r="BC68" s="12">
        <v>7341713.2700000005</v>
      </c>
      <c r="BD68" s="16">
        <v>1243449</v>
      </c>
      <c r="BE68" s="17">
        <v>322271.02999999991</v>
      </c>
      <c r="BF68" s="17">
        <v>233965</v>
      </c>
      <c r="BG68" s="17">
        <v>0</v>
      </c>
      <c r="BH68" s="17">
        <v>8441</v>
      </c>
      <c r="BI68" s="12">
        <v>1808126.0299999998</v>
      </c>
    </row>
    <row r="69" spans="1:61" x14ac:dyDescent="0.2">
      <c r="A69" s="4" t="s">
        <v>59</v>
      </c>
      <c r="B69" s="92">
        <v>219719</v>
      </c>
      <c r="C69" s="87">
        <v>222988</v>
      </c>
      <c r="D69" s="87">
        <v>128347</v>
      </c>
      <c r="E69" s="87">
        <v>0</v>
      </c>
      <c r="F69" s="87">
        <v>0</v>
      </c>
      <c r="G69" s="93">
        <v>571054</v>
      </c>
      <c r="H69" s="16">
        <v>7060</v>
      </c>
      <c r="I69" s="17">
        <v>8898</v>
      </c>
      <c r="J69" s="17">
        <v>42635</v>
      </c>
      <c r="K69" s="17">
        <v>0</v>
      </c>
      <c r="L69" s="17">
        <v>0</v>
      </c>
      <c r="M69" s="12">
        <v>58593</v>
      </c>
      <c r="N69" s="16">
        <v>2091</v>
      </c>
      <c r="O69" s="17">
        <v>9508</v>
      </c>
      <c r="P69" s="17">
        <v>80612</v>
      </c>
      <c r="Q69" s="17">
        <v>0</v>
      </c>
      <c r="R69" s="17">
        <v>0</v>
      </c>
      <c r="S69" s="12">
        <v>92211</v>
      </c>
      <c r="T69" s="16">
        <v>111639</v>
      </c>
      <c r="U69" s="17">
        <v>91289</v>
      </c>
      <c r="V69" s="17">
        <v>0</v>
      </c>
      <c r="W69" s="17">
        <v>0</v>
      </c>
      <c r="X69" s="17">
        <v>0</v>
      </c>
      <c r="Y69" s="12">
        <v>202928</v>
      </c>
      <c r="Z69" s="16">
        <v>0</v>
      </c>
      <c r="AA69" s="17">
        <v>0</v>
      </c>
      <c r="AB69" s="17">
        <v>0</v>
      </c>
      <c r="AC69" s="17">
        <v>0</v>
      </c>
      <c r="AD69" s="17">
        <v>0</v>
      </c>
      <c r="AE69" s="12">
        <v>0</v>
      </c>
      <c r="AF69" s="16">
        <v>0</v>
      </c>
      <c r="AG69" s="17">
        <v>0</v>
      </c>
      <c r="AH69" s="17">
        <v>5100</v>
      </c>
      <c r="AI69" s="17">
        <v>0</v>
      </c>
      <c r="AJ69" s="17">
        <v>0</v>
      </c>
      <c r="AK69" s="12">
        <v>5100</v>
      </c>
      <c r="AL69" s="16">
        <v>0</v>
      </c>
      <c r="AM69" s="17">
        <v>22409</v>
      </c>
      <c r="AN69" s="17">
        <v>0</v>
      </c>
      <c r="AO69" s="17">
        <v>0</v>
      </c>
      <c r="AP69" s="17">
        <v>0</v>
      </c>
      <c r="AQ69" s="12">
        <v>22409</v>
      </c>
      <c r="AR69" s="16">
        <v>0</v>
      </c>
      <c r="AS69" s="17">
        <v>39222</v>
      </c>
      <c r="AT69" s="17">
        <v>0</v>
      </c>
      <c r="AU69" s="17">
        <v>0</v>
      </c>
      <c r="AV69" s="17">
        <v>0</v>
      </c>
      <c r="AW69" s="12">
        <v>39222</v>
      </c>
      <c r="AX69" s="16">
        <v>28706</v>
      </c>
      <c r="AY69" s="17">
        <v>29986</v>
      </c>
      <c r="AZ69" s="17">
        <v>0</v>
      </c>
      <c r="BA69" s="17">
        <v>0</v>
      </c>
      <c r="BB69" s="17">
        <v>0</v>
      </c>
      <c r="BC69" s="12">
        <v>58692</v>
      </c>
      <c r="BD69" s="16">
        <v>70223</v>
      </c>
      <c r="BE69" s="17">
        <v>21676</v>
      </c>
      <c r="BF69" s="17">
        <v>0</v>
      </c>
      <c r="BG69" s="17">
        <v>0</v>
      </c>
      <c r="BH69" s="17">
        <v>0</v>
      </c>
      <c r="BI69" s="12">
        <v>91899</v>
      </c>
    </row>
    <row r="70" spans="1:61" x14ac:dyDescent="0.2">
      <c r="A70" s="4" t="s">
        <v>60</v>
      </c>
      <c r="B70" s="92">
        <v>127099.47955315495</v>
      </c>
      <c r="C70" s="87">
        <v>263662.848</v>
      </c>
      <c r="D70" s="87">
        <v>91160.090150684919</v>
      </c>
      <c r="E70" s="87">
        <v>0</v>
      </c>
      <c r="F70" s="87">
        <v>0</v>
      </c>
      <c r="G70" s="93">
        <v>481922.41770383989</v>
      </c>
      <c r="H70" s="16">
        <v>0</v>
      </c>
      <c r="I70" s="17">
        <v>67407</v>
      </c>
      <c r="J70" s="17">
        <v>45888.259999999995</v>
      </c>
      <c r="K70" s="17">
        <v>0</v>
      </c>
      <c r="L70" s="17">
        <v>0</v>
      </c>
      <c r="M70" s="12">
        <v>113295.26</v>
      </c>
      <c r="N70" s="16">
        <v>0</v>
      </c>
      <c r="O70" s="17">
        <v>0</v>
      </c>
      <c r="P70" s="17">
        <v>0</v>
      </c>
      <c r="Q70" s="17">
        <v>0</v>
      </c>
      <c r="R70" s="17">
        <v>0</v>
      </c>
      <c r="S70" s="12">
        <v>0</v>
      </c>
      <c r="T70" s="16">
        <v>0</v>
      </c>
      <c r="U70" s="17">
        <v>264</v>
      </c>
      <c r="V70" s="17">
        <v>0</v>
      </c>
      <c r="W70" s="17">
        <v>0</v>
      </c>
      <c r="X70" s="17">
        <v>0</v>
      </c>
      <c r="Y70" s="12">
        <v>264</v>
      </c>
      <c r="Z70" s="16">
        <v>0</v>
      </c>
      <c r="AA70" s="17">
        <v>0</v>
      </c>
      <c r="AB70" s="17">
        <v>0</v>
      </c>
      <c r="AC70" s="17">
        <v>0</v>
      </c>
      <c r="AD70" s="17">
        <v>0</v>
      </c>
      <c r="AE70" s="12">
        <v>0</v>
      </c>
      <c r="AF70" s="16">
        <v>0</v>
      </c>
      <c r="AG70" s="17">
        <v>0</v>
      </c>
      <c r="AH70" s="17">
        <v>0</v>
      </c>
      <c r="AI70" s="17">
        <v>0</v>
      </c>
      <c r="AJ70" s="17">
        <v>0</v>
      </c>
      <c r="AK70" s="12">
        <v>0</v>
      </c>
      <c r="AL70" s="16">
        <v>5219.4599905270934</v>
      </c>
      <c r="AM70" s="17">
        <v>12897.08</v>
      </c>
      <c r="AN70" s="17">
        <v>36566.751999999993</v>
      </c>
      <c r="AO70" s="17">
        <v>0</v>
      </c>
      <c r="AP70" s="17">
        <v>0</v>
      </c>
      <c r="AQ70" s="12">
        <v>54683.291990527083</v>
      </c>
      <c r="AR70" s="16">
        <v>0</v>
      </c>
      <c r="AS70" s="17">
        <v>30470.44</v>
      </c>
      <c r="AT70" s="17">
        <v>0</v>
      </c>
      <c r="AU70" s="17">
        <v>0</v>
      </c>
      <c r="AV70" s="17">
        <v>0</v>
      </c>
      <c r="AW70" s="12">
        <v>30470.44</v>
      </c>
      <c r="AX70" s="16">
        <v>0</v>
      </c>
      <c r="AY70" s="17">
        <v>115400.85</v>
      </c>
      <c r="AZ70" s="17">
        <v>0</v>
      </c>
      <c r="BA70" s="17">
        <v>0</v>
      </c>
      <c r="BB70" s="17">
        <v>0</v>
      </c>
      <c r="BC70" s="12">
        <v>115400.85</v>
      </c>
      <c r="BD70" s="16">
        <v>121880.01956262786</v>
      </c>
      <c r="BE70" s="17">
        <v>37223.478000000003</v>
      </c>
      <c r="BF70" s="17">
        <v>8705.0781506849307</v>
      </c>
      <c r="BG70" s="17">
        <v>0</v>
      </c>
      <c r="BH70" s="17">
        <v>0</v>
      </c>
      <c r="BI70" s="12">
        <v>167808.57571331278</v>
      </c>
    </row>
    <row r="71" spans="1:61" x14ac:dyDescent="0.2">
      <c r="A71" s="4" t="s">
        <v>61</v>
      </c>
      <c r="B71" s="92">
        <v>69458</v>
      </c>
      <c r="C71" s="87">
        <v>205404</v>
      </c>
      <c r="D71" s="87">
        <v>453368</v>
      </c>
      <c r="E71" s="87">
        <v>0</v>
      </c>
      <c r="F71" s="87">
        <v>0</v>
      </c>
      <c r="G71" s="93">
        <v>728230</v>
      </c>
      <c r="H71" s="16">
        <v>47482</v>
      </c>
      <c r="I71" s="17">
        <v>136566</v>
      </c>
      <c r="J71" s="17">
        <v>246978</v>
      </c>
      <c r="K71" s="17">
        <v>0</v>
      </c>
      <c r="L71" s="17">
        <v>0</v>
      </c>
      <c r="M71" s="12">
        <v>431026</v>
      </c>
      <c r="N71" s="16">
        <v>0</v>
      </c>
      <c r="O71" s="17">
        <v>0</v>
      </c>
      <c r="P71" s="17">
        <v>153774</v>
      </c>
      <c r="Q71" s="17">
        <v>0</v>
      </c>
      <c r="R71" s="17">
        <v>0</v>
      </c>
      <c r="S71" s="12">
        <v>153774</v>
      </c>
      <c r="T71" s="16">
        <v>0</v>
      </c>
      <c r="U71" s="17">
        <v>0</v>
      </c>
      <c r="V71" s="17">
        <v>0</v>
      </c>
      <c r="W71" s="17">
        <v>0</v>
      </c>
      <c r="X71" s="17">
        <v>0</v>
      </c>
      <c r="Y71" s="12">
        <v>0</v>
      </c>
      <c r="Z71" s="16">
        <v>0</v>
      </c>
      <c r="AA71" s="17">
        <v>0</v>
      </c>
      <c r="AB71" s="17">
        <v>0</v>
      </c>
      <c r="AC71" s="17">
        <v>0</v>
      </c>
      <c r="AD71" s="17">
        <v>0</v>
      </c>
      <c r="AE71" s="12">
        <v>0</v>
      </c>
      <c r="AF71" s="16">
        <v>0</v>
      </c>
      <c r="AG71" s="17">
        <v>0</v>
      </c>
      <c r="AH71" s="17">
        <v>51298</v>
      </c>
      <c r="AI71" s="17">
        <v>0</v>
      </c>
      <c r="AJ71" s="17">
        <v>0</v>
      </c>
      <c r="AK71" s="12">
        <v>51298</v>
      </c>
      <c r="AL71" s="16">
        <v>21976</v>
      </c>
      <c r="AM71" s="17">
        <v>68838</v>
      </c>
      <c r="AN71" s="17">
        <v>1318</v>
      </c>
      <c r="AO71" s="17">
        <v>0</v>
      </c>
      <c r="AP71" s="17">
        <v>0</v>
      </c>
      <c r="AQ71" s="12">
        <v>92132</v>
      </c>
      <c r="AR71" s="16">
        <v>0</v>
      </c>
      <c r="AS71" s="17">
        <v>0</v>
      </c>
      <c r="AT71" s="17">
        <v>0</v>
      </c>
      <c r="AU71" s="17">
        <v>0</v>
      </c>
      <c r="AV71" s="17">
        <v>0</v>
      </c>
      <c r="AW71" s="12">
        <v>0</v>
      </c>
      <c r="AX71" s="16">
        <v>0</v>
      </c>
      <c r="AY71" s="17">
        <v>0</v>
      </c>
      <c r="AZ71" s="17">
        <v>0</v>
      </c>
      <c r="BA71" s="17">
        <v>0</v>
      </c>
      <c r="BB71" s="17">
        <v>0</v>
      </c>
      <c r="BC71" s="12">
        <v>0</v>
      </c>
      <c r="BD71" s="16">
        <v>0</v>
      </c>
      <c r="BE71" s="17">
        <v>0</v>
      </c>
      <c r="BF71" s="17">
        <v>0</v>
      </c>
      <c r="BG71" s="17">
        <v>0</v>
      </c>
      <c r="BH71" s="17">
        <v>0</v>
      </c>
      <c r="BI71" s="12">
        <v>0</v>
      </c>
    </row>
    <row r="72" spans="1:61" x14ac:dyDescent="0.2">
      <c r="A72" s="4" t="s">
        <v>62</v>
      </c>
      <c r="B72" s="92">
        <v>311333</v>
      </c>
      <c r="C72" s="87">
        <v>1069968</v>
      </c>
      <c r="D72" s="87">
        <v>809515</v>
      </c>
      <c r="E72" s="87">
        <v>0</v>
      </c>
      <c r="F72" s="87">
        <v>18808</v>
      </c>
      <c r="G72" s="93">
        <v>2209624</v>
      </c>
      <c r="H72" s="16">
        <v>47900</v>
      </c>
      <c r="I72" s="17">
        <v>762931</v>
      </c>
      <c r="J72" s="17">
        <v>356697</v>
      </c>
      <c r="K72" s="17">
        <v>0</v>
      </c>
      <c r="L72" s="17">
        <v>9749</v>
      </c>
      <c r="M72" s="12">
        <v>1177277</v>
      </c>
      <c r="N72" s="16">
        <v>26982</v>
      </c>
      <c r="O72" s="17">
        <v>41653</v>
      </c>
      <c r="P72" s="17">
        <v>378170</v>
      </c>
      <c r="Q72" s="17">
        <v>0</v>
      </c>
      <c r="R72" s="17">
        <v>4858</v>
      </c>
      <c r="S72" s="12">
        <v>451663</v>
      </c>
      <c r="T72" s="16">
        <v>97906</v>
      </c>
      <c r="U72" s="17">
        <v>122326</v>
      </c>
      <c r="V72" s="17">
        <v>44136</v>
      </c>
      <c r="W72" s="17">
        <v>0</v>
      </c>
      <c r="X72" s="17">
        <v>0</v>
      </c>
      <c r="Y72" s="12">
        <v>264368</v>
      </c>
      <c r="Z72" s="16">
        <v>0</v>
      </c>
      <c r="AA72" s="17">
        <v>0</v>
      </c>
      <c r="AB72" s="17">
        <v>0</v>
      </c>
      <c r="AC72" s="17">
        <v>0</v>
      </c>
      <c r="AD72" s="17">
        <v>0</v>
      </c>
      <c r="AE72" s="12">
        <v>0</v>
      </c>
      <c r="AF72" s="16">
        <v>36319</v>
      </c>
      <c r="AG72" s="17">
        <v>0</v>
      </c>
      <c r="AH72" s="17">
        <v>0</v>
      </c>
      <c r="AI72" s="17">
        <v>0</v>
      </c>
      <c r="AJ72" s="17">
        <v>4201</v>
      </c>
      <c r="AK72" s="12">
        <v>40520</v>
      </c>
      <c r="AL72" s="16">
        <v>0</v>
      </c>
      <c r="AM72" s="17">
        <v>0</v>
      </c>
      <c r="AN72" s="17">
        <v>30512</v>
      </c>
      <c r="AO72" s="17">
        <v>0</v>
      </c>
      <c r="AP72" s="17">
        <v>0</v>
      </c>
      <c r="AQ72" s="12">
        <v>30512</v>
      </c>
      <c r="AR72" s="16">
        <v>1000</v>
      </c>
      <c r="AS72" s="17">
        <v>143058</v>
      </c>
      <c r="AT72" s="17">
        <v>0</v>
      </c>
      <c r="AU72" s="17">
        <v>0</v>
      </c>
      <c r="AV72" s="17">
        <v>0</v>
      </c>
      <c r="AW72" s="12">
        <v>144058</v>
      </c>
      <c r="AX72" s="16">
        <v>0</v>
      </c>
      <c r="AY72" s="17">
        <v>0</v>
      </c>
      <c r="AZ72" s="17">
        <v>0</v>
      </c>
      <c r="BA72" s="17">
        <v>0</v>
      </c>
      <c r="BB72" s="17">
        <v>0</v>
      </c>
      <c r="BC72" s="12">
        <v>0</v>
      </c>
      <c r="BD72" s="16">
        <v>101226</v>
      </c>
      <c r="BE72" s="17">
        <v>0</v>
      </c>
      <c r="BF72" s="17">
        <v>0</v>
      </c>
      <c r="BG72" s="17">
        <v>0</v>
      </c>
      <c r="BH72" s="17">
        <v>0</v>
      </c>
      <c r="BI72" s="12">
        <v>101226</v>
      </c>
    </row>
    <row r="73" spans="1:61" x14ac:dyDescent="0.2">
      <c r="A73" s="4" t="s">
        <v>63</v>
      </c>
      <c r="B73" s="92">
        <v>6550769</v>
      </c>
      <c r="C73" s="87">
        <v>15870604</v>
      </c>
      <c r="D73" s="87">
        <v>2159199</v>
      </c>
      <c r="E73" s="87">
        <v>0</v>
      </c>
      <c r="F73" s="87">
        <v>5866651</v>
      </c>
      <c r="G73" s="93">
        <v>30447223</v>
      </c>
      <c r="H73" s="16">
        <v>209792</v>
      </c>
      <c r="I73" s="17">
        <v>1078067</v>
      </c>
      <c r="J73" s="17">
        <v>0</v>
      </c>
      <c r="K73" s="17">
        <v>0</v>
      </c>
      <c r="L73" s="17">
        <v>0</v>
      </c>
      <c r="M73" s="12">
        <v>1287859</v>
      </c>
      <c r="N73" s="16">
        <v>1306184</v>
      </c>
      <c r="O73" s="17">
        <v>1709709</v>
      </c>
      <c r="P73" s="17">
        <v>0</v>
      </c>
      <c r="Q73" s="17">
        <v>0</v>
      </c>
      <c r="R73" s="17">
        <v>2058</v>
      </c>
      <c r="S73" s="12">
        <v>3017951</v>
      </c>
      <c r="T73" s="16">
        <v>223846</v>
      </c>
      <c r="U73" s="17">
        <v>86994</v>
      </c>
      <c r="V73" s="17">
        <v>0</v>
      </c>
      <c r="W73" s="17">
        <v>0</v>
      </c>
      <c r="X73" s="17">
        <v>0</v>
      </c>
      <c r="Y73" s="12">
        <v>310840</v>
      </c>
      <c r="Z73" s="16">
        <v>702299</v>
      </c>
      <c r="AA73" s="17">
        <v>9859600</v>
      </c>
      <c r="AB73" s="17">
        <v>0</v>
      </c>
      <c r="AC73" s="17">
        <v>0</v>
      </c>
      <c r="AD73" s="17">
        <v>5857051</v>
      </c>
      <c r="AE73" s="12">
        <v>16418950</v>
      </c>
      <c r="AF73" s="16">
        <v>771201</v>
      </c>
      <c r="AG73" s="17">
        <v>1400299</v>
      </c>
      <c r="AH73" s="17">
        <v>0</v>
      </c>
      <c r="AI73" s="17">
        <v>0</v>
      </c>
      <c r="AJ73" s="17">
        <v>1165</v>
      </c>
      <c r="AK73" s="12">
        <v>2172665</v>
      </c>
      <c r="AL73" s="16">
        <v>0</v>
      </c>
      <c r="AM73" s="17">
        <v>0</v>
      </c>
      <c r="AN73" s="17">
        <v>0</v>
      </c>
      <c r="AO73" s="17">
        <v>0</v>
      </c>
      <c r="AP73" s="17">
        <v>0</v>
      </c>
      <c r="AQ73" s="12">
        <v>0</v>
      </c>
      <c r="AR73" s="16">
        <v>0</v>
      </c>
      <c r="AS73" s="17">
        <v>0</v>
      </c>
      <c r="AT73" s="17">
        <v>0</v>
      </c>
      <c r="AU73" s="17">
        <v>0</v>
      </c>
      <c r="AV73" s="17">
        <v>0</v>
      </c>
      <c r="AW73" s="12">
        <v>0</v>
      </c>
      <c r="AX73" s="16">
        <v>2395393</v>
      </c>
      <c r="AY73" s="17">
        <v>807088</v>
      </c>
      <c r="AZ73" s="17">
        <v>0</v>
      </c>
      <c r="BA73" s="17">
        <v>0</v>
      </c>
      <c r="BB73" s="17">
        <v>5617</v>
      </c>
      <c r="BC73" s="12">
        <v>3208098</v>
      </c>
      <c r="BD73" s="16">
        <v>942054</v>
      </c>
      <c r="BE73" s="17">
        <v>928847</v>
      </c>
      <c r="BF73" s="17">
        <v>2159199</v>
      </c>
      <c r="BG73" s="17">
        <v>0</v>
      </c>
      <c r="BH73" s="17">
        <v>760</v>
      </c>
      <c r="BI73" s="12">
        <v>4030860</v>
      </c>
    </row>
    <row r="74" spans="1:61" x14ac:dyDescent="0.2">
      <c r="A74" s="4" t="s">
        <v>64</v>
      </c>
      <c r="B74" s="92">
        <v>0</v>
      </c>
      <c r="C74" s="87">
        <v>87818</v>
      </c>
      <c r="D74" s="87">
        <v>0</v>
      </c>
      <c r="E74" s="87">
        <v>0</v>
      </c>
      <c r="F74" s="87">
        <v>0</v>
      </c>
      <c r="G74" s="93">
        <v>87818</v>
      </c>
      <c r="H74" s="16">
        <v>0</v>
      </c>
      <c r="I74" s="17">
        <v>0</v>
      </c>
      <c r="J74" s="17">
        <v>0</v>
      </c>
      <c r="K74" s="17">
        <v>0</v>
      </c>
      <c r="L74" s="17">
        <v>0</v>
      </c>
      <c r="M74" s="12">
        <v>0</v>
      </c>
      <c r="N74" s="16">
        <v>0</v>
      </c>
      <c r="O74" s="17">
        <v>0</v>
      </c>
      <c r="P74" s="17">
        <v>0</v>
      </c>
      <c r="Q74" s="17">
        <v>0</v>
      </c>
      <c r="R74" s="17">
        <v>0</v>
      </c>
      <c r="S74" s="12">
        <v>0</v>
      </c>
      <c r="T74" s="16">
        <v>0</v>
      </c>
      <c r="U74" s="17">
        <v>0</v>
      </c>
      <c r="V74" s="17">
        <v>0</v>
      </c>
      <c r="W74" s="17">
        <v>0</v>
      </c>
      <c r="X74" s="17">
        <v>0</v>
      </c>
      <c r="Y74" s="12">
        <v>0</v>
      </c>
      <c r="Z74" s="16">
        <v>0</v>
      </c>
      <c r="AA74" s="17">
        <v>0</v>
      </c>
      <c r="AB74" s="17">
        <v>0</v>
      </c>
      <c r="AC74" s="17">
        <v>0</v>
      </c>
      <c r="AD74" s="17">
        <v>0</v>
      </c>
      <c r="AE74" s="12">
        <v>0</v>
      </c>
      <c r="AF74" s="16">
        <v>0</v>
      </c>
      <c r="AG74" s="17">
        <v>0</v>
      </c>
      <c r="AH74" s="17">
        <v>0</v>
      </c>
      <c r="AI74" s="17">
        <v>0</v>
      </c>
      <c r="AJ74" s="17">
        <v>0</v>
      </c>
      <c r="AK74" s="12">
        <v>0</v>
      </c>
      <c r="AL74" s="16">
        <v>0</v>
      </c>
      <c r="AM74" s="17">
        <v>0</v>
      </c>
      <c r="AN74" s="17">
        <v>0</v>
      </c>
      <c r="AO74" s="17">
        <v>0</v>
      </c>
      <c r="AP74" s="17">
        <v>0</v>
      </c>
      <c r="AQ74" s="12">
        <v>0</v>
      </c>
      <c r="AR74" s="16">
        <v>0</v>
      </c>
      <c r="AS74" s="17">
        <v>87818</v>
      </c>
      <c r="AT74" s="17">
        <v>0</v>
      </c>
      <c r="AU74" s="17">
        <v>0</v>
      </c>
      <c r="AV74" s="17">
        <v>0</v>
      </c>
      <c r="AW74" s="12">
        <v>87818</v>
      </c>
      <c r="AX74" s="16">
        <v>0</v>
      </c>
      <c r="AY74" s="17">
        <v>0</v>
      </c>
      <c r="AZ74" s="17">
        <v>0</v>
      </c>
      <c r="BA74" s="17">
        <v>0</v>
      </c>
      <c r="BB74" s="17">
        <v>0</v>
      </c>
      <c r="BC74" s="12">
        <v>0</v>
      </c>
      <c r="BD74" s="16">
        <v>0</v>
      </c>
      <c r="BE74" s="17">
        <v>0</v>
      </c>
      <c r="BF74" s="17">
        <v>0</v>
      </c>
      <c r="BG74" s="17">
        <v>0</v>
      </c>
      <c r="BH74" s="17">
        <v>0</v>
      </c>
      <c r="BI74" s="12">
        <v>0</v>
      </c>
    </row>
    <row r="75" spans="1:61" x14ac:dyDescent="0.2">
      <c r="A75" s="4" t="s">
        <v>65</v>
      </c>
      <c r="B75" s="92">
        <v>1214036.8999999999</v>
      </c>
      <c r="C75" s="87">
        <v>1595444.81</v>
      </c>
      <c r="D75" s="87">
        <v>673926.8899999999</v>
      </c>
      <c r="E75" s="87">
        <v>0</v>
      </c>
      <c r="F75" s="87">
        <v>0</v>
      </c>
      <c r="G75" s="93">
        <v>3483408.6</v>
      </c>
      <c r="H75" s="16">
        <v>25996.410000000007</v>
      </c>
      <c r="I75" s="17">
        <v>116758.40999999997</v>
      </c>
      <c r="J75" s="17">
        <v>534702.21</v>
      </c>
      <c r="K75" s="17">
        <v>0</v>
      </c>
      <c r="L75" s="17">
        <v>0</v>
      </c>
      <c r="M75" s="12">
        <v>677457.02999999991</v>
      </c>
      <c r="N75" s="16">
        <v>6870.1299999999992</v>
      </c>
      <c r="O75" s="17">
        <v>3658.76</v>
      </c>
      <c r="P75" s="17">
        <v>0</v>
      </c>
      <c r="Q75" s="17">
        <v>0</v>
      </c>
      <c r="R75" s="17">
        <v>0</v>
      </c>
      <c r="S75" s="12">
        <v>10528.89</v>
      </c>
      <c r="T75" s="16">
        <v>14280.519999999993</v>
      </c>
      <c r="U75" s="17">
        <v>60431.999999999985</v>
      </c>
      <c r="V75" s="17">
        <v>0</v>
      </c>
      <c r="W75" s="17">
        <v>0</v>
      </c>
      <c r="X75" s="17">
        <v>0</v>
      </c>
      <c r="Y75" s="12">
        <v>74712.519999999975</v>
      </c>
      <c r="Z75" s="16">
        <v>0</v>
      </c>
      <c r="AA75" s="17">
        <v>0</v>
      </c>
      <c r="AB75" s="17">
        <v>0</v>
      </c>
      <c r="AC75" s="17">
        <v>0</v>
      </c>
      <c r="AD75" s="17">
        <v>0</v>
      </c>
      <c r="AE75" s="12">
        <v>0</v>
      </c>
      <c r="AF75" s="16">
        <v>411.58999999999992</v>
      </c>
      <c r="AG75" s="17">
        <v>33745.64</v>
      </c>
      <c r="AH75" s="17">
        <v>139224.68</v>
      </c>
      <c r="AI75" s="17">
        <v>0</v>
      </c>
      <c r="AJ75" s="17">
        <v>0</v>
      </c>
      <c r="AK75" s="12">
        <v>173381.90999999997</v>
      </c>
      <c r="AL75" s="16">
        <v>198794.18999999997</v>
      </c>
      <c r="AM75" s="17">
        <v>262695.69</v>
      </c>
      <c r="AN75" s="17">
        <v>0</v>
      </c>
      <c r="AO75" s="17">
        <v>0</v>
      </c>
      <c r="AP75" s="17">
        <v>0</v>
      </c>
      <c r="AQ75" s="12">
        <v>461489.88</v>
      </c>
      <c r="AR75" s="16">
        <v>0</v>
      </c>
      <c r="AS75" s="17">
        <v>585986.63000000012</v>
      </c>
      <c r="AT75" s="17">
        <v>0</v>
      </c>
      <c r="AU75" s="17">
        <v>0</v>
      </c>
      <c r="AV75" s="17">
        <v>0</v>
      </c>
      <c r="AW75" s="12">
        <v>585986.63000000012</v>
      </c>
      <c r="AX75" s="16">
        <v>2680.9300000000003</v>
      </c>
      <c r="AY75" s="17">
        <v>99743.57</v>
      </c>
      <c r="AZ75" s="17">
        <v>0</v>
      </c>
      <c r="BA75" s="17">
        <v>0</v>
      </c>
      <c r="BB75" s="17">
        <v>0</v>
      </c>
      <c r="BC75" s="12">
        <v>102424.5</v>
      </c>
      <c r="BD75" s="16">
        <v>965003.13</v>
      </c>
      <c r="BE75" s="17">
        <v>432424.11</v>
      </c>
      <c r="BF75" s="17">
        <v>0</v>
      </c>
      <c r="BG75" s="17">
        <v>0</v>
      </c>
      <c r="BH75" s="17">
        <v>0</v>
      </c>
      <c r="BI75" s="12">
        <v>1397427.24</v>
      </c>
    </row>
    <row r="76" spans="1:61" x14ac:dyDescent="0.2">
      <c r="A76" s="4" t="s">
        <v>66</v>
      </c>
      <c r="B76" s="92">
        <v>2425899.5099999998</v>
      </c>
      <c r="C76" s="87">
        <v>1387304.09</v>
      </c>
      <c r="D76" s="87">
        <v>484572.9</v>
      </c>
      <c r="E76" s="87">
        <v>0</v>
      </c>
      <c r="F76" s="87">
        <v>109392.45</v>
      </c>
      <c r="G76" s="93">
        <v>4407168.95</v>
      </c>
      <c r="H76" s="16">
        <v>275142.62</v>
      </c>
      <c r="I76" s="17">
        <v>201398.66</v>
      </c>
      <c r="J76" s="17">
        <v>338183.82</v>
      </c>
      <c r="K76" s="17">
        <v>0</v>
      </c>
      <c r="L76" s="17">
        <v>61078.67</v>
      </c>
      <c r="M76" s="12">
        <v>875803.77000000014</v>
      </c>
      <c r="N76" s="16">
        <v>0</v>
      </c>
      <c r="O76" s="17">
        <v>51991.26</v>
      </c>
      <c r="P76" s="17">
        <v>0</v>
      </c>
      <c r="Q76" s="17">
        <v>0</v>
      </c>
      <c r="R76" s="17">
        <v>0</v>
      </c>
      <c r="S76" s="12">
        <v>51991.26</v>
      </c>
      <c r="T76" s="16">
        <v>225404.98</v>
      </c>
      <c r="U76" s="17">
        <v>25075.96</v>
      </c>
      <c r="V76" s="17">
        <v>0</v>
      </c>
      <c r="W76" s="17">
        <v>0</v>
      </c>
      <c r="X76" s="17">
        <v>0</v>
      </c>
      <c r="Y76" s="12">
        <v>250480.94</v>
      </c>
      <c r="Z76" s="16">
        <v>0</v>
      </c>
      <c r="AA76" s="17">
        <v>0</v>
      </c>
      <c r="AB76" s="17">
        <v>0</v>
      </c>
      <c r="AC76" s="17">
        <v>0</v>
      </c>
      <c r="AD76" s="17">
        <v>0</v>
      </c>
      <c r="AE76" s="12">
        <v>0</v>
      </c>
      <c r="AF76" s="16">
        <v>219894.97999999998</v>
      </c>
      <c r="AG76" s="17">
        <v>43856.71</v>
      </c>
      <c r="AH76" s="17">
        <v>46338.46</v>
      </c>
      <c r="AI76" s="17">
        <v>0</v>
      </c>
      <c r="AJ76" s="17">
        <v>44057.759999999995</v>
      </c>
      <c r="AK76" s="12">
        <v>354147.91000000003</v>
      </c>
      <c r="AL76" s="16">
        <v>1120999.77</v>
      </c>
      <c r="AM76" s="17">
        <v>699091.47</v>
      </c>
      <c r="AN76" s="17">
        <v>79759.179999999993</v>
      </c>
      <c r="AO76" s="17">
        <v>0</v>
      </c>
      <c r="AP76" s="17">
        <v>0</v>
      </c>
      <c r="AQ76" s="12">
        <v>1899850.42</v>
      </c>
      <c r="AR76" s="16">
        <v>3692.9</v>
      </c>
      <c r="AS76" s="17">
        <v>156676.07</v>
      </c>
      <c r="AT76" s="17">
        <v>12436.13</v>
      </c>
      <c r="AU76" s="17">
        <v>0</v>
      </c>
      <c r="AV76" s="17">
        <v>0</v>
      </c>
      <c r="AW76" s="12">
        <v>172805.1</v>
      </c>
      <c r="AX76" s="16">
        <v>461543.94</v>
      </c>
      <c r="AY76" s="17">
        <v>118825.22</v>
      </c>
      <c r="AZ76" s="17">
        <v>0</v>
      </c>
      <c r="BA76" s="17">
        <v>0</v>
      </c>
      <c r="BB76" s="17">
        <v>0</v>
      </c>
      <c r="BC76" s="12">
        <v>580369.16</v>
      </c>
      <c r="BD76" s="16">
        <v>119220.32</v>
      </c>
      <c r="BE76" s="17">
        <v>90388.74</v>
      </c>
      <c r="BF76" s="17">
        <v>7855.31</v>
      </c>
      <c r="BG76" s="17">
        <v>0</v>
      </c>
      <c r="BH76" s="17">
        <v>4256.0200000000004</v>
      </c>
      <c r="BI76" s="12">
        <v>221720.38999999998</v>
      </c>
    </row>
    <row r="77" spans="1:61" x14ac:dyDescent="0.2">
      <c r="A77" s="4" t="s">
        <v>67</v>
      </c>
      <c r="B77" s="92">
        <v>32057</v>
      </c>
      <c r="C77" s="87">
        <v>166</v>
      </c>
      <c r="D77" s="87">
        <v>0</v>
      </c>
      <c r="E77" s="87">
        <v>0</v>
      </c>
      <c r="F77" s="87">
        <v>0</v>
      </c>
      <c r="G77" s="93">
        <v>32223</v>
      </c>
      <c r="H77" s="16">
        <v>0</v>
      </c>
      <c r="I77" s="17">
        <v>0</v>
      </c>
      <c r="J77" s="17">
        <v>0</v>
      </c>
      <c r="K77" s="17">
        <v>0</v>
      </c>
      <c r="L77" s="17">
        <v>0</v>
      </c>
      <c r="M77" s="12">
        <v>0</v>
      </c>
      <c r="N77" s="16">
        <v>0</v>
      </c>
      <c r="O77" s="17">
        <v>0</v>
      </c>
      <c r="P77" s="17">
        <v>0</v>
      </c>
      <c r="Q77" s="17">
        <v>0</v>
      </c>
      <c r="R77" s="17">
        <v>0</v>
      </c>
      <c r="S77" s="12">
        <v>0</v>
      </c>
      <c r="T77" s="16">
        <v>0</v>
      </c>
      <c r="U77" s="17">
        <v>0</v>
      </c>
      <c r="V77" s="17">
        <v>0</v>
      </c>
      <c r="W77" s="17">
        <v>0</v>
      </c>
      <c r="X77" s="17">
        <v>0</v>
      </c>
      <c r="Y77" s="12">
        <v>0</v>
      </c>
      <c r="Z77" s="16">
        <v>0</v>
      </c>
      <c r="AA77" s="17">
        <v>0</v>
      </c>
      <c r="AB77" s="17">
        <v>0</v>
      </c>
      <c r="AC77" s="17">
        <v>0</v>
      </c>
      <c r="AD77" s="17">
        <v>0</v>
      </c>
      <c r="AE77" s="12">
        <v>0</v>
      </c>
      <c r="AF77" s="16">
        <v>0</v>
      </c>
      <c r="AG77" s="17">
        <v>0</v>
      </c>
      <c r="AH77" s="17">
        <v>0</v>
      </c>
      <c r="AI77" s="17">
        <v>0</v>
      </c>
      <c r="AJ77" s="17">
        <v>0</v>
      </c>
      <c r="AK77" s="12">
        <v>0</v>
      </c>
      <c r="AL77" s="16">
        <v>0</v>
      </c>
      <c r="AM77" s="17">
        <v>0</v>
      </c>
      <c r="AN77" s="17">
        <v>0</v>
      </c>
      <c r="AO77" s="17">
        <v>0</v>
      </c>
      <c r="AP77" s="17">
        <v>0</v>
      </c>
      <c r="AQ77" s="12">
        <v>0</v>
      </c>
      <c r="AR77" s="16">
        <v>0</v>
      </c>
      <c r="AS77" s="17">
        <v>0</v>
      </c>
      <c r="AT77" s="17">
        <v>0</v>
      </c>
      <c r="AU77" s="17">
        <v>0</v>
      </c>
      <c r="AV77" s="17">
        <v>0</v>
      </c>
      <c r="AW77" s="12">
        <v>0</v>
      </c>
      <c r="AX77" s="16">
        <v>0</v>
      </c>
      <c r="AY77" s="17">
        <v>0</v>
      </c>
      <c r="AZ77" s="17">
        <v>0</v>
      </c>
      <c r="BA77" s="17">
        <v>0</v>
      </c>
      <c r="BB77" s="17">
        <v>0</v>
      </c>
      <c r="BC77" s="12">
        <v>0</v>
      </c>
      <c r="BD77" s="16">
        <v>32057</v>
      </c>
      <c r="BE77" s="17">
        <v>166</v>
      </c>
      <c r="BF77" s="17">
        <v>0</v>
      </c>
      <c r="BG77" s="17">
        <v>0</v>
      </c>
      <c r="BH77" s="17">
        <v>0</v>
      </c>
      <c r="BI77" s="12">
        <v>32223</v>
      </c>
    </row>
    <row r="78" spans="1:61" x14ac:dyDescent="0.2">
      <c r="A78" s="4" t="s">
        <v>68</v>
      </c>
      <c r="B78" s="92">
        <v>488858</v>
      </c>
      <c r="C78" s="87">
        <v>479642</v>
      </c>
      <c r="D78" s="87">
        <v>1088987</v>
      </c>
      <c r="E78" s="87">
        <v>0</v>
      </c>
      <c r="F78" s="87">
        <v>28000</v>
      </c>
      <c r="G78" s="93">
        <v>2085487</v>
      </c>
      <c r="H78" s="16">
        <v>127955</v>
      </c>
      <c r="I78" s="17">
        <v>87542</v>
      </c>
      <c r="J78" s="17">
        <v>709694</v>
      </c>
      <c r="K78" s="17">
        <v>0</v>
      </c>
      <c r="L78" s="17">
        <v>0</v>
      </c>
      <c r="M78" s="12">
        <v>925191</v>
      </c>
      <c r="N78" s="16">
        <v>0</v>
      </c>
      <c r="O78" s="17">
        <v>0</v>
      </c>
      <c r="P78" s="17">
        <v>335380</v>
      </c>
      <c r="Q78" s="17">
        <v>0</v>
      </c>
      <c r="R78" s="17">
        <v>0</v>
      </c>
      <c r="S78" s="12">
        <v>335380</v>
      </c>
      <c r="T78" s="16">
        <v>1166</v>
      </c>
      <c r="U78" s="17">
        <v>5678</v>
      </c>
      <c r="V78" s="17">
        <v>0</v>
      </c>
      <c r="W78" s="17">
        <v>0</v>
      </c>
      <c r="X78" s="17">
        <v>0</v>
      </c>
      <c r="Y78" s="12">
        <v>6844</v>
      </c>
      <c r="Z78" s="16">
        <v>0</v>
      </c>
      <c r="AA78" s="17">
        <v>0</v>
      </c>
      <c r="AB78" s="17">
        <v>0</v>
      </c>
      <c r="AC78" s="17">
        <v>0</v>
      </c>
      <c r="AD78" s="17">
        <v>28000</v>
      </c>
      <c r="AE78" s="12">
        <v>28000</v>
      </c>
      <c r="AF78" s="16">
        <v>0</v>
      </c>
      <c r="AG78" s="17">
        <v>0</v>
      </c>
      <c r="AH78" s="17">
        <v>43913</v>
      </c>
      <c r="AI78" s="17">
        <v>0</v>
      </c>
      <c r="AJ78" s="17">
        <v>0</v>
      </c>
      <c r="AK78" s="12">
        <v>43913</v>
      </c>
      <c r="AL78" s="16">
        <v>115792</v>
      </c>
      <c r="AM78" s="17">
        <v>99908</v>
      </c>
      <c r="AN78" s="17">
        <v>0</v>
      </c>
      <c r="AO78" s="17">
        <v>0</v>
      </c>
      <c r="AP78" s="17">
        <v>0</v>
      </c>
      <c r="AQ78" s="12">
        <v>215700</v>
      </c>
      <c r="AR78" s="16">
        <v>2178</v>
      </c>
      <c r="AS78" s="17">
        <v>255014</v>
      </c>
      <c r="AT78" s="17">
        <v>0</v>
      </c>
      <c r="AU78" s="17">
        <v>0</v>
      </c>
      <c r="AV78" s="17">
        <v>0</v>
      </c>
      <c r="AW78" s="12">
        <v>257192</v>
      </c>
      <c r="AX78" s="16">
        <v>0</v>
      </c>
      <c r="AY78" s="17">
        <v>31500</v>
      </c>
      <c r="AZ78" s="17">
        <v>0</v>
      </c>
      <c r="BA78" s="17">
        <v>0</v>
      </c>
      <c r="BB78" s="17">
        <v>0</v>
      </c>
      <c r="BC78" s="12">
        <v>31500</v>
      </c>
      <c r="BD78" s="16">
        <v>241767</v>
      </c>
      <c r="BE78" s="17">
        <v>0</v>
      </c>
      <c r="BF78" s="17">
        <v>0</v>
      </c>
      <c r="BG78" s="17">
        <v>0</v>
      </c>
      <c r="BH78" s="17">
        <v>0</v>
      </c>
      <c r="BI78" s="12">
        <v>241767</v>
      </c>
    </row>
    <row r="79" spans="1:61" x14ac:dyDescent="0.2">
      <c r="A79" s="4" t="s">
        <v>69</v>
      </c>
      <c r="B79" s="92">
        <v>1221735</v>
      </c>
      <c r="C79" s="87">
        <v>1359738</v>
      </c>
      <c r="D79" s="87">
        <v>1633684</v>
      </c>
      <c r="E79" s="87">
        <v>0</v>
      </c>
      <c r="F79" s="87">
        <v>0</v>
      </c>
      <c r="G79" s="93">
        <v>4215157</v>
      </c>
      <c r="H79" s="16">
        <v>115431</v>
      </c>
      <c r="I79" s="17">
        <v>143403</v>
      </c>
      <c r="J79" s="17">
        <v>1174346</v>
      </c>
      <c r="K79" s="17">
        <v>0</v>
      </c>
      <c r="L79" s="17">
        <v>0</v>
      </c>
      <c r="M79" s="12">
        <v>1433180</v>
      </c>
      <c r="N79" s="16">
        <v>15299</v>
      </c>
      <c r="O79" s="17">
        <v>26692</v>
      </c>
      <c r="P79" s="17">
        <v>0</v>
      </c>
      <c r="Q79" s="17">
        <v>0</v>
      </c>
      <c r="R79" s="17">
        <v>0</v>
      </c>
      <c r="S79" s="12">
        <v>41991</v>
      </c>
      <c r="T79" s="16">
        <v>104023</v>
      </c>
      <c r="U79" s="17">
        <v>128323</v>
      </c>
      <c r="V79" s="17">
        <v>0</v>
      </c>
      <c r="W79" s="17">
        <v>0</v>
      </c>
      <c r="X79" s="17">
        <v>0</v>
      </c>
      <c r="Y79" s="12">
        <v>232346</v>
      </c>
      <c r="Z79" s="16">
        <v>0</v>
      </c>
      <c r="AA79" s="17">
        <v>0</v>
      </c>
      <c r="AB79" s="17">
        <v>0</v>
      </c>
      <c r="AC79" s="17">
        <v>0</v>
      </c>
      <c r="AD79" s="17">
        <v>0</v>
      </c>
      <c r="AE79" s="12">
        <v>0</v>
      </c>
      <c r="AF79" s="16">
        <v>773</v>
      </c>
      <c r="AG79" s="17">
        <v>197104</v>
      </c>
      <c r="AH79" s="17">
        <v>406934</v>
      </c>
      <c r="AI79" s="17">
        <v>0</v>
      </c>
      <c r="AJ79" s="17">
        <v>0</v>
      </c>
      <c r="AK79" s="12">
        <v>604811</v>
      </c>
      <c r="AL79" s="16">
        <v>17138</v>
      </c>
      <c r="AM79" s="17">
        <v>29239</v>
      </c>
      <c r="AN79" s="17">
        <v>0</v>
      </c>
      <c r="AO79" s="17">
        <v>0</v>
      </c>
      <c r="AP79" s="17">
        <v>0</v>
      </c>
      <c r="AQ79" s="12">
        <v>46377</v>
      </c>
      <c r="AR79" s="16">
        <v>0</v>
      </c>
      <c r="AS79" s="17">
        <v>472394</v>
      </c>
      <c r="AT79" s="17">
        <v>0</v>
      </c>
      <c r="AU79" s="17">
        <v>0</v>
      </c>
      <c r="AV79" s="17">
        <v>0</v>
      </c>
      <c r="AW79" s="12">
        <v>472394</v>
      </c>
      <c r="AX79" s="16">
        <v>361773</v>
      </c>
      <c r="AY79" s="17">
        <v>245508</v>
      </c>
      <c r="AZ79" s="17">
        <v>52404</v>
      </c>
      <c r="BA79" s="17">
        <v>0</v>
      </c>
      <c r="BB79" s="17">
        <v>0</v>
      </c>
      <c r="BC79" s="12">
        <v>659685</v>
      </c>
      <c r="BD79" s="16">
        <v>607298</v>
      </c>
      <c r="BE79" s="17">
        <v>117075</v>
      </c>
      <c r="BF79" s="17">
        <v>0</v>
      </c>
      <c r="BG79" s="17">
        <v>0</v>
      </c>
      <c r="BH79" s="17">
        <v>0</v>
      </c>
      <c r="BI79" s="12">
        <v>724373</v>
      </c>
    </row>
    <row r="80" spans="1:61" x14ac:dyDescent="0.2">
      <c r="A80" s="4" t="s">
        <v>70</v>
      </c>
      <c r="B80" s="92">
        <v>873887.68209999998</v>
      </c>
      <c r="C80" s="87">
        <v>2698286.0214999998</v>
      </c>
      <c r="D80" s="87">
        <v>788410.27</v>
      </c>
      <c r="E80" s="87">
        <v>0</v>
      </c>
      <c r="F80" s="87">
        <v>148262.88</v>
      </c>
      <c r="G80" s="93">
        <v>4508846.8536</v>
      </c>
      <c r="H80" s="16">
        <v>19058.97</v>
      </c>
      <c r="I80" s="17">
        <v>349197.83999999997</v>
      </c>
      <c r="J80" s="17">
        <v>716217.7</v>
      </c>
      <c r="K80" s="17">
        <v>0</v>
      </c>
      <c r="L80" s="17">
        <v>148262.88</v>
      </c>
      <c r="M80" s="12">
        <v>1232737.3899999997</v>
      </c>
      <c r="N80" s="16">
        <v>0</v>
      </c>
      <c r="O80" s="17">
        <v>0</v>
      </c>
      <c r="P80" s="17">
        <v>0</v>
      </c>
      <c r="Q80" s="17">
        <v>0</v>
      </c>
      <c r="R80" s="17">
        <v>0</v>
      </c>
      <c r="S80" s="12">
        <v>0</v>
      </c>
      <c r="T80" s="16">
        <v>121666.18</v>
      </c>
      <c r="U80" s="17">
        <v>260809.30000000002</v>
      </c>
      <c r="V80" s="17">
        <v>0</v>
      </c>
      <c r="W80" s="17">
        <v>0</v>
      </c>
      <c r="X80" s="17">
        <v>0</v>
      </c>
      <c r="Y80" s="12">
        <v>382475.48</v>
      </c>
      <c r="Z80" s="16">
        <v>0</v>
      </c>
      <c r="AA80" s="17">
        <v>0</v>
      </c>
      <c r="AB80" s="17">
        <v>0</v>
      </c>
      <c r="AC80" s="17">
        <v>0</v>
      </c>
      <c r="AD80" s="17">
        <v>0</v>
      </c>
      <c r="AE80" s="12">
        <v>0</v>
      </c>
      <c r="AF80" s="16">
        <v>2090.31</v>
      </c>
      <c r="AG80" s="17">
        <v>25360.53</v>
      </c>
      <c r="AH80" s="17">
        <v>72192.570000000007</v>
      </c>
      <c r="AI80" s="17">
        <v>0</v>
      </c>
      <c r="AJ80" s="17">
        <v>0</v>
      </c>
      <c r="AK80" s="12">
        <v>99643.41</v>
      </c>
      <c r="AL80" s="16">
        <v>3509.56</v>
      </c>
      <c r="AM80" s="17">
        <v>1384073.54</v>
      </c>
      <c r="AN80" s="17">
        <v>0</v>
      </c>
      <c r="AO80" s="17">
        <v>0</v>
      </c>
      <c r="AP80" s="17">
        <v>0</v>
      </c>
      <c r="AQ80" s="12">
        <v>1387583.1</v>
      </c>
      <c r="AR80" s="16">
        <v>0</v>
      </c>
      <c r="AS80" s="17">
        <v>454765.8</v>
      </c>
      <c r="AT80" s="17">
        <v>0</v>
      </c>
      <c r="AU80" s="17">
        <v>0</v>
      </c>
      <c r="AV80" s="17">
        <v>0</v>
      </c>
      <c r="AW80" s="12">
        <v>454765.8</v>
      </c>
      <c r="AX80" s="16">
        <v>156797.22000000003</v>
      </c>
      <c r="AY80" s="17">
        <v>188161.52000000002</v>
      </c>
      <c r="AZ80" s="17">
        <v>0</v>
      </c>
      <c r="BA80" s="17">
        <v>0</v>
      </c>
      <c r="BB80" s="17">
        <v>0</v>
      </c>
      <c r="BC80" s="12">
        <v>344958.74000000005</v>
      </c>
      <c r="BD80" s="16">
        <v>570765.44209999999</v>
      </c>
      <c r="BE80" s="17">
        <v>35917.491499999996</v>
      </c>
      <c r="BF80" s="17">
        <v>0</v>
      </c>
      <c r="BG80" s="17">
        <v>0</v>
      </c>
      <c r="BH80" s="17">
        <v>0</v>
      </c>
      <c r="BI80" s="12">
        <v>606682.93359999999</v>
      </c>
    </row>
    <row r="81" spans="1:61" x14ac:dyDescent="0.2">
      <c r="A81" s="4" t="s">
        <v>71</v>
      </c>
      <c r="B81" s="92">
        <v>42516</v>
      </c>
      <c r="C81" s="87">
        <v>188446.13</v>
      </c>
      <c r="D81" s="87">
        <v>199877</v>
      </c>
      <c r="E81" s="87">
        <v>0</v>
      </c>
      <c r="F81" s="87">
        <v>0</v>
      </c>
      <c r="G81" s="93">
        <v>430839.12999999995</v>
      </c>
      <c r="H81" s="16">
        <v>27698</v>
      </c>
      <c r="I81" s="17">
        <v>2697.2</v>
      </c>
      <c r="J81" s="17">
        <v>81658</v>
      </c>
      <c r="K81" s="17">
        <v>0</v>
      </c>
      <c r="L81" s="17">
        <v>0</v>
      </c>
      <c r="M81" s="12">
        <v>112053.2</v>
      </c>
      <c r="N81" s="16">
        <v>3111</v>
      </c>
      <c r="O81" s="17">
        <v>1621.15</v>
      </c>
      <c r="P81" s="17">
        <v>102652</v>
      </c>
      <c r="Q81" s="17">
        <v>0</v>
      </c>
      <c r="R81" s="17">
        <v>0</v>
      </c>
      <c r="S81" s="12">
        <v>107384.15</v>
      </c>
      <c r="T81" s="16">
        <v>0</v>
      </c>
      <c r="U81" s="17">
        <v>0</v>
      </c>
      <c r="V81" s="17">
        <v>657</v>
      </c>
      <c r="W81" s="17">
        <v>0</v>
      </c>
      <c r="X81" s="17">
        <v>0</v>
      </c>
      <c r="Y81" s="12">
        <v>657</v>
      </c>
      <c r="Z81" s="16">
        <v>0</v>
      </c>
      <c r="AA81" s="17">
        <v>0</v>
      </c>
      <c r="AB81" s="17">
        <v>0</v>
      </c>
      <c r="AC81" s="17">
        <v>0</v>
      </c>
      <c r="AD81" s="17">
        <v>0</v>
      </c>
      <c r="AE81" s="12">
        <v>0</v>
      </c>
      <c r="AF81" s="16">
        <v>0</v>
      </c>
      <c r="AG81" s="17">
        <v>0</v>
      </c>
      <c r="AH81" s="17">
        <v>0</v>
      </c>
      <c r="AI81" s="17">
        <v>0</v>
      </c>
      <c r="AJ81" s="17">
        <v>0</v>
      </c>
      <c r="AK81" s="12">
        <v>0</v>
      </c>
      <c r="AL81" s="16">
        <v>0</v>
      </c>
      <c r="AM81" s="17">
        <v>0</v>
      </c>
      <c r="AN81" s="17">
        <v>14910</v>
      </c>
      <c r="AO81" s="17">
        <v>0</v>
      </c>
      <c r="AP81" s="17">
        <v>0</v>
      </c>
      <c r="AQ81" s="12">
        <v>14910</v>
      </c>
      <c r="AR81" s="16">
        <v>0</v>
      </c>
      <c r="AS81" s="17">
        <v>24216.86</v>
      </c>
      <c r="AT81" s="17">
        <v>0</v>
      </c>
      <c r="AU81" s="17">
        <v>0</v>
      </c>
      <c r="AV81" s="17">
        <v>0</v>
      </c>
      <c r="AW81" s="12">
        <v>24216.86</v>
      </c>
      <c r="AX81" s="16">
        <v>0</v>
      </c>
      <c r="AY81" s="17">
        <v>159773.20000000001</v>
      </c>
      <c r="AZ81" s="17">
        <v>0</v>
      </c>
      <c r="BA81" s="17">
        <v>0</v>
      </c>
      <c r="BB81" s="17">
        <v>0</v>
      </c>
      <c r="BC81" s="12">
        <v>159773.20000000001</v>
      </c>
      <c r="BD81" s="16">
        <v>11707</v>
      </c>
      <c r="BE81" s="17">
        <v>137.72</v>
      </c>
      <c r="BF81" s="17">
        <v>0</v>
      </c>
      <c r="BG81" s="17">
        <v>0</v>
      </c>
      <c r="BH81" s="17">
        <v>0</v>
      </c>
      <c r="BI81" s="12">
        <v>11844.72</v>
      </c>
    </row>
    <row r="82" spans="1:61" x14ac:dyDescent="0.2">
      <c r="A82" s="4" t="s">
        <v>72</v>
      </c>
      <c r="B82" s="92">
        <v>7539987</v>
      </c>
      <c r="C82" s="87">
        <v>6816270</v>
      </c>
      <c r="D82" s="87">
        <v>3610965</v>
      </c>
      <c r="E82" s="87">
        <v>0</v>
      </c>
      <c r="F82" s="87">
        <v>18409</v>
      </c>
      <c r="G82" s="93">
        <v>17985631</v>
      </c>
      <c r="H82" s="16">
        <v>587219</v>
      </c>
      <c r="I82" s="17">
        <v>381013</v>
      </c>
      <c r="J82" s="17">
        <v>0</v>
      </c>
      <c r="K82" s="17">
        <v>0</v>
      </c>
      <c r="L82" s="17">
        <v>0</v>
      </c>
      <c r="M82" s="12">
        <v>968232</v>
      </c>
      <c r="N82" s="16">
        <v>587218</v>
      </c>
      <c r="O82" s="17">
        <v>381013</v>
      </c>
      <c r="P82" s="17">
        <v>0</v>
      </c>
      <c r="Q82" s="17">
        <v>0</v>
      </c>
      <c r="R82" s="17">
        <v>0</v>
      </c>
      <c r="S82" s="12">
        <v>968231</v>
      </c>
      <c r="T82" s="16">
        <v>150107</v>
      </c>
      <c r="U82" s="17">
        <v>511380</v>
      </c>
      <c r="V82" s="17">
        <v>0</v>
      </c>
      <c r="W82" s="17">
        <v>0</v>
      </c>
      <c r="X82" s="17">
        <v>0</v>
      </c>
      <c r="Y82" s="12">
        <v>661487</v>
      </c>
      <c r="Z82" s="16">
        <v>688131</v>
      </c>
      <c r="AA82" s="17">
        <v>1155946</v>
      </c>
      <c r="AB82" s="17">
        <v>0</v>
      </c>
      <c r="AC82" s="17">
        <v>0</v>
      </c>
      <c r="AD82" s="17">
        <v>0</v>
      </c>
      <c r="AE82" s="12">
        <v>1844077</v>
      </c>
      <c r="AF82" s="16">
        <v>0</v>
      </c>
      <c r="AG82" s="17">
        <v>91511</v>
      </c>
      <c r="AH82" s="17">
        <v>0</v>
      </c>
      <c r="AI82" s="17">
        <v>0</v>
      </c>
      <c r="AJ82" s="17">
        <v>4828</v>
      </c>
      <c r="AK82" s="12">
        <v>96339</v>
      </c>
      <c r="AL82" s="16">
        <v>0</v>
      </c>
      <c r="AM82" s="17">
        <v>0</v>
      </c>
      <c r="AN82" s="17">
        <v>0</v>
      </c>
      <c r="AO82" s="17">
        <v>0</v>
      </c>
      <c r="AP82" s="17">
        <v>0</v>
      </c>
      <c r="AQ82" s="12">
        <v>0</v>
      </c>
      <c r="AR82" s="16">
        <v>0</v>
      </c>
      <c r="AS82" s="17">
        <v>1016903</v>
      </c>
      <c r="AT82" s="17">
        <v>0</v>
      </c>
      <c r="AU82" s="17">
        <v>0</v>
      </c>
      <c r="AV82" s="17">
        <v>0</v>
      </c>
      <c r="AW82" s="12">
        <v>1016903</v>
      </c>
      <c r="AX82" s="16">
        <v>963066</v>
      </c>
      <c r="AY82" s="17">
        <v>1897481</v>
      </c>
      <c r="AZ82" s="17">
        <v>0</v>
      </c>
      <c r="BA82" s="17">
        <v>0</v>
      </c>
      <c r="BB82" s="17">
        <v>0</v>
      </c>
      <c r="BC82" s="12">
        <v>2860547</v>
      </c>
      <c r="BD82" s="16">
        <v>4564246</v>
      </c>
      <c r="BE82" s="17">
        <v>1381023</v>
      </c>
      <c r="BF82" s="17">
        <v>3610965</v>
      </c>
      <c r="BG82" s="17">
        <v>0</v>
      </c>
      <c r="BH82" s="17">
        <v>13581</v>
      </c>
      <c r="BI82" s="12">
        <v>9569815</v>
      </c>
    </row>
    <row r="83" spans="1:61" x14ac:dyDescent="0.2">
      <c r="A83" s="4" t="s">
        <v>73</v>
      </c>
      <c r="B83" s="92">
        <v>10032577.151025146</v>
      </c>
      <c r="C83" s="87">
        <v>8831443.5290419012</v>
      </c>
      <c r="D83" s="87">
        <v>2051000</v>
      </c>
      <c r="E83" s="87">
        <v>0</v>
      </c>
      <c r="F83" s="87">
        <v>2244765.0880388808</v>
      </c>
      <c r="G83" s="93">
        <v>23159785.768105928</v>
      </c>
      <c r="H83" s="16">
        <v>499141.5</v>
      </c>
      <c r="I83" s="17">
        <v>286565.34000000003</v>
      </c>
      <c r="J83" s="17">
        <v>0</v>
      </c>
      <c r="K83" s="17">
        <v>0</v>
      </c>
      <c r="L83" s="17">
        <v>0</v>
      </c>
      <c r="M83" s="12">
        <v>785706.84000000008</v>
      </c>
      <c r="N83" s="16">
        <v>142318.9</v>
      </c>
      <c r="O83" s="17">
        <v>3764330.86</v>
      </c>
      <c r="P83" s="17">
        <v>0</v>
      </c>
      <c r="Q83" s="17">
        <v>0</v>
      </c>
      <c r="R83" s="17">
        <v>0</v>
      </c>
      <c r="S83" s="12">
        <v>3906649.76</v>
      </c>
      <c r="T83" s="16">
        <v>1697168.01</v>
      </c>
      <c r="U83" s="17">
        <v>321467.31</v>
      </c>
      <c r="V83" s="17">
        <v>0</v>
      </c>
      <c r="W83" s="17">
        <v>0</v>
      </c>
      <c r="X83" s="17">
        <v>14100.19</v>
      </c>
      <c r="Y83" s="12">
        <v>2032735.51</v>
      </c>
      <c r="Z83" s="16">
        <v>2127390.9900000002</v>
      </c>
      <c r="AA83" s="17">
        <v>801860.94</v>
      </c>
      <c r="AB83" s="17">
        <v>0</v>
      </c>
      <c r="AC83" s="17">
        <v>0</v>
      </c>
      <c r="AD83" s="17">
        <v>36532.300000000003</v>
      </c>
      <c r="AE83" s="12">
        <v>2965784.23</v>
      </c>
      <c r="AF83" s="16">
        <v>0</v>
      </c>
      <c r="AG83" s="17">
        <v>500</v>
      </c>
      <c r="AH83" s="17">
        <v>0</v>
      </c>
      <c r="AI83" s="17">
        <v>0</v>
      </c>
      <c r="AJ83" s="17">
        <v>0</v>
      </c>
      <c r="AK83" s="12">
        <v>500</v>
      </c>
      <c r="AL83" s="16">
        <v>923786.32</v>
      </c>
      <c r="AM83" s="17">
        <v>1682086.96</v>
      </c>
      <c r="AN83" s="17">
        <v>655000</v>
      </c>
      <c r="AO83" s="17">
        <v>0</v>
      </c>
      <c r="AP83" s="17">
        <v>3414.56</v>
      </c>
      <c r="AQ83" s="12">
        <v>3264287.84</v>
      </c>
      <c r="AR83" s="16">
        <v>0</v>
      </c>
      <c r="AS83" s="17">
        <v>1399525.33</v>
      </c>
      <c r="AT83" s="17">
        <v>1396000</v>
      </c>
      <c r="AU83" s="17">
        <v>0</v>
      </c>
      <c r="AV83" s="17">
        <v>2062584.59</v>
      </c>
      <c r="AW83" s="12">
        <v>4858109.92</v>
      </c>
      <c r="AX83" s="16">
        <v>408746.63</v>
      </c>
      <c r="AY83" s="17">
        <v>363715.28</v>
      </c>
      <c r="AZ83" s="17">
        <v>0</v>
      </c>
      <c r="BA83" s="17">
        <v>0</v>
      </c>
      <c r="BB83" s="17">
        <v>0</v>
      </c>
      <c r="BC83" s="12">
        <v>772461.91</v>
      </c>
      <c r="BD83" s="16">
        <v>4234024.8010251457</v>
      </c>
      <c r="BE83" s="17">
        <v>211391.50904190104</v>
      </c>
      <c r="BF83" s="17">
        <v>0</v>
      </c>
      <c r="BG83" s="17">
        <v>0</v>
      </c>
      <c r="BH83" s="17">
        <v>128133.44803888061</v>
      </c>
      <c r="BI83" s="12">
        <v>4573549.7581059271</v>
      </c>
    </row>
    <row r="84" spans="1:61" x14ac:dyDescent="0.2">
      <c r="A84" s="4" t="s">
        <v>74</v>
      </c>
      <c r="B84" s="92">
        <v>610495</v>
      </c>
      <c r="C84" s="87">
        <v>1110523</v>
      </c>
      <c r="D84" s="87">
        <v>1051612</v>
      </c>
      <c r="E84" s="87">
        <v>0</v>
      </c>
      <c r="F84" s="87">
        <v>0</v>
      </c>
      <c r="G84" s="93">
        <v>2772630</v>
      </c>
      <c r="H84" s="16">
        <v>50000</v>
      </c>
      <c r="I84" s="17">
        <v>50818</v>
      </c>
      <c r="J84" s="17">
        <v>559494</v>
      </c>
      <c r="K84" s="17">
        <v>0</v>
      </c>
      <c r="L84" s="17">
        <v>0</v>
      </c>
      <c r="M84" s="12">
        <v>660312</v>
      </c>
      <c r="N84" s="16">
        <v>0</v>
      </c>
      <c r="O84" s="17">
        <v>6397</v>
      </c>
      <c r="P84" s="17">
        <v>492118</v>
      </c>
      <c r="Q84" s="17">
        <v>0</v>
      </c>
      <c r="R84" s="17">
        <v>0</v>
      </c>
      <c r="S84" s="12">
        <v>498515</v>
      </c>
      <c r="T84" s="16">
        <v>10000</v>
      </c>
      <c r="U84" s="17">
        <v>28476</v>
      </c>
      <c r="V84" s="17">
        <v>0</v>
      </c>
      <c r="W84" s="17">
        <v>0</v>
      </c>
      <c r="X84" s="17">
        <v>0</v>
      </c>
      <c r="Y84" s="12">
        <v>38476</v>
      </c>
      <c r="Z84" s="16">
        <v>0</v>
      </c>
      <c r="AA84" s="17">
        <v>0</v>
      </c>
      <c r="AB84" s="17">
        <v>0</v>
      </c>
      <c r="AC84" s="17">
        <v>0</v>
      </c>
      <c r="AD84" s="17">
        <v>0</v>
      </c>
      <c r="AE84" s="12">
        <v>0</v>
      </c>
      <c r="AF84" s="16">
        <v>0</v>
      </c>
      <c r="AG84" s="17">
        <v>0</v>
      </c>
      <c r="AH84" s="17">
        <v>0</v>
      </c>
      <c r="AI84" s="17">
        <v>0</v>
      </c>
      <c r="AJ84" s="17">
        <v>0</v>
      </c>
      <c r="AK84" s="12">
        <v>0</v>
      </c>
      <c r="AL84" s="16">
        <v>0</v>
      </c>
      <c r="AM84" s="17">
        <v>0</v>
      </c>
      <c r="AN84" s="17">
        <v>0</v>
      </c>
      <c r="AO84" s="17">
        <v>0</v>
      </c>
      <c r="AP84" s="17">
        <v>0</v>
      </c>
      <c r="AQ84" s="12">
        <v>0</v>
      </c>
      <c r="AR84" s="16">
        <v>0</v>
      </c>
      <c r="AS84" s="17">
        <v>812301</v>
      </c>
      <c r="AT84" s="17">
        <v>0</v>
      </c>
      <c r="AU84" s="17">
        <v>0</v>
      </c>
      <c r="AV84" s="17">
        <v>0</v>
      </c>
      <c r="AW84" s="12">
        <v>812301</v>
      </c>
      <c r="AX84" s="16">
        <v>71535</v>
      </c>
      <c r="AY84" s="17">
        <v>5145</v>
      </c>
      <c r="AZ84" s="17">
        <v>0</v>
      </c>
      <c r="BA84" s="17">
        <v>0</v>
      </c>
      <c r="BB84" s="17">
        <v>0</v>
      </c>
      <c r="BC84" s="12">
        <v>76680</v>
      </c>
      <c r="BD84" s="16">
        <v>478960</v>
      </c>
      <c r="BE84" s="17">
        <v>207386</v>
      </c>
      <c r="BF84" s="17">
        <v>0</v>
      </c>
      <c r="BG84" s="17">
        <v>0</v>
      </c>
      <c r="BH84" s="17">
        <v>0</v>
      </c>
      <c r="BI84" s="12">
        <v>686346</v>
      </c>
    </row>
    <row r="85" spans="1:61" x14ac:dyDescent="0.2">
      <c r="A85" s="4" t="s">
        <v>75</v>
      </c>
      <c r="B85" s="92">
        <v>9038124.0636953842</v>
      </c>
      <c r="C85" s="87">
        <v>9013474.0446340609</v>
      </c>
      <c r="D85" s="87">
        <v>4235878.6951324483</v>
      </c>
      <c r="E85" s="87">
        <v>0</v>
      </c>
      <c r="F85" s="87">
        <v>6466.3047348916416</v>
      </c>
      <c r="G85" s="93">
        <v>22293943.108196784</v>
      </c>
      <c r="H85" s="16">
        <v>0</v>
      </c>
      <c r="I85" s="17">
        <v>671011.12689602154</v>
      </c>
      <c r="J85" s="17">
        <v>2858380.1377378874</v>
      </c>
      <c r="K85" s="17">
        <v>0</v>
      </c>
      <c r="L85" s="17">
        <v>0</v>
      </c>
      <c r="M85" s="12">
        <v>3529391.2646339089</v>
      </c>
      <c r="N85" s="16">
        <v>0</v>
      </c>
      <c r="O85" s="17">
        <v>0</v>
      </c>
      <c r="P85" s="17">
        <v>0</v>
      </c>
      <c r="Q85" s="17">
        <v>0</v>
      </c>
      <c r="R85" s="17">
        <v>0</v>
      </c>
      <c r="S85" s="12">
        <v>0</v>
      </c>
      <c r="T85" s="16">
        <v>4233344.2129772687</v>
      </c>
      <c r="U85" s="17">
        <v>758539.60662848444</v>
      </c>
      <c r="V85" s="17">
        <v>25069.711716497979</v>
      </c>
      <c r="W85" s="17">
        <v>0</v>
      </c>
      <c r="X85" s="17">
        <v>5965.9778482783804</v>
      </c>
      <c r="Y85" s="12">
        <v>5022919.5091705294</v>
      </c>
      <c r="Z85" s="16">
        <v>0</v>
      </c>
      <c r="AA85" s="17">
        <v>0</v>
      </c>
      <c r="AB85" s="17">
        <v>0</v>
      </c>
      <c r="AC85" s="17">
        <v>0</v>
      </c>
      <c r="AD85" s="17">
        <v>0</v>
      </c>
      <c r="AE85" s="12">
        <v>0</v>
      </c>
      <c r="AF85" s="16">
        <v>0</v>
      </c>
      <c r="AG85" s="17">
        <v>41665.338216541692</v>
      </c>
      <c r="AH85" s="17">
        <v>797963.98423486808</v>
      </c>
      <c r="AI85" s="17">
        <v>0</v>
      </c>
      <c r="AJ85" s="17">
        <v>0</v>
      </c>
      <c r="AK85" s="12">
        <v>839629.32245140977</v>
      </c>
      <c r="AL85" s="16">
        <v>431099.82257645641</v>
      </c>
      <c r="AM85" s="17">
        <v>3402247.4930374152</v>
      </c>
      <c r="AN85" s="17">
        <v>79194.666535257042</v>
      </c>
      <c r="AO85" s="17">
        <v>0</v>
      </c>
      <c r="AP85" s="17">
        <v>0</v>
      </c>
      <c r="AQ85" s="12">
        <v>3912541.9821491283</v>
      </c>
      <c r="AR85" s="16">
        <v>0</v>
      </c>
      <c r="AS85" s="17">
        <v>3689609.6999831004</v>
      </c>
      <c r="AT85" s="17">
        <v>475270.19490793807</v>
      </c>
      <c r="AU85" s="17">
        <v>0</v>
      </c>
      <c r="AV85" s="17">
        <v>0</v>
      </c>
      <c r="AW85" s="12">
        <v>4164879.8948910385</v>
      </c>
      <c r="AX85" s="16">
        <v>1943995.9899772678</v>
      </c>
      <c r="AY85" s="17">
        <v>393507.91328958853</v>
      </c>
      <c r="AZ85" s="17">
        <v>0</v>
      </c>
      <c r="BA85" s="17">
        <v>0</v>
      </c>
      <c r="BB85" s="17">
        <v>500.32688661326085</v>
      </c>
      <c r="BC85" s="12">
        <v>2338004.2301534698</v>
      </c>
      <c r="BD85" s="16">
        <v>2429684.0381643916</v>
      </c>
      <c r="BE85" s="17">
        <v>56892.866582909643</v>
      </c>
      <c r="BF85" s="17">
        <v>0</v>
      </c>
      <c r="BG85" s="17">
        <v>0</v>
      </c>
      <c r="BH85" s="17">
        <v>0</v>
      </c>
      <c r="BI85" s="12">
        <v>2486576.9047473012</v>
      </c>
    </row>
    <row r="86" spans="1:61" x14ac:dyDescent="0.2">
      <c r="A86" s="4" t="s">
        <v>76</v>
      </c>
      <c r="B86" s="92">
        <v>8934000</v>
      </c>
      <c r="C86" s="87">
        <v>12050000</v>
      </c>
      <c r="D86" s="87">
        <v>6040000</v>
      </c>
      <c r="E86" s="87">
        <v>0</v>
      </c>
      <c r="F86" s="87">
        <v>5706000</v>
      </c>
      <c r="G86" s="93">
        <v>32730000</v>
      </c>
      <c r="H86" s="16">
        <v>295000</v>
      </c>
      <c r="I86" s="17">
        <v>633000</v>
      </c>
      <c r="J86" s="17">
        <v>2889000</v>
      </c>
      <c r="K86" s="17">
        <v>0</v>
      </c>
      <c r="L86" s="17">
        <v>0</v>
      </c>
      <c r="M86" s="12">
        <v>3817000</v>
      </c>
      <c r="N86" s="16">
        <v>0</v>
      </c>
      <c r="O86" s="17">
        <v>311000</v>
      </c>
      <c r="P86" s="17">
        <v>2727000</v>
      </c>
      <c r="Q86" s="17">
        <v>0</v>
      </c>
      <c r="R86" s="17">
        <v>0</v>
      </c>
      <c r="S86" s="12">
        <v>3038000</v>
      </c>
      <c r="T86" s="16">
        <v>619000</v>
      </c>
      <c r="U86" s="17">
        <v>455000</v>
      </c>
      <c r="V86" s="17">
        <v>0</v>
      </c>
      <c r="W86" s="17">
        <v>0</v>
      </c>
      <c r="X86" s="17">
        <v>0</v>
      </c>
      <c r="Y86" s="12">
        <v>1074000</v>
      </c>
      <c r="Z86" s="16">
        <v>2797000</v>
      </c>
      <c r="AA86" s="17">
        <v>3303000</v>
      </c>
      <c r="AB86" s="17">
        <v>0</v>
      </c>
      <c r="AC86" s="17">
        <v>0</v>
      </c>
      <c r="AD86" s="17">
        <v>5706000</v>
      </c>
      <c r="AE86" s="12">
        <v>11806000</v>
      </c>
      <c r="AF86" s="16">
        <v>20000</v>
      </c>
      <c r="AG86" s="17">
        <v>79000</v>
      </c>
      <c r="AH86" s="17">
        <v>114000</v>
      </c>
      <c r="AI86" s="17">
        <v>0</v>
      </c>
      <c r="AJ86" s="17">
        <v>0</v>
      </c>
      <c r="AK86" s="12">
        <v>213000</v>
      </c>
      <c r="AL86" s="16">
        <v>0</v>
      </c>
      <c r="AM86" s="17">
        <v>0</v>
      </c>
      <c r="AN86" s="17">
        <v>310000</v>
      </c>
      <c r="AO86" s="17">
        <v>0</v>
      </c>
      <c r="AP86" s="17">
        <v>0</v>
      </c>
      <c r="AQ86" s="12">
        <v>310000</v>
      </c>
      <c r="AR86" s="16">
        <v>0</v>
      </c>
      <c r="AS86" s="17">
        <v>1813000</v>
      </c>
      <c r="AT86" s="17">
        <v>0</v>
      </c>
      <c r="AU86" s="17">
        <v>0</v>
      </c>
      <c r="AV86" s="17">
        <v>0</v>
      </c>
      <c r="AW86" s="12">
        <v>1813000</v>
      </c>
      <c r="AX86" s="16">
        <v>1246000</v>
      </c>
      <c r="AY86" s="17">
        <v>3009000</v>
      </c>
      <c r="AZ86" s="17">
        <v>0</v>
      </c>
      <c r="BA86" s="17">
        <v>0</v>
      </c>
      <c r="BB86" s="17">
        <v>0</v>
      </c>
      <c r="BC86" s="12">
        <v>4255000</v>
      </c>
      <c r="BD86" s="16">
        <v>3957000</v>
      </c>
      <c r="BE86" s="17">
        <v>2447000</v>
      </c>
      <c r="BF86" s="17">
        <v>0</v>
      </c>
      <c r="BG86" s="17">
        <v>0</v>
      </c>
      <c r="BH86" s="17">
        <v>0</v>
      </c>
      <c r="BI86" s="12">
        <v>6404000</v>
      </c>
    </row>
    <row r="87" spans="1:61" x14ac:dyDescent="0.2">
      <c r="A87" s="4" t="s">
        <v>77</v>
      </c>
      <c r="B87" s="92">
        <v>3307711.9999999995</v>
      </c>
      <c r="C87" s="87">
        <v>4693214.8600000003</v>
      </c>
      <c r="D87" s="87">
        <v>4925727.6399999997</v>
      </c>
      <c r="E87" s="87">
        <v>0</v>
      </c>
      <c r="F87" s="87">
        <v>99558.46</v>
      </c>
      <c r="G87" s="93">
        <v>13026212.959999999</v>
      </c>
      <c r="H87" s="16">
        <v>0</v>
      </c>
      <c r="I87" s="17">
        <v>1249313.94</v>
      </c>
      <c r="J87" s="17">
        <v>1448914.6</v>
      </c>
      <c r="K87" s="17">
        <v>0</v>
      </c>
      <c r="L87" s="17">
        <v>0</v>
      </c>
      <c r="M87" s="12">
        <v>2698228.54</v>
      </c>
      <c r="N87" s="16">
        <v>0</v>
      </c>
      <c r="O87" s="17">
        <v>0</v>
      </c>
      <c r="P87" s="17">
        <v>1706692.5</v>
      </c>
      <c r="Q87" s="17">
        <v>0</v>
      </c>
      <c r="R87" s="17">
        <v>0</v>
      </c>
      <c r="S87" s="12">
        <v>1706692.5</v>
      </c>
      <c r="T87" s="16">
        <v>0</v>
      </c>
      <c r="U87" s="17">
        <v>1098919.19</v>
      </c>
      <c r="V87" s="17">
        <v>128273.38</v>
      </c>
      <c r="W87" s="17">
        <v>0</v>
      </c>
      <c r="X87" s="17">
        <v>0</v>
      </c>
      <c r="Y87" s="12">
        <v>1227192.5699999998</v>
      </c>
      <c r="Z87" s="16">
        <v>0</v>
      </c>
      <c r="AA87" s="17">
        <v>2220.73</v>
      </c>
      <c r="AB87" s="17">
        <v>0</v>
      </c>
      <c r="AC87" s="17">
        <v>0</v>
      </c>
      <c r="AD87" s="17">
        <v>99558.46</v>
      </c>
      <c r="AE87" s="12">
        <v>101779.19</v>
      </c>
      <c r="AF87" s="16">
        <v>0</v>
      </c>
      <c r="AG87" s="17">
        <v>55811.69</v>
      </c>
      <c r="AH87" s="17">
        <v>669322.28</v>
      </c>
      <c r="AI87" s="17">
        <v>0</v>
      </c>
      <c r="AJ87" s="17">
        <v>0</v>
      </c>
      <c r="AK87" s="12">
        <v>725133.97</v>
      </c>
      <c r="AL87" s="16">
        <v>156409.15999999997</v>
      </c>
      <c r="AM87" s="17">
        <v>275429.42000000004</v>
      </c>
      <c r="AN87" s="17">
        <v>729331.19</v>
      </c>
      <c r="AO87" s="17">
        <v>0</v>
      </c>
      <c r="AP87" s="17">
        <v>0</v>
      </c>
      <c r="AQ87" s="12">
        <v>1161169.77</v>
      </c>
      <c r="AR87" s="16">
        <v>0</v>
      </c>
      <c r="AS87" s="17">
        <v>1357826.4000000001</v>
      </c>
      <c r="AT87" s="17">
        <v>0</v>
      </c>
      <c r="AU87" s="17">
        <v>0</v>
      </c>
      <c r="AV87" s="17">
        <v>0</v>
      </c>
      <c r="AW87" s="12">
        <v>1357826.4000000001</v>
      </c>
      <c r="AX87" s="16">
        <v>0</v>
      </c>
      <c r="AY87" s="17">
        <v>35756.22</v>
      </c>
      <c r="AZ87" s="17">
        <v>0</v>
      </c>
      <c r="BA87" s="17">
        <v>0</v>
      </c>
      <c r="BB87" s="17">
        <v>0</v>
      </c>
      <c r="BC87" s="12">
        <v>35756.22</v>
      </c>
      <c r="BD87" s="16">
        <v>3151302.8399999994</v>
      </c>
      <c r="BE87" s="17">
        <v>617937.27</v>
      </c>
      <c r="BF87" s="17">
        <v>243193.69</v>
      </c>
      <c r="BG87" s="17">
        <v>0</v>
      </c>
      <c r="BH87" s="17">
        <v>0</v>
      </c>
      <c r="BI87" s="12">
        <v>4012433.7999999993</v>
      </c>
    </row>
    <row r="88" spans="1:61" x14ac:dyDescent="0.2">
      <c r="A88" s="4" t="s">
        <v>78</v>
      </c>
      <c r="B88" s="92">
        <v>1621808</v>
      </c>
      <c r="C88" s="87">
        <v>657886</v>
      </c>
      <c r="D88" s="87">
        <v>21485</v>
      </c>
      <c r="E88" s="87">
        <v>0</v>
      </c>
      <c r="F88" s="87">
        <v>90832</v>
      </c>
      <c r="G88" s="93">
        <v>2392011</v>
      </c>
      <c r="H88" s="16">
        <v>0</v>
      </c>
      <c r="I88" s="17">
        <v>0</v>
      </c>
      <c r="J88" s="17">
        <v>0</v>
      </c>
      <c r="K88" s="17">
        <v>0</v>
      </c>
      <c r="L88" s="17">
        <v>0</v>
      </c>
      <c r="M88" s="12">
        <v>0</v>
      </c>
      <c r="N88" s="16">
        <v>0</v>
      </c>
      <c r="O88" s="17">
        <v>0</v>
      </c>
      <c r="P88" s="17">
        <v>0</v>
      </c>
      <c r="Q88" s="17">
        <v>0</v>
      </c>
      <c r="R88" s="17">
        <v>0</v>
      </c>
      <c r="S88" s="12">
        <v>0</v>
      </c>
      <c r="T88" s="16">
        <v>0</v>
      </c>
      <c r="U88" s="17">
        <v>0</v>
      </c>
      <c r="V88" s="17">
        <v>0</v>
      </c>
      <c r="W88" s="17">
        <v>0</v>
      </c>
      <c r="X88" s="17">
        <v>0</v>
      </c>
      <c r="Y88" s="12">
        <v>0</v>
      </c>
      <c r="Z88" s="16">
        <v>0</v>
      </c>
      <c r="AA88" s="17">
        <v>0</v>
      </c>
      <c r="AB88" s="17">
        <v>0</v>
      </c>
      <c r="AC88" s="17">
        <v>0</v>
      </c>
      <c r="AD88" s="17">
        <v>0</v>
      </c>
      <c r="AE88" s="12">
        <v>0</v>
      </c>
      <c r="AF88" s="16">
        <v>0</v>
      </c>
      <c r="AG88" s="17">
        <v>0</v>
      </c>
      <c r="AH88" s="17">
        <v>0</v>
      </c>
      <c r="AI88" s="17">
        <v>0</v>
      </c>
      <c r="AJ88" s="17">
        <v>0</v>
      </c>
      <c r="AK88" s="12">
        <v>0</v>
      </c>
      <c r="AL88" s="16">
        <v>165040</v>
      </c>
      <c r="AM88" s="17">
        <v>54178</v>
      </c>
      <c r="AN88" s="17">
        <v>0</v>
      </c>
      <c r="AO88" s="17">
        <v>0</v>
      </c>
      <c r="AP88" s="17">
        <v>332</v>
      </c>
      <c r="AQ88" s="12">
        <v>219550</v>
      </c>
      <c r="AR88" s="16">
        <v>0</v>
      </c>
      <c r="AS88" s="17">
        <v>59736</v>
      </c>
      <c r="AT88" s="17">
        <v>0</v>
      </c>
      <c r="AU88" s="17">
        <v>0</v>
      </c>
      <c r="AV88" s="17">
        <v>0</v>
      </c>
      <c r="AW88" s="12">
        <v>59736</v>
      </c>
      <c r="AX88" s="16">
        <v>529136</v>
      </c>
      <c r="AY88" s="17">
        <v>97607</v>
      </c>
      <c r="AZ88" s="17">
        <v>0</v>
      </c>
      <c r="BA88" s="17">
        <v>0</v>
      </c>
      <c r="BB88" s="17">
        <v>0</v>
      </c>
      <c r="BC88" s="12">
        <v>626743</v>
      </c>
      <c r="BD88" s="16">
        <v>927632</v>
      </c>
      <c r="BE88" s="17">
        <v>446365</v>
      </c>
      <c r="BF88" s="17">
        <v>21485</v>
      </c>
      <c r="BG88" s="17">
        <v>0</v>
      </c>
      <c r="BH88" s="17">
        <v>90500</v>
      </c>
      <c r="BI88" s="12">
        <v>1485982</v>
      </c>
    </row>
    <row r="89" spans="1:61" x14ac:dyDescent="0.2">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c r="AR89" s="18"/>
      <c r="AS89" s="19"/>
      <c r="AT89" s="19"/>
      <c r="AU89" s="19"/>
      <c r="AV89" s="19"/>
      <c r="AW89" s="13"/>
      <c r="AX89" s="18"/>
      <c r="AY89" s="19"/>
      <c r="AZ89" s="19"/>
      <c r="BA89" s="19"/>
      <c r="BB89" s="19"/>
      <c r="BC89" s="13"/>
      <c r="BD89" s="18"/>
      <c r="BE89" s="19"/>
      <c r="BF89" s="19"/>
      <c r="BG89" s="19"/>
      <c r="BH89" s="19"/>
      <c r="BI89" s="13"/>
    </row>
    <row r="90" spans="1:61" x14ac:dyDescent="0.2">
      <c r="A90" s="30"/>
      <c r="B90" s="31">
        <f>SUM(B9:B89)</f>
        <v>227861947.60472554</v>
      </c>
      <c r="C90" s="32">
        <f t="shared" ref="C90:G90" si="0">SUM(C9:C89)</f>
        <v>325023766.24310863</v>
      </c>
      <c r="D90" s="32">
        <f t="shared" si="0"/>
        <v>163324218.77200437</v>
      </c>
      <c r="E90" s="32">
        <f t="shared" si="0"/>
        <v>60510.39</v>
      </c>
      <c r="F90" s="32">
        <f t="shared" si="0"/>
        <v>80938418.380824938</v>
      </c>
      <c r="G90" s="33">
        <f t="shared" si="0"/>
        <v>797208861.3906635</v>
      </c>
      <c r="H90" s="31">
        <f t="shared" ref="H90:BI90" si="1">SUM(H9:H89)</f>
        <v>10442077.887448009</v>
      </c>
      <c r="I90" s="32">
        <f t="shared" si="1"/>
        <v>26024712.348309256</v>
      </c>
      <c r="J90" s="32">
        <f t="shared" si="1"/>
        <v>67866757.498233184</v>
      </c>
      <c r="K90" s="32">
        <f t="shared" si="1"/>
        <v>0</v>
      </c>
      <c r="L90" s="32">
        <f t="shared" si="1"/>
        <v>2840217.3464394207</v>
      </c>
      <c r="M90" s="33">
        <f t="shared" si="1"/>
        <v>107173765.0804299</v>
      </c>
      <c r="N90" s="31">
        <f t="shared" si="1"/>
        <v>3493629.4892644933</v>
      </c>
      <c r="O90" s="32">
        <f t="shared" si="1"/>
        <v>9099437.6417081095</v>
      </c>
      <c r="P90" s="32">
        <f t="shared" si="1"/>
        <v>44201976.88569998</v>
      </c>
      <c r="Q90" s="32">
        <f t="shared" si="1"/>
        <v>0</v>
      </c>
      <c r="R90" s="32">
        <f t="shared" si="1"/>
        <v>3484277.2585912705</v>
      </c>
      <c r="S90" s="33">
        <f t="shared" si="1"/>
        <v>60279321.275263853</v>
      </c>
      <c r="T90" s="31">
        <f t="shared" ref="T90:AQ90" si="2">SUM(T9:T89)</f>
        <v>32027935.777614243</v>
      </c>
      <c r="U90" s="32">
        <f t="shared" si="2"/>
        <v>24072075.184864204</v>
      </c>
      <c r="V90" s="32">
        <f t="shared" si="2"/>
        <v>15927782.591113482</v>
      </c>
      <c r="W90" s="32">
        <f t="shared" si="2"/>
        <v>0</v>
      </c>
      <c r="X90" s="32">
        <f t="shared" si="2"/>
        <v>1926861.2087347887</v>
      </c>
      <c r="Y90" s="33">
        <f t="shared" si="2"/>
        <v>73954654.762326688</v>
      </c>
      <c r="Z90" s="31">
        <f t="shared" si="2"/>
        <v>29808396.243352927</v>
      </c>
      <c r="AA90" s="32">
        <f t="shared" si="2"/>
        <v>34363934.510965101</v>
      </c>
      <c r="AB90" s="32">
        <f t="shared" si="2"/>
        <v>515130.27999999997</v>
      </c>
      <c r="AC90" s="32">
        <f t="shared" si="2"/>
        <v>0</v>
      </c>
      <c r="AD90" s="32">
        <f t="shared" si="2"/>
        <v>32847987.707936335</v>
      </c>
      <c r="AE90" s="33">
        <f t="shared" si="2"/>
        <v>97535448.742254362</v>
      </c>
      <c r="AF90" s="31">
        <f t="shared" si="2"/>
        <v>10257692.508185884</v>
      </c>
      <c r="AG90" s="32">
        <f t="shared" si="2"/>
        <v>28571482.189560961</v>
      </c>
      <c r="AH90" s="32">
        <f t="shared" si="2"/>
        <v>12333464.052210875</v>
      </c>
      <c r="AI90" s="32">
        <f t="shared" si="2"/>
        <v>7995.39</v>
      </c>
      <c r="AJ90" s="32">
        <f t="shared" si="2"/>
        <v>21337129.012826562</v>
      </c>
      <c r="AK90" s="33">
        <f t="shared" si="2"/>
        <v>72507763.152784258</v>
      </c>
      <c r="AL90" s="31">
        <f t="shared" si="2"/>
        <v>18647235.790724877</v>
      </c>
      <c r="AM90" s="32">
        <f t="shared" si="2"/>
        <v>56388209.654877767</v>
      </c>
      <c r="AN90" s="32">
        <f t="shared" si="2"/>
        <v>5542808.0736013167</v>
      </c>
      <c r="AO90" s="32">
        <f t="shared" si="2"/>
        <v>1304</v>
      </c>
      <c r="AP90" s="32">
        <f t="shared" si="2"/>
        <v>4361817.896023131</v>
      </c>
      <c r="AQ90" s="33">
        <f t="shared" si="2"/>
        <v>84941375.415227085</v>
      </c>
      <c r="AR90" s="31">
        <f t="shared" si="1"/>
        <v>1249471.6612276051</v>
      </c>
      <c r="AS90" s="32">
        <f t="shared" si="1"/>
        <v>61910729.822553396</v>
      </c>
      <c r="AT90" s="32">
        <f t="shared" si="1"/>
        <v>4063616.9092954029</v>
      </c>
      <c r="AU90" s="32">
        <f t="shared" si="1"/>
        <v>0</v>
      </c>
      <c r="AV90" s="32">
        <f t="shared" si="1"/>
        <v>3245112.7802769383</v>
      </c>
      <c r="AW90" s="33">
        <f t="shared" si="1"/>
        <v>70468931.173353344</v>
      </c>
      <c r="AX90" s="31">
        <f t="shared" si="1"/>
        <v>41026932.934965171</v>
      </c>
      <c r="AY90" s="32">
        <f t="shared" si="1"/>
        <v>55225326.143430211</v>
      </c>
      <c r="AZ90" s="32">
        <f t="shared" si="1"/>
        <v>1484668.7463218088</v>
      </c>
      <c r="BA90" s="32">
        <f t="shared" si="1"/>
        <v>51211</v>
      </c>
      <c r="BB90" s="32">
        <f t="shared" si="1"/>
        <v>4501082.5388491685</v>
      </c>
      <c r="BC90" s="33">
        <f t="shared" si="1"/>
        <v>102289221.36356631</v>
      </c>
      <c r="BD90" s="31">
        <f t="shared" si="1"/>
        <v>80908575.311942324</v>
      </c>
      <c r="BE90" s="32">
        <f t="shared" si="1"/>
        <v>29367858.746839721</v>
      </c>
      <c r="BF90" s="32">
        <f t="shared" si="1"/>
        <v>11388013.735528328</v>
      </c>
      <c r="BG90" s="32">
        <f t="shared" si="1"/>
        <v>0</v>
      </c>
      <c r="BH90" s="32">
        <f t="shared" si="1"/>
        <v>6393932.6311473455</v>
      </c>
      <c r="BI90" s="33">
        <f t="shared" si="1"/>
        <v>128058380.4254577</v>
      </c>
    </row>
    <row r="91" spans="1:61" x14ac:dyDescent="0.2">
      <c r="A91" s="29" t="str">
        <f>'Total Exp'!A91</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row r="106" spans="1:1" x14ac:dyDescent="0.2">
      <c r="A106" s="29"/>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sheetPr>
  <dimension ref="A1:BC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55" width="12.7109375" style="9"/>
    <col min="56" max="16384" width="12.7109375" style="6"/>
  </cols>
  <sheetData>
    <row r="1" spans="1:55" x14ac:dyDescent="0.2">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row>
    <row r="2" spans="1:55" ht="15.75" x14ac:dyDescent="0.25">
      <c r="A2" s="2" t="s">
        <v>85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row>
    <row r="3" spans="1:55" x14ac:dyDescent="0.2">
      <c r="A3" s="28" t="str">
        <f>'Total Exp'!A3</f>
        <v>2018-19</v>
      </c>
    </row>
    <row r="4" spans="1:55" ht="15.75" x14ac:dyDescent="0.25">
      <c r="A4" s="82" t="s">
        <v>129</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3"/>
      <c r="AR4" s="85"/>
      <c r="AS4" s="83"/>
      <c r="AT4" s="83"/>
      <c r="AU4" s="83"/>
      <c r="AV4" s="83"/>
      <c r="AW4" s="83"/>
      <c r="AX4" s="85"/>
      <c r="AY4" s="83"/>
      <c r="AZ4" s="83"/>
      <c r="BA4" s="83"/>
      <c r="BB4" s="83"/>
      <c r="BC4" s="84" t="s">
        <v>287</v>
      </c>
    </row>
    <row r="5" spans="1:55" s="60" customFormat="1" ht="12.75" x14ac:dyDescent="0.2">
      <c r="A5" s="49"/>
      <c r="B5" s="65" t="s">
        <v>213</v>
      </c>
      <c r="C5" s="62"/>
      <c r="D5" s="62"/>
      <c r="E5" s="62"/>
      <c r="F5" s="62"/>
      <c r="G5" s="63"/>
      <c r="H5" s="64" t="s">
        <v>199</v>
      </c>
      <c r="I5" s="65"/>
      <c r="J5" s="65"/>
      <c r="K5" s="65"/>
      <c r="L5" s="65"/>
      <c r="M5" s="66"/>
      <c r="N5" s="65" t="s">
        <v>200</v>
      </c>
      <c r="O5" s="65"/>
      <c r="P5" s="65"/>
      <c r="Q5" s="65"/>
      <c r="R5" s="65"/>
      <c r="S5" s="66"/>
      <c r="T5" s="65" t="s">
        <v>201</v>
      </c>
      <c r="U5" s="65"/>
      <c r="V5" s="65"/>
      <c r="W5" s="65"/>
      <c r="X5" s="65"/>
      <c r="Y5" s="66"/>
      <c r="Z5" s="64" t="s">
        <v>205</v>
      </c>
      <c r="AA5" s="65"/>
      <c r="AB5" s="65"/>
      <c r="AC5" s="65"/>
      <c r="AD5" s="65"/>
      <c r="AE5" s="66"/>
      <c r="AF5" s="65" t="s">
        <v>206</v>
      </c>
      <c r="AG5" s="65"/>
      <c r="AH5" s="65"/>
      <c r="AI5" s="65"/>
      <c r="AJ5" s="65"/>
      <c r="AK5" s="66"/>
      <c r="AL5" s="65" t="s">
        <v>207</v>
      </c>
      <c r="AM5" s="65"/>
      <c r="AN5" s="65"/>
      <c r="AO5" s="65"/>
      <c r="AP5" s="65"/>
      <c r="AQ5" s="66"/>
      <c r="AR5" s="64" t="s">
        <v>211</v>
      </c>
      <c r="AS5" s="65"/>
      <c r="AT5" s="65"/>
      <c r="AU5" s="65"/>
      <c r="AV5" s="65"/>
      <c r="AW5" s="66"/>
      <c r="AX5" s="65" t="s">
        <v>212</v>
      </c>
      <c r="AY5" s="65"/>
      <c r="AZ5" s="65"/>
      <c r="BA5" s="65"/>
      <c r="BB5" s="65"/>
      <c r="BC5" s="66"/>
    </row>
    <row r="6" spans="1:55" s="60" customFormat="1" ht="12.75" x14ac:dyDescent="0.2">
      <c r="A6" s="49"/>
      <c r="B6" s="50" t="str">
        <f>$A$4&amp;" Total"</f>
        <v>Environment Total</v>
      </c>
      <c r="C6" s="51"/>
      <c r="D6" s="51"/>
      <c r="E6" s="51"/>
      <c r="F6" s="51"/>
      <c r="G6" s="52"/>
      <c r="H6" s="50" t="s">
        <v>202</v>
      </c>
      <c r="I6" s="51"/>
      <c r="J6" s="51"/>
      <c r="K6" s="51"/>
      <c r="L6" s="51"/>
      <c r="M6" s="52"/>
      <c r="N6" s="51" t="s">
        <v>203</v>
      </c>
      <c r="O6" s="51"/>
      <c r="P6" s="51"/>
      <c r="Q6" s="51"/>
      <c r="R6" s="51"/>
      <c r="S6" s="52"/>
      <c r="T6" s="51" t="s">
        <v>204</v>
      </c>
      <c r="U6" s="51"/>
      <c r="V6" s="51"/>
      <c r="W6" s="51"/>
      <c r="X6" s="51"/>
      <c r="Y6" s="52"/>
      <c r="Z6" s="50" t="s">
        <v>208</v>
      </c>
      <c r="AA6" s="51"/>
      <c r="AB6" s="51"/>
      <c r="AC6" s="51"/>
      <c r="AD6" s="51"/>
      <c r="AE6" s="52"/>
      <c r="AF6" s="51" t="s">
        <v>209</v>
      </c>
      <c r="AG6" s="51"/>
      <c r="AH6" s="51"/>
      <c r="AI6" s="51"/>
      <c r="AJ6" s="51"/>
      <c r="AK6" s="52"/>
      <c r="AL6" s="51" t="s">
        <v>210</v>
      </c>
      <c r="AM6" s="51"/>
      <c r="AN6" s="51"/>
      <c r="AO6" s="51"/>
      <c r="AP6" s="51"/>
      <c r="AQ6" s="52"/>
      <c r="AR6" s="50" t="s">
        <v>214</v>
      </c>
      <c r="AS6" s="51"/>
      <c r="AT6" s="51"/>
      <c r="AU6" s="51"/>
      <c r="AV6" s="51"/>
      <c r="AW6" s="52"/>
      <c r="AX6" s="55" t="s">
        <v>142</v>
      </c>
      <c r="AY6" s="51"/>
      <c r="AZ6" s="51"/>
      <c r="BA6" s="51"/>
      <c r="BB6" s="51"/>
      <c r="BC6" s="52"/>
    </row>
    <row r="7" spans="1:55" s="59" customFormat="1" ht="22.5" x14ac:dyDescent="0.2">
      <c r="A7" s="57"/>
      <c r="B7" s="42" t="s">
        <v>87</v>
      </c>
      <c r="C7" s="43" t="s">
        <v>88</v>
      </c>
      <c r="D7" s="43" t="s">
        <v>89</v>
      </c>
      <c r="E7" s="43" t="s">
        <v>90</v>
      </c>
      <c r="F7" s="43" t="s">
        <v>91</v>
      </c>
      <c r="G7" s="58" t="s">
        <v>92</v>
      </c>
      <c r="H7" s="42" t="s">
        <v>87</v>
      </c>
      <c r="I7" s="43" t="s">
        <v>88</v>
      </c>
      <c r="J7" s="43" t="s">
        <v>89</v>
      </c>
      <c r="K7" s="43" t="s">
        <v>90</v>
      </c>
      <c r="L7" s="43" t="s">
        <v>91</v>
      </c>
      <c r="M7" s="58" t="s">
        <v>92</v>
      </c>
      <c r="N7" s="42" t="s">
        <v>87</v>
      </c>
      <c r="O7" s="43" t="s">
        <v>88</v>
      </c>
      <c r="P7" s="43" t="s">
        <v>89</v>
      </c>
      <c r="Q7" s="43" t="s">
        <v>90</v>
      </c>
      <c r="R7" s="43" t="s">
        <v>91</v>
      </c>
      <c r="S7" s="58" t="s">
        <v>92</v>
      </c>
      <c r="T7" s="42" t="s">
        <v>87</v>
      </c>
      <c r="U7" s="43" t="s">
        <v>88</v>
      </c>
      <c r="V7" s="43" t="s">
        <v>89</v>
      </c>
      <c r="W7" s="43" t="s">
        <v>90</v>
      </c>
      <c r="X7" s="43" t="s">
        <v>91</v>
      </c>
      <c r="Y7" s="58" t="s">
        <v>92</v>
      </c>
      <c r="Z7" s="42" t="s">
        <v>87</v>
      </c>
      <c r="AA7" s="43" t="s">
        <v>88</v>
      </c>
      <c r="AB7" s="43" t="s">
        <v>89</v>
      </c>
      <c r="AC7" s="43" t="s">
        <v>90</v>
      </c>
      <c r="AD7" s="43" t="s">
        <v>91</v>
      </c>
      <c r="AE7" s="58" t="s">
        <v>92</v>
      </c>
      <c r="AF7" s="42" t="s">
        <v>87</v>
      </c>
      <c r="AG7" s="43" t="s">
        <v>88</v>
      </c>
      <c r="AH7" s="43" t="s">
        <v>89</v>
      </c>
      <c r="AI7" s="43" t="s">
        <v>90</v>
      </c>
      <c r="AJ7" s="43" t="s">
        <v>91</v>
      </c>
      <c r="AK7" s="58" t="s">
        <v>92</v>
      </c>
      <c r="AL7" s="42" t="s">
        <v>87</v>
      </c>
      <c r="AM7" s="43" t="s">
        <v>88</v>
      </c>
      <c r="AN7" s="43" t="s">
        <v>89</v>
      </c>
      <c r="AO7" s="43" t="s">
        <v>90</v>
      </c>
      <c r="AP7" s="43" t="s">
        <v>91</v>
      </c>
      <c r="AQ7" s="58" t="s">
        <v>92</v>
      </c>
      <c r="AR7" s="42" t="s">
        <v>87</v>
      </c>
      <c r="AS7" s="43" t="s">
        <v>88</v>
      </c>
      <c r="AT7" s="43" t="s">
        <v>89</v>
      </c>
      <c r="AU7" s="43" t="s">
        <v>90</v>
      </c>
      <c r="AV7" s="43" t="s">
        <v>91</v>
      </c>
      <c r="AW7" s="58" t="s">
        <v>92</v>
      </c>
      <c r="AX7" s="42" t="s">
        <v>87</v>
      </c>
      <c r="AY7" s="43" t="s">
        <v>88</v>
      </c>
      <c r="AZ7" s="43" t="s">
        <v>89</v>
      </c>
      <c r="BA7" s="43" t="s">
        <v>90</v>
      </c>
      <c r="BB7" s="43" t="s">
        <v>91</v>
      </c>
      <c r="BC7" s="58" t="s">
        <v>92</v>
      </c>
    </row>
    <row r="8" spans="1:55" s="59" customFormat="1" ht="11.25" x14ac:dyDescent="0.2">
      <c r="A8" s="67"/>
      <c r="B8" s="46" t="s">
        <v>79</v>
      </c>
      <c r="C8" s="47" t="s">
        <v>80</v>
      </c>
      <c r="D8" s="47" t="s">
        <v>81</v>
      </c>
      <c r="E8" s="47" t="s">
        <v>82</v>
      </c>
      <c r="F8" s="47" t="s">
        <v>83</v>
      </c>
      <c r="G8" s="54" t="s">
        <v>84</v>
      </c>
      <c r="H8" s="46" t="s">
        <v>79</v>
      </c>
      <c r="I8" s="47" t="s">
        <v>80</v>
      </c>
      <c r="J8" s="47" t="s">
        <v>81</v>
      </c>
      <c r="K8" s="47" t="s">
        <v>82</v>
      </c>
      <c r="L8" s="47" t="s">
        <v>83</v>
      </c>
      <c r="M8" s="54" t="s">
        <v>84</v>
      </c>
      <c r="N8" s="46" t="s">
        <v>79</v>
      </c>
      <c r="O8" s="47" t="s">
        <v>80</v>
      </c>
      <c r="P8" s="47" t="s">
        <v>81</v>
      </c>
      <c r="Q8" s="47" t="s">
        <v>82</v>
      </c>
      <c r="R8" s="47" t="s">
        <v>83</v>
      </c>
      <c r="S8" s="54" t="s">
        <v>84</v>
      </c>
      <c r="T8" s="46" t="s">
        <v>79</v>
      </c>
      <c r="U8" s="47" t="s">
        <v>80</v>
      </c>
      <c r="V8" s="47" t="s">
        <v>81</v>
      </c>
      <c r="W8" s="47" t="s">
        <v>82</v>
      </c>
      <c r="X8" s="47" t="s">
        <v>83</v>
      </c>
      <c r="Y8" s="54" t="s">
        <v>84</v>
      </c>
      <c r="Z8" s="46" t="s">
        <v>79</v>
      </c>
      <c r="AA8" s="47" t="s">
        <v>80</v>
      </c>
      <c r="AB8" s="47" t="s">
        <v>81</v>
      </c>
      <c r="AC8" s="47" t="s">
        <v>82</v>
      </c>
      <c r="AD8" s="47" t="s">
        <v>83</v>
      </c>
      <c r="AE8" s="54" t="s">
        <v>84</v>
      </c>
      <c r="AF8" s="46" t="s">
        <v>79</v>
      </c>
      <c r="AG8" s="47" t="s">
        <v>80</v>
      </c>
      <c r="AH8" s="47" t="s">
        <v>81</v>
      </c>
      <c r="AI8" s="47" t="s">
        <v>82</v>
      </c>
      <c r="AJ8" s="47" t="s">
        <v>83</v>
      </c>
      <c r="AK8" s="54" t="s">
        <v>84</v>
      </c>
      <c r="AL8" s="46" t="s">
        <v>79</v>
      </c>
      <c r="AM8" s="47" t="s">
        <v>80</v>
      </c>
      <c r="AN8" s="47" t="s">
        <v>81</v>
      </c>
      <c r="AO8" s="47" t="s">
        <v>82</v>
      </c>
      <c r="AP8" s="47" t="s">
        <v>83</v>
      </c>
      <c r="AQ8" s="54" t="s">
        <v>84</v>
      </c>
      <c r="AR8" s="46" t="s">
        <v>79</v>
      </c>
      <c r="AS8" s="47" t="s">
        <v>80</v>
      </c>
      <c r="AT8" s="47" t="s">
        <v>81</v>
      </c>
      <c r="AU8" s="47" t="s">
        <v>82</v>
      </c>
      <c r="AV8" s="47" t="s">
        <v>83</v>
      </c>
      <c r="AW8" s="54" t="s">
        <v>84</v>
      </c>
      <c r="AX8" s="46" t="s">
        <v>79</v>
      </c>
      <c r="AY8" s="47" t="s">
        <v>80</v>
      </c>
      <c r="AZ8" s="47" t="s">
        <v>81</v>
      </c>
      <c r="BA8" s="47" t="s">
        <v>82</v>
      </c>
      <c r="BB8" s="47" t="s">
        <v>83</v>
      </c>
      <c r="BC8" s="54" t="s">
        <v>84</v>
      </c>
    </row>
    <row r="9" spans="1:55" x14ac:dyDescent="0.2">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c r="AR9" s="14"/>
      <c r="AS9" s="15"/>
      <c r="AT9" s="15"/>
      <c r="AU9" s="15"/>
      <c r="AV9" s="15"/>
      <c r="AW9" s="11"/>
      <c r="AX9" s="14"/>
      <c r="AY9" s="15"/>
      <c r="AZ9" s="15"/>
      <c r="BA9" s="15"/>
      <c r="BB9" s="15"/>
      <c r="BC9" s="11"/>
    </row>
    <row r="10" spans="1:55" x14ac:dyDescent="0.2">
      <c r="A10" s="4" t="s">
        <v>1</v>
      </c>
      <c r="B10" s="92">
        <v>65508.123008359529</v>
      </c>
      <c r="C10" s="87">
        <v>206947.84</v>
      </c>
      <c r="D10" s="87">
        <v>216705</v>
      </c>
      <c r="E10" s="87">
        <v>0</v>
      </c>
      <c r="F10" s="87">
        <v>0</v>
      </c>
      <c r="G10" s="93">
        <v>489160.96300835954</v>
      </c>
      <c r="H10" s="16">
        <v>0</v>
      </c>
      <c r="I10" s="17">
        <v>0</v>
      </c>
      <c r="J10" s="17">
        <v>0</v>
      </c>
      <c r="K10" s="17">
        <v>0</v>
      </c>
      <c r="L10" s="17">
        <v>0</v>
      </c>
      <c r="M10" s="12">
        <v>0</v>
      </c>
      <c r="N10" s="16">
        <v>65508.123008359529</v>
      </c>
      <c r="O10" s="17">
        <v>84571.69</v>
      </c>
      <c r="P10" s="17">
        <v>0</v>
      </c>
      <c r="Q10" s="17">
        <v>0</v>
      </c>
      <c r="R10" s="17">
        <v>0</v>
      </c>
      <c r="S10" s="12">
        <v>150079.81300835952</v>
      </c>
      <c r="T10" s="16">
        <v>0</v>
      </c>
      <c r="U10" s="17">
        <v>122376.15</v>
      </c>
      <c r="V10" s="17">
        <v>216705</v>
      </c>
      <c r="W10" s="17">
        <v>0</v>
      </c>
      <c r="X10" s="17">
        <v>0</v>
      </c>
      <c r="Y10" s="12">
        <v>339081.15</v>
      </c>
      <c r="Z10" s="16">
        <v>0</v>
      </c>
      <c r="AA10" s="17">
        <v>0</v>
      </c>
      <c r="AB10" s="17">
        <v>0</v>
      </c>
      <c r="AC10" s="17">
        <v>0</v>
      </c>
      <c r="AD10" s="17">
        <v>0</v>
      </c>
      <c r="AE10" s="12">
        <v>0</v>
      </c>
      <c r="AF10" s="16">
        <v>0</v>
      </c>
      <c r="AG10" s="17">
        <v>0</v>
      </c>
      <c r="AH10" s="17">
        <v>0</v>
      </c>
      <c r="AI10" s="17">
        <v>0</v>
      </c>
      <c r="AJ10" s="17">
        <v>0</v>
      </c>
      <c r="AK10" s="12">
        <v>0</v>
      </c>
      <c r="AL10" s="16">
        <v>0</v>
      </c>
      <c r="AM10" s="17">
        <v>0</v>
      </c>
      <c r="AN10" s="17">
        <v>0</v>
      </c>
      <c r="AO10" s="17">
        <v>0</v>
      </c>
      <c r="AP10" s="17">
        <v>0</v>
      </c>
      <c r="AQ10" s="12">
        <v>0</v>
      </c>
      <c r="AR10" s="16">
        <v>0</v>
      </c>
      <c r="AS10" s="17">
        <v>0</v>
      </c>
      <c r="AT10" s="17">
        <v>0</v>
      </c>
      <c r="AU10" s="17">
        <v>0</v>
      </c>
      <c r="AV10" s="17">
        <v>0</v>
      </c>
      <c r="AW10" s="12">
        <v>0</v>
      </c>
      <c r="AX10" s="16">
        <v>0</v>
      </c>
      <c r="AY10" s="17">
        <v>0</v>
      </c>
      <c r="AZ10" s="17">
        <v>0</v>
      </c>
      <c r="BA10" s="17">
        <v>0</v>
      </c>
      <c r="BB10" s="17">
        <v>0</v>
      </c>
      <c r="BC10" s="12">
        <v>0</v>
      </c>
    </row>
    <row r="11" spans="1:55" x14ac:dyDescent="0.2">
      <c r="A11" s="4" t="s">
        <v>2</v>
      </c>
      <c r="B11" s="92">
        <v>565796.6</v>
      </c>
      <c r="C11" s="87">
        <v>196245.73000000004</v>
      </c>
      <c r="D11" s="87">
        <v>157564</v>
      </c>
      <c r="E11" s="87">
        <v>0</v>
      </c>
      <c r="F11" s="87">
        <v>0</v>
      </c>
      <c r="G11" s="93">
        <v>919606.33</v>
      </c>
      <c r="H11" s="16">
        <v>458938.75</v>
      </c>
      <c r="I11" s="17">
        <v>52465.93</v>
      </c>
      <c r="J11" s="17">
        <v>0</v>
      </c>
      <c r="K11" s="17">
        <v>0</v>
      </c>
      <c r="L11" s="17">
        <v>0</v>
      </c>
      <c r="M11" s="12">
        <v>511404.68</v>
      </c>
      <c r="N11" s="16">
        <v>36728.65</v>
      </c>
      <c r="O11" s="17">
        <v>9197.66</v>
      </c>
      <c r="P11" s="17">
        <v>0</v>
      </c>
      <c r="Q11" s="17">
        <v>0</v>
      </c>
      <c r="R11" s="17">
        <v>0</v>
      </c>
      <c r="S11" s="12">
        <v>45926.31</v>
      </c>
      <c r="T11" s="16">
        <v>70129.2</v>
      </c>
      <c r="U11" s="17">
        <v>73390.310000000012</v>
      </c>
      <c r="V11" s="17">
        <v>157564</v>
      </c>
      <c r="W11" s="17">
        <v>0</v>
      </c>
      <c r="X11" s="17">
        <v>0</v>
      </c>
      <c r="Y11" s="12">
        <v>301083.51</v>
      </c>
      <c r="Z11" s="16">
        <v>0</v>
      </c>
      <c r="AA11" s="17">
        <v>61191.83</v>
      </c>
      <c r="AB11" s="17">
        <v>0</v>
      </c>
      <c r="AC11" s="17">
        <v>0</v>
      </c>
      <c r="AD11" s="17">
        <v>0</v>
      </c>
      <c r="AE11" s="12">
        <v>61191.83</v>
      </c>
      <c r="AF11" s="16">
        <v>0</v>
      </c>
      <c r="AG11" s="17">
        <v>0</v>
      </c>
      <c r="AH11" s="17">
        <v>0</v>
      </c>
      <c r="AI11" s="17">
        <v>0</v>
      </c>
      <c r="AJ11" s="17">
        <v>0</v>
      </c>
      <c r="AK11" s="12">
        <v>0</v>
      </c>
      <c r="AL11" s="16">
        <v>0</v>
      </c>
      <c r="AM11" s="17">
        <v>0</v>
      </c>
      <c r="AN11" s="17">
        <v>0</v>
      </c>
      <c r="AO11" s="17">
        <v>0</v>
      </c>
      <c r="AP11" s="17">
        <v>0</v>
      </c>
      <c r="AQ11" s="12">
        <v>0</v>
      </c>
      <c r="AR11" s="16">
        <v>0</v>
      </c>
      <c r="AS11" s="17">
        <v>0</v>
      </c>
      <c r="AT11" s="17">
        <v>0</v>
      </c>
      <c r="AU11" s="17">
        <v>0</v>
      </c>
      <c r="AV11" s="17">
        <v>0</v>
      </c>
      <c r="AW11" s="12">
        <v>0</v>
      </c>
      <c r="AX11" s="16">
        <v>0</v>
      </c>
      <c r="AY11" s="17">
        <v>0</v>
      </c>
      <c r="AZ11" s="17">
        <v>0</v>
      </c>
      <c r="BA11" s="17">
        <v>0</v>
      </c>
      <c r="BB11" s="17">
        <v>0</v>
      </c>
      <c r="BC11" s="12">
        <v>0</v>
      </c>
    </row>
    <row r="12" spans="1:55" x14ac:dyDescent="0.2">
      <c r="A12" s="4" t="s">
        <v>3</v>
      </c>
      <c r="B12" s="92">
        <v>1585794</v>
      </c>
      <c r="C12" s="87">
        <v>3579520</v>
      </c>
      <c r="D12" s="87">
        <v>3600000</v>
      </c>
      <c r="E12" s="87">
        <v>0</v>
      </c>
      <c r="F12" s="87">
        <v>7326</v>
      </c>
      <c r="G12" s="93">
        <v>8772640</v>
      </c>
      <c r="H12" s="16">
        <v>203048</v>
      </c>
      <c r="I12" s="17">
        <v>15949</v>
      </c>
      <c r="J12" s="17">
        <v>0</v>
      </c>
      <c r="K12" s="17">
        <v>0</v>
      </c>
      <c r="L12" s="17">
        <v>7326</v>
      </c>
      <c r="M12" s="12">
        <v>226323</v>
      </c>
      <c r="N12" s="16">
        <v>94559</v>
      </c>
      <c r="O12" s="17">
        <v>107327</v>
      </c>
      <c r="P12" s="17">
        <v>0</v>
      </c>
      <c r="Q12" s="17">
        <v>0</v>
      </c>
      <c r="R12" s="17">
        <v>0</v>
      </c>
      <c r="S12" s="12">
        <v>201886</v>
      </c>
      <c r="T12" s="16">
        <v>0</v>
      </c>
      <c r="U12" s="17">
        <v>0</v>
      </c>
      <c r="V12" s="17">
        <v>3600000</v>
      </c>
      <c r="W12" s="17">
        <v>0</v>
      </c>
      <c r="X12" s="17">
        <v>0</v>
      </c>
      <c r="Y12" s="12">
        <v>3600000</v>
      </c>
      <c r="Z12" s="16">
        <v>0</v>
      </c>
      <c r="AA12" s="17">
        <v>0</v>
      </c>
      <c r="AB12" s="17">
        <v>0</v>
      </c>
      <c r="AC12" s="17">
        <v>0</v>
      </c>
      <c r="AD12" s="17">
        <v>0</v>
      </c>
      <c r="AE12" s="12">
        <v>0</v>
      </c>
      <c r="AF12" s="16">
        <v>0</v>
      </c>
      <c r="AG12" s="17">
        <v>0</v>
      </c>
      <c r="AH12" s="17">
        <v>0</v>
      </c>
      <c r="AI12" s="17">
        <v>0</v>
      </c>
      <c r="AJ12" s="17">
        <v>0</v>
      </c>
      <c r="AK12" s="12">
        <v>0</v>
      </c>
      <c r="AL12" s="16">
        <v>0</v>
      </c>
      <c r="AM12" s="17">
        <v>0</v>
      </c>
      <c r="AN12" s="17">
        <v>0</v>
      </c>
      <c r="AO12" s="17">
        <v>0</v>
      </c>
      <c r="AP12" s="17">
        <v>0</v>
      </c>
      <c r="AQ12" s="12">
        <v>0</v>
      </c>
      <c r="AR12" s="16">
        <v>0</v>
      </c>
      <c r="AS12" s="17">
        <v>0</v>
      </c>
      <c r="AT12" s="17">
        <v>0</v>
      </c>
      <c r="AU12" s="17">
        <v>0</v>
      </c>
      <c r="AV12" s="17">
        <v>0</v>
      </c>
      <c r="AW12" s="12">
        <v>0</v>
      </c>
      <c r="AX12" s="16">
        <v>1288187</v>
      </c>
      <c r="AY12" s="17">
        <v>3456244</v>
      </c>
      <c r="AZ12" s="17">
        <v>0</v>
      </c>
      <c r="BA12" s="17">
        <v>0</v>
      </c>
      <c r="BB12" s="17">
        <v>0</v>
      </c>
      <c r="BC12" s="12">
        <v>4744431</v>
      </c>
    </row>
    <row r="13" spans="1:55" x14ac:dyDescent="0.2">
      <c r="A13" s="4" t="s">
        <v>4</v>
      </c>
      <c r="B13" s="92">
        <v>1192000</v>
      </c>
      <c r="C13" s="87">
        <v>874000</v>
      </c>
      <c r="D13" s="87">
        <v>2422000</v>
      </c>
      <c r="E13" s="87">
        <v>0</v>
      </c>
      <c r="F13" s="87">
        <v>379000</v>
      </c>
      <c r="G13" s="93">
        <v>4867000</v>
      </c>
      <c r="H13" s="16">
        <v>552000</v>
      </c>
      <c r="I13" s="17">
        <v>362000</v>
      </c>
      <c r="J13" s="17">
        <v>10000</v>
      </c>
      <c r="K13" s="17">
        <v>0</v>
      </c>
      <c r="L13" s="17">
        <v>274000</v>
      </c>
      <c r="M13" s="12">
        <v>1198000</v>
      </c>
      <c r="N13" s="16">
        <v>0</v>
      </c>
      <c r="O13" s="17">
        <v>70000</v>
      </c>
      <c r="P13" s="17">
        <v>0</v>
      </c>
      <c r="Q13" s="17">
        <v>0</v>
      </c>
      <c r="R13" s="17">
        <v>0</v>
      </c>
      <c r="S13" s="12">
        <v>70000</v>
      </c>
      <c r="T13" s="16">
        <v>506000</v>
      </c>
      <c r="U13" s="17">
        <v>334000</v>
      </c>
      <c r="V13" s="17">
        <v>2384000</v>
      </c>
      <c r="W13" s="17">
        <v>0</v>
      </c>
      <c r="X13" s="17">
        <v>103000</v>
      </c>
      <c r="Y13" s="12">
        <v>3327000</v>
      </c>
      <c r="Z13" s="16">
        <v>0</v>
      </c>
      <c r="AA13" s="17">
        <v>0</v>
      </c>
      <c r="AB13" s="17">
        <v>0</v>
      </c>
      <c r="AC13" s="17">
        <v>0</v>
      </c>
      <c r="AD13" s="17">
        <v>0</v>
      </c>
      <c r="AE13" s="12">
        <v>0</v>
      </c>
      <c r="AF13" s="16">
        <v>0</v>
      </c>
      <c r="AG13" s="17">
        <v>0</v>
      </c>
      <c r="AH13" s="17">
        <v>0</v>
      </c>
      <c r="AI13" s="17">
        <v>0</v>
      </c>
      <c r="AJ13" s="17">
        <v>0</v>
      </c>
      <c r="AK13" s="12">
        <v>0</v>
      </c>
      <c r="AL13" s="16">
        <v>0</v>
      </c>
      <c r="AM13" s="17">
        <v>0</v>
      </c>
      <c r="AN13" s="17">
        <v>0</v>
      </c>
      <c r="AO13" s="17">
        <v>0</v>
      </c>
      <c r="AP13" s="17">
        <v>0</v>
      </c>
      <c r="AQ13" s="12">
        <v>0</v>
      </c>
      <c r="AR13" s="16">
        <v>0</v>
      </c>
      <c r="AS13" s="17">
        <v>0</v>
      </c>
      <c r="AT13" s="17">
        <v>0</v>
      </c>
      <c r="AU13" s="17">
        <v>0</v>
      </c>
      <c r="AV13" s="17">
        <v>0</v>
      </c>
      <c r="AW13" s="12">
        <v>0</v>
      </c>
      <c r="AX13" s="16">
        <v>134000</v>
      </c>
      <c r="AY13" s="17">
        <v>108000</v>
      </c>
      <c r="AZ13" s="17">
        <v>28000</v>
      </c>
      <c r="BA13" s="17">
        <v>0</v>
      </c>
      <c r="BB13" s="17">
        <v>2000</v>
      </c>
      <c r="BC13" s="12">
        <v>272000</v>
      </c>
    </row>
    <row r="14" spans="1:55" x14ac:dyDescent="0.2">
      <c r="A14" s="4" t="s">
        <v>5</v>
      </c>
      <c r="B14" s="92">
        <v>1405041.37</v>
      </c>
      <c r="C14" s="87">
        <v>1470025.16</v>
      </c>
      <c r="D14" s="87">
        <v>1217432</v>
      </c>
      <c r="E14" s="87">
        <v>0</v>
      </c>
      <c r="F14" s="87">
        <v>710056.65</v>
      </c>
      <c r="G14" s="93">
        <v>4802555.18</v>
      </c>
      <c r="H14" s="16">
        <v>637910.59</v>
      </c>
      <c r="I14" s="17">
        <v>870882.34</v>
      </c>
      <c r="J14" s="17">
        <v>0</v>
      </c>
      <c r="K14" s="17">
        <v>0</v>
      </c>
      <c r="L14" s="17">
        <v>99134</v>
      </c>
      <c r="M14" s="12">
        <v>1607926.93</v>
      </c>
      <c r="N14" s="16">
        <v>49567.9</v>
      </c>
      <c r="O14" s="17">
        <v>24199.96</v>
      </c>
      <c r="P14" s="17">
        <v>0</v>
      </c>
      <c r="Q14" s="17">
        <v>0</v>
      </c>
      <c r="R14" s="17">
        <v>0</v>
      </c>
      <c r="S14" s="12">
        <v>73767.86</v>
      </c>
      <c r="T14" s="16">
        <v>365915.75</v>
      </c>
      <c r="U14" s="17">
        <v>340518.06</v>
      </c>
      <c r="V14" s="17">
        <v>0</v>
      </c>
      <c r="W14" s="17">
        <v>0</v>
      </c>
      <c r="X14" s="17">
        <v>0</v>
      </c>
      <c r="Y14" s="12">
        <v>706433.81</v>
      </c>
      <c r="Z14" s="16">
        <v>0</v>
      </c>
      <c r="AA14" s="17">
        <v>0</v>
      </c>
      <c r="AB14" s="17">
        <v>0</v>
      </c>
      <c r="AC14" s="17">
        <v>0</v>
      </c>
      <c r="AD14" s="17">
        <v>0</v>
      </c>
      <c r="AE14" s="12">
        <v>0</v>
      </c>
      <c r="AF14" s="16">
        <v>0</v>
      </c>
      <c r="AG14" s="17">
        <v>9240</v>
      </c>
      <c r="AH14" s="17">
        <v>0</v>
      </c>
      <c r="AI14" s="17">
        <v>0</v>
      </c>
      <c r="AJ14" s="17">
        <v>0</v>
      </c>
      <c r="AK14" s="12">
        <v>9240</v>
      </c>
      <c r="AL14" s="16">
        <v>0</v>
      </c>
      <c r="AM14" s="17">
        <v>0</v>
      </c>
      <c r="AN14" s="17">
        <v>0</v>
      </c>
      <c r="AO14" s="17">
        <v>0</v>
      </c>
      <c r="AP14" s="17">
        <v>0</v>
      </c>
      <c r="AQ14" s="12">
        <v>0</v>
      </c>
      <c r="AR14" s="16">
        <v>0</v>
      </c>
      <c r="AS14" s="17">
        <v>0</v>
      </c>
      <c r="AT14" s="17">
        <v>0</v>
      </c>
      <c r="AU14" s="17">
        <v>0</v>
      </c>
      <c r="AV14" s="17">
        <v>0</v>
      </c>
      <c r="AW14" s="12">
        <v>0</v>
      </c>
      <c r="AX14" s="16">
        <v>351647.13</v>
      </c>
      <c r="AY14" s="17">
        <v>225184.8</v>
      </c>
      <c r="AZ14" s="17">
        <v>1217432</v>
      </c>
      <c r="BA14" s="17">
        <v>0</v>
      </c>
      <c r="BB14" s="17">
        <v>610922.65</v>
      </c>
      <c r="BC14" s="12">
        <v>2405186.58</v>
      </c>
    </row>
    <row r="15" spans="1:55" x14ac:dyDescent="0.2">
      <c r="A15" s="4" t="s">
        <v>6</v>
      </c>
      <c r="B15" s="92">
        <v>2139303.3610822107</v>
      </c>
      <c r="C15" s="87">
        <v>1490307.8621258549</v>
      </c>
      <c r="D15" s="87">
        <v>1531050.4147299593</v>
      </c>
      <c r="E15" s="87">
        <v>9.0000000000003411E-2</v>
      </c>
      <c r="F15" s="87">
        <v>56751.107256869785</v>
      </c>
      <c r="G15" s="93">
        <v>5217412.8351948941</v>
      </c>
      <c r="H15" s="16">
        <v>613544.80000000005</v>
      </c>
      <c r="I15" s="17">
        <v>266049.53600574413</v>
      </c>
      <c r="J15" s="17">
        <v>0</v>
      </c>
      <c r="K15" s="17">
        <v>0</v>
      </c>
      <c r="L15" s="17">
        <v>10412.200000000001</v>
      </c>
      <c r="M15" s="12">
        <v>890006.53600574413</v>
      </c>
      <c r="N15" s="16">
        <v>367335.7</v>
      </c>
      <c r="O15" s="17">
        <v>92694.238606539788</v>
      </c>
      <c r="P15" s="17">
        <v>0</v>
      </c>
      <c r="Q15" s="17">
        <v>0</v>
      </c>
      <c r="R15" s="17">
        <v>1809.36</v>
      </c>
      <c r="S15" s="12">
        <v>461839.29860653979</v>
      </c>
      <c r="T15" s="16">
        <v>41687.199999999997</v>
      </c>
      <c r="U15" s="17">
        <v>416453.56083336438</v>
      </c>
      <c r="V15" s="17">
        <v>852536.41</v>
      </c>
      <c r="W15" s="17">
        <v>0</v>
      </c>
      <c r="X15" s="17">
        <v>0</v>
      </c>
      <c r="Y15" s="12">
        <v>1310677.1708333644</v>
      </c>
      <c r="Z15" s="16">
        <v>4.9999999999954525E-2</v>
      </c>
      <c r="AA15" s="17">
        <v>102386.23</v>
      </c>
      <c r="AB15" s="17">
        <v>0</v>
      </c>
      <c r="AC15" s="17">
        <v>0</v>
      </c>
      <c r="AD15" s="17">
        <v>0</v>
      </c>
      <c r="AE15" s="12">
        <v>102386.28</v>
      </c>
      <c r="AF15" s="16">
        <v>0</v>
      </c>
      <c r="AG15" s="17">
        <v>0</v>
      </c>
      <c r="AH15" s="17">
        <v>0</v>
      </c>
      <c r="AI15" s="17">
        <v>0</v>
      </c>
      <c r="AJ15" s="17">
        <v>0</v>
      </c>
      <c r="AK15" s="12">
        <v>0</v>
      </c>
      <c r="AL15" s="16">
        <v>0</v>
      </c>
      <c r="AM15" s="17">
        <v>0</v>
      </c>
      <c r="AN15" s="17">
        <v>0</v>
      </c>
      <c r="AO15" s="17">
        <v>0</v>
      </c>
      <c r="AP15" s="17">
        <v>0</v>
      </c>
      <c r="AQ15" s="12">
        <v>0</v>
      </c>
      <c r="AR15" s="16">
        <v>0</v>
      </c>
      <c r="AS15" s="17">
        <v>0</v>
      </c>
      <c r="AT15" s="17">
        <v>0</v>
      </c>
      <c r="AU15" s="17">
        <v>0</v>
      </c>
      <c r="AV15" s="17">
        <v>0</v>
      </c>
      <c r="AW15" s="12">
        <v>0</v>
      </c>
      <c r="AX15" s="16">
        <v>1116735.6110822107</v>
      </c>
      <c r="AY15" s="17">
        <v>612724.29668020667</v>
      </c>
      <c r="AZ15" s="17">
        <v>678514.0047299593</v>
      </c>
      <c r="BA15" s="17">
        <v>9.0000000000003411E-2</v>
      </c>
      <c r="BB15" s="17">
        <v>44529.547256869781</v>
      </c>
      <c r="BC15" s="12">
        <v>2452503.5497492463</v>
      </c>
    </row>
    <row r="16" spans="1:55" x14ac:dyDescent="0.2">
      <c r="A16" s="4" t="s">
        <v>7</v>
      </c>
      <c r="B16" s="92">
        <v>1358350.26</v>
      </c>
      <c r="C16" s="87">
        <v>355057.14</v>
      </c>
      <c r="D16" s="87">
        <v>3394237.81</v>
      </c>
      <c r="E16" s="87">
        <v>0</v>
      </c>
      <c r="F16" s="87">
        <v>2136465.1599999997</v>
      </c>
      <c r="G16" s="93">
        <v>7244110.370000001</v>
      </c>
      <c r="H16" s="16">
        <v>428876.02999999997</v>
      </c>
      <c r="I16" s="17">
        <v>128704.58000000002</v>
      </c>
      <c r="J16" s="17">
        <v>0</v>
      </c>
      <c r="K16" s="17">
        <v>0</v>
      </c>
      <c r="L16" s="17">
        <v>913345.9</v>
      </c>
      <c r="M16" s="12">
        <v>1470926.51</v>
      </c>
      <c r="N16" s="16">
        <v>0</v>
      </c>
      <c r="O16" s="17">
        <v>20288.740000000002</v>
      </c>
      <c r="P16" s="17">
        <v>0</v>
      </c>
      <c r="Q16" s="17">
        <v>0</v>
      </c>
      <c r="R16" s="17">
        <v>112368.23</v>
      </c>
      <c r="S16" s="12">
        <v>132656.97</v>
      </c>
      <c r="T16" s="16">
        <v>0</v>
      </c>
      <c r="U16" s="17">
        <v>0</v>
      </c>
      <c r="V16" s="17">
        <v>3394237.81</v>
      </c>
      <c r="W16" s="17">
        <v>0</v>
      </c>
      <c r="X16" s="17">
        <v>980632.75</v>
      </c>
      <c r="Y16" s="12">
        <v>4374870.5600000005</v>
      </c>
      <c r="Z16" s="16">
        <v>0</v>
      </c>
      <c r="AA16" s="17">
        <v>0</v>
      </c>
      <c r="AB16" s="17">
        <v>0</v>
      </c>
      <c r="AC16" s="17">
        <v>0</v>
      </c>
      <c r="AD16" s="17">
        <v>0</v>
      </c>
      <c r="AE16" s="12">
        <v>0</v>
      </c>
      <c r="AF16" s="16">
        <v>0</v>
      </c>
      <c r="AG16" s="17">
        <v>0</v>
      </c>
      <c r="AH16" s="17">
        <v>0</v>
      </c>
      <c r="AI16" s="17">
        <v>0</v>
      </c>
      <c r="AJ16" s="17">
        <v>0</v>
      </c>
      <c r="AK16" s="12">
        <v>0</v>
      </c>
      <c r="AL16" s="16">
        <v>0</v>
      </c>
      <c r="AM16" s="17">
        <v>0</v>
      </c>
      <c r="AN16" s="17">
        <v>0</v>
      </c>
      <c r="AO16" s="17">
        <v>0</v>
      </c>
      <c r="AP16" s="17">
        <v>0</v>
      </c>
      <c r="AQ16" s="12">
        <v>0</v>
      </c>
      <c r="AR16" s="16">
        <v>0</v>
      </c>
      <c r="AS16" s="17">
        <v>0</v>
      </c>
      <c r="AT16" s="17">
        <v>0</v>
      </c>
      <c r="AU16" s="17">
        <v>0</v>
      </c>
      <c r="AV16" s="17">
        <v>0</v>
      </c>
      <c r="AW16" s="12">
        <v>0</v>
      </c>
      <c r="AX16" s="16">
        <v>929474.23</v>
      </c>
      <c r="AY16" s="17">
        <v>206063.82000000004</v>
      </c>
      <c r="AZ16" s="17">
        <v>0</v>
      </c>
      <c r="BA16" s="17">
        <v>0</v>
      </c>
      <c r="BB16" s="17">
        <v>130118.28</v>
      </c>
      <c r="BC16" s="12">
        <v>1265656.33</v>
      </c>
    </row>
    <row r="17" spans="1:55" x14ac:dyDescent="0.2">
      <c r="A17" s="4" t="s">
        <v>8</v>
      </c>
      <c r="B17" s="92">
        <v>943009</v>
      </c>
      <c r="C17" s="87">
        <v>267863</v>
      </c>
      <c r="D17" s="87">
        <v>254839</v>
      </c>
      <c r="E17" s="87">
        <v>0</v>
      </c>
      <c r="F17" s="87">
        <v>0</v>
      </c>
      <c r="G17" s="93">
        <v>1465711</v>
      </c>
      <c r="H17" s="16">
        <v>72689</v>
      </c>
      <c r="I17" s="17">
        <v>90808</v>
      </c>
      <c r="J17" s="17">
        <v>0</v>
      </c>
      <c r="K17" s="17">
        <v>0</v>
      </c>
      <c r="L17" s="17">
        <v>0</v>
      </c>
      <c r="M17" s="12">
        <v>163497</v>
      </c>
      <c r="N17" s="16">
        <v>0</v>
      </c>
      <c r="O17" s="17">
        <v>0</v>
      </c>
      <c r="P17" s="17">
        <v>0</v>
      </c>
      <c r="Q17" s="17">
        <v>0</v>
      </c>
      <c r="R17" s="17">
        <v>0</v>
      </c>
      <c r="S17" s="12">
        <v>0</v>
      </c>
      <c r="T17" s="16">
        <v>158313</v>
      </c>
      <c r="U17" s="17">
        <v>186309</v>
      </c>
      <c r="V17" s="17">
        <v>203735</v>
      </c>
      <c r="W17" s="17">
        <v>0</v>
      </c>
      <c r="X17" s="17">
        <v>0</v>
      </c>
      <c r="Y17" s="12">
        <v>548357</v>
      </c>
      <c r="Z17" s="16">
        <v>0</v>
      </c>
      <c r="AA17" s="17">
        <v>33045</v>
      </c>
      <c r="AB17" s="17">
        <v>0</v>
      </c>
      <c r="AC17" s="17">
        <v>0</v>
      </c>
      <c r="AD17" s="17">
        <v>0</v>
      </c>
      <c r="AE17" s="12">
        <v>33045</v>
      </c>
      <c r="AF17" s="16">
        <v>0</v>
      </c>
      <c r="AG17" s="17">
        <v>0</v>
      </c>
      <c r="AH17" s="17">
        <v>0</v>
      </c>
      <c r="AI17" s="17">
        <v>0</v>
      </c>
      <c r="AJ17" s="17">
        <v>0</v>
      </c>
      <c r="AK17" s="12">
        <v>0</v>
      </c>
      <c r="AL17" s="16">
        <v>0</v>
      </c>
      <c r="AM17" s="17">
        <v>0</v>
      </c>
      <c r="AN17" s="17">
        <v>0</v>
      </c>
      <c r="AO17" s="17">
        <v>0</v>
      </c>
      <c r="AP17" s="17">
        <v>0</v>
      </c>
      <c r="AQ17" s="12">
        <v>0</v>
      </c>
      <c r="AR17" s="16">
        <v>0</v>
      </c>
      <c r="AS17" s="17">
        <v>0</v>
      </c>
      <c r="AT17" s="17">
        <v>0</v>
      </c>
      <c r="AU17" s="17">
        <v>0</v>
      </c>
      <c r="AV17" s="17">
        <v>0</v>
      </c>
      <c r="AW17" s="12">
        <v>0</v>
      </c>
      <c r="AX17" s="16">
        <v>712007</v>
      </c>
      <c r="AY17" s="17">
        <v>-42299</v>
      </c>
      <c r="AZ17" s="17">
        <v>51104</v>
      </c>
      <c r="BA17" s="17">
        <v>0</v>
      </c>
      <c r="BB17" s="17">
        <v>0</v>
      </c>
      <c r="BC17" s="12">
        <v>720812</v>
      </c>
    </row>
    <row r="18" spans="1:55" x14ac:dyDescent="0.2">
      <c r="A18" s="4" t="s">
        <v>9</v>
      </c>
      <c r="B18" s="92">
        <v>3918740.7899999996</v>
      </c>
      <c r="C18" s="87">
        <v>2404964.3199999998</v>
      </c>
      <c r="D18" s="87">
        <v>2551069.94</v>
      </c>
      <c r="E18" s="87">
        <v>0</v>
      </c>
      <c r="F18" s="87">
        <v>385761.32999999996</v>
      </c>
      <c r="G18" s="93">
        <v>9260536.379999999</v>
      </c>
      <c r="H18" s="16">
        <v>1361017.5399999998</v>
      </c>
      <c r="I18" s="17">
        <v>1073283.5</v>
      </c>
      <c r="J18" s="17">
        <v>0</v>
      </c>
      <c r="K18" s="17">
        <v>0</v>
      </c>
      <c r="L18" s="17">
        <v>107037.92</v>
      </c>
      <c r="M18" s="12">
        <v>2541338.96</v>
      </c>
      <c r="N18" s="16">
        <v>0</v>
      </c>
      <c r="O18" s="17">
        <v>0</v>
      </c>
      <c r="P18" s="17">
        <v>0</v>
      </c>
      <c r="Q18" s="17">
        <v>0</v>
      </c>
      <c r="R18" s="17">
        <v>0</v>
      </c>
      <c r="S18" s="12">
        <v>0</v>
      </c>
      <c r="T18" s="16">
        <v>1997176.9999999998</v>
      </c>
      <c r="U18" s="17">
        <v>1217266.0899999999</v>
      </c>
      <c r="V18" s="17">
        <v>2546740.7799999998</v>
      </c>
      <c r="W18" s="17">
        <v>0</v>
      </c>
      <c r="X18" s="17">
        <v>236841.05</v>
      </c>
      <c r="Y18" s="12">
        <v>5998024.919999999</v>
      </c>
      <c r="Z18" s="16">
        <v>0</v>
      </c>
      <c r="AA18" s="17">
        <v>0</v>
      </c>
      <c r="AB18" s="17">
        <v>0</v>
      </c>
      <c r="AC18" s="17">
        <v>0</v>
      </c>
      <c r="AD18" s="17">
        <v>0</v>
      </c>
      <c r="AE18" s="12">
        <v>0</v>
      </c>
      <c r="AF18" s="16">
        <v>0</v>
      </c>
      <c r="AG18" s="17">
        <v>44846.03</v>
      </c>
      <c r="AH18" s="17">
        <v>0</v>
      </c>
      <c r="AI18" s="17">
        <v>0</v>
      </c>
      <c r="AJ18" s="17">
        <v>204.55</v>
      </c>
      <c r="AK18" s="12">
        <v>45050.58</v>
      </c>
      <c r="AL18" s="16">
        <v>0</v>
      </c>
      <c r="AM18" s="17">
        <v>0</v>
      </c>
      <c r="AN18" s="17">
        <v>0</v>
      </c>
      <c r="AO18" s="17">
        <v>0</v>
      </c>
      <c r="AP18" s="17">
        <v>0</v>
      </c>
      <c r="AQ18" s="12">
        <v>0</v>
      </c>
      <c r="AR18" s="16">
        <v>0</v>
      </c>
      <c r="AS18" s="17">
        <v>0</v>
      </c>
      <c r="AT18" s="17">
        <v>0</v>
      </c>
      <c r="AU18" s="17">
        <v>0</v>
      </c>
      <c r="AV18" s="17">
        <v>0</v>
      </c>
      <c r="AW18" s="12">
        <v>0</v>
      </c>
      <c r="AX18" s="16">
        <v>560546.25</v>
      </c>
      <c r="AY18" s="17">
        <v>69568.7</v>
      </c>
      <c r="AZ18" s="17">
        <v>4329.16</v>
      </c>
      <c r="BA18" s="17">
        <v>0</v>
      </c>
      <c r="BB18" s="17">
        <v>41677.81</v>
      </c>
      <c r="BC18" s="12">
        <v>676121.91999999993</v>
      </c>
    </row>
    <row r="19" spans="1:55" x14ac:dyDescent="0.2">
      <c r="A19" s="4" t="s">
        <v>10</v>
      </c>
      <c r="B19" s="92">
        <v>2397710</v>
      </c>
      <c r="C19" s="87">
        <v>2554175</v>
      </c>
      <c r="D19" s="87">
        <v>4747440.3249097615</v>
      </c>
      <c r="E19" s="87">
        <v>0</v>
      </c>
      <c r="F19" s="87">
        <v>443573</v>
      </c>
      <c r="G19" s="93">
        <v>10142898.324909762</v>
      </c>
      <c r="H19" s="16">
        <v>550049</v>
      </c>
      <c r="I19" s="17">
        <v>935915</v>
      </c>
      <c r="J19" s="17">
        <v>96867.004797212605</v>
      </c>
      <c r="K19" s="17">
        <v>0</v>
      </c>
      <c r="L19" s="17">
        <v>14169</v>
      </c>
      <c r="M19" s="12">
        <v>1597000.0047972125</v>
      </c>
      <c r="N19" s="16">
        <v>0</v>
      </c>
      <c r="O19" s="17">
        <v>452091</v>
      </c>
      <c r="P19" s="17">
        <v>0</v>
      </c>
      <c r="Q19" s="17">
        <v>0</v>
      </c>
      <c r="R19" s="17">
        <v>0</v>
      </c>
      <c r="S19" s="12">
        <v>452091</v>
      </c>
      <c r="T19" s="16">
        <v>541161</v>
      </c>
      <c r="U19" s="17">
        <v>760102</v>
      </c>
      <c r="V19" s="17">
        <v>4532786.3</v>
      </c>
      <c r="W19" s="17">
        <v>0</v>
      </c>
      <c r="X19" s="17">
        <v>0</v>
      </c>
      <c r="Y19" s="12">
        <v>5834049.2999999998</v>
      </c>
      <c r="Z19" s="16">
        <v>0</v>
      </c>
      <c r="AA19" s="17">
        <v>0</v>
      </c>
      <c r="AB19" s="17">
        <v>0</v>
      </c>
      <c r="AC19" s="17">
        <v>0</v>
      </c>
      <c r="AD19" s="17">
        <v>0</v>
      </c>
      <c r="AE19" s="12">
        <v>0</v>
      </c>
      <c r="AF19" s="16">
        <v>0</v>
      </c>
      <c r="AG19" s="17">
        <v>0</v>
      </c>
      <c r="AH19" s="17">
        <v>0</v>
      </c>
      <c r="AI19" s="17">
        <v>0</v>
      </c>
      <c r="AJ19" s="17">
        <v>0</v>
      </c>
      <c r="AK19" s="12">
        <v>0</v>
      </c>
      <c r="AL19" s="16">
        <v>0</v>
      </c>
      <c r="AM19" s="17">
        <v>0</v>
      </c>
      <c r="AN19" s="17">
        <v>0</v>
      </c>
      <c r="AO19" s="17">
        <v>0</v>
      </c>
      <c r="AP19" s="17">
        <v>0</v>
      </c>
      <c r="AQ19" s="12">
        <v>0</v>
      </c>
      <c r="AR19" s="16">
        <v>0</v>
      </c>
      <c r="AS19" s="17">
        <v>0</v>
      </c>
      <c r="AT19" s="17">
        <v>28489.264155802204</v>
      </c>
      <c r="AU19" s="17">
        <v>0</v>
      </c>
      <c r="AV19" s="17">
        <v>427904</v>
      </c>
      <c r="AW19" s="12">
        <v>456393.2641558022</v>
      </c>
      <c r="AX19" s="16">
        <v>1306500</v>
      </c>
      <c r="AY19" s="17">
        <v>406067</v>
      </c>
      <c r="AZ19" s="17">
        <v>89297.755956746201</v>
      </c>
      <c r="BA19" s="17">
        <v>0</v>
      </c>
      <c r="BB19" s="17">
        <v>1500</v>
      </c>
      <c r="BC19" s="12">
        <v>1803364.7559567462</v>
      </c>
    </row>
    <row r="20" spans="1:55" x14ac:dyDescent="0.2">
      <c r="A20" s="4" t="s">
        <v>11</v>
      </c>
      <c r="B20" s="92">
        <v>138228.16999999998</v>
      </c>
      <c r="C20" s="87">
        <v>95719.49</v>
      </c>
      <c r="D20" s="87">
        <v>71505</v>
      </c>
      <c r="E20" s="87">
        <v>0</v>
      </c>
      <c r="F20" s="87">
        <v>0</v>
      </c>
      <c r="G20" s="93">
        <v>305452.66000000003</v>
      </c>
      <c r="H20" s="16">
        <v>94754.72</v>
      </c>
      <c r="I20" s="17">
        <v>47054.98</v>
      </c>
      <c r="J20" s="17">
        <v>0</v>
      </c>
      <c r="K20" s="17">
        <v>0</v>
      </c>
      <c r="L20" s="17">
        <v>0</v>
      </c>
      <c r="M20" s="12">
        <v>141809.70000000001</v>
      </c>
      <c r="N20" s="16">
        <v>0</v>
      </c>
      <c r="O20" s="17">
        <v>0</v>
      </c>
      <c r="P20" s="17">
        <v>0</v>
      </c>
      <c r="Q20" s="17">
        <v>0</v>
      </c>
      <c r="R20" s="17">
        <v>0</v>
      </c>
      <c r="S20" s="12">
        <v>0</v>
      </c>
      <c r="T20" s="16">
        <v>43473.45</v>
      </c>
      <c r="U20" s="17">
        <v>48664.51</v>
      </c>
      <c r="V20" s="17">
        <v>71505</v>
      </c>
      <c r="W20" s="17">
        <v>0</v>
      </c>
      <c r="X20" s="17">
        <v>0</v>
      </c>
      <c r="Y20" s="12">
        <v>163642.96</v>
      </c>
      <c r="Z20" s="16">
        <v>0</v>
      </c>
      <c r="AA20" s="17">
        <v>0</v>
      </c>
      <c r="AB20" s="17">
        <v>0</v>
      </c>
      <c r="AC20" s="17">
        <v>0</v>
      </c>
      <c r="AD20" s="17">
        <v>0</v>
      </c>
      <c r="AE20" s="12">
        <v>0</v>
      </c>
      <c r="AF20" s="16">
        <v>0</v>
      </c>
      <c r="AG20" s="17">
        <v>0</v>
      </c>
      <c r="AH20" s="17">
        <v>0</v>
      </c>
      <c r="AI20" s="17">
        <v>0</v>
      </c>
      <c r="AJ20" s="17">
        <v>0</v>
      </c>
      <c r="AK20" s="12">
        <v>0</v>
      </c>
      <c r="AL20" s="16">
        <v>0</v>
      </c>
      <c r="AM20" s="17">
        <v>0</v>
      </c>
      <c r="AN20" s="17">
        <v>0</v>
      </c>
      <c r="AO20" s="17">
        <v>0</v>
      </c>
      <c r="AP20" s="17">
        <v>0</v>
      </c>
      <c r="AQ20" s="12">
        <v>0</v>
      </c>
      <c r="AR20" s="16">
        <v>0</v>
      </c>
      <c r="AS20" s="17">
        <v>0</v>
      </c>
      <c r="AT20" s="17">
        <v>0</v>
      </c>
      <c r="AU20" s="17">
        <v>0</v>
      </c>
      <c r="AV20" s="17">
        <v>0</v>
      </c>
      <c r="AW20" s="12">
        <v>0</v>
      </c>
      <c r="AX20" s="16">
        <v>0</v>
      </c>
      <c r="AY20" s="17">
        <v>0</v>
      </c>
      <c r="AZ20" s="17">
        <v>0</v>
      </c>
      <c r="BA20" s="17">
        <v>0</v>
      </c>
      <c r="BB20" s="17">
        <v>0</v>
      </c>
      <c r="BC20" s="12">
        <v>0</v>
      </c>
    </row>
    <row r="21" spans="1:55" x14ac:dyDescent="0.2">
      <c r="A21" s="4" t="s">
        <v>12</v>
      </c>
      <c r="B21" s="92">
        <v>404808.99</v>
      </c>
      <c r="C21" s="87">
        <v>1160349.6200000001</v>
      </c>
      <c r="D21" s="87">
        <v>12574.63</v>
      </c>
      <c r="E21" s="87">
        <v>0</v>
      </c>
      <c r="F21" s="87">
        <v>0</v>
      </c>
      <c r="G21" s="93">
        <v>1577733.24</v>
      </c>
      <c r="H21" s="16">
        <v>404808.99</v>
      </c>
      <c r="I21" s="17">
        <v>353999.4</v>
      </c>
      <c r="J21" s="17">
        <v>12574.63</v>
      </c>
      <c r="K21" s="17">
        <v>0</v>
      </c>
      <c r="L21" s="17">
        <v>0</v>
      </c>
      <c r="M21" s="12">
        <v>771383.02</v>
      </c>
      <c r="N21" s="16">
        <v>0</v>
      </c>
      <c r="O21" s="17">
        <v>0</v>
      </c>
      <c r="P21" s="17">
        <v>0</v>
      </c>
      <c r="Q21" s="17">
        <v>0</v>
      </c>
      <c r="R21" s="17">
        <v>0</v>
      </c>
      <c r="S21" s="12">
        <v>0</v>
      </c>
      <c r="T21" s="16">
        <v>0</v>
      </c>
      <c r="U21" s="17">
        <v>806350.22</v>
      </c>
      <c r="V21" s="17">
        <v>0</v>
      </c>
      <c r="W21" s="17">
        <v>0</v>
      </c>
      <c r="X21" s="17">
        <v>0</v>
      </c>
      <c r="Y21" s="12">
        <v>806350.22</v>
      </c>
      <c r="Z21" s="16">
        <v>0</v>
      </c>
      <c r="AA21" s="17">
        <v>0</v>
      </c>
      <c r="AB21" s="17">
        <v>0</v>
      </c>
      <c r="AC21" s="17">
        <v>0</v>
      </c>
      <c r="AD21" s="17">
        <v>0</v>
      </c>
      <c r="AE21" s="12">
        <v>0</v>
      </c>
      <c r="AF21" s="16">
        <v>0</v>
      </c>
      <c r="AG21" s="17">
        <v>0</v>
      </c>
      <c r="AH21" s="17">
        <v>0</v>
      </c>
      <c r="AI21" s="17">
        <v>0</v>
      </c>
      <c r="AJ21" s="17">
        <v>0</v>
      </c>
      <c r="AK21" s="12">
        <v>0</v>
      </c>
      <c r="AL21" s="16">
        <v>0</v>
      </c>
      <c r="AM21" s="17">
        <v>0</v>
      </c>
      <c r="AN21" s="17">
        <v>0</v>
      </c>
      <c r="AO21" s="17">
        <v>0</v>
      </c>
      <c r="AP21" s="17">
        <v>0</v>
      </c>
      <c r="AQ21" s="12">
        <v>0</v>
      </c>
      <c r="AR21" s="16">
        <v>0</v>
      </c>
      <c r="AS21" s="17">
        <v>0</v>
      </c>
      <c r="AT21" s="17">
        <v>0</v>
      </c>
      <c r="AU21" s="17">
        <v>0</v>
      </c>
      <c r="AV21" s="17">
        <v>0</v>
      </c>
      <c r="AW21" s="12">
        <v>0</v>
      </c>
      <c r="AX21" s="16">
        <v>0</v>
      </c>
      <c r="AY21" s="17">
        <v>0</v>
      </c>
      <c r="AZ21" s="17">
        <v>0</v>
      </c>
      <c r="BA21" s="17">
        <v>0</v>
      </c>
      <c r="BB21" s="17">
        <v>0</v>
      </c>
      <c r="BC21" s="12">
        <v>0</v>
      </c>
    </row>
    <row r="22" spans="1:55" x14ac:dyDescent="0.2">
      <c r="A22" s="4" t="s">
        <v>13</v>
      </c>
      <c r="B22" s="92">
        <v>2207348.35</v>
      </c>
      <c r="C22" s="87">
        <v>3338297.5500000003</v>
      </c>
      <c r="D22" s="87">
        <v>2492530</v>
      </c>
      <c r="E22" s="87">
        <v>0</v>
      </c>
      <c r="F22" s="87">
        <v>151307.47</v>
      </c>
      <c r="G22" s="93">
        <v>8189483.370000001</v>
      </c>
      <c r="H22" s="16">
        <v>1018718.11</v>
      </c>
      <c r="I22" s="17">
        <v>1583598.59</v>
      </c>
      <c r="J22" s="17">
        <v>0</v>
      </c>
      <c r="K22" s="17">
        <v>0</v>
      </c>
      <c r="L22" s="17">
        <v>43302.47</v>
      </c>
      <c r="M22" s="12">
        <v>2645619.1700000004</v>
      </c>
      <c r="N22" s="16">
        <v>4448.33</v>
      </c>
      <c r="O22" s="17">
        <v>384249.01</v>
      </c>
      <c r="P22" s="17">
        <v>0</v>
      </c>
      <c r="Q22" s="17">
        <v>0</v>
      </c>
      <c r="R22" s="17">
        <v>8380</v>
      </c>
      <c r="S22" s="12">
        <v>397077.34</v>
      </c>
      <c r="T22" s="16">
        <v>1165030.75</v>
      </c>
      <c r="U22" s="17">
        <v>1080145.21</v>
      </c>
      <c r="V22" s="17">
        <v>0</v>
      </c>
      <c r="W22" s="17">
        <v>0</v>
      </c>
      <c r="X22" s="17">
        <v>0</v>
      </c>
      <c r="Y22" s="12">
        <v>2245175.96</v>
      </c>
      <c r="Z22" s="16">
        <v>19151.16</v>
      </c>
      <c r="AA22" s="17">
        <v>0</v>
      </c>
      <c r="AB22" s="17">
        <v>0</v>
      </c>
      <c r="AC22" s="17">
        <v>0</v>
      </c>
      <c r="AD22" s="17">
        <v>85000</v>
      </c>
      <c r="AE22" s="12">
        <v>104151.16</v>
      </c>
      <c r="AF22" s="16">
        <v>0</v>
      </c>
      <c r="AG22" s="17">
        <v>0</v>
      </c>
      <c r="AH22" s="17">
        <v>0</v>
      </c>
      <c r="AI22" s="17">
        <v>0</v>
      </c>
      <c r="AJ22" s="17">
        <v>0</v>
      </c>
      <c r="AK22" s="12">
        <v>0</v>
      </c>
      <c r="AL22" s="16">
        <v>0</v>
      </c>
      <c r="AM22" s="17">
        <v>284525.03999999998</v>
      </c>
      <c r="AN22" s="17">
        <v>0</v>
      </c>
      <c r="AO22" s="17">
        <v>0</v>
      </c>
      <c r="AP22" s="17">
        <v>11880</v>
      </c>
      <c r="AQ22" s="12">
        <v>296405.03999999998</v>
      </c>
      <c r="AR22" s="16">
        <v>0</v>
      </c>
      <c r="AS22" s="17">
        <v>0</v>
      </c>
      <c r="AT22" s="17">
        <v>0</v>
      </c>
      <c r="AU22" s="17">
        <v>0</v>
      </c>
      <c r="AV22" s="17">
        <v>0</v>
      </c>
      <c r="AW22" s="12">
        <v>0</v>
      </c>
      <c r="AX22" s="16">
        <v>0</v>
      </c>
      <c r="AY22" s="17">
        <v>5779.7</v>
      </c>
      <c r="AZ22" s="17">
        <v>2492530</v>
      </c>
      <c r="BA22" s="17">
        <v>0</v>
      </c>
      <c r="BB22" s="17">
        <v>2745</v>
      </c>
      <c r="BC22" s="12">
        <v>2501054.7000000002</v>
      </c>
    </row>
    <row r="23" spans="1:55" x14ac:dyDescent="0.2">
      <c r="A23" s="4" t="s">
        <v>14</v>
      </c>
      <c r="B23" s="92">
        <v>3739141.5</v>
      </c>
      <c r="C23" s="87">
        <v>2851546.16</v>
      </c>
      <c r="D23" s="87">
        <v>7110535.5899999999</v>
      </c>
      <c r="E23" s="87">
        <v>0</v>
      </c>
      <c r="F23" s="87">
        <v>956088.60000000009</v>
      </c>
      <c r="G23" s="93">
        <v>14657311.85</v>
      </c>
      <c r="H23" s="16">
        <v>593528.56999999995</v>
      </c>
      <c r="I23" s="17">
        <v>415825.97</v>
      </c>
      <c r="J23" s="17">
        <v>32436.47</v>
      </c>
      <c r="K23" s="17">
        <v>0</v>
      </c>
      <c r="L23" s="17">
        <v>112496.77</v>
      </c>
      <c r="M23" s="12">
        <v>1154287.7799999998</v>
      </c>
      <c r="N23" s="16">
        <v>199807.58</v>
      </c>
      <c r="O23" s="17">
        <v>255977.29</v>
      </c>
      <c r="P23" s="17">
        <v>20648.53</v>
      </c>
      <c r="Q23" s="17">
        <v>0</v>
      </c>
      <c r="R23" s="17">
        <v>64523.9</v>
      </c>
      <c r="S23" s="12">
        <v>540957.30000000005</v>
      </c>
      <c r="T23" s="16">
        <v>1935524.92</v>
      </c>
      <c r="U23" s="17">
        <v>1653509.49</v>
      </c>
      <c r="V23" s="17">
        <v>6865422.71</v>
      </c>
      <c r="W23" s="17">
        <v>0</v>
      </c>
      <c r="X23" s="17">
        <v>854048.29</v>
      </c>
      <c r="Y23" s="12">
        <v>11308505.41</v>
      </c>
      <c r="Z23" s="16">
        <v>0</v>
      </c>
      <c r="AA23" s="17">
        <v>0</v>
      </c>
      <c r="AB23" s="17">
        <v>0</v>
      </c>
      <c r="AC23" s="17">
        <v>0</v>
      </c>
      <c r="AD23" s="17">
        <v>0</v>
      </c>
      <c r="AE23" s="12">
        <v>0</v>
      </c>
      <c r="AF23" s="16">
        <v>0</v>
      </c>
      <c r="AG23" s="17">
        <v>6483.62</v>
      </c>
      <c r="AH23" s="17">
        <v>0</v>
      </c>
      <c r="AI23" s="17">
        <v>0</v>
      </c>
      <c r="AJ23" s="17">
        <v>0</v>
      </c>
      <c r="AK23" s="12">
        <v>6483.62</v>
      </c>
      <c r="AL23" s="16">
        <v>0</v>
      </c>
      <c r="AM23" s="17">
        <v>0</v>
      </c>
      <c r="AN23" s="17">
        <v>0</v>
      </c>
      <c r="AO23" s="17">
        <v>0</v>
      </c>
      <c r="AP23" s="17">
        <v>0</v>
      </c>
      <c r="AQ23" s="12">
        <v>0</v>
      </c>
      <c r="AR23" s="16">
        <v>101886.85</v>
      </c>
      <c r="AS23" s="17">
        <v>219311.4</v>
      </c>
      <c r="AT23" s="17">
        <v>0</v>
      </c>
      <c r="AU23" s="17">
        <v>0</v>
      </c>
      <c r="AV23" s="17">
        <v>0</v>
      </c>
      <c r="AW23" s="12">
        <v>321198.25</v>
      </c>
      <c r="AX23" s="16">
        <v>908393.58</v>
      </c>
      <c r="AY23" s="17">
        <v>300438.39</v>
      </c>
      <c r="AZ23" s="17">
        <v>192027.88</v>
      </c>
      <c r="BA23" s="17">
        <v>0</v>
      </c>
      <c r="BB23" s="17">
        <v>-74980.36</v>
      </c>
      <c r="BC23" s="12">
        <v>1325879.49</v>
      </c>
    </row>
    <row r="24" spans="1:55" x14ac:dyDescent="0.2">
      <c r="A24" s="4" t="s">
        <v>15</v>
      </c>
      <c r="B24" s="92">
        <v>190740</v>
      </c>
      <c r="C24" s="87">
        <v>103020.73</v>
      </c>
      <c r="D24" s="87">
        <v>243445</v>
      </c>
      <c r="E24" s="87">
        <v>0</v>
      </c>
      <c r="F24" s="87">
        <v>0</v>
      </c>
      <c r="G24" s="93">
        <v>537205.73</v>
      </c>
      <c r="H24" s="16">
        <v>9706</v>
      </c>
      <c r="I24" s="17">
        <v>29591</v>
      </c>
      <c r="J24" s="17">
        <v>0</v>
      </c>
      <c r="K24" s="17">
        <v>0</v>
      </c>
      <c r="L24" s="17">
        <v>0</v>
      </c>
      <c r="M24" s="12">
        <v>39297</v>
      </c>
      <c r="N24" s="16">
        <v>137331</v>
      </c>
      <c r="O24" s="17">
        <v>22129</v>
      </c>
      <c r="P24" s="17">
        <v>0</v>
      </c>
      <c r="Q24" s="17">
        <v>0</v>
      </c>
      <c r="R24" s="17">
        <v>0</v>
      </c>
      <c r="S24" s="12">
        <v>159460</v>
      </c>
      <c r="T24" s="16">
        <v>38911</v>
      </c>
      <c r="U24" s="17">
        <v>18905</v>
      </c>
      <c r="V24" s="17">
        <v>216565</v>
      </c>
      <c r="W24" s="17">
        <v>0</v>
      </c>
      <c r="X24" s="17">
        <v>0</v>
      </c>
      <c r="Y24" s="12">
        <v>274381</v>
      </c>
      <c r="Z24" s="16">
        <v>4792</v>
      </c>
      <c r="AA24" s="17">
        <v>30732</v>
      </c>
      <c r="AB24" s="17">
        <v>26880</v>
      </c>
      <c r="AC24" s="17">
        <v>0</v>
      </c>
      <c r="AD24" s="17">
        <v>0</v>
      </c>
      <c r="AE24" s="12">
        <v>62404</v>
      </c>
      <c r="AF24" s="16">
        <v>0</v>
      </c>
      <c r="AG24" s="17">
        <v>0</v>
      </c>
      <c r="AH24" s="17">
        <v>0</v>
      </c>
      <c r="AI24" s="17">
        <v>0</v>
      </c>
      <c r="AJ24" s="17">
        <v>0</v>
      </c>
      <c r="AK24" s="12">
        <v>0</v>
      </c>
      <c r="AL24" s="16">
        <v>0</v>
      </c>
      <c r="AM24" s="17">
        <v>0</v>
      </c>
      <c r="AN24" s="17">
        <v>0</v>
      </c>
      <c r="AO24" s="17">
        <v>0</v>
      </c>
      <c r="AP24" s="17">
        <v>0</v>
      </c>
      <c r="AQ24" s="12">
        <v>0</v>
      </c>
      <c r="AR24" s="16">
        <v>0</v>
      </c>
      <c r="AS24" s="17">
        <v>0</v>
      </c>
      <c r="AT24" s="17">
        <v>0</v>
      </c>
      <c r="AU24" s="17">
        <v>0</v>
      </c>
      <c r="AV24" s="17">
        <v>0</v>
      </c>
      <c r="AW24" s="12">
        <v>0</v>
      </c>
      <c r="AX24" s="16">
        <v>0</v>
      </c>
      <c r="AY24" s="17">
        <v>1663.73</v>
      </c>
      <c r="AZ24" s="17">
        <v>0</v>
      </c>
      <c r="BA24" s="17">
        <v>0</v>
      </c>
      <c r="BB24" s="17">
        <v>0</v>
      </c>
      <c r="BC24" s="12">
        <v>1663.73</v>
      </c>
    </row>
    <row r="25" spans="1:55" x14ac:dyDescent="0.2">
      <c r="A25" s="4" t="s">
        <v>16</v>
      </c>
      <c r="B25" s="92">
        <v>1043405.0900000001</v>
      </c>
      <c r="C25" s="87">
        <v>1021945.4999999999</v>
      </c>
      <c r="D25" s="87">
        <v>583670</v>
      </c>
      <c r="E25" s="87">
        <v>0</v>
      </c>
      <c r="F25" s="87">
        <v>63436.979999999996</v>
      </c>
      <c r="G25" s="93">
        <v>2712457.5700000003</v>
      </c>
      <c r="H25" s="16">
        <v>426789.82999999996</v>
      </c>
      <c r="I25" s="17">
        <v>232549.99000000002</v>
      </c>
      <c r="J25" s="17">
        <v>0</v>
      </c>
      <c r="K25" s="17">
        <v>0</v>
      </c>
      <c r="L25" s="17">
        <v>50732.13</v>
      </c>
      <c r="M25" s="12">
        <v>710071.95</v>
      </c>
      <c r="N25" s="16">
        <v>194526.45</v>
      </c>
      <c r="O25" s="17">
        <v>149352.03</v>
      </c>
      <c r="P25" s="17">
        <v>1928</v>
      </c>
      <c r="Q25" s="17">
        <v>0</v>
      </c>
      <c r="R25" s="17">
        <v>10096.76</v>
      </c>
      <c r="S25" s="12">
        <v>355903.24</v>
      </c>
      <c r="T25" s="16">
        <v>258026.8</v>
      </c>
      <c r="U25" s="17">
        <v>463893.58999999985</v>
      </c>
      <c r="V25" s="17">
        <v>534827</v>
      </c>
      <c r="W25" s="17">
        <v>0</v>
      </c>
      <c r="X25" s="17">
        <v>0</v>
      </c>
      <c r="Y25" s="12">
        <v>1256747.3899999999</v>
      </c>
      <c r="Z25" s="16">
        <v>0</v>
      </c>
      <c r="AA25" s="17">
        <v>0</v>
      </c>
      <c r="AB25" s="17">
        <v>0</v>
      </c>
      <c r="AC25" s="17">
        <v>0</v>
      </c>
      <c r="AD25" s="17">
        <v>0</v>
      </c>
      <c r="AE25" s="12">
        <v>0</v>
      </c>
      <c r="AF25" s="16">
        <v>0</v>
      </c>
      <c r="AG25" s="17">
        <v>0</v>
      </c>
      <c r="AH25" s="17">
        <v>0</v>
      </c>
      <c r="AI25" s="17">
        <v>0</v>
      </c>
      <c r="AJ25" s="17">
        <v>0</v>
      </c>
      <c r="AK25" s="12">
        <v>0</v>
      </c>
      <c r="AL25" s="16">
        <v>0</v>
      </c>
      <c r="AM25" s="17">
        <v>0</v>
      </c>
      <c r="AN25" s="17">
        <v>0</v>
      </c>
      <c r="AO25" s="17">
        <v>0</v>
      </c>
      <c r="AP25" s="17">
        <v>0</v>
      </c>
      <c r="AQ25" s="12">
        <v>0</v>
      </c>
      <c r="AR25" s="16">
        <v>0</v>
      </c>
      <c r="AS25" s="17">
        <v>0</v>
      </c>
      <c r="AT25" s="17">
        <v>0</v>
      </c>
      <c r="AU25" s="17">
        <v>0</v>
      </c>
      <c r="AV25" s="17">
        <v>0</v>
      </c>
      <c r="AW25" s="12">
        <v>0</v>
      </c>
      <c r="AX25" s="16">
        <v>164062.01</v>
      </c>
      <c r="AY25" s="17">
        <v>176149.89</v>
      </c>
      <c r="AZ25" s="17">
        <v>46915</v>
      </c>
      <c r="BA25" s="17">
        <v>0</v>
      </c>
      <c r="BB25" s="17">
        <v>2608.0899999999997</v>
      </c>
      <c r="BC25" s="12">
        <v>389734.99000000005</v>
      </c>
    </row>
    <row r="26" spans="1:55" x14ac:dyDescent="0.2">
      <c r="A26" s="4" t="s">
        <v>17</v>
      </c>
      <c r="B26" s="92">
        <v>556680.58000000007</v>
      </c>
      <c r="C26" s="87">
        <v>734047.34000000008</v>
      </c>
      <c r="D26" s="87">
        <v>364378.81998608052</v>
      </c>
      <c r="E26" s="87">
        <v>0</v>
      </c>
      <c r="F26" s="87">
        <v>3076.54</v>
      </c>
      <c r="G26" s="93">
        <v>1658183.2799860805</v>
      </c>
      <c r="H26" s="16">
        <v>16547.830000000002</v>
      </c>
      <c r="I26" s="17">
        <v>307967.76</v>
      </c>
      <c r="J26" s="17">
        <v>0</v>
      </c>
      <c r="K26" s="17">
        <v>0</v>
      </c>
      <c r="L26" s="17">
        <v>1588.3799999999999</v>
      </c>
      <c r="M26" s="12">
        <v>326103.97000000003</v>
      </c>
      <c r="N26" s="16">
        <v>114261.39000000001</v>
      </c>
      <c r="O26" s="17">
        <v>120126.01000000001</v>
      </c>
      <c r="P26" s="17">
        <v>0</v>
      </c>
      <c r="Q26" s="17">
        <v>0</v>
      </c>
      <c r="R26" s="17">
        <v>200.75</v>
      </c>
      <c r="S26" s="12">
        <v>234588.15000000002</v>
      </c>
      <c r="T26" s="16">
        <v>81263.22</v>
      </c>
      <c r="U26" s="17">
        <v>236420.09000000003</v>
      </c>
      <c r="V26" s="17">
        <v>327798.63</v>
      </c>
      <c r="W26" s="17">
        <v>0</v>
      </c>
      <c r="X26" s="17">
        <v>0</v>
      </c>
      <c r="Y26" s="12">
        <v>645481.94000000006</v>
      </c>
      <c r="Z26" s="16">
        <v>0</v>
      </c>
      <c r="AA26" s="17">
        <v>0</v>
      </c>
      <c r="AB26" s="17">
        <v>0</v>
      </c>
      <c r="AC26" s="17">
        <v>0</v>
      </c>
      <c r="AD26" s="17">
        <v>0</v>
      </c>
      <c r="AE26" s="12">
        <v>0</v>
      </c>
      <c r="AF26" s="16">
        <v>0</v>
      </c>
      <c r="AG26" s="17">
        <v>0</v>
      </c>
      <c r="AH26" s="17">
        <v>0</v>
      </c>
      <c r="AI26" s="17">
        <v>0</v>
      </c>
      <c r="AJ26" s="17">
        <v>0</v>
      </c>
      <c r="AK26" s="12">
        <v>0</v>
      </c>
      <c r="AL26" s="16">
        <v>0</v>
      </c>
      <c r="AM26" s="17">
        <v>0</v>
      </c>
      <c r="AN26" s="17">
        <v>0</v>
      </c>
      <c r="AO26" s="17">
        <v>0</v>
      </c>
      <c r="AP26" s="17">
        <v>0</v>
      </c>
      <c r="AQ26" s="12">
        <v>0</v>
      </c>
      <c r="AR26" s="16">
        <v>0</v>
      </c>
      <c r="AS26" s="17">
        <v>0</v>
      </c>
      <c r="AT26" s="17">
        <v>0</v>
      </c>
      <c r="AU26" s="17">
        <v>0</v>
      </c>
      <c r="AV26" s="17">
        <v>0</v>
      </c>
      <c r="AW26" s="12">
        <v>0</v>
      </c>
      <c r="AX26" s="16">
        <v>344608.14</v>
      </c>
      <c r="AY26" s="17">
        <v>69533.48</v>
      </c>
      <c r="AZ26" s="17">
        <v>36580.189986080513</v>
      </c>
      <c r="BA26" s="17">
        <v>0</v>
      </c>
      <c r="BB26" s="17">
        <v>1287.4100000000001</v>
      </c>
      <c r="BC26" s="12">
        <v>452009.21998608048</v>
      </c>
    </row>
    <row r="27" spans="1:55" x14ac:dyDescent="0.2">
      <c r="A27" s="4" t="s">
        <v>18</v>
      </c>
      <c r="B27" s="92">
        <v>2052763.6400000001</v>
      </c>
      <c r="C27" s="87">
        <v>1617386.3299999998</v>
      </c>
      <c r="D27" s="87">
        <v>1872710</v>
      </c>
      <c r="E27" s="87">
        <v>0</v>
      </c>
      <c r="F27" s="87">
        <v>113448</v>
      </c>
      <c r="G27" s="93">
        <v>5656307.9700000007</v>
      </c>
      <c r="H27" s="16">
        <v>1661305.33</v>
      </c>
      <c r="I27" s="17">
        <v>767467.89999999991</v>
      </c>
      <c r="J27" s="17">
        <v>153401</v>
      </c>
      <c r="K27" s="17">
        <v>0</v>
      </c>
      <c r="L27" s="17">
        <v>87848</v>
      </c>
      <c r="M27" s="12">
        <v>2670022.23</v>
      </c>
      <c r="N27" s="16">
        <v>0</v>
      </c>
      <c r="O27" s="17">
        <v>0</v>
      </c>
      <c r="P27" s="17">
        <v>0</v>
      </c>
      <c r="Q27" s="17">
        <v>0</v>
      </c>
      <c r="R27" s="17">
        <v>0</v>
      </c>
      <c r="S27" s="12">
        <v>0</v>
      </c>
      <c r="T27" s="16">
        <v>0</v>
      </c>
      <c r="U27" s="17">
        <v>800943.07000000007</v>
      </c>
      <c r="V27" s="17">
        <v>1690902</v>
      </c>
      <c r="W27" s="17">
        <v>0</v>
      </c>
      <c r="X27" s="17">
        <v>0</v>
      </c>
      <c r="Y27" s="12">
        <v>2491845.0700000003</v>
      </c>
      <c r="Z27" s="16">
        <v>0</v>
      </c>
      <c r="AA27" s="17">
        <v>0</v>
      </c>
      <c r="AB27" s="17">
        <v>0</v>
      </c>
      <c r="AC27" s="17">
        <v>0</v>
      </c>
      <c r="AD27" s="17">
        <v>0</v>
      </c>
      <c r="AE27" s="12">
        <v>0</v>
      </c>
      <c r="AF27" s="16">
        <v>0</v>
      </c>
      <c r="AG27" s="17">
        <v>0</v>
      </c>
      <c r="AH27" s="17">
        <v>0</v>
      </c>
      <c r="AI27" s="17">
        <v>0</v>
      </c>
      <c r="AJ27" s="17">
        <v>0</v>
      </c>
      <c r="AK27" s="12">
        <v>0</v>
      </c>
      <c r="AL27" s="16">
        <v>0</v>
      </c>
      <c r="AM27" s="17">
        <v>0</v>
      </c>
      <c r="AN27" s="17">
        <v>0</v>
      </c>
      <c r="AO27" s="17">
        <v>0</v>
      </c>
      <c r="AP27" s="17">
        <v>0</v>
      </c>
      <c r="AQ27" s="12">
        <v>0</v>
      </c>
      <c r="AR27" s="16">
        <v>217762.3</v>
      </c>
      <c r="AS27" s="17">
        <v>42229.23</v>
      </c>
      <c r="AT27" s="17">
        <v>15848</v>
      </c>
      <c r="AU27" s="17">
        <v>0</v>
      </c>
      <c r="AV27" s="17">
        <v>0</v>
      </c>
      <c r="AW27" s="12">
        <v>275839.53000000003</v>
      </c>
      <c r="AX27" s="16">
        <v>173696.01</v>
      </c>
      <c r="AY27" s="17">
        <v>6746.130000000001</v>
      </c>
      <c r="AZ27" s="17">
        <v>12559</v>
      </c>
      <c r="BA27" s="17">
        <v>0</v>
      </c>
      <c r="BB27" s="17">
        <v>25600</v>
      </c>
      <c r="BC27" s="12">
        <v>218601.14</v>
      </c>
    </row>
    <row r="28" spans="1:55" x14ac:dyDescent="0.2">
      <c r="A28" s="4" t="s">
        <v>19</v>
      </c>
      <c r="B28" s="92">
        <v>744009</v>
      </c>
      <c r="C28" s="87">
        <v>2485903</v>
      </c>
      <c r="D28" s="87">
        <v>92634</v>
      </c>
      <c r="E28" s="87">
        <v>0</v>
      </c>
      <c r="F28" s="87">
        <v>15235</v>
      </c>
      <c r="G28" s="93">
        <v>3337781</v>
      </c>
      <c r="H28" s="16">
        <v>719055</v>
      </c>
      <c r="I28" s="17">
        <v>854249</v>
      </c>
      <c r="J28" s="17">
        <v>46790</v>
      </c>
      <c r="K28" s="17">
        <v>0</v>
      </c>
      <c r="L28" s="17">
        <v>15235</v>
      </c>
      <c r="M28" s="12">
        <v>1635329</v>
      </c>
      <c r="N28" s="16">
        <v>18452</v>
      </c>
      <c r="O28" s="17">
        <v>719004</v>
      </c>
      <c r="P28" s="17">
        <v>0</v>
      </c>
      <c r="Q28" s="17">
        <v>0</v>
      </c>
      <c r="R28" s="17">
        <v>0</v>
      </c>
      <c r="S28" s="12">
        <v>737456</v>
      </c>
      <c r="T28" s="16">
        <v>6502</v>
      </c>
      <c r="U28" s="17">
        <v>886201</v>
      </c>
      <c r="V28" s="17">
        <v>45844</v>
      </c>
      <c r="W28" s="17">
        <v>0</v>
      </c>
      <c r="X28" s="17">
        <v>0</v>
      </c>
      <c r="Y28" s="12">
        <v>938547</v>
      </c>
      <c r="Z28" s="16">
        <v>0</v>
      </c>
      <c r="AA28" s="17">
        <v>0</v>
      </c>
      <c r="AB28" s="17">
        <v>0</v>
      </c>
      <c r="AC28" s="17">
        <v>0</v>
      </c>
      <c r="AD28" s="17">
        <v>0</v>
      </c>
      <c r="AE28" s="12">
        <v>0</v>
      </c>
      <c r="AF28" s="16">
        <v>0</v>
      </c>
      <c r="AG28" s="17">
        <v>0</v>
      </c>
      <c r="AH28" s="17">
        <v>0</v>
      </c>
      <c r="AI28" s="17">
        <v>0</v>
      </c>
      <c r="AJ28" s="17">
        <v>0</v>
      </c>
      <c r="AK28" s="12">
        <v>0</v>
      </c>
      <c r="AL28" s="16">
        <v>0</v>
      </c>
      <c r="AM28" s="17">
        <v>0</v>
      </c>
      <c r="AN28" s="17">
        <v>0</v>
      </c>
      <c r="AO28" s="17">
        <v>0</v>
      </c>
      <c r="AP28" s="17">
        <v>0</v>
      </c>
      <c r="AQ28" s="12">
        <v>0</v>
      </c>
      <c r="AR28" s="16">
        <v>0</v>
      </c>
      <c r="AS28" s="17">
        <v>0</v>
      </c>
      <c r="AT28" s="17">
        <v>0</v>
      </c>
      <c r="AU28" s="17">
        <v>0</v>
      </c>
      <c r="AV28" s="17">
        <v>0</v>
      </c>
      <c r="AW28" s="12">
        <v>0</v>
      </c>
      <c r="AX28" s="16">
        <v>0</v>
      </c>
      <c r="AY28" s="17">
        <v>26449</v>
      </c>
      <c r="AZ28" s="17">
        <v>0</v>
      </c>
      <c r="BA28" s="17">
        <v>0</v>
      </c>
      <c r="BB28" s="17">
        <v>0</v>
      </c>
      <c r="BC28" s="12">
        <v>26449</v>
      </c>
    </row>
    <row r="29" spans="1:55" x14ac:dyDescent="0.2">
      <c r="A29" s="4" t="s">
        <v>20</v>
      </c>
      <c r="B29" s="92">
        <v>1813047.2529</v>
      </c>
      <c r="C29" s="87">
        <v>1354083.2678999999</v>
      </c>
      <c r="D29" s="87">
        <v>3417731.39</v>
      </c>
      <c r="E29" s="87">
        <v>0</v>
      </c>
      <c r="F29" s="87">
        <v>307780.41139999998</v>
      </c>
      <c r="G29" s="93">
        <v>6892642.3222000003</v>
      </c>
      <c r="H29" s="16">
        <v>483538.8</v>
      </c>
      <c r="I29" s="17">
        <v>247707.15</v>
      </c>
      <c r="J29" s="17">
        <v>0</v>
      </c>
      <c r="K29" s="17">
        <v>0</v>
      </c>
      <c r="L29" s="17">
        <v>9258.35</v>
      </c>
      <c r="M29" s="12">
        <v>740504.29999999993</v>
      </c>
      <c r="N29" s="16">
        <v>6987.36</v>
      </c>
      <c r="O29" s="17">
        <v>149885.85</v>
      </c>
      <c r="P29" s="17">
        <v>0</v>
      </c>
      <c r="Q29" s="17">
        <v>0</v>
      </c>
      <c r="R29" s="17">
        <v>15749.54</v>
      </c>
      <c r="S29" s="12">
        <v>172622.75</v>
      </c>
      <c r="T29" s="16">
        <v>1006531.7960000001</v>
      </c>
      <c r="U29" s="17">
        <v>908394.65599999996</v>
      </c>
      <c r="V29" s="17">
        <v>3417731.39</v>
      </c>
      <c r="W29" s="17">
        <v>0</v>
      </c>
      <c r="X29" s="17">
        <v>238132.73</v>
      </c>
      <c r="Y29" s="12">
        <v>5570790.5720000006</v>
      </c>
      <c r="Z29" s="16">
        <v>0</v>
      </c>
      <c r="AA29" s="17">
        <v>0</v>
      </c>
      <c r="AB29" s="17">
        <v>0</v>
      </c>
      <c r="AC29" s="17">
        <v>0</v>
      </c>
      <c r="AD29" s="17">
        <v>0</v>
      </c>
      <c r="AE29" s="12">
        <v>0</v>
      </c>
      <c r="AF29" s="16">
        <v>0</v>
      </c>
      <c r="AG29" s="17">
        <v>0</v>
      </c>
      <c r="AH29" s="17">
        <v>0</v>
      </c>
      <c r="AI29" s="17">
        <v>0</v>
      </c>
      <c r="AJ29" s="17">
        <v>0</v>
      </c>
      <c r="AK29" s="12">
        <v>0</v>
      </c>
      <c r="AL29" s="16">
        <v>0</v>
      </c>
      <c r="AM29" s="17">
        <v>0</v>
      </c>
      <c r="AN29" s="17">
        <v>0</v>
      </c>
      <c r="AO29" s="17">
        <v>0</v>
      </c>
      <c r="AP29" s="17">
        <v>0</v>
      </c>
      <c r="AQ29" s="12">
        <v>0</v>
      </c>
      <c r="AR29" s="16">
        <v>0</v>
      </c>
      <c r="AS29" s="17">
        <v>0</v>
      </c>
      <c r="AT29" s="17">
        <v>0</v>
      </c>
      <c r="AU29" s="17">
        <v>0</v>
      </c>
      <c r="AV29" s="17">
        <v>0</v>
      </c>
      <c r="AW29" s="12">
        <v>0</v>
      </c>
      <c r="AX29" s="16">
        <v>315989.29689999996</v>
      </c>
      <c r="AY29" s="17">
        <v>48095.611900000004</v>
      </c>
      <c r="AZ29" s="17">
        <v>0</v>
      </c>
      <c r="BA29" s="17">
        <v>0</v>
      </c>
      <c r="BB29" s="17">
        <v>44639.791400000002</v>
      </c>
      <c r="BC29" s="12">
        <v>408724.70019999996</v>
      </c>
    </row>
    <row r="30" spans="1:55" x14ac:dyDescent="0.2">
      <c r="A30" s="4" t="s">
        <v>21</v>
      </c>
      <c r="B30" s="92">
        <v>165815</v>
      </c>
      <c r="C30" s="87">
        <v>397401</v>
      </c>
      <c r="D30" s="87">
        <v>297179</v>
      </c>
      <c r="E30" s="87">
        <v>0</v>
      </c>
      <c r="F30" s="87">
        <v>0</v>
      </c>
      <c r="G30" s="93">
        <v>860395</v>
      </c>
      <c r="H30" s="16">
        <v>12164</v>
      </c>
      <c r="I30" s="17">
        <v>39853</v>
      </c>
      <c r="J30" s="17">
        <v>4929</v>
      </c>
      <c r="K30" s="17">
        <v>0</v>
      </c>
      <c r="L30" s="17">
        <v>0</v>
      </c>
      <c r="M30" s="12">
        <v>56946</v>
      </c>
      <c r="N30" s="16">
        <v>8414</v>
      </c>
      <c r="O30" s="17">
        <v>24697</v>
      </c>
      <c r="P30" s="17">
        <v>0</v>
      </c>
      <c r="Q30" s="17">
        <v>0</v>
      </c>
      <c r="R30" s="17">
        <v>0</v>
      </c>
      <c r="S30" s="12">
        <v>33111</v>
      </c>
      <c r="T30" s="16">
        <v>46603</v>
      </c>
      <c r="U30" s="17">
        <v>121530</v>
      </c>
      <c r="V30" s="17">
        <v>248803</v>
      </c>
      <c r="W30" s="17">
        <v>0</v>
      </c>
      <c r="X30" s="17">
        <v>0</v>
      </c>
      <c r="Y30" s="12">
        <v>416936</v>
      </c>
      <c r="Z30" s="16">
        <v>912</v>
      </c>
      <c r="AA30" s="17">
        <v>71341</v>
      </c>
      <c r="AB30" s="17">
        <v>0</v>
      </c>
      <c r="AC30" s="17">
        <v>0</v>
      </c>
      <c r="AD30" s="17">
        <v>0</v>
      </c>
      <c r="AE30" s="12">
        <v>72253</v>
      </c>
      <c r="AF30" s="16">
        <v>0</v>
      </c>
      <c r="AG30" s="17">
        <v>0</v>
      </c>
      <c r="AH30" s="17">
        <v>0</v>
      </c>
      <c r="AI30" s="17">
        <v>0</v>
      </c>
      <c r="AJ30" s="17">
        <v>0</v>
      </c>
      <c r="AK30" s="12">
        <v>0</v>
      </c>
      <c r="AL30" s="16">
        <v>0</v>
      </c>
      <c r="AM30" s="17">
        <v>0</v>
      </c>
      <c r="AN30" s="17">
        <v>0</v>
      </c>
      <c r="AO30" s="17">
        <v>0</v>
      </c>
      <c r="AP30" s="17">
        <v>0</v>
      </c>
      <c r="AQ30" s="12">
        <v>0</v>
      </c>
      <c r="AR30" s="16">
        <v>0</v>
      </c>
      <c r="AS30" s="17">
        <v>0</v>
      </c>
      <c r="AT30" s="17">
        <v>0</v>
      </c>
      <c r="AU30" s="17">
        <v>0</v>
      </c>
      <c r="AV30" s="17">
        <v>0</v>
      </c>
      <c r="AW30" s="12">
        <v>0</v>
      </c>
      <c r="AX30" s="16">
        <v>97722</v>
      </c>
      <c r="AY30" s="17">
        <v>139980</v>
      </c>
      <c r="AZ30" s="17">
        <v>43447</v>
      </c>
      <c r="BA30" s="17">
        <v>0</v>
      </c>
      <c r="BB30" s="17">
        <v>0</v>
      </c>
      <c r="BC30" s="12">
        <v>281149</v>
      </c>
    </row>
    <row r="31" spans="1:55" x14ac:dyDescent="0.2">
      <c r="A31" s="4" t="s">
        <v>22</v>
      </c>
      <c r="B31" s="92">
        <v>777347.73</v>
      </c>
      <c r="C31" s="87">
        <v>868814.09000000008</v>
      </c>
      <c r="D31" s="87">
        <v>1990558</v>
      </c>
      <c r="E31" s="87">
        <v>0</v>
      </c>
      <c r="F31" s="87">
        <v>238</v>
      </c>
      <c r="G31" s="93">
        <v>3636957.8200000003</v>
      </c>
      <c r="H31" s="16">
        <v>0</v>
      </c>
      <c r="I31" s="17">
        <v>0</v>
      </c>
      <c r="J31" s="17">
        <v>0</v>
      </c>
      <c r="K31" s="17">
        <v>0</v>
      </c>
      <c r="L31" s="17">
        <v>0</v>
      </c>
      <c r="M31" s="12">
        <v>0</v>
      </c>
      <c r="N31" s="16">
        <v>99456.59</v>
      </c>
      <c r="O31" s="17">
        <v>114777.65</v>
      </c>
      <c r="P31" s="17">
        <v>0</v>
      </c>
      <c r="Q31" s="17">
        <v>0</v>
      </c>
      <c r="R31" s="17">
        <v>0</v>
      </c>
      <c r="S31" s="12">
        <v>214234.23999999999</v>
      </c>
      <c r="T31" s="16">
        <v>442849.49</v>
      </c>
      <c r="U31" s="17">
        <v>659858.06000000006</v>
      </c>
      <c r="V31" s="17">
        <v>1990558</v>
      </c>
      <c r="W31" s="17">
        <v>0</v>
      </c>
      <c r="X31" s="17">
        <v>0</v>
      </c>
      <c r="Y31" s="12">
        <v>3093265.55</v>
      </c>
      <c r="Z31" s="16">
        <v>0</v>
      </c>
      <c r="AA31" s="17">
        <v>0</v>
      </c>
      <c r="AB31" s="17">
        <v>0</v>
      </c>
      <c r="AC31" s="17">
        <v>0</v>
      </c>
      <c r="AD31" s="17">
        <v>0</v>
      </c>
      <c r="AE31" s="12">
        <v>0</v>
      </c>
      <c r="AF31" s="16">
        <v>0</v>
      </c>
      <c r="AG31" s="17">
        <v>0</v>
      </c>
      <c r="AH31" s="17">
        <v>0</v>
      </c>
      <c r="AI31" s="17">
        <v>0</v>
      </c>
      <c r="AJ31" s="17">
        <v>0</v>
      </c>
      <c r="AK31" s="12">
        <v>0</v>
      </c>
      <c r="AL31" s="16">
        <v>0</v>
      </c>
      <c r="AM31" s="17">
        <v>0</v>
      </c>
      <c r="AN31" s="17">
        <v>0</v>
      </c>
      <c r="AO31" s="17">
        <v>0</v>
      </c>
      <c r="AP31" s="17">
        <v>0</v>
      </c>
      <c r="AQ31" s="12">
        <v>0</v>
      </c>
      <c r="AR31" s="16">
        <v>0</v>
      </c>
      <c r="AS31" s="17">
        <v>0</v>
      </c>
      <c r="AT31" s="17">
        <v>0</v>
      </c>
      <c r="AU31" s="17">
        <v>0</v>
      </c>
      <c r="AV31" s="17">
        <v>0</v>
      </c>
      <c r="AW31" s="12">
        <v>0</v>
      </c>
      <c r="AX31" s="16">
        <v>235041.65</v>
      </c>
      <c r="AY31" s="17">
        <v>94178.38</v>
      </c>
      <c r="AZ31" s="17">
        <v>0</v>
      </c>
      <c r="BA31" s="17">
        <v>0</v>
      </c>
      <c r="BB31" s="17">
        <v>238</v>
      </c>
      <c r="BC31" s="12">
        <v>329458.03000000003</v>
      </c>
    </row>
    <row r="32" spans="1:55" x14ac:dyDescent="0.2">
      <c r="A32" s="4" t="s">
        <v>23</v>
      </c>
      <c r="B32" s="92">
        <v>738955</v>
      </c>
      <c r="C32" s="87">
        <v>1166402</v>
      </c>
      <c r="D32" s="87">
        <v>903000</v>
      </c>
      <c r="E32" s="87">
        <v>0</v>
      </c>
      <c r="F32" s="87">
        <v>18396</v>
      </c>
      <c r="G32" s="93">
        <v>2826753</v>
      </c>
      <c r="H32" s="16">
        <v>522354</v>
      </c>
      <c r="I32" s="17">
        <v>838101</v>
      </c>
      <c r="J32" s="17">
        <v>0</v>
      </c>
      <c r="K32" s="17">
        <v>0</v>
      </c>
      <c r="L32" s="17">
        <v>13752</v>
      </c>
      <c r="M32" s="12">
        <v>1374207</v>
      </c>
      <c r="N32" s="16">
        <v>2074</v>
      </c>
      <c r="O32" s="17">
        <v>95709</v>
      </c>
      <c r="P32" s="17">
        <v>0</v>
      </c>
      <c r="Q32" s="17">
        <v>0</v>
      </c>
      <c r="R32" s="17">
        <v>216</v>
      </c>
      <c r="S32" s="12">
        <v>97999</v>
      </c>
      <c r="T32" s="16">
        <v>111131</v>
      </c>
      <c r="U32" s="17">
        <v>218234</v>
      </c>
      <c r="V32" s="17">
        <v>903000</v>
      </c>
      <c r="W32" s="17">
        <v>0</v>
      </c>
      <c r="X32" s="17">
        <v>375</v>
      </c>
      <c r="Y32" s="12">
        <v>1232740</v>
      </c>
      <c r="Z32" s="16">
        <v>0</v>
      </c>
      <c r="AA32" s="17">
        <v>0</v>
      </c>
      <c r="AB32" s="17">
        <v>0</v>
      </c>
      <c r="AC32" s="17">
        <v>0</v>
      </c>
      <c r="AD32" s="17">
        <v>0</v>
      </c>
      <c r="AE32" s="12">
        <v>0</v>
      </c>
      <c r="AF32" s="16">
        <v>0</v>
      </c>
      <c r="AG32" s="17">
        <v>0</v>
      </c>
      <c r="AH32" s="17">
        <v>0</v>
      </c>
      <c r="AI32" s="17">
        <v>0</v>
      </c>
      <c r="AJ32" s="17">
        <v>0</v>
      </c>
      <c r="AK32" s="12">
        <v>0</v>
      </c>
      <c r="AL32" s="16">
        <v>0</v>
      </c>
      <c r="AM32" s="17">
        <v>12949</v>
      </c>
      <c r="AN32" s="17">
        <v>0</v>
      </c>
      <c r="AO32" s="17">
        <v>0</v>
      </c>
      <c r="AP32" s="17">
        <v>0</v>
      </c>
      <c r="AQ32" s="12">
        <v>12949</v>
      </c>
      <c r="AR32" s="16">
        <v>0</v>
      </c>
      <c r="AS32" s="17">
        <v>0</v>
      </c>
      <c r="AT32" s="17">
        <v>0</v>
      </c>
      <c r="AU32" s="17">
        <v>0</v>
      </c>
      <c r="AV32" s="17">
        <v>0</v>
      </c>
      <c r="AW32" s="12">
        <v>0</v>
      </c>
      <c r="AX32" s="16">
        <v>103396</v>
      </c>
      <c r="AY32" s="17">
        <v>1409</v>
      </c>
      <c r="AZ32" s="17">
        <v>0</v>
      </c>
      <c r="BA32" s="17">
        <v>0</v>
      </c>
      <c r="BB32" s="17">
        <v>4053</v>
      </c>
      <c r="BC32" s="12">
        <v>108858</v>
      </c>
    </row>
    <row r="33" spans="1:55" x14ac:dyDescent="0.2">
      <c r="A33" s="4" t="s">
        <v>24</v>
      </c>
      <c r="B33" s="92">
        <v>656374.74078009767</v>
      </c>
      <c r="C33" s="87">
        <v>796342.00135186373</v>
      </c>
      <c r="D33" s="87">
        <v>165608.40137533229</v>
      </c>
      <c r="E33" s="87">
        <v>0</v>
      </c>
      <c r="F33" s="87">
        <v>0</v>
      </c>
      <c r="G33" s="93">
        <v>1618325.1435072937</v>
      </c>
      <c r="H33" s="16">
        <v>164060.14149144886</v>
      </c>
      <c r="I33" s="17">
        <v>190945.49839808428</v>
      </c>
      <c r="J33" s="17">
        <v>16636.649669158105</v>
      </c>
      <c r="K33" s="17">
        <v>0</v>
      </c>
      <c r="L33" s="17">
        <v>0</v>
      </c>
      <c r="M33" s="12">
        <v>371642.28955869126</v>
      </c>
      <c r="N33" s="16">
        <v>159571.27837835561</v>
      </c>
      <c r="O33" s="17">
        <v>49768.345961560859</v>
      </c>
      <c r="P33" s="17">
        <v>9536.7942925939988</v>
      </c>
      <c r="Q33" s="17">
        <v>0</v>
      </c>
      <c r="R33" s="17">
        <v>0</v>
      </c>
      <c r="S33" s="12">
        <v>218876.41863251044</v>
      </c>
      <c r="T33" s="16">
        <v>49138.409360487669</v>
      </c>
      <c r="U33" s="17">
        <v>444767.82190084259</v>
      </c>
      <c r="V33" s="17">
        <v>126247.93045953166</v>
      </c>
      <c r="W33" s="17">
        <v>0</v>
      </c>
      <c r="X33" s="17">
        <v>0</v>
      </c>
      <c r="Y33" s="12">
        <v>620154.16172086191</v>
      </c>
      <c r="Z33" s="16">
        <v>263902.21999999997</v>
      </c>
      <c r="AA33" s="17">
        <v>88111.95</v>
      </c>
      <c r="AB33" s="17">
        <v>0</v>
      </c>
      <c r="AC33" s="17">
        <v>0</v>
      </c>
      <c r="AD33" s="17">
        <v>0</v>
      </c>
      <c r="AE33" s="12">
        <v>352014.17</v>
      </c>
      <c r="AF33" s="16">
        <v>0</v>
      </c>
      <c r="AG33" s="17">
        <v>0</v>
      </c>
      <c r="AH33" s="17">
        <v>0</v>
      </c>
      <c r="AI33" s="17">
        <v>0</v>
      </c>
      <c r="AJ33" s="17">
        <v>0</v>
      </c>
      <c r="AK33" s="12">
        <v>0</v>
      </c>
      <c r="AL33" s="16">
        <v>0</v>
      </c>
      <c r="AM33" s="17">
        <v>0</v>
      </c>
      <c r="AN33" s="17">
        <v>0</v>
      </c>
      <c r="AO33" s="17">
        <v>0</v>
      </c>
      <c r="AP33" s="17">
        <v>0</v>
      </c>
      <c r="AQ33" s="12">
        <v>0</v>
      </c>
      <c r="AR33" s="16">
        <v>0</v>
      </c>
      <c r="AS33" s="17">
        <v>0</v>
      </c>
      <c r="AT33" s="17">
        <v>0</v>
      </c>
      <c r="AU33" s="17">
        <v>0</v>
      </c>
      <c r="AV33" s="17">
        <v>0</v>
      </c>
      <c r="AW33" s="12">
        <v>0</v>
      </c>
      <c r="AX33" s="16">
        <v>19702.691549805557</v>
      </c>
      <c r="AY33" s="17">
        <v>22748.385091376029</v>
      </c>
      <c r="AZ33" s="17">
        <v>13187.026954048515</v>
      </c>
      <c r="BA33" s="17">
        <v>0</v>
      </c>
      <c r="BB33" s="17">
        <v>0</v>
      </c>
      <c r="BC33" s="12">
        <v>55638.103595230103</v>
      </c>
    </row>
    <row r="34" spans="1:55" ht="13.15" customHeight="1" x14ac:dyDescent="0.2">
      <c r="A34" s="4" t="s">
        <v>25</v>
      </c>
      <c r="B34" s="92">
        <v>2694122.9</v>
      </c>
      <c r="C34" s="87">
        <v>4511067.33</v>
      </c>
      <c r="D34" s="87">
        <v>1210565.97</v>
      </c>
      <c r="E34" s="87">
        <v>0</v>
      </c>
      <c r="F34" s="87">
        <v>235876.41999999998</v>
      </c>
      <c r="G34" s="93">
        <v>8651632.6199999992</v>
      </c>
      <c r="H34" s="16">
        <v>0</v>
      </c>
      <c r="I34" s="17">
        <v>0</v>
      </c>
      <c r="J34" s="17">
        <v>0</v>
      </c>
      <c r="K34" s="17">
        <v>0</v>
      </c>
      <c r="L34" s="17">
        <v>0</v>
      </c>
      <c r="M34" s="12">
        <v>0</v>
      </c>
      <c r="N34" s="16">
        <v>117703.17</v>
      </c>
      <c r="O34" s="17">
        <v>211758.86</v>
      </c>
      <c r="P34" s="17">
        <v>0</v>
      </c>
      <c r="Q34" s="17">
        <v>0</v>
      </c>
      <c r="R34" s="17">
        <v>262.05</v>
      </c>
      <c r="S34" s="12">
        <v>329724.07999999996</v>
      </c>
      <c r="T34" s="16">
        <v>125900.29</v>
      </c>
      <c r="U34" s="17">
        <v>411019.09</v>
      </c>
      <c r="V34" s="17">
        <v>0</v>
      </c>
      <c r="W34" s="17">
        <v>0</v>
      </c>
      <c r="X34" s="17">
        <v>0</v>
      </c>
      <c r="Y34" s="12">
        <v>536919.38</v>
      </c>
      <c r="Z34" s="16">
        <v>0</v>
      </c>
      <c r="AA34" s="17">
        <v>0</v>
      </c>
      <c r="AB34" s="17">
        <v>0</v>
      </c>
      <c r="AC34" s="17">
        <v>0</v>
      </c>
      <c r="AD34" s="17">
        <v>0</v>
      </c>
      <c r="AE34" s="12">
        <v>0</v>
      </c>
      <c r="AF34" s="16">
        <v>0</v>
      </c>
      <c r="AG34" s="17">
        <v>0</v>
      </c>
      <c r="AH34" s="17">
        <v>0</v>
      </c>
      <c r="AI34" s="17">
        <v>0</v>
      </c>
      <c r="AJ34" s="17">
        <v>0</v>
      </c>
      <c r="AK34" s="12">
        <v>0</v>
      </c>
      <c r="AL34" s="16">
        <v>424392.62</v>
      </c>
      <c r="AM34" s="17">
        <v>932664.93</v>
      </c>
      <c r="AN34" s="17">
        <v>0</v>
      </c>
      <c r="AO34" s="17">
        <v>0</v>
      </c>
      <c r="AP34" s="17">
        <v>0</v>
      </c>
      <c r="AQ34" s="12">
        <v>1357057.55</v>
      </c>
      <c r="AR34" s="16">
        <v>0</v>
      </c>
      <c r="AS34" s="17">
        <v>44948.39</v>
      </c>
      <c r="AT34" s="17">
        <v>0</v>
      </c>
      <c r="AU34" s="17">
        <v>0</v>
      </c>
      <c r="AV34" s="17">
        <v>0</v>
      </c>
      <c r="AW34" s="12">
        <v>44948.39</v>
      </c>
      <c r="AX34" s="16">
        <v>2026126.82</v>
      </c>
      <c r="AY34" s="17">
        <v>2910676.06</v>
      </c>
      <c r="AZ34" s="17">
        <v>1210565.97</v>
      </c>
      <c r="BA34" s="17">
        <v>0</v>
      </c>
      <c r="BB34" s="17">
        <v>235614.37</v>
      </c>
      <c r="BC34" s="12">
        <v>6382983.2199999997</v>
      </c>
    </row>
    <row r="35" spans="1:55" x14ac:dyDescent="0.2">
      <c r="A35" s="4" t="s">
        <v>26</v>
      </c>
      <c r="B35" s="92">
        <v>698245.52999999991</v>
      </c>
      <c r="C35" s="87">
        <v>1274651.83</v>
      </c>
      <c r="D35" s="87">
        <v>4383331</v>
      </c>
      <c r="E35" s="87">
        <v>0</v>
      </c>
      <c r="F35" s="87">
        <v>104446.51</v>
      </c>
      <c r="G35" s="93">
        <v>6460674.8700000001</v>
      </c>
      <c r="H35" s="16">
        <v>19976.310000000001</v>
      </c>
      <c r="I35" s="17">
        <v>85247.83</v>
      </c>
      <c r="J35" s="17">
        <v>40983</v>
      </c>
      <c r="K35" s="17">
        <v>0</v>
      </c>
      <c r="L35" s="17">
        <v>100326.05</v>
      </c>
      <c r="M35" s="12">
        <v>246533.19</v>
      </c>
      <c r="N35" s="16">
        <v>103782.51</v>
      </c>
      <c r="O35" s="17">
        <v>141130.74</v>
      </c>
      <c r="P35" s="17">
        <v>0</v>
      </c>
      <c r="Q35" s="17">
        <v>0</v>
      </c>
      <c r="R35" s="17">
        <v>0</v>
      </c>
      <c r="S35" s="12">
        <v>244913.25</v>
      </c>
      <c r="T35" s="16">
        <v>479095.38</v>
      </c>
      <c r="U35" s="17">
        <v>808840.87</v>
      </c>
      <c r="V35" s="17">
        <v>4063526</v>
      </c>
      <c r="W35" s="17">
        <v>0</v>
      </c>
      <c r="X35" s="17">
        <v>646.01</v>
      </c>
      <c r="Y35" s="12">
        <v>5352108.26</v>
      </c>
      <c r="Z35" s="16">
        <v>0</v>
      </c>
      <c r="AA35" s="17">
        <v>0</v>
      </c>
      <c r="AB35" s="17">
        <v>0</v>
      </c>
      <c r="AC35" s="17">
        <v>0</v>
      </c>
      <c r="AD35" s="17">
        <v>0</v>
      </c>
      <c r="AE35" s="12">
        <v>0</v>
      </c>
      <c r="AF35" s="16">
        <v>0</v>
      </c>
      <c r="AG35" s="17">
        <v>0</v>
      </c>
      <c r="AH35" s="17">
        <v>0</v>
      </c>
      <c r="AI35" s="17">
        <v>0</v>
      </c>
      <c r="AJ35" s="17">
        <v>0</v>
      </c>
      <c r="AK35" s="12">
        <v>0</v>
      </c>
      <c r="AL35" s="16">
        <v>0</v>
      </c>
      <c r="AM35" s="17">
        <v>0</v>
      </c>
      <c r="AN35" s="17">
        <v>0</v>
      </c>
      <c r="AO35" s="17">
        <v>0</v>
      </c>
      <c r="AP35" s="17">
        <v>0</v>
      </c>
      <c r="AQ35" s="12">
        <v>0</v>
      </c>
      <c r="AR35" s="16">
        <v>0</v>
      </c>
      <c r="AS35" s="17">
        <v>0</v>
      </c>
      <c r="AT35" s="17">
        <v>0</v>
      </c>
      <c r="AU35" s="17">
        <v>0</v>
      </c>
      <c r="AV35" s="17">
        <v>0</v>
      </c>
      <c r="AW35" s="12">
        <v>0</v>
      </c>
      <c r="AX35" s="16">
        <v>95391.33</v>
      </c>
      <c r="AY35" s="17">
        <v>239432.39</v>
      </c>
      <c r="AZ35" s="17">
        <v>278822</v>
      </c>
      <c r="BA35" s="17">
        <v>0</v>
      </c>
      <c r="BB35" s="17">
        <v>3474.45</v>
      </c>
      <c r="BC35" s="12">
        <v>617120.16999999993</v>
      </c>
    </row>
    <row r="36" spans="1:55" x14ac:dyDescent="0.2">
      <c r="A36" s="4" t="s">
        <v>27</v>
      </c>
      <c r="B36" s="92">
        <v>3936324.08</v>
      </c>
      <c r="C36" s="87">
        <v>6232249.3199999994</v>
      </c>
      <c r="D36" s="87">
        <v>5925210.3600000003</v>
      </c>
      <c r="E36" s="87">
        <v>0</v>
      </c>
      <c r="F36" s="87">
        <v>-229015.29999999993</v>
      </c>
      <c r="G36" s="93">
        <v>15864768.460000001</v>
      </c>
      <c r="H36" s="16">
        <v>157412.04999999999</v>
      </c>
      <c r="I36" s="17">
        <v>2369447.81</v>
      </c>
      <c r="J36" s="17">
        <v>1110452.82</v>
      </c>
      <c r="K36" s="17">
        <v>0</v>
      </c>
      <c r="L36" s="17">
        <v>39775.699999999997</v>
      </c>
      <c r="M36" s="12">
        <v>3677088.38</v>
      </c>
      <c r="N36" s="16">
        <v>310290.96999999997</v>
      </c>
      <c r="O36" s="17">
        <v>162300.87</v>
      </c>
      <c r="P36" s="17">
        <v>0.09</v>
      </c>
      <c r="Q36" s="17">
        <v>0</v>
      </c>
      <c r="R36" s="17">
        <v>24712.47</v>
      </c>
      <c r="S36" s="12">
        <v>497304.4</v>
      </c>
      <c r="T36" s="16">
        <v>1046226.12</v>
      </c>
      <c r="U36" s="17">
        <v>3361381</v>
      </c>
      <c r="V36" s="17">
        <v>4763265</v>
      </c>
      <c r="W36" s="17">
        <v>0</v>
      </c>
      <c r="X36" s="17">
        <v>526362.87</v>
      </c>
      <c r="Y36" s="12">
        <v>9697234.9900000002</v>
      </c>
      <c r="Z36" s="16">
        <v>61823.53</v>
      </c>
      <c r="AA36" s="17">
        <v>7468.6</v>
      </c>
      <c r="AB36" s="17">
        <v>0</v>
      </c>
      <c r="AC36" s="17">
        <v>0</v>
      </c>
      <c r="AD36" s="17">
        <v>0</v>
      </c>
      <c r="AE36" s="12">
        <v>69292.13</v>
      </c>
      <c r="AF36" s="16">
        <v>0</v>
      </c>
      <c r="AG36" s="17">
        <v>0</v>
      </c>
      <c r="AH36" s="17">
        <v>0</v>
      </c>
      <c r="AI36" s="17">
        <v>0</v>
      </c>
      <c r="AJ36" s="17">
        <v>0</v>
      </c>
      <c r="AK36" s="12">
        <v>0</v>
      </c>
      <c r="AL36" s="16">
        <v>0</v>
      </c>
      <c r="AM36" s="17">
        <v>0</v>
      </c>
      <c r="AN36" s="17">
        <v>0</v>
      </c>
      <c r="AO36" s="17">
        <v>0</v>
      </c>
      <c r="AP36" s="17">
        <v>0</v>
      </c>
      <c r="AQ36" s="12">
        <v>0</v>
      </c>
      <c r="AR36" s="16">
        <v>0</v>
      </c>
      <c r="AS36" s="17">
        <v>0</v>
      </c>
      <c r="AT36" s="17">
        <v>0</v>
      </c>
      <c r="AU36" s="17">
        <v>0</v>
      </c>
      <c r="AV36" s="17">
        <v>0</v>
      </c>
      <c r="AW36" s="12">
        <v>0</v>
      </c>
      <c r="AX36" s="16">
        <v>2360571.41</v>
      </c>
      <c r="AY36" s="17">
        <v>331651.03999999998</v>
      </c>
      <c r="AZ36" s="17">
        <v>51492.45</v>
      </c>
      <c r="BA36" s="17">
        <v>0</v>
      </c>
      <c r="BB36" s="17">
        <v>-819866.34</v>
      </c>
      <c r="BC36" s="12">
        <v>1923848.5600000005</v>
      </c>
    </row>
    <row r="37" spans="1:55" x14ac:dyDescent="0.2">
      <c r="A37" s="4" t="s">
        <v>28</v>
      </c>
      <c r="B37" s="92">
        <v>2176000</v>
      </c>
      <c r="C37" s="87">
        <v>2150000</v>
      </c>
      <c r="D37" s="87">
        <v>2004000</v>
      </c>
      <c r="E37" s="87">
        <v>0</v>
      </c>
      <c r="F37" s="87">
        <v>0</v>
      </c>
      <c r="G37" s="93">
        <v>6330000</v>
      </c>
      <c r="H37" s="16">
        <v>1204000</v>
      </c>
      <c r="I37" s="17">
        <v>1298000</v>
      </c>
      <c r="J37" s="17">
        <v>0</v>
      </c>
      <c r="K37" s="17">
        <v>0</v>
      </c>
      <c r="L37" s="17">
        <v>0</v>
      </c>
      <c r="M37" s="12">
        <v>2502000</v>
      </c>
      <c r="N37" s="16">
        <v>0</v>
      </c>
      <c r="O37" s="17">
        <v>0</v>
      </c>
      <c r="P37" s="17">
        <v>0</v>
      </c>
      <c r="Q37" s="17">
        <v>0</v>
      </c>
      <c r="R37" s="17">
        <v>0</v>
      </c>
      <c r="S37" s="12">
        <v>0</v>
      </c>
      <c r="T37" s="16">
        <v>0</v>
      </c>
      <c r="U37" s="17">
        <v>28000</v>
      </c>
      <c r="V37" s="17">
        <v>2004000</v>
      </c>
      <c r="W37" s="17">
        <v>0</v>
      </c>
      <c r="X37" s="17">
        <v>0</v>
      </c>
      <c r="Y37" s="12">
        <v>2032000</v>
      </c>
      <c r="Z37" s="16">
        <v>3000</v>
      </c>
      <c r="AA37" s="17">
        <v>15000</v>
      </c>
      <c r="AB37" s="17">
        <v>0</v>
      </c>
      <c r="AC37" s="17">
        <v>0</v>
      </c>
      <c r="AD37" s="17">
        <v>0</v>
      </c>
      <c r="AE37" s="12">
        <v>18000</v>
      </c>
      <c r="AF37" s="16">
        <v>355000</v>
      </c>
      <c r="AG37" s="17">
        <v>620000</v>
      </c>
      <c r="AH37" s="17">
        <v>0</v>
      </c>
      <c r="AI37" s="17">
        <v>0</v>
      </c>
      <c r="AJ37" s="17">
        <v>0</v>
      </c>
      <c r="AK37" s="12">
        <v>975000</v>
      </c>
      <c r="AL37" s="16">
        <v>0</v>
      </c>
      <c r="AM37" s="17">
        <v>0</v>
      </c>
      <c r="AN37" s="17">
        <v>0</v>
      </c>
      <c r="AO37" s="17">
        <v>0</v>
      </c>
      <c r="AP37" s="17">
        <v>0</v>
      </c>
      <c r="AQ37" s="12">
        <v>0</v>
      </c>
      <c r="AR37" s="16">
        <v>0</v>
      </c>
      <c r="AS37" s="17">
        <v>0</v>
      </c>
      <c r="AT37" s="17">
        <v>0</v>
      </c>
      <c r="AU37" s="17">
        <v>0</v>
      </c>
      <c r="AV37" s="17">
        <v>0</v>
      </c>
      <c r="AW37" s="12">
        <v>0</v>
      </c>
      <c r="AX37" s="16">
        <v>614000</v>
      </c>
      <c r="AY37" s="17">
        <v>189000</v>
      </c>
      <c r="AZ37" s="17">
        <v>0</v>
      </c>
      <c r="BA37" s="17">
        <v>0</v>
      </c>
      <c r="BB37" s="17">
        <v>0</v>
      </c>
      <c r="BC37" s="12">
        <v>803000</v>
      </c>
    </row>
    <row r="38" spans="1:55" x14ac:dyDescent="0.2">
      <c r="A38" s="4" t="s">
        <v>29</v>
      </c>
      <c r="B38" s="92">
        <v>294000</v>
      </c>
      <c r="C38" s="87">
        <v>273000</v>
      </c>
      <c r="D38" s="87">
        <v>31000</v>
      </c>
      <c r="E38" s="87">
        <v>0</v>
      </c>
      <c r="F38" s="87">
        <v>14000</v>
      </c>
      <c r="G38" s="93">
        <v>612000</v>
      </c>
      <c r="H38" s="16">
        <v>70000</v>
      </c>
      <c r="I38" s="17">
        <v>28000</v>
      </c>
      <c r="J38" s="17">
        <v>0</v>
      </c>
      <c r="K38" s="17">
        <v>0</v>
      </c>
      <c r="L38" s="17">
        <v>14000</v>
      </c>
      <c r="M38" s="12">
        <v>112000</v>
      </c>
      <c r="N38" s="16">
        <v>115000</v>
      </c>
      <c r="O38" s="17">
        <v>17000</v>
      </c>
      <c r="P38" s="17">
        <v>0</v>
      </c>
      <c r="Q38" s="17">
        <v>0</v>
      </c>
      <c r="R38" s="17">
        <v>0</v>
      </c>
      <c r="S38" s="12">
        <v>132000</v>
      </c>
      <c r="T38" s="16">
        <v>0</v>
      </c>
      <c r="U38" s="17">
        <v>0</v>
      </c>
      <c r="V38" s="17">
        <v>31000</v>
      </c>
      <c r="W38" s="17">
        <v>0</v>
      </c>
      <c r="X38" s="17">
        <v>0</v>
      </c>
      <c r="Y38" s="12">
        <v>31000</v>
      </c>
      <c r="Z38" s="16">
        <v>83000</v>
      </c>
      <c r="AA38" s="17">
        <v>26000</v>
      </c>
      <c r="AB38" s="17">
        <v>0</v>
      </c>
      <c r="AC38" s="17">
        <v>0</v>
      </c>
      <c r="AD38" s="17">
        <v>0</v>
      </c>
      <c r="AE38" s="12">
        <v>109000</v>
      </c>
      <c r="AF38" s="16">
        <v>0</v>
      </c>
      <c r="AG38" s="17">
        <v>0</v>
      </c>
      <c r="AH38" s="17">
        <v>0</v>
      </c>
      <c r="AI38" s="17">
        <v>0</v>
      </c>
      <c r="AJ38" s="17">
        <v>0</v>
      </c>
      <c r="AK38" s="12">
        <v>0</v>
      </c>
      <c r="AL38" s="16">
        <v>0</v>
      </c>
      <c r="AM38" s="17">
        <v>0</v>
      </c>
      <c r="AN38" s="17">
        <v>0</v>
      </c>
      <c r="AO38" s="17">
        <v>0</v>
      </c>
      <c r="AP38" s="17">
        <v>0</v>
      </c>
      <c r="AQ38" s="12">
        <v>0</v>
      </c>
      <c r="AR38" s="16">
        <v>0</v>
      </c>
      <c r="AS38" s="17">
        <v>170000</v>
      </c>
      <c r="AT38" s="17">
        <v>0</v>
      </c>
      <c r="AU38" s="17">
        <v>0</v>
      </c>
      <c r="AV38" s="17">
        <v>0</v>
      </c>
      <c r="AW38" s="12">
        <v>170000</v>
      </c>
      <c r="AX38" s="16">
        <v>26000</v>
      </c>
      <c r="AY38" s="17">
        <v>32000</v>
      </c>
      <c r="AZ38" s="17">
        <v>0</v>
      </c>
      <c r="BA38" s="17">
        <v>0</v>
      </c>
      <c r="BB38" s="17">
        <v>0</v>
      </c>
      <c r="BC38" s="12">
        <v>58000</v>
      </c>
    </row>
    <row r="39" spans="1:55" x14ac:dyDescent="0.2">
      <c r="A39" s="4" t="s">
        <v>30</v>
      </c>
      <c r="B39" s="92">
        <v>390519</v>
      </c>
      <c r="C39" s="87">
        <v>185979</v>
      </c>
      <c r="D39" s="87">
        <v>329637</v>
      </c>
      <c r="E39" s="87">
        <v>0</v>
      </c>
      <c r="F39" s="87">
        <v>15135</v>
      </c>
      <c r="G39" s="93">
        <v>921270</v>
      </c>
      <c r="H39" s="16">
        <v>51214</v>
      </c>
      <c r="I39" s="17">
        <v>4325</v>
      </c>
      <c r="J39" s="17">
        <v>0</v>
      </c>
      <c r="K39" s="17">
        <v>0</v>
      </c>
      <c r="L39" s="17">
        <v>487</v>
      </c>
      <c r="M39" s="12">
        <v>56026</v>
      </c>
      <c r="N39" s="16">
        <v>33123</v>
      </c>
      <c r="O39" s="17">
        <v>24267</v>
      </c>
      <c r="P39" s="17">
        <v>0</v>
      </c>
      <c r="Q39" s="17">
        <v>0</v>
      </c>
      <c r="R39" s="17">
        <v>0</v>
      </c>
      <c r="S39" s="12">
        <v>57390</v>
      </c>
      <c r="T39" s="16">
        <v>83229</v>
      </c>
      <c r="U39" s="17">
        <v>35023</v>
      </c>
      <c r="V39" s="17">
        <v>319938</v>
      </c>
      <c r="W39" s="17">
        <v>0</v>
      </c>
      <c r="X39" s="17">
        <v>0</v>
      </c>
      <c r="Y39" s="12">
        <v>438190</v>
      </c>
      <c r="Z39" s="16">
        <v>59870</v>
      </c>
      <c r="AA39" s="17">
        <v>74214</v>
      </c>
      <c r="AB39" s="17">
        <v>0</v>
      </c>
      <c r="AC39" s="17">
        <v>0</v>
      </c>
      <c r="AD39" s="17">
        <v>10000</v>
      </c>
      <c r="AE39" s="12">
        <v>144084</v>
      </c>
      <c r="AF39" s="16">
        <v>0</v>
      </c>
      <c r="AG39" s="17">
        <v>0</v>
      </c>
      <c r="AH39" s="17">
        <v>0</v>
      </c>
      <c r="AI39" s="17">
        <v>0</v>
      </c>
      <c r="AJ39" s="17">
        <v>0</v>
      </c>
      <c r="AK39" s="12">
        <v>0</v>
      </c>
      <c r="AL39" s="16">
        <v>0</v>
      </c>
      <c r="AM39" s="17">
        <v>0</v>
      </c>
      <c r="AN39" s="17">
        <v>0</v>
      </c>
      <c r="AO39" s="17">
        <v>0</v>
      </c>
      <c r="AP39" s="17">
        <v>0</v>
      </c>
      <c r="AQ39" s="12">
        <v>0</v>
      </c>
      <c r="AR39" s="16">
        <v>0</v>
      </c>
      <c r="AS39" s="17">
        <v>0</v>
      </c>
      <c r="AT39" s="17">
        <v>0</v>
      </c>
      <c r="AU39" s="17">
        <v>0</v>
      </c>
      <c r="AV39" s="17">
        <v>0</v>
      </c>
      <c r="AW39" s="12">
        <v>0</v>
      </c>
      <c r="AX39" s="16">
        <v>163083</v>
      </c>
      <c r="AY39" s="17">
        <v>48150</v>
      </c>
      <c r="AZ39" s="17">
        <v>9699</v>
      </c>
      <c r="BA39" s="17">
        <v>0</v>
      </c>
      <c r="BB39" s="17">
        <v>4648</v>
      </c>
      <c r="BC39" s="12">
        <v>225580</v>
      </c>
    </row>
    <row r="40" spans="1:55" x14ac:dyDescent="0.2">
      <c r="A40" s="4" t="s">
        <v>31</v>
      </c>
      <c r="B40" s="92">
        <v>2521603</v>
      </c>
      <c r="C40" s="87">
        <v>6876482</v>
      </c>
      <c r="D40" s="87">
        <v>2736370</v>
      </c>
      <c r="E40" s="87">
        <v>0</v>
      </c>
      <c r="F40" s="87">
        <v>6900</v>
      </c>
      <c r="G40" s="93">
        <v>12141355</v>
      </c>
      <c r="H40" s="16">
        <v>1124788</v>
      </c>
      <c r="I40" s="17">
        <v>1570833</v>
      </c>
      <c r="J40" s="17">
        <v>0</v>
      </c>
      <c r="K40" s="17">
        <v>0</v>
      </c>
      <c r="L40" s="17">
        <v>0</v>
      </c>
      <c r="M40" s="12">
        <v>2695621</v>
      </c>
      <c r="N40" s="16">
        <v>0</v>
      </c>
      <c r="O40" s="17">
        <v>32982</v>
      </c>
      <c r="P40" s="17">
        <v>0</v>
      </c>
      <c r="Q40" s="17">
        <v>0</v>
      </c>
      <c r="R40" s="17">
        <v>-300</v>
      </c>
      <c r="S40" s="12">
        <v>32682</v>
      </c>
      <c r="T40" s="16">
        <v>0</v>
      </c>
      <c r="U40" s="17">
        <v>1836</v>
      </c>
      <c r="V40" s="17">
        <v>2726721</v>
      </c>
      <c r="W40" s="17">
        <v>0</v>
      </c>
      <c r="X40" s="17">
        <v>0</v>
      </c>
      <c r="Y40" s="12">
        <v>2728557</v>
      </c>
      <c r="Z40" s="16">
        <v>0</v>
      </c>
      <c r="AA40" s="17">
        <v>0</v>
      </c>
      <c r="AB40" s="17">
        <v>0</v>
      </c>
      <c r="AC40" s="17">
        <v>0</v>
      </c>
      <c r="AD40" s="17">
        <v>0</v>
      </c>
      <c r="AE40" s="12">
        <v>0</v>
      </c>
      <c r="AF40" s="16">
        <v>0</v>
      </c>
      <c r="AG40" s="17">
        <v>0</v>
      </c>
      <c r="AH40" s="17">
        <v>0</v>
      </c>
      <c r="AI40" s="17">
        <v>0</v>
      </c>
      <c r="AJ40" s="17">
        <v>0</v>
      </c>
      <c r="AK40" s="12">
        <v>0</v>
      </c>
      <c r="AL40" s="16">
        <v>0</v>
      </c>
      <c r="AM40" s="17">
        <v>0</v>
      </c>
      <c r="AN40" s="17">
        <v>0</v>
      </c>
      <c r="AO40" s="17">
        <v>0</v>
      </c>
      <c r="AP40" s="17">
        <v>0</v>
      </c>
      <c r="AQ40" s="12">
        <v>0</v>
      </c>
      <c r="AR40" s="16">
        <v>0</v>
      </c>
      <c r="AS40" s="17">
        <v>0</v>
      </c>
      <c r="AT40" s="17">
        <v>0</v>
      </c>
      <c r="AU40" s="17">
        <v>0</v>
      </c>
      <c r="AV40" s="17">
        <v>0</v>
      </c>
      <c r="AW40" s="12">
        <v>0</v>
      </c>
      <c r="AX40" s="16">
        <v>1396815</v>
      </c>
      <c r="AY40" s="17">
        <v>5270831</v>
      </c>
      <c r="AZ40" s="17">
        <v>9649</v>
      </c>
      <c r="BA40" s="17">
        <v>0</v>
      </c>
      <c r="BB40" s="17">
        <v>7200</v>
      </c>
      <c r="BC40" s="12">
        <v>6684495</v>
      </c>
    </row>
    <row r="41" spans="1:55" x14ac:dyDescent="0.2">
      <c r="A41" s="4" t="s">
        <v>32</v>
      </c>
      <c r="B41" s="92">
        <v>480103.6</v>
      </c>
      <c r="C41" s="87">
        <v>513252.45</v>
      </c>
      <c r="D41" s="87">
        <v>602263.23</v>
      </c>
      <c r="E41" s="87">
        <v>16482</v>
      </c>
      <c r="F41" s="87">
        <v>432714.18</v>
      </c>
      <c r="G41" s="93">
        <v>2044815.46</v>
      </c>
      <c r="H41" s="16">
        <v>251217.56000000003</v>
      </c>
      <c r="I41" s="17">
        <v>81576.14</v>
      </c>
      <c r="J41" s="17">
        <v>0</v>
      </c>
      <c r="K41" s="17">
        <v>0</v>
      </c>
      <c r="L41" s="17">
        <v>39066.92</v>
      </c>
      <c r="M41" s="12">
        <v>371860.62</v>
      </c>
      <c r="N41" s="16">
        <v>42616.42</v>
      </c>
      <c r="O41" s="17">
        <v>50169.55</v>
      </c>
      <c r="P41" s="17">
        <v>0</v>
      </c>
      <c r="Q41" s="17">
        <v>0</v>
      </c>
      <c r="R41" s="17">
        <v>62325.04</v>
      </c>
      <c r="S41" s="12">
        <v>155111.01</v>
      </c>
      <c r="T41" s="16">
        <v>88019.66</v>
      </c>
      <c r="U41" s="17">
        <v>219066.59</v>
      </c>
      <c r="V41" s="17">
        <v>518727</v>
      </c>
      <c r="W41" s="17">
        <v>16482</v>
      </c>
      <c r="X41" s="17">
        <v>53237.66</v>
      </c>
      <c r="Y41" s="12">
        <v>895532.91</v>
      </c>
      <c r="Z41" s="16">
        <v>0</v>
      </c>
      <c r="AA41" s="17">
        <v>0</v>
      </c>
      <c r="AB41" s="17">
        <v>0</v>
      </c>
      <c r="AC41" s="17">
        <v>0</v>
      </c>
      <c r="AD41" s="17">
        <v>0</v>
      </c>
      <c r="AE41" s="12">
        <v>0</v>
      </c>
      <c r="AF41" s="16">
        <v>0</v>
      </c>
      <c r="AG41" s="17">
        <v>0</v>
      </c>
      <c r="AH41" s="17">
        <v>0</v>
      </c>
      <c r="AI41" s="17">
        <v>0</v>
      </c>
      <c r="AJ41" s="17">
        <v>0</v>
      </c>
      <c r="AK41" s="12">
        <v>0</v>
      </c>
      <c r="AL41" s="16">
        <v>0</v>
      </c>
      <c r="AM41" s="17">
        <v>0</v>
      </c>
      <c r="AN41" s="17">
        <v>0</v>
      </c>
      <c r="AO41" s="17">
        <v>0</v>
      </c>
      <c r="AP41" s="17">
        <v>0</v>
      </c>
      <c r="AQ41" s="12">
        <v>0</v>
      </c>
      <c r="AR41" s="16">
        <v>0</v>
      </c>
      <c r="AS41" s="17">
        <v>0</v>
      </c>
      <c r="AT41" s="17">
        <v>0</v>
      </c>
      <c r="AU41" s="17">
        <v>0</v>
      </c>
      <c r="AV41" s="17">
        <v>0</v>
      </c>
      <c r="AW41" s="12">
        <v>0</v>
      </c>
      <c r="AX41" s="16">
        <v>98249.959999999992</v>
      </c>
      <c r="AY41" s="17">
        <v>162440.16999999998</v>
      </c>
      <c r="AZ41" s="17">
        <v>83536.23</v>
      </c>
      <c r="BA41" s="17">
        <v>0</v>
      </c>
      <c r="BB41" s="17">
        <v>278084.56</v>
      </c>
      <c r="BC41" s="12">
        <v>622310.91999999993</v>
      </c>
    </row>
    <row r="42" spans="1:55" x14ac:dyDescent="0.2">
      <c r="A42" s="4" t="s">
        <v>33</v>
      </c>
      <c r="B42" s="92">
        <v>2802889.2696077777</v>
      </c>
      <c r="C42" s="87">
        <v>2328530.4197211666</v>
      </c>
      <c r="D42" s="87">
        <v>5423547.0044725258</v>
      </c>
      <c r="E42" s="87">
        <v>0</v>
      </c>
      <c r="F42" s="87">
        <v>244602.03740827608</v>
      </c>
      <c r="G42" s="93">
        <v>10799568.731209746</v>
      </c>
      <c r="H42" s="16">
        <v>290994.01601336012</v>
      </c>
      <c r="I42" s="17">
        <v>1189582.5154862811</v>
      </c>
      <c r="J42" s="17">
        <v>16344.310479924097</v>
      </c>
      <c r="K42" s="17">
        <v>0</v>
      </c>
      <c r="L42" s="17">
        <v>218718.34075171204</v>
      </c>
      <c r="M42" s="12">
        <v>1715639.1827312773</v>
      </c>
      <c r="N42" s="16">
        <v>0</v>
      </c>
      <c r="O42" s="17">
        <v>0</v>
      </c>
      <c r="P42" s="17">
        <v>0</v>
      </c>
      <c r="Q42" s="17">
        <v>0</v>
      </c>
      <c r="R42" s="17">
        <v>0</v>
      </c>
      <c r="S42" s="12">
        <v>0</v>
      </c>
      <c r="T42" s="16">
        <v>390376.38984713395</v>
      </c>
      <c r="U42" s="17">
        <v>279479.35606210754</v>
      </c>
      <c r="V42" s="17">
        <v>5294858.6849127905</v>
      </c>
      <c r="W42" s="17">
        <v>0</v>
      </c>
      <c r="X42" s="17">
        <v>8973.0958333934796</v>
      </c>
      <c r="Y42" s="12">
        <v>5973687.5266554253</v>
      </c>
      <c r="Z42" s="16">
        <v>0</v>
      </c>
      <c r="AA42" s="17">
        <v>0</v>
      </c>
      <c r="AB42" s="17">
        <v>0</v>
      </c>
      <c r="AC42" s="17">
        <v>0</v>
      </c>
      <c r="AD42" s="17">
        <v>0</v>
      </c>
      <c r="AE42" s="12">
        <v>0</v>
      </c>
      <c r="AF42" s="16">
        <v>0</v>
      </c>
      <c r="AG42" s="17">
        <v>0</v>
      </c>
      <c r="AH42" s="17">
        <v>0</v>
      </c>
      <c r="AI42" s="17">
        <v>0</v>
      </c>
      <c r="AJ42" s="17">
        <v>0</v>
      </c>
      <c r="AK42" s="12">
        <v>0</v>
      </c>
      <c r="AL42" s="16">
        <v>3889.3973875236338</v>
      </c>
      <c r="AM42" s="17">
        <v>47950.086918832414</v>
      </c>
      <c r="AN42" s="17">
        <v>0</v>
      </c>
      <c r="AO42" s="17">
        <v>0</v>
      </c>
      <c r="AP42" s="17">
        <v>4.361586730484392</v>
      </c>
      <c r="AQ42" s="12">
        <v>51843.845893086531</v>
      </c>
      <c r="AR42" s="16">
        <v>0</v>
      </c>
      <c r="AS42" s="17">
        <v>0</v>
      </c>
      <c r="AT42" s="17">
        <v>0</v>
      </c>
      <c r="AU42" s="17">
        <v>0</v>
      </c>
      <c r="AV42" s="17">
        <v>0</v>
      </c>
      <c r="AW42" s="12">
        <v>0</v>
      </c>
      <c r="AX42" s="16">
        <v>2117629.4663597597</v>
      </c>
      <c r="AY42" s="17">
        <v>811518.4612539456</v>
      </c>
      <c r="AZ42" s="17">
        <v>112344.00907981127</v>
      </c>
      <c r="BA42" s="17">
        <v>0</v>
      </c>
      <c r="BB42" s="17">
        <v>16906.239236440077</v>
      </c>
      <c r="BC42" s="12">
        <v>3058398.1759299566</v>
      </c>
    </row>
    <row r="43" spans="1:55" x14ac:dyDescent="0.2">
      <c r="A43" s="4" t="s">
        <v>34</v>
      </c>
      <c r="B43" s="92">
        <v>205611</v>
      </c>
      <c r="C43" s="87">
        <v>170739</v>
      </c>
      <c r="D43" s="87">
        <v>249195</v>
      </c>
      <c r="E43" s="87">
        <v>0</v>
      </c>
      <c r="F43" s="87">
        <v>34685</v>
      </c>
      <c r="G43" s="93">
        <v>660230</v>
      </c>
      <c r="H43" s="16">
        <v>144963</v>
      </c>
      <c r="I43" s="17">
        <v>132384</v>
      </c>
      <c r="J43" s="17">
        <v>0</v>
      </c>
      <c r="K43" s="17">
        <v>0</v>
      </c>
      <c r="L43" s="17">
        <v>29295</v>
      </c>
      <c r="M43" s="12">
        <v>306642</v>
      </c>
      <c r="N43" s="16">
        <v>60261</v>
      </c>
      <c r="O43" s="17">
        <v>7620</v>
      </c>
      <c r="P43" s="17">
        <v>0</v>
      </c>
      <c r="Q43" s="17">
        <v>0</v>
      </c>
      <c r="R43" s="17">
        <v>1477</v>
      </c>
      <c r="S43" s="12">
        <v>69358</v>
      </c>
      <c r="T43" s="16">
        <v>0</v>
      </c>
      <c r="U43" s="17">
        <v>0</v>
      </c>
      <c r="V43" s="17">
        <v>249195</v>
      </c>
      <c r="W43" s="17">
        <v>0</v>
      </c>
      <c r="X43" s="17">
        <v>0</v>
      </c>
      <c r="Y43" s="12">
        <v>249195</v>
      </c>
      <c r="Z43" s="16">
        <v>0</v>
      </c>
      <c r="AA43" s="17">
        <v>0</v>
      </c>
      <c r="AB43" s="17">
        <v>0</v>
      </c>
      <c r="AC43" s="17">
        <v>0</v>
      </c>
      <c r="AD43" s="17">
        <v>0</v>
      </c>
      <c r="AE43" s="12">
        <v>0</v>
      </c>
      <c r="AF43" s="16">
        <v>0</v>
      </c>
      <c r="AG43" s="17">
        <v>0</v>
      </c>
      <c r="AH43" s="17">
        <v>0</v>
      </c>
      <c r="AI43" s="17">
        <v>0</v>
      </c>
      <c r="AJ43" s="17">
        <v>0</v>
      </c>
      <c r="AK43" s="12">
        <v>0</v>
      </c>
      <c r="AL43" s="16">
        <v>387</v>
      </c>
      <c r="AM43" s="17">
        <v>9482</v>
      </c>
      <c r="AN43" s="17">
        <v>0</v>
      </c>
      <c r="AO43" s="17">
        <v>0</v>
      </c>
      <c r="AP43" s="17">
        <v>0</v>
      </c>
      <c r="AQ43" s="12">
        <v>9869</v>
      </c>
      <c r="AR43" s="16">
        <v>0</v>
      </c>
      <c r="AS43" s="17">
        <v>0</v>
      </c>
      <c r="AT43" s="17">
        <v>0</v>
      </c>
      <c r="AU43" s="17">
        <v>0</v>
      </c>
      <c r="AV43" s="17">
        <v>0</v>
      </c>
      <c r="AW43" s="12">
        <v>0</v>
      </c>
      <c r="AX43" s="16">
        <v>0</v>
      </c>
      <c r="AY43" s="17">
        <v>21253</v>
      </c>
      <c r="AZ43" s="17">
        <v>0</v>
      </c>
      <c r="BA43" s="17">
        <v>0</v>
      </c>
      <c r="BB43" s="17">
        <v>3913</v>
      </c>
      <c r="BC43" s="12">
        <v>25166</v>
      </c>
    </row>
    <row r="44" spans="1:55" x14ac:dyDescent="0.2">
      <c r="A44" s="4" t="s">
        <v>35</v>
      </c>
      <c r="B44" s="92">
        <v>581132</v>
      </c>
      <c r="C44" s="87">
        <v>101397</v>
      </c>
      <c r="D44" s="87">
        <v>3044589</v>
      </c>
      <c r="E44" s="87">
        <v>0</v>
      </c>
      <c r="F44" s="87">
        <v>0</v>
      </c>
      <c r="G44" s="93">
        <v>3727118</v>
      </c>
      <c r="H44" s="16">
        <v>383024</v>
      </c>
      <c r="I44" s="17">
        <v>62790</v>
      </c>
      <c r="J44" s="17">
        <v>0</v>
      </c>
      <c r="K44" s="17">
        <v>0</v>
      </c>
      <c r="L44" s="17">
        <v>0</v>
      </c>
      <c r="M44" s="12">
        <v>445814</v>
      </c>
      <c r="N44" s="16">
        <v>0</v>
      </c>
      <c r="O44" s="17">
        <v>0</v>
      </c>
      <c r="P44" s="17">
        <v>396127</v>
      </c>
      <c r="Q44" s="17">
        <v>0</v>
      </c>
      <c r="R44" s="17">
        <v>0</v>
      </c>
      <c r="S44" s="12">
        <v>396127</v>
      </c>
      <c r="T44" s="16">
        <v>0</v>
      </c>
      <c r="U44" s="17">
        <v>0</v>
      </c>
      <c r="V44" s="17">
        <v>2648462</v>
      </c>
      <c r="W44" s="17">
        <v>0</v>
      </c>
      <c r="X44" s="17">
        <v>0</v>
      </c>
      <c r="Y44" s="12">
        <v>2648462</v>
      </c>
      <c r="Z44" s="16">
        <v>0</v>
      </c>
      <c r="AA44" s="17">
        <v>0</v>
      </c>
      <c r="AB44" s="17">
        <v>0</v>
      </c>
      <c r="AC44" s="17">
        <v>0</v>
      </c>
      <c r="AD44" s="17">
        <v>0</v>
      </c>
      <c r="AE44" s="12">
        <v>0</v>
      </c>
      <c r="AF44" s="16">
        <v>0</v>
      </c>
      <c r="AG44" s="17">
        <v>0</v>
      </c>
      <c r="AH44" s="17">
        <v>0</v>
      </c>
      <c r="AI44" s="17">
        <v>0</v>
      </c>
      <c r="AJ44" s="17">
        <v>0</v>
      </c>
      <c r="AK44" s="12">
        <v>0</v>
      </c>
      <c r="AL44" s="16">
        <v>0</v>
      </c>
      <c r="AM44" s="17">
        <v>0</v>
      </c>
      <c r="AN44" s="17">
        <v>0</v>
      </c>
      <c r="AO44" s="17">
        <v>0</v>
      </c>
      <c r="AP44" s="17">
        <v>0</v>
      </c>
      <c r="AQ44" s="12">
        <v>0</v>
      </c>
      <c r="AR44" s="16">
        <v>0</v>
      </c>
      <c r="AS44" s="17">
        <v>0</v>
      </c>
      <c r="AT44" s="17">
        <v>0</v>
      </c>
      <c r="AU44" s="17">
        <v>0</v>
      </c>
      <c r="AV44" s="17">
        <v>0</v>
      </c>
      <c r="AW44" s="12">
        <v>0</v>
      </c>
      <c r="AX44" s="16">
        <v>198108</v>
      </c>
      <c r="AY44" s="17">
        <v>38607</v>
      </c>
      <c r="AZ44" s="17">
        <v>0</v>
      </c>
      <c r="BA44" s="17">
        <v>0</v>
      </c>
      <c r="BB44" s="17">
        <v>0</v>
      </c>
      <c r="BC44" s="12">
        <v>236715</v>
      </c>
    </row>
    <row r="45" spans="1:55" x14ac:dyDescent="0.2">
      <c r="A45" s="4" t="s">
        <v>36</v>
      </c>
      <c r="B45" s="92">
        <v>5239415.58</v>
      </c>
      <c r="C45" s="87">
        <v>2175777.4699999997</v>
      </c>
      <c r="D45" s="87">
        <v>4217272.8499999996</v>
      </c>
      <c r="E45" s="87">
        <v>0</v>
      </c>
      <c r="F45" s="87">
        <v>28826.04</v>
      </c>
      <c r="G45" s="93">
        <v>11661291.939999999</v>
      </c>
      <c r="H45" s="16">
        <v>1116999.05</v>
      </c>
      <c r="I45" s="17">
        <v>858471.3</v>
      </c>
      <c r="J45" s="17">
        <v>84441.26</v>
      </c>
      <c r="K45" s="17">
        <v>0</v>
      </c>
      <c r="L45" s="17">
        <v>11728.2</v>
      </c>
      <c r="M45" s="12">
        <v>2071639.81</v>
      </c>
      <c r="N45" s="16">
        <v>3328.63</v>
      </c>
      <c r="O45" s="17">
        <v>203230.12</v>
      </c>
      <c r="P45" s="17">
        <v>191987.6</v>
      </c>
      <c r="Q45" s="17">
        <v>0</v>
      </c>
      <c r="R45" s="17">
        <v>0</v>
      </c>
      <c r="S45" s="12">
        <v>398546.35</v>
      </c>
      <c r="T45" s="16">
        <v>489748.9</v>
      </c>
      <c r="U45" s="17">
        <v>1728337.58</v>
      </c>
      <c r="V45" s="17">
        <v>3710997.44</v>
      </c>
      <c r="W45" s="17">
        <v>0</v>
      </c>
      <c r="X45" s="17">
        <v>0</v>
      </c>
      <c r="Y45" s="12">
        <v>5929083.9199999999</v>
      </c>
      <c r="Z45" s="16">
        <v>0</v>
      </c>
      <c r="AA45" s="17">
        <v>0</v>
      </c>
      <c r="AB45" s="17">
        <v>0</v>
      </c>
      <c r="AC45" s="17">
        <v>0</v>
      </c>
      <c r="AD45" s="17">
        <v>0</v>
      </c>
      <c r="AE45" s="12">
        <v>0</v>
      </c>
      <c r="AF45" s="16">
        <v>0</v>
      </c>
      <c r="AG45" s="17">
        <v>0</v>
      </c>
      <c r="AH45" s="17">
        <v>0</v>
      </c>
      <c r="AI45" s="17">
        <v>0</v>
      </c>
      <c r="AJ45" s="17">
        <v>0</v>
      </c>
      <c r="AK45" s="12">
        <v>0</v>
      </c>
      <c r="AL45" s="16">
        <v>0</v>
      </c>
      <c r="AM45" s="17">
        <v>0</v>
      </c>
      <c r="AN45" s="17">
        <v>0</v>
      </c>
      <c r="AO45" s="17">
        <v>0</v>
      </c>
      <c r="AP45" s="17">
        <v>0</v>
      </c>
      <c r="AQ45" s="12">
        <v>0</v>
      </c>
      <c r="AR45" s="16">
        <v>11580.77</v>
      </c>
      <c r="AS45" s="17">
        <v>131643.54999999999</v>
      </c>
      <c r="AT45" s="17">
        <v>0</v>
      </c>
      <c r="AU45" s="17">
        <v>0</v>
      </c>
      <c r="AV45" s="17">
        <v>0</v>
      </c>
      <c r="AW45" s="12">
        <v>143224.31999999998</v>
      </c>
      <c r="AX45" s="16">
        <v>3617758.23</v>
      </c>
      <c r="AY45" s="17">
        <v>-745905.08</v>
      </c>
      <c r="AZ45" s="17">
        <v>229846.55</v>
      </c>
      <c r="BA45" s="17">
        <v>0</v>
      </c>
      <c r="BB45" s="17">
        <v>17097.84</v>
      </c>
      <c r="BC45" s="12">
        <v>3118797.5399999996</v>
      </c>
    </row>
    <row r="46" spans="1:55" x14ac:dyDescent="0.2">
      <c r="A46" s="4" t="s">
        <v>37</v>
      </c>
      <c r="B46" s="92">
        <v>1534233.58</v>
      </c>
      <c r="C46" s="87">
        <v>1212375.75</v>
      </c>
      <c r="D46" s="87">
        <v>1829488.85</v>
      </c>
      <c r="E46" s="87">
        <v>0</v>
      </c>
      <c r="F46" s="87">
        <v>4290</v>
      </c>
      <c r="G46" s="93">
        <v>4580388.18</v>
      </c>
      <c r="H46" s="16">
        <v>663569.9</v>
      </c>
      <c r="I46" s="17">
        <v>558476.54</v>
      </c>
      <c r="J46" s="17">
        <v>8634.73</v>
      </c>
      <c r="K46" s="17">
        <v>0</v>
      </c>
      <c r="L46" s="17">
        <v>4290</v>
      </c>
      <c r="M46" s="12">
        <v>1234971.17</v>
      </c>
      <c r="N46" s="16">
        <v>2864.39</v>
      </c>
      <c r="O46" s="17">
        <v>134939.9</v>
      </c>
      <c r="P46" s="17">
        <v>32.909999999999997</v>
      </c>
      <c r="Q46" s="17">
        <v>0</v>
      </c>
      <c r="R46" s="17">
        <v>0</v>
      </c>
      <c r="S46" s="12">
        <v>137837.20000000001</v>
      </c>
      <c r="T46" s="16">
        <v>352185.46</v>
      </c>
      <c r="U46" s="17">
        <v>222332.59</v>
      </c>
      <c r="V46" s="17">
        <v>1691279.87</v>
      </c>
      <c r="W46" s="17">
        <v>0</v>
      </c>
      <c r="X46" s="17">
        <v>0</v>
      </c>
      <c r="Y46" s="12">
        <v>2265797.92</v>
      </c>
      <c r="Z46" s="16">
        <v>0</v>
      </c>
      <c r="AA46" s="17">
        <v>0</v>
      </c>
      <c r="AB46" s="17">
        <v>0</v>
      </c>
      <c r="AC46" s="17">
        <v>0</v>
      </c>
      <c r="AD46" s="17">
        <v>0</v>
      </c>
      <c r="AE46" s="12">
        <v>0</v>
      </c>
      <c r="AF46" s="16">
        <v>0</v>
      </c>
      <c r="AG46" s="17">
        <v>0</v>
      </c>
      <c r="AH46" s="17">
        <v>0</v>
      </c>
      <c r="AI46" s="17">
        <v>0</v>
      </c>
      <c r="AJ46" s="17">
        <v>0</v>
      </c>
      <c r="AK46" s="12">
        <v>0</v>
      </c>
      <c r="AL46" s="16">
        <v>0</v>
      </c>
      <c r="AM46" s="17">
        <v>0</v>
      </c>
      <c r="AN46" s="17">
        <v>0</v>
      </c>
      <c r="AO46" s="17">
        <v>0</v>
      </c>
      <c r="AP46" s="17">
        <v>0</v>
      </c>
      <c r="AQ46" s="12">
        <v>0</v>
      </c>
      <c r="AR46" s="16">
        <v>4922.91</v>
      </c>
      <c r="AS46" s="17">
        <v>98458.21</v>
      </c>
      <c r="AT46" s="17">
        <v>0</v>
      </c>
      <c r="AU46" s="17">
        <v>0</v>
      </c>
      <c r="AV46" s="17">
        <v>0</v>
      </c>
      <c r="AW46" s="12">
        <v>103381.12000000001</v>
      </c>
      <c r="AX46" s="16">
        <v>510690.92</v>
      </c>
      <c r="AY46" s="17">
        <v>198168.51</v>
      </c>
      <c r="AZ46" s="17">
        <v>129541.34</v>
      </c>
      <c r="BA46" s="17">
        <v>0</v>
      </c>
      <c r="BB46" s="17">
        <v>0</v>
      </c>
      <c r="BC46" s="12">
        <v>838400.7699999999</v>
      </c>
    </row>
    <row r="47" spans="1:55" x14ac:dyDescent="0.2">
      <c r="A47" s="4" t="s">
        <v>38</v>
      </c>
      <c r="B47" s="92">
        <v>19961.559999999998</v>
      </c>
      <c r="C47" s="87">
        <v>577916.79</v>
      </c>
      <c r="D47" s="87">
        <v>385048</v>
      </c>
      <c r="E47" s="87">
        <v>0</v>
      </c>
      <c r="F47" s="87">
        <v>0</v>
      </c>
      <c r="G47" s="93">
        <v>982926.35</v>
      </c>
      <c r="H47" s="16">
        <v>0</v>
      </c>
      <c r="I47" s="17">
        <v>30000</v>
      </c>
      <c r="J47" s="17">
        <v>0</v>
      </c>
      <c r="K47" s="17">
        <v>0</v>
      </c>
      <c r="L47" s="17">
        <v>0</v>
      </c>
      <c r="M47" s="12">
        <v>30000</v>
      </c>
      <c r="N47" s="16">
        <v>0</v>
      </c>
      <c r="O47" s="17">
        <v>7161</v>
      </c>
      <c r="P47" s="17">
        <v>0</v>
      </c>
      <c r="Q47" s="17">
        <v>0</v>
      </c>
      <c r="R47" s="17">
        <v>0</v>
      </c>
      <c r="S47" s="12">
        <v>7161</v>
      </c>
      <c r="T47" s="16">
        <v>933.21</v>
      </c>
      <c r="U47" s="17">
        <v>219217.95</v>
      </c>
      <c r="V47" s="17">
        <v>255654</v>
      </c>
      <c r="W47" s="17">
        <v>0</v>
      </c>
      <c r="X47" s="17">
        <v>0</v>
      </c>
      <c r="Y47" s="12">
        <v>475805.16000000003</v>
      </c>
      <c r="Z47" s="16">
        <v>0</v>
      </c>
      <c r="AA47" s="17">
        <v>237537.34</v>
      </c>
      <c r="AB47" s="17">
        <v>0</v>
      </c>
      <c r="AC47" s="17">
        <v>0</v>
      </c>
      <c r="AD47" s="17">
        <v>0</v>
      </c>
      <c r="AE47" s="12">
        <v>237537.34</v>
      </c>
      <c r="AF47" s="16">
        <v>5606.2</v>
      </c>
      <c r="AG47" s="17">
        <v>0</v>
      </c>
      <c r="AH47" s="17">
        <v>0</v>
      </c>
      <c r="AI47" s="17">
        <v>0</v>
      </c>
      <c r="AJ47" s="17">
        <v>0</v>
      </c>
      <c r="AK47" s="12">
        <v>5606.2</v>
      </c>
      <c r="AL47" s="16">
        <v>0</v>
      </c>
      <c r="AM47" s="17">
        <v>0</v>
      </c>
      <c r="AN47" s="17">
        <v>0</v>
      </c>
      <c r="AO47" s="17">
        <v>0</v>
      </c>
      <c r="AP47" s="17">
        <v>0</v>
      </c>
      <c r="AQ47" s="12">
        <v>0</v>
      </c>
      <c r="AR47" s="16">
        <v>0</v>
      </c>
      <c r="AS47" s="17">
        <v>0</v>
      </c>
      <c r="AT47" s="17">
        <v>0</v>
      </c>
      <c r="AU47" s="17">
        <v>0</v>
      </c>
      <c r="AV47" s="17">
        <v>0</v>
      </c>
      <c r="AW47" s="12">
        <v>0</v>
      </c>
      <c r="AX47" s="16">
        <v>13422.15</v>
      </c>
      <c r="AY47" s="17">
        <v>84000.5</v>
      </c>
      <c r="AZ47" s="17">
        <v>129394</v>
      </c>
      <c r="BA47" s="17">
        <v>0</v>
      </c>
      <c r="BB47" s="17">
        <v>0</v>
      </c>
      <c r="BC47" s="12">
        <v>226816.65</v>
      </c>
    </row>
    <row r="48" spans="1:55" x14ac:dyDescent="0.2">
      <c r="A48" s="4" t="s">
        <v>39</v>
      </c>
      <c r="B48" s="92">
        <v>1415542.6320000002</v>
      </c>
      <c r="C48" s="87">
        <v>1397276.2659999998</v>
      </c>
      <c r="D48" s="87">
        <v>772000</v>
      </c>
      <c r="E48" s="87">
        <v>0</v>
      </c>
      <c r="F48" s="87">
        <v>45107.001000000004</v>
      </c>
      <c r="G48" s="93">
        <v>3629925.8990000002</v>
      </c>
      <c r="H48" s="16">
        <v>657697.03</v>
      </c>
      <c r="I48" s="17">
        <v>499614.41599999997</v>
      </c>
      <c r="J48" s="17">
        <v>0</v>
      </c>
      <c r="K48" s="17">
        <v>0</v>
      </c>
      <c r="L48" s="17">
        <v>33409.546000000002</v>
      </c>
      <c r="M48" s="12">
        <v>1190720.9920000001</v>
      </c>
      <c r="N48" s="16">
        <v>122457.795</v>
      </c>
      <c r="O48" s="17">
        <v>341769.27499999997</v>
      </c>
      <c r="P48" s="17">
        <v>0</v>
      </c>
      <c r="Q48" s="17">
        <v>0</v>
      </c>
      <c r="R48" s="17">
        <v>91.515000000000001</v>
      </c>
      <c r="S48" s="12">
        <v>464318.58499999996</v>
      </c>
      <c r="T48" s="16">
        <v>376934.3930000001</v>
      </c>
      <c r="U48" s="17">
        <v>343508.745</v>
      </c>
      <c r="V48" s="17">
        <v>772000</v>
      </c>
      <c r="W48" s="17">
        <v>0</v>
      </c>
      <c r="X48" s="17">
        <v>219.26599999999999</v>
      </c>
      <c r="Y48" s="12">
        <v>1492662.4040000001</v>
      </c>
      <c r="Z48" s="16">
        <v>0</v>
      </c>
      <c r="AA48" s="17">
        <v>0</v>
      </c>
      <c r="AB48" s="17">
        <v>0</v>
      </c>
      <c r="AC48" s="17">
        <v>0</v>
      </c>
      <c r="AD48" s="17">
        <v>0</v>
      </c>
      <c r="AE48" s="12">
        <v>0</v>
      </c>
      <c r="AF48" s="16">
        <v>0</v>
      </c>
      <c r="AG48" s="17">
        <v>0</v>
      </c>
      <c r="AH48" s="17">
        <v>0</v>
      </c>
      <c r="AI48" s="17">
        <v>0</v>
      </c>
      <c r="AJ48" s="17">
        <v>0</v>
      </c>
      <c r="AK48" s="12">
        <v>0</v>
      </c>
      <c r="AL48" s="16">
        <v>0</v>
      </c>
      <c r="AM48" s="17">
        <v>0</v>
      </c>
      <c r="AN48" s="17">
        <v>0</v>
      </c>
      <c r="AO48" s="17">
        <v>0</v>
      </c>
      <c r="AP48" s="17">
        <v>0</v>
      </c>
      <c r="AQ48" s="12">
        <v>0</v>
      </c>
      <c r="AR48" s="16">
        <v>0</v>
      </c>
      <c r="AS48" s="17">
        <v>0</v>
      </c>
      <c r="AT48" s="17">
        <v>0</v>
      </c>
      <c r="AU48" s="17">
        <v>0</v>
      </c>
      <c r="AV48" s="17">
        <v>0</v>
      </c>
      <c r="AW48" s="12">
        <v>0</v>
      </c>
      <c r="AX48" s="16">
        <v>258453.41400000002</v>
      </c>
      <c r="AY48" s="17">
        <v>212383.83000000002</v>
      </c>
      <c r="AZ48" s="17">
        <v>0</v>
      </c>
      <c r="BA48" s="17">
        <v>0</v>
      </c>
      <c r="BB48" s="17">
        <v>11386.674000000001</v>
      </c>
      <c r="BC48" s="12">
        <v>482223.91800000006</v>
      </c>
    </row>
    <row r="49" spans="1:55" x14ac:dyDescent="0.2">
      <c r="A49" s="4" t="s">
        <v>40</v>
      </c>
      <c r="B49" s="92">
        <v>4061175.4520062422</v>
      </c>
      <c r="C49" s="87">
        <v>1269674.4299070085</v>
      </c>
      <c r="D49" s="87">
        <v>4332668.9599999897</v>
      </c>
      <c r="E49" s="87">
        <v>0</v>
      </c>
      <c r="F49" s="87">
        <v>801093.17698390898</v>
      </c>
      <c r="G49" s="93">
        <v>10464612.01889715</v>
      </c>
      <c r="H49" s="16">
        <v>428626.69060137455</v>
      </c>
      <c r="I49" s="17">
        <v>45342.058866858235</v>
      </c>
      <c r="J49" s="17">
        <v>0</v>
      </c>
      <c r="K49" s="17">
        <v>0</v>
      </c>
      <c r="L49" s="17">
        <v>49457.003758497121</v>
      </c>
      <c r="M49" s="12">
        <v>523425.75322672992</v>
      </c>
      <c r="N49" s="16">
        <v>363829.96437088895</v>
      </c>
      <c r="O49" s="17">
        <v>1259912.8437883009</v>
      </c>
      <c r="P49" s="17">
        <v>0</v>
      </c>
      <c r="Q49" s="17">
        <v>0</v>
      </c>
      <c r="R49" s="17">
        <v>16397.424721547137</v>
      </c>
      <c r="S49" s="12">
        <v>1640140.2328807369</v>
      </c>
      <c r="T49" s="16">
        <v>1660219.0711697869</v>
      </c>
      <c r="U49" s="17">
        <v>981967.25476742897</v>
      </c>
      <c r="V49" s="17">
        <v>3103197.7099999902</v>
      </c>
      <c r="W49" s="17">
        <v>0</v>
      </c>
      <c r="X49" s="17">
        <v>287040.71135998931</v>
      </c>
      <c r="Y49" s="12">
        <v>6032424.7472971948</v>
      </c>
      <c r="Z49" s="16">
        <v>0</v>
      </c>
      <c r="AA49" s="17">
        <v>0</v>
      </c>
      <c r="AB49" s="17">
        <v>0</v>
      </c>
      <c r="AC49" s="17">
        <v>0</v>
      </c>
      <c r="AD49" s="17">
        <v>0</v>
      </c>
      <c r="AE49" s="12">
        <v>0</v>
      </c>
      <c r="AF49" s="16">
        <v>153621.14250639881</v>
      </c>
      <c r="AG49" s="17">
        <v>30571.071362628423</v>
      </c>
      <c r="AH49" s="17">
        <v>0</v>
      </c>
      <c r="AI49" s="17">
        <v>0</v>
      </c>
      <c r="AJ49" s="17">
        <v>4424.996948918294</v>
      </c>
      <c r="AK49" s="12">
        <v>188617.21081794554</v>
      </c>
      <c r="AL49" s="16">
        <v>0</v>
      </c>
      <c r="AM49" s="17">
        <v>0</v>
      </c>
      <c r="AN49" s="17">
        <v>0</v>
      </c>
      <c r="AO49" s="17">
        <v>0</v>
      </c>
      <c r="AP49" s="17">
        <v>0</v>
      </c>
      <c r="AQ49" s="12">
        <v>0</v>
      </c>
      <c r="AR49" s="16">
        <v>0</v>
      </c>
      <c r="AS49" s="17">
        <v>0</v>
      </c>
      <c r="AT49" s="17">
        <v>0</v>
      </c>
      <c r="AU49" s="17">
        <v>0</v>
      </c>
      <c r="AV49" s="17">
        <v>0</v>
      </c>
      <c r="AW49" s="12">
        <v>0</v>
      </c>
      <c r="AX49" s="16">
        <v>1454878.5833577933</v>
      </c>
      <c r="AY49" s="17">
        <v>-1048118.7988782083</v>
      </c>
      <c r="AZ49" s="17">
        <v>1229471.25</v>
      </c>
      <c r="BA49" s="17">
        <v>0</v>
      </c>
      <c r="BB49" s="17">
        <v>443773.04019495717</v>
      </c>
      <c r="BC49" s="12">
        <v>2080004.0746745421</v>
      </c>
    </row>
    <row r="50" spans="1:55" x14ac:dyDescent="0.2">
      <c r="A50" s="4" t="s">
        <v>41</v>
      </c>
      <c r="B50" s="92">
        <v>106333</v>
      </c>
      <c r="C50" s="87">
        <v>84312</v>
      </c>
      <c r="D50" s="87">
        <v>188169</v>
      </c>
      <c r="E50" s="87">
        <v>0</v>
      </c>
      <c r="F50" s="87">
        <v>1000</v>
      </c>
      <c r="G50" s="93">
        <v>379814</v>
      </c>
      <c r="H50" s="16">
        <v>53327</v>
      </c>
      <c r="I50" s="17">
        <v>46219</v>
      </c>
      <c r="J50" s="17">
        <v>346</v>
      </c>
      <c r="K50" s="17">
        <v>0</v>
      </c>
      <c r="L50" s="17">
        <v>1000</v>
      </c>
      <c r="M50" s="12">
        <v>100892</v>
      </c>
      <c r="N50" s="16">
        <v>4385</v>
      </c>
      <c r="O50" s="17">
        <v>27531</v>
      </c>
      <c r="P50" s="17">
        <v>1200</v>
      </c>
      <c r="Q50" s="17">
        <v>0</v>
      </c>
      <c r="R50" s="17">
        <v>0</v>
      </c>
      <c r="S50" s="12">
        <v>33116</v>
      </c>
      <c r="T50" s="16">
        <v>0</v>
      </c>
      <c r="U50" s="17">
        <v>0</v>
      </c>
      <c r="V50" s="17">
        <v>182311</v>
      </c>
      <c r="W50" s="17">
        <v>0</v>
      </c>
      <c r="X50" s="17">
        <v>0</v>
      </c>
      <c r="Y50" s="12">
        <v>182311</v>
      </c>
      <c r="Z50" s="16">
        <v>0</v>
      </c>
      <c r="AA50" s="17">
        <v>0</v>
      </c>
      <c r="AB50" s="17">
        <v>0</v>
      </c>
      <c r="AC50" s="17">
        <v>0</v>
      </c>
      <c r="AD50" s="17">
        <v>0</v>
      </c>
      <c r="AE50" s="12">
        <v>0</v>
      </c>
      <c r="AF50" s="16">
        <v>48621</v>
      </c>
      <c r="AG50" s="17">
        <v>9380</v>
      </c>
      <c r="AH50" s="17">
        <v>4312</v>
      </c>
      <c r="AI50" s="17">
        <v>0</v>
      </c>
      <c r="AJ50" s="17">
        <v>0</v>
      </c>
      <c r="AK50" s="12">
        <v>62313</v>
      </c>
      <c r="AL50" s="16">
        <v>0</v>
      </c>
      <c r="AM50" s="17">
        <v>0</v>
      </c>
      <c r="AN50" s="17">
        <v>0</v>
      </c>
      <c r="AO50" s="17">
        <v>0</v>
      </c>
      <c r="AP50" s="17">
        <v>0</v>
      </c>
      <c r="AQ50" s="12">
        <v>0</v>
      </c>
      <c r="AR50" s="16">
        <v>0</v>
      </c>
      <c r="AS50" s="17">
        <v>1182</v>
      </c>
      <c r="AT50" s="17">
        <v>0</v>
      </c>
      <c r="AU50" s="17">
        <v>0</v>
      </c>
      <c r="AV50" s="17">
        <v>0</v>
      </c>
      <c r="AW50" s="12">
        <v>1182</v>
      </c>
      <c r="AX50" s="16">
        <v>0</v>
      </c>
      <c r="AY50" s="17">
        <v>0</v>
      </c>
      <c r="AZ50" s="17">
        <v>0</v>
      </c>
      <c r="BA50" s="17">
        <v>0</v>
      </c>
      <c r="BB50" s="17">
        <v>0</v>
      </c>
      <c r="BC50" s="12">
        <v>0</v>
      </c>
    </row>
    <row r="51" spans="1:55" x14ac:dyDescent="0.2">
      <c r="A51" s="4" t="s">
        <v>42</v>
      </c>
      <c r="B51" s="92">
        <v>1486372</v>
      </c>
      <c r="C51" s="87">
        <v>4496676</v>
      </c>
      <c r="D51" s="87">
        <v>2690000</v>
      </c>
      <c r="E51" s="87">
        <v>0</v>
      </c>
      <c r="F51" s="87">
        <v>869052</v>
      </c>
      <c r="G51" s="93">
        <v>9542100</v>
      </c>
      <c r="H51" s="16">
        <v>156882</v>
      </c>
      <c r="I51" s="17">
        <v>26791</v>
      </c>
      <c r="J51" s="17">
        <v>0</v>
      </c>
      <c r="K51" s="17">
        <v>0</v>
      </c>
      <c r="L51" s="17">
        <v>0</v>
      </c>
      <c r="M51" s="12">
        <v>183673</v>
      </c>
      <c r="N51" s="16">
        <v>1078</v>
      </c>
      <c r="O51" s="17">
        <v>55293</v>
      </c>
      <c r="P51" s="17">
        <v>0</v>
      </c>
      <c r="Q51" s="17">
        <v>0</v>
      </c>
      <c r="R51" s="17">
        <v>0</v>
      </c>
      <c r="S51" s="12">
        <v>56371</v>
      </c>
      <c r="T51" s="16">
        <v>0</v>
      </c>
      <c r="U51" s="17">
        <v>5751</v>
      </c>
      <c r="V51" s="17">
        <v>2690000</v>
      </c>
      <c r="W51" s="17">
        <v>0</v>
      </c>
      <c r="X51" s="17">
        <v>0</v>
      </c>
      <c r="Y51" s="12">
        <v>2695751</v>
      </c>
      <c r="Z51" s="16">
        <v>0</v>
      </c>
      <c r="AA51" s="17">
        <v>0</v>
      </c>
      <c r="AB51" s="17">
        <v>0</v>
      </c>
      <c r="AC51" s="17">
        <v>0</v>
      </c>
      <c r="AD51" s="17">
        <v>0</v>
      </c>
      <c r="AE51" s="12">
        <v>0</v>
      </c>
      <c r="AF51" s="16">
        <v>0</v>
      </c>
      <c r="AG51" s="17">
        <v>0</v>
      </c>
      <c r="AH51" s="17">
        <v>0</v>
      </c>
      <c r="AI51" s="17">
        <v>0</v>
      </c>
      <c r="AJ51" s="17">
        <v>0</v>
      </c>
      <c r="AK51" s="12">
        <v>0</v>
      </c>
      <c r="AL51" s="16">
        <v>0</v>
      </c>
      <c r="AM51" s="17">
        <v>0</v>
      </c>
      <c r="AN51" s="17">
        <v>0</v>
      </c>
      <c r="AO51" s="17">
        <v>0</v>
      </c>
      <c r="AP51" s="17">
        <v>0</v>
      </c>
      <c r="AQ51" s="12">
        <v>0</v>
      </c>
      <c r="AR51" s="16">
        <v>0</v>
      </c>
      <c r="AS51" s="17">
        <v>2020150</v>
      </c>
      <c r="AT51" s="17">
        <v>0</v>
      </c>
      <c r="AU51" s="17">
        <v>0</v>
      </c>
      <c r="AV51" s="17">
        <v>0</v>
      </c>
      <c r="AW51" s="12">
        <v>2020150</v>
      </c>
      <c r="AX51" s="16">
        <v>1328412</v>
      </c>
      <c r="AY51" s="17">
        <v>2388691</v>
      </c>
      <c r="AZ51" s="17">
        <v>0</v>
      </c>
      <c r="BA51" s="17">
        <v>0</v>
      </c>
      <c r="BB51" s="17">
        <v>869052</v>
      </c>
      <c r="BC51" s="12">
        <v>4586155</v>
      </c>
    </row>
    <row r="52" spans="1:55" x14ac:dyDescent="0.2">
      <c r="A52" s="4" t="s">
        <v>43</v>
      </c>
      <c r="B52" s="92">
        <v>1494569</v>
      </c>
      <c r="C52" s="87">
        <v>2187344</v>
      </c>
      <c r="D52" s="87">
        <v>3631849</v>
      </c>
      <c r="E52" s="87">
        <v>0</v>
      </c>
      <c r="F52" s="87">
        <v>5460</v>
      </c>
      <c r="G52" s="93">
        <v>7319222</v>
      </c>
      <c r="H52" s="16">
        <v>481123</v>
      </c>
      <c r="I52" s="17">
        <v>611977</v>
      </c>
      <c r="J52" s="17">
        <v>0</v>
      </c>
      <c r="K52" s="17">
        <v>0</v>
      </c>
      <c r="L52" s="17">
        <v>0</v>
      </c>
      <c r="M52" s="12">
        <v>1093100</v>
      </c>
      <c r="N52" s="16">
        <v>0</v>
      </c>
      <c r="O52" s="17">
        <v>89067</v>
      </c>
      <c r="P52" s="17">
        <v>0</v>
      </c>
      <c r="Q52" s="17">
        <v>0</v>
      </c>
      <c r="R52" s="17">
        <v>0</v>
      </c>
      <c r="S52" s="12">
        <v>89067</v>
      </c>
      <c r="T52" s="16">
        <v>301018</v>
      </c>
      <c r="U52" s="17">
        <v>914968</v>
      </c>
      <c r="V52" s="17">
        <v>3631849</v>
      </c>
      <c r="W52" s="17">
        <v>0</v>
      </c>
      <c r="X52" s="17">
        <v>0</v>
      </c>
      <c r="Y52" s="12">
        <v>4847835</v>
      </c>
      <c r="Z52" s="16">
        <v>0</v>
      </c>
      <c r="AA52" s="17">
        <v>0</v>
      </c>
      <c r="AB52" s="17">
        <v>0</v>
      </c>
      <c r="AC52" s="17">
        <v>0</v>
      </c>
      <c r="AD52" s="17">
        <v>0</v>
      </c>
      <c r="AE52" s="12">
        <v>0</v>
      </c>
      <c r="AF52" s="16">
        <v>0</v>
      </c>
      <c r="AG52" s="17">
        <v>0</v>
      </c>
      <c r="AH52" s="17">
        <v>0</v>
      </c>
      <c r="AI52" s="17">
        <v>0</v>
      </c>
      <c r="AJ52" s="17">
        <v>0</v>
      </c>
      <c r="AK52" s="12">
        <v>0</v>
      </c>
      <c r="AL52" s="16">
        <v>0</v>
      </c>
      <c r="AM52" s="17">
        <v>0</v>
      </c>
      <c r="AN52" s="17">
        <v>0</v>
      </c>
      <c r="AO52" s="17">
        <v>0</v>
      </c>
      <c r="AP52" s="17">
        <v>0</v>
      </c>
      <c r="AQ52" s="12">
        <v>0</v>
      </c>
      <c r="AR52" s="16">
        <v>0</v>
      </c>
      <c r="AS52" s="17">
        <v>0</v>
      </c>
      <c r="AT52" s="17">
        <v>0</v>
      </c>
      <c r="AU52" s="17">
        <v>0</v>
      </c>
      <c r="AV52" s="17">
        <v>0</v>
      </c>
      <c r="AW52" s="12">
        <v>0</v>
      </c>
      <c r="AX52" s="16">
        <v>712428</v>
      </c>
      <c r="AY52" s="17">
        <v>571332</v>
      </c>
      <c r="AZ52" s="17">
        <v>0</v>
      </c>
      <c r="BA52" s="17">
        <v>0</v>
      </c>
      <c r="BB52" s="17">
        <v>5460</v>
      </c>
      <c r="BC52" s="12">
        <v>1289220</v>
      </c>
    </row>
    <row r="53" spans="1:55" x14ac:dyDescent="0.2">
      <c r="A53" s="4" t="s">
        <v>44</v>
      </c>
      <c r="B53" s="92">
        <v>1966000</v>
      </c>
      <c r="C53" s="87">
        <v>856000</v>
      </c>
      <c r="D53" s="87">
        <v>0</v>
      </c>
      <c r="E53" s="87">
        <v>0</v>
      </c>
      <c r="F53" s="87">
        <v>208000</v>
      </c>
      <c r="G53" s="93">
        <v>3030000</v>
      </c>
      <c r="H53" s="16">
        <v>1966000</v>
      </c>
      <c r="I53" s="17">
        <v>856000</v>
      </c>
      <c r="J53" s="17">
        <v>0</v>
      </c>
      <c r="K53" s="17">
        <v>0</v>
      </c>
      <c r="L53" s="17">
        <v>0</v>
      </c>
      <c r="M53" s="12">
        <v>2822000</v>
      </c>
      <c r="N53" s="16">
        <v>0</v>
      </c>
      <c r="O53" s="17">
        <v>0</v>
      </c>
      <c r="P53" s="17">
        <v>0</v>
      </c>
      <c r="Q53" s="17">
        <v>0</v>
      </c>
      <c r="R53" s="17">
        <v>208000</v>
      </c>
      <c r="S53" s="12">
        <v>208000</v>
      </c>
      <c r="T53" s="16">
        <v>0</v>
      </c>
      <c r="U53" s="17">
        <v>0</v>
      </c>
      <c r="V53" s="17">
        <v>0</v>
      </c>
      <c r="W53" s="17">
        <v>0</v>
      </c>
      <c r="X53" s="17">
        <v>0</v>
      </c>
      <c r="Y53" s="12">
        <v>0</v>
      </c>
      <c r="Z53" s="16">
        <v>0</v>
      </c>
      <c r="AA53" s="17">
        <v>0</v>
      </c>
      <c r="AB53" s="17">
        <v>0</v>
      </c>
      <c r="AC53" s="17">
        <v>0</v>
      </c>
      <c r="AD53" s="17">
        <v>0</v>
      </c>
      <c r="AE53" s="12">
        <v>0</v>
      </c>
      <c r="AF53" s="16">
        <v>0</v>
      </c>
      <c r="AG53" s="17">
        <v>0</v>
      </c>
      <c r="AH53" s="17">
        <v>0</v>
      </c>
      <c r="AI53" s="17">
        <v>0</v>
      </c>
      <c r="AJ53" s="17">
        <v>0</v>
      </c>
      <c r="AK53" s="12">
        <v>0</v>
      </c>
      <c r="AL53" s="16">
        <v>0</v>
      </c>
      <c r="AM53" s="17">
        <v>0</v>
      </c>
      <c r="AN53" s="17">
        <v>0</v>
      </c>
      <c r="AO53" s="17">
        <v>0</v>
      </c>
      <c r="AP53" s="17">
        <v>0</v>
      </c>
      <c r="AQ53" s="12">
        <v>0</v>
      </c>
      <c r="AR53" s="16">
        <v>0</v>
      </c>
      <c r="AS53" s="17">
        <v>0</v>
      </c>
      <c r="AT53" s="17">
        <v>0</v>
      </c>
      <c r="AU53" s="17">
        <v>0</v>
      </c>
      <c r="AV53" s="17">
        <v>0</v>
      </c>
      <c r="AW53" s="12">
        <v>0</v>
      </c>
      <c r="AX53" s="16">
        <v>0</v>
      </c>
      <c r="AY53" s="17">
        <v>0</v>
      </c>
      <c r="AZ53" s="17">
        <v>0</v>
      </c>
      <c r="BA53" s="17">
        <v>0</v>
      </c>
      <c r="BB53" s="17">
        <v>0</v>
      </c>
      <c r="BC53" s="12">
        <v>0</v>
      </c>
    </row>
    <row r="54" spans="1:55" x14ac:dyDescent="0.2">
      <c r="A54" s="4" t="s">
        <v>264</v>
      </c>
      <c r="B54" s="92">
        <v>87050.260000000009</v>
      </c>
      <c r="C54" s="87">
        <v>1647103.07</v>
      </c>
      <c r="D54" s="87">
        <v>4203305.76</v>
      </c>
      <c r="E54" s="87">
        <v>0</v>
      </c>
      <c r="F54" s="87">
        <v>177856.37</v>
      </c>
      <c r="G54" s="93">
        <v>6115315.46</v>
      </c>
      <c r="H54" s="16">
        <v>8030.96</v>
      </c>
      <c r="I54" s="17">
        <v>1583417.46</v>
      </c>
      <c r="J54" s="17">
        <v>0</v>
      </c>
      <c r="K54" s="17">
        <v>0</v>
      </c>
      <c r="L54" s="17">
        <v>177856.37</v>
      </c>
      <c r="M54" s="12">
        <v>1769304.79</v>
      </c>
      <c r="N54" s="16">
        <v>79019.3</v>
      </c>
      <c r="O54" s="17">
        <v>63685.61</v>
      </c>
      <c r="P54" s="17">
        <v>0</v>
      </c>
      <c r="Q54" s="17">
        <v>0</v>
      </c>
      <c r="R54" s="17">
        <v>0</v>
      </c>
      <c r="S54" s="12">
        <v>142704.91</v>
      </c>
      <c r="T54" s="16">
        <v>0</v>
      </c>
      <c r="U54" s="17">
        <v>0</v>
      </c>
      <c r="V54" s="17">
        <v>4203305.76</v>
      </c>
      <c r="W54" s="17">
        <v>0</v>
      </c>
      <c r="X54" s="17">
        <v>0</v>
      </c>
      <c r="Y54" s="12">
        <v>4203305.76</v>
      </c>
      <c r="Z54" s="16">
        <v>0</v>
      </c>
      <c r="AA54" s="17">
        <v>0</v>
      </c>
      <c r="AB54" s="17">
        <v>0</v>
      </c>
      <c r="AC54" s="17">
        <v>0</v>
      </c>
      <c r="AD54" s="17">
        <v>0</v>
      </c>
      <c r="AE54" s="12">
        <v>0</v>
      </c>
      <c r="AF54" s="16">
        <v>0</v>
      </c>
      <c r="AG54" s="17">
        <v>0</v>
      </c>
      <c r="AH54" s="17">
        <v>0</v>
      </c>
      <c r="AI54" s="17">
        <v>0</v>
      </c>
      <c r="AJ54" s="17">
        <v>0</v>
      </c>
      <c r="AK54" s="12">
        <v>0</v>
      </c>
      <c r="AL54" s="16">
        <v>0</v>
      </c>
      <c r="AM54" s="17">
        <v>0</v>
      </c>
      <c r="AN54" s="17">
        <v>0</v>
      </c>
      <c r="AO54" s="17">
        <v>0</v>
      </c>
      <c r="AP54" s="17">
        <v>0</v>
      </c>
      <c r="AQ54" s="12">
        <v>0</v>
      </c>
      <c r="AR54" s="16">
        <v>0</v>
      </c>
      <c r="AS54" s="17">
        <v>0</v>
      </c>
      <c r="AT54" s="17">
        <v>0</v>
      </c>
      <c r="AU54" s="17">
        <v>0</v>
      </c>
      <c r="AV54" s="17">
        <v>0</v>
      </c>
      <c r="AW54" s="12">
        <v>0</v>
      </c>
      <c r="AX54" s="16">
        <v>0</v>
      </c>
      <c r="AY54" s="17">
        <v>0</v>
      </c>
      <c r="AZ54" s="17">
        <v>0</v>
      </c>
      <c r="BA54" s="17">
        <v>0</v>
      </c>
      <c r="BB54" s="17">
        <v>0</v>
      </c>
      <c r="BC54" s="12">
        <v>0</v>
      </c>
    </row>
    <row r="55" spans="1:55" x14ac:dyDescent="0.2">
      <c r="A55" s="4" t="s">
        <v>45</v>
      </c>
      <c r="B55" s="92">
        <v>1322000</v>
      </c>
      <c r="C55" s="87">
        <v>1386000</v>
      </c>
      <c r="D55" s="87">
        <v>1212000</v>
      </c>
      <c r="E55" s="87">
        <v>0</v>
      </c>
      <c r="F55" s="87">
        <v>50000</v>
      </c>
      <c r="G55" s="93">
        <v>3970000</v>
      </c>
      <c r="H55" s="16">
        <v>642000</v>
      </c>
      <c r="I55" s="17">
        <v>662000</v>
      </c>
      <c r="J55" s="17">
        <v>74000</v>
      </c>
      <c r="K55" s="17">
        <v>0</v>
      </c>
      <c r="L55" s="17">
        <v>50000</v>
      </c>
      <c r="M55" s="12">
        <v>1428000</v>
      </c>
      <c r="N55" s="16">
        <v>0</v>
      </c>
      <c r="O55" s="17">
        <v>0</v>
      </c>
      <c r="P55" s="17">
        <v>0</v>
      </c>
      <c r="Q55" s="17">
        <v>0</v>
      </c>
      <c r="R55" s="17">
        <v>0</v>
      </c>
      <c r="S55" s="12">
        <v>0</v>
      </c>
      <c r="T55" s="16">
        <v>680000</v>
      </c>
      <c r="U55" s="17">
        <v>724000</v>
      </c>
      <c r="V55" s="17">
        <v>1138000</v>
      </c>
      <c r="W55" s="17">
        <v>0</v>
      </c>
      <c r="X55" s="17">
        <v>0</v>
      </c>
      <c r="Y55" s="12">
        <v>2542000</v>
      </c>
      <c r="Z55" s="16">
        <v>0</v>
      </c>
      <c r="AA55" s="17">
        <v>0</v>
      </c>
      <c r="AB55" s="17">
        <v>0</v>
      </c>
      <c r="AC55" s="17">
        <v>0</v>
      </c>
      <c r="AD55" s="17">
        <v>0</v>
      </c>
      <c r="AE55" s="12">
        <v>0</v>
      </c>
      <c r="AF55" s="16">
        <v>0</v>
      </c>
      <c r="AG55" s="17">
        <v>0</v>
      </c>
      <c r="AH55" s="17">
        <v>0</v>
      </c>
      <c r="AI55" s="17">
        <v>0</v>
      </c>
      <c r="AJ55" s="17">
        <v>0</v>
      </c>
      <c r="AK55" s="12">
        <v>0</v>
      </c>
      <c r="AL55" s="16">
        <v>0</v>
      </c>
      <c r="AM55" s="17">
        <v>0</v>
      </c>
      <c r="AN55" s="17">
        <v>0</v>
      </c>
      <c r="AO55" s="17">
        <v>0</v>
      </c>
      <c r="AP55" s="17">
        <v>0</v>
      </c>
      <c r="AQ55" s="12">
        <v>0</v>
      </c>
      <c r="AR55" s="16">
        <v>0</v>
      </c>
      <c r="AS55" s="17">
        <v>0</v>
      </c>
      <c r="AT55" s="17">
        <v>0</v>
      </c>
      <c r="AU55" s="17">
        <v>0</v>
      </c>
      <c r="AV55" s="17">
        <v>0</v>
      </c>
      <c r="AW55" s="12">
        <v>0</v>
      </c>
      <c r="AX55" s="16">
        <v>0</v>
      </c>
      <c r="AY55" s="17">
        <v>0</v>
      </c>
      <c r="AZ55" s="17">
        <v>0</v>
      </c>
      <c r="BA55" s="17">
        <v>0</v>
      </c>
      <c r="BB55" s="17">
        <v>0</v>
      </c>
      <c r="BC55" s="12">
        <v>0</v>
      </c>
    </row>
    <row r="56" spans="1:55" x14ac:dyDescent="0.2">
      <c r="A56" s="4" t="s">
        <v>46</v>
      </c>
      <c r="B56" s="92">
        <v>272544.25</v>
      </c>
      <c r="C56" s="87">
        <v>1295353.82</v>
      </c>
      <c r="D56" s="87">
        <v>0</v>
      </c>
      <c r="E56" s="87">
        <v>0</v>
      </c>
      <c r="F56" s="87">
        <v>15732</v>
      </c>
      <c r="G56" s="93">
        <v>1583630.07</v>
      </c>
      <c r="H56" s="16">
        <v>15023.22</v>
      </c>
      <c r="I56" s="17">
        <v>916340.35</v>
      </c>
      <c r="J56" s="17">
        <v>0</v>
      </c>
      <c r="K56" s="17">
        <v>0</v>
      </c>
      <c r="L56" s="17">
        <v>15732</v>
      </c>
      <c r="M56" s="12">
        <v>947095.57</v>
      </c>
      <c r="N56" s="16">
        <v>12748.84</v>
      </c>
      <c r="O56" s="17">
        <v>284675.90000000002</v>
      </c>
      <c r="P56" s="17">
        <v>0</v>
      </c>
      <c r="Q56" s="17">
        <v>0</v>
      </c>
      <c r="R56" s="17">
        <v>0</v>
      </c>
      <c r="S56" s="12">
        <v>297424.74000000005</v>
      </c>
      <c r="T56" s="16">
        <v>0</v>
      </c>
      <c r="U56" s="17">
        <v>49295.28</v>
      </c>
      <c r="V56" s="17">
        <v>0</v>
      </c>
      <c r="W56" s="17">
        <v>0</v>
      </c>
      <c r="X56" s="17">
        <v>0</v>
      </c>
      <c r="Y56" s="12">
        <v>49295.28</v>
      </c>
      <c r="Z56" s="16">
        <v>0</v>
      </c>
      <c r="AA56" s="17">
        <v>0</v>
      </c>
      <c r="AB56" s="17">
        <v>0</v>
      </c>
      <c r="AC56" s="17">
        <v>0</v>
      </c>
      <c r="AD56" s="17">
        <v>0</v>
      </c>
      <c r="AE56" s="12">
        <v>0</v>
      </c>
      <c r="AF56" s="16">
        <v>0</v>
      </c>
      <c r="AG56" s="17">
        <v>0</v>
      </c>
      <c r="AH56" s="17">
        <v>0</v>
      </c>
      <c r="AI56" s="17">
        <v>0</v>
      </c>
      <c r="AJ56" s="17">
        <v>0</v>
      </c>
      <c r="AK56" s="12">
        <v>0</v>
      </c>
      <c r="AL56" s="16">
        <v>0</v>
      </c>
      <c r="AM56" s="17">
        <v>0</v>
      </c>
      <c r="AN56" s="17">
        <v>0</v>
      </c>
      <c r="AO56" s="17">
        <v>0</v>
      </c>
      <c r="AP56" s="17">
        <v>0</v>
      </c>
      <c r="AQ56" s="12">
        <v>0</v>
      </c>
      <c r="AR56" s="16">
        <v>0</v>
      </c>
      <c r="AS56" s="17">
        <v>0</v>
      </c>
      <c r="AT56" s="17">
        <v>0</v>
      </c>
      <c r="AU56" s="17">
        <v>0</v>
      </c>
      <c r="AV56" s="17">
        <v>0</v>
      </c>
      <c r="AW56" s="12">
        <v>0</v>
      </c>
      <c r="AX56" s="16">
        <v>244772.19</v>
      </c>
      <c r="AY56" s="17">
        <v>45042.29</v>
      </c>
      <c r="AZ56" s="17">
        <v>0</v>
      </c>
      <c r="BA56" s="17">
        <v>0</v>
      </c>
      <c r="BB56" s="17">
        <v>0</v>
      </c>
      <c r="BC56" s="12">
        <v>289814.48</v>
      </c>
    </row>
    <row r="57" spans="1:55" x14ac:dyDescent="0.2">
      <c r="A57" s="4" t="s">
        <v>47</v>
      </c>
      <c r="B57" s="92">
        <v>918966</v>
      </c>
      <c r="C57" s="87">
        <v>1684660</v>
      </c>
      <c r="D57" s="87">
        <v>766435</v>
      </c>
      <c r="E57" s="87">
        <v>0</v>
      </c>
      <c r="F57" s="87">
        <v>9451</v>
      </c>
      <c r="G57" s="93">
        <v>3379512</v>
      </c>
      <c r="H57" s="16">
        <v>0</v>
      </c>
      <c r="I57" s="17">
        <v>157934</v>
      </c>
      <c r="J57" s="17">
        <v>0</v>
      </c>
      <c r="K57" s="17">
        <v>0</v>
      </c>
      <c r="L57" s="17">
        <v>0</v>
      </c>
      <c r="M57" s="12">
        <v>157934</v>
      </c>
      <c r="N57" s="16">
        <v>7642</v>
      </c>
      <c r="O57" s="17">
        <v>71421</v>
      </c>
      <c r="P57" s="17">
        <v>0</v>
      </c>
      <c r="Q57" s="17">
        <v>0</v>
      </c>
      <c r="R57" s="17">
        <v>0</v>
      </c>
      <c r="S57" s="12">
        <v>79063</v>
      </c>
      <c r="T57" s="16">
        <v>47715</v>
      </c>
      <c r="U57" s="17">
        <v>641716</v>
      </c>
      <c r="V57" s="17">
        <v>766435</v>
      </c>
      <c r="W57" s="17">
        <v>0</v>
      </c>
      <c r="X57" s="17">
        <v>0</v>
      </c>
      <c r="Y57" s="12">
        <v>1455866</v>
      </c>
      <c r="Z57" s="16">
        <v>163617</v>
      </c>
      <c r="AA57" s="17">
        <v>733167</v>
      </c>
      <c r="AB57" s="17">
        <v>0</v>
      </c>
      <c r="AC57" s="17">
        <v>0</v>
      </c>
      <c r="AD57" s="17">
        <v>9451</v>
      </c>
      <c r="AE57" s="12">
        <v>906235</v>
      </c>
      <c r="AF57" s="16">
        <v>0</v>
      </c>
      <c r="AG57" s="17">
        <v>0</v>
      </c>
      <c r="AH57" s="17">
        <v>0</v>
      </c>
      <c r="AI57" s="17">
        <v>0</v>
      </c>
      <c r="AJ57" s="17">
        <v>0</v>
      </c>
      <c r="AK57" s="12">
        <v>0</v>
      </c>
      <c r="AL57" s="16">
        <v>0</v>
      </c>
      <c r="AM57" s="17">
        <v>0</v>
      </c>
      <c r="AN57" s="17">
        <v>0</v>
      </c>
      <c r="AO57" s="17">
        <v>0</v>
      </c>
      <c r="AP57" s="17">
        <v>0</v>
      </c>
      <c r="AQ57" s="12">
        <v>0</v>
      </c>
      <c r="AR57" s="16">
        <v>0</v>
      </c>
      <c r="AS57" s="17">
        <v>0</v>
      </c>
      <c r="AT57" s="17">
        <v>0</v>
      </c>
      <c r="AU57" s="17">
        <v>0</v>
      </c>
      <c r="AV57" s="17">
        <v>0</v>
      </c>
      <c r="AW57" s="12">
        <v>0</v>
      </c>
      <c r="AX57" s="16">
        <v>699992</v>
      </c>
      <c r="AY57" s="17">
        <v>80422</v>
      </c>
      <c r="AZ57" s="17">
        <v>0</v>
      </c>
      <c r="BA57" s="17">
        <v>0</v>
      </c>
      <c r="BB57" s="17">
        <v>0</v>
      </c>
      <c r="BC57" s="12">
        <v>780414</v>
      </c>
    </row>
    <row r="58" spans="1:55" x14ac:dyDescent="0.2">
      <c r="A58" s="4" t="s">
        <v>48</v>
      </c>
      <c r="B58" s="92">
        <v>580454</v>
      </c>
      <c r="C58" s="87">
        <v>1413996</v>
      </c>
      <c r="D58" s="87">
        <v>3928283</v>
      </c>
      <c r="E58" s="87">
        <v>0</v>
      </c>
      <c r="F58" s="87">
        <v>292090</v>
      </c>
      <c r="G58" s="93">
        <v>6214823</v>
      </c>
      <c r="H58" s="16">
        <v>44714</v>
      </c>
      <c r="I58" s="17">
        <v>7311</v>
      </c>
      <c r="J58" s="17">
        <v>6025</v>
      </c>
      <c r="K58" s="17">
        <v>0</v>
      </c>
      <c r="L58" s="17">
        <v>121744</v>
      </c>
      <c r="M58" s="12">
        <v>179794</v>
      </c>
      <c r="N58" s="16">
        <v>0</v>
      </c>
      <c r="O58" s="17">
        <v>0</v>
      </c>
      <c r="P58" s="17">
        <v>0</v>
      </c>
      <c r="Q58" s="17">
        <v>0</v>
      </c>
      <c r="R58" s="17">
        <v>0</v>
      </c>
      <c r="S58" s="12">
        <v>0</v>
      </c>
      <c r="T58" s="16">
        <v>535740</v>
      </c>
      <c r="U58" s="17">
        <v>1406685</v>
      </c>
      <c r="V58" s="17">
        <v>3922258</v>
      </c>
      <c r="W58" s="17">
        <v>0</v>
      </c>
      <c r="X58" s="17">
        <v>170346</v>
      </c>
      <c r="Y58" s="12">
        <v>6035029</v>
      </c>
      <c r="Z58" s="16">
        <v>0</v>
      </c>
      <c r="AA58" s="17">
        <v>0</v>
      </c>
      <c r="AB58" s="17">
        <v>0</v>
      </c>
      <c r="AC58" s="17">
        <v>0</v>
      </c>
      <c r="AD58" s="17">
        <v>0</v>
      </c>
      <c r="AE58" s="12">
        <v>0</v>
      </c>
      <c r="AF58" s="16">
        <v>0</v>
      </c>
      <c r="AG58" s="17">
        <v>0</v>
      </c>
      <c r="AH58" s="17">
        <v>0</v>
      </c>
      <c r="AI58" s="17">
        <v>0</v>
      </c>
      <c r="AJ58" s="17">
        <v>0</v>
      </c>
      <c r="AK58" s="12">
        <v>0</v>
      </c>
      <c r="AL58" s="16">
        <v>0</v>
      </c>
      <c r="AM58" s="17">
        <v>0</v>
      </c>
      <c r="AN58" s="17">
        <v>0</v>
      </c>
      <c r="AO58" s="17">
        <v>0</v>
      </c>
      <c r="AP58" s="17">
        <v>0</v>
      </c>
      <c r="AQ58" s="12">
        <v>0</v>
      </c>
      <c r="AR58" s="16">
        <v>0</v>
      </c>
      <c r="AS58" s="17">
        <v>0</v>
      </c>
      <c r="AT58" s="17">
        <v>0</v>
      </c>
      <c r="AU58" s="17">
        <v>0</v>
      </c>
      <c r="AV58" s="17">
        <v>0</v>
      </c>
      <c r="AW58" s="12">
        <v>0</v>
      </c>
      <c r="AX58" s="16">
        <v>0</v>
      </c>
      <c r="AY58" s="17">
        <v>0</v>
      </c>
      <c r="AZ58" s="17">
        <v>0</v>
      </c>
      <c r="BA58" s="17">
        <v>0</v>
      </c>
      <c r="BB58" s="17">
        <v>0</v>
      </c>
      <c r="BC58" s="12">
        <v>0</v>
      </c>
    </row>
    <row r="59" spans="1:55" x14ac:dyDescent="0.2">
      <c r="A59" s="4" t="s">
        <v>49</v>
      </c>
      <c r="B59" s="92">
        <v>4247446.2990000024</v>
      </c>
      <c r="C59" s="87">
        <v>3996736.195499999</v>
      </c>
      <c r="D59" s="87">
        <v>2443921.5958493054</v>
      </c>
      <c r="E59" s="87">
        <v>0</v>
      </c>
      <c r="F59" s="87">
        <v>-9669.2124999880034</v>
      </c>
      <c r="G59" s="93">
        <v>10678434.877849318</v>
      </c>
      <c r="H59" s="16">
        <v>182430.48999999979</v>
      </c>
      <c r="I59" s="17">
        <v>558616.39999999991</v>
      </c>
      <c r="J59" s="17">
        <v>19722.222222222223</v>
      </c>
      <c r="K59" s="17">
        <v>0</v>
      </c>
      <c r="L59" s="17">
        <v>39316.589999999997</v>
      </c>
      <c r="M59" s="12">
        <v>800085.70222222188</v>
      </c>
      <c r="N59" s="16">
        <v>0</v>
      </c>
      <c r="O59" s="17">
        <v>0</v>
      </c>
      <c r="P59" s="17">
        <v>0</v>
      </c>
      <c r="Q59" s="17">
        <v>0</v>
      </c>
      <c r="R59" s="17">
        <v>0</v>
      </c>
      <c r="S59" s="12">
        <v>0</v>
      </c>
      <c r="T59" s="16">
        <v>385059.0299999995</v>
      </c>
      <c r="U59" s="17">
        <v>920390.22999999963</v>
      </c>
      <c r="V59" s="17">
        <v>1848679.8352512885</v>
      </c>
      <c r="W59" s="17">
        <v>0</v>
      </c>
      <c r="X59" s="17">
        <v>0</v>
      </c>
      <c r="Y59" s="12">
        <v>3154129.0952512873</v>
      </c>
      <c r="Z59" s="16">
        <v>0</v>
      </c>
      <c r="AA59" s="17">
        <v>0</v>
      </c>
      <c r="AB59" s="17">
        <v>0</v>
      </c>
      <c r="AC59" s="17">
        <v>0</v>
      </c>
      <c r="AD59" s="17">
        <v>0</v>
      </c>
      <c r="AE59" s="12">
        <v>0</v>
      </c>
      <c r="AF59" s="16">
        <v>0</v>
      </c>
      <c r="AG59" s="17">
        <v>0</v>
      </c>
      <c r="AH59" s="17">
        <v>0</v>
      </c>
      <c r="AI59" s="17">
        <v>0</v>
      </c>
      <c r="AJ59" s="17">
        <v>0</v>
      </c>
      <c r="AK59" s="12">
        <v>0</v>
      </c>
      <c r="AL59" s="16">
        <v>0</v>
      </c>
      <c r="AM59" s="17">
        <v>0</v>
      </c>
      <c r="AN59" s="17">
        <v>0</v>
      </c>
      <c r="AO59" s="17">
        <v>0</v>
      </c>
      <c r="AP59" s="17">
        <v>0</v>
      </c>
      <c r="AQ59" s="12">
        <v>0</v>
      </c>
      <c r="AR59" s="16">
        <v>0</v>
      </c>
      <c r="AS59" s="17">
        <v>0</v>
      </c>
      <c r="AT59" s="17">
        <v>0</v>
      </c>
      <c r="AU59" s="17">
        <v>0</v>
      </c>
      <c r="AV59" s="17">
        <v>0</v>
      </c>
      <c r="AW59" s="12">
        <v>0</v>
      </c>
      <c r="AX59" s="16">
        <v>3679956.7790000029</v>
      </c>
      <c r="AY59" s="17">
        <v>2517729.5654999996</v>
      </c>
      <c r="AZ59" s="17">
        <v>575519.53837579454</v>
      </c>
      <c r="BA59" s="17">
        <v>0</v>
      </c>
      <c r="BB59" s="17">
        <v>-48985.802499988</v>
      </c>
      <c r="BC59" s="12">
        <v>6724220.0803758092</v>
      </c>
    </row>
    <row r="60" spans="1:55" x14ac:dyDescent="0.2">
      <c r="A60" s="4" t="s">
        <v>50</v>
      </c>
      <c r="B60" s="92">
        <v>1039300.1499999999</v>
      </c>
      <c r="C60" s="87">
        <v>1818350.0399999998</v>
      </c>
      <c r="D60" s="87">
        <v>779380.54</v>
      </c>
      <c r="E60" s="87">
        <v>0</v>
      </c>
      <c r="F60" s="87">
        <v>1612</v>
      </c>
      <c r="G60" s="93">
        <v>3638642.7299999995</v>
      </c>
      <c r="H60" s="16">
        <v>60182.210000000006</v>
      </c>
      <c r="I60" s="17">
        <v>303316</v>
      </c>
      <c r="J60" s="17">
        <v>0</v>
      </c>
      <c r="K60" s="17">
        <v>0</v>
      </c>
      <c r="L60" s="17">
        <v>0</v>
      </c>
      <c r="M60" s="12">
        <v>363498.21</v>
      </c>
      <c r="N60" s="16">
        <v>136994.59999999998</v>
      </c>
      <c r="O60" s="17">
        <v>183591.86</v>
      </c>
      <c r="P60" s="17">
        <v>0</v>
      </c>
      <c r="Q60" s="17">
        <v>0</v>
      </c>
      <c r="R60" s="17">
        <v>1612</v>
      </c>
      <c r="S60" s="12">
        <v>322198.45999999996</v>
      </c>
      <c r="T60" s="16">
        <v>81244.62000000001</v>
      </c>
      <c r="U60" s="17">
        <v>137486.16</v>
      </c>
      <c r="V60" s="17">
        <v>779380.54</v>
      </c>
      <c r="W60" s="17">
        <v>0</v>
      </c>
      <c r="X60" s="17">
        <v>0</v>
      </c>
      <c r="Y60" s="12">
        <v>998111.32000000007</v>
      </c>
      <c r="Z60" s="16">
        <v>0</v>
      </c>
      <c r="AA60" s="17">
        <v>31859.58</v>
      </c>
      <c r="AB60" s="17">
        <v>0</v>
      </c>
      <c r="AC60" s="17">
        <v>0</v>
      </c>
      <c r="AD60" s="17">
        <v>0</v>
      </c>
      <c r="AE60" s="12">
        <v>31859.58</v>
      </c>
      <c r="AF60" s="16">
        <v>107566.7</v>
      </c>
      <c r="AG60" s="17">
        <v>1057981.49</v>
      </c>
      <c r="AH60" s="17">
        <v>0</v>
      </c>
      <c r="AI60" s="17">
        <v>0</v>
      </c>
      <c r="AJ60" s="17">
        <v>0</v>
      </c>
      <c r="AK60" s="12">
        <v>1165548.19</v>
      </c>
      <c r="AL60" s="16">
        <v>0</v>
      </c>
      <c r="AM60" s="17">
        <v>0</v>
      </c>
      <c r="AN60" s="17">
        <v>0</v>
      </c>
      <c r="AO60" s="17">
        <v>0</v>
      </c>
      <c r="AP60" s="17">
        <v>0</v>
      </c>
      <c r="AQ60" s="12">
        <v>0</v>
      </c>
      <c r="AR60" s="16">
        <v>0</v>
      </c>
      <c r="AS60" s="17">
        <v>0</v>
      </c>
      <c r="AT60" s="17">
        <v>0</v>
      </c>
      <c r="AU60" s="17">
        <v>0</v>
      </c>
      <c r="AV60" s="17">
        <v>0</v>
      </c>
      <c r="AW60" s="12">
        <v>0</v>
      </c>
      <c r="AX60" s="16">
        <v>653312.0199999999</v>
      </c>
      <c r="AY60" s="17">
        <v>104114.95</v>
      </c>
      <c r="AZ60" s="17">
        <v>0</v>
      </c>
      <c r="BA60" s="17">
        <v>0</v>
      </c>
      <c r="BB60" s="17">
        <v>0</v>
      </c>
      <c r="BC60" s="12">
        <v>757426.96999999986</v>
      </c>
    </row>
    <row r="61" spans="1:55" x14ac:dyDescent="0.2">
      <c r="A61" s="4" t="s">
        <v>51</v>
      </c>
      <c r="B61" s="92">
        <v>846206</v>
      </c>
      <c r="C61" s="87">
        <v>1894985</v>
      </c>
      <c r="D61" s="87">
        <v>2052777.7199999997</v>
      </c>
      <c r="E61" s="87">
        <v>0</v>
      </c>
      <c r="F61" s="87">
        <v>561194</v>
      </c>
      <c r="G61" s="93">
        <v>5355162.72</v>
      </c>
      <c r="H61" s="16">
        <v>584157</v>
      </c>
      <c r="I61" s="17">
        <v>1240740</v>
      </c>
      <c r="J61" s="17">
        <v>99478.2</v>
      </c>
      <c r="K61" s="17">
        <v>0</v>
      </c>
      <c r="L61" s="17">
        <v>553000</v>
      </c>
      <c r="M61" s="12">
        <v>2477375.2000000002</v>
      </c>
      <c r="N61" s="16">
        <v>0</v>
      </c>
      <c r="O61" s="17">
        <v>135156</v>
      </c>
      <c r="P61" s="17">
        <v>0</v>
      </c>
      <c r="Q61" s="17">
        <v>0</v>
      </c>
      <c r="R61" s="17">
        <v>0</v>
      </c>
      <c r="S61" s="12">
        <v>135156</v>
      </c>
      <c r="T61" s="16">
        <v>25197</v>
      </c>
      <c r="U61" s="17">
        <v>467389</v>
      </c>
      <c r="V61" s="17">
        <v>1874388.15</v>
      </c>
      <c r="W61" s="17">
        <v>0</v>
      </c>
      <c r="X61" s="17">
        <v>0</v>
      </c>
      <c r="Y61" s="12">
        <v>2366974.15</v>
      </c>
      <c r="Z61" s="16">
        <v>0</v>
      </c>
      <c r="AA61" s="17">
        <v>0</v>
      </c>
      <c r="AB61" s="17">
        <v>0</v>
      </c>
      <c r="AC61" s="17">
        <v>0</v>
      </c>
      <c r="AD61" s="17">
        <v>0</v>
      </c>
      <c r="AE61" s="12">
        <v>0</v>
      </c>
      <c r="AF61" s="16">
        <v>0</v>
      </c>
      <c r="AG61" s="17">
        <v>0</v>
      </c>
      <c r="AH61" s="17">
        <v>0</v>
      </c>
      <c r="AI61" s="17">
        <v>0</v>
      </c>
      <c r="AJ61" s="17">
        <v>0</v>
      </c>
      <c r="AK61" s="12">
        <v>0</v>
      </c>
      <c r="AL61" s="16">
        <v>0</v>
      </c>
      <c r="AM61" s="17">
        <v>0</v>
      </c>
      <c r="AN61" s="17">
        <v>0</v>
      </c>
      <c r="AO61" s="17">
        <v>0</v>
      </c>
      <c r="AP61" s="17">
        <v>0</v>
      </c>
      <c r="AQ61" s="12">
        <v>0</v>
      </c>
      <c r="AR61" s="16">
        <v>0</v>
      </c>
      <c r="AS61" s="17">
        <v>0</v>
      </c>
      <c r="AT61" s="17">
        <v>0</v>
      </c>
      <c r="AU61" s="17">
        <v>0</v>
      </c>
      <c r="AV61" s="17">
        <v>0</v>
      </c>
      <c r="AW61" s="12">
        <v>0</v>
      </c>
      <c r="AX61" s="16">
        <v>236852</v>
      </c>
      <c r="AY61" s="17">
        <v>51700</v>
      </c>
      <c r="AZ61" s="17">
        <v>78911.37</v>
      </c>
      <c r="BA61" s="17">
        <v>0</v>
      </c>
      <c r="BB61" s="17">
        <v>8194</v>
      </c>
      <c r="BC61" s="12">
        <v>375657.37</v>
      </c>
    </row>
    <row r="62" spans="1:55" x14ac:dyDescent="0.2">
      <c r="A62" s="4" t="s">
        <v>52</v>
      </c>
      <c r="B62" s="92">
        <v>8142500.2699999996</v>
      </c>
      <c r="C62" s="87">
        <v>20837280.759999998</v>
      </c>
      <c r="D62" s="87">
        <v>8666422.0555024669</v>
      </c>
      <c r="E62" s="87">
        <v>0</v>
      </c>
      <c r="F62" s="87">
        <v>129136.57</v>
      </c>
      <c r="G62" s="93">
        <v>37775339.655502461</v>
      </c>
      <c r="H62" s="16">
        <v>1366271.91</v>
      </c>
      <c r="I62" s="17">
        <v>6044448.1600000001</v>
      </c>
      <c r="J62" s="17">
        <v>0</v>
      </c>
      <c r="K62" s="17">
        <v>0</v>
      </c>
      <c r="L62" s="17">
        <v>23137.37</v>
      </c>
      <c r="M62" s="12">
        <v>7433857.4400000004</v>
      </c>
      <c r="N62" s="16">
        <v>429312.57</v>
      </c>
      <c r="O62" s="17">
        <v>4237340.83</v>
      </c>
      <c r="P62" s="17">
        <v>0</v>
      </c>
      <c r="Q62" s="17">
        <v>0</v>
      </c>
      <c r="R62" s="17">
        <v>17415.73</v>
      </c>
      <c r="S62" s="12">
        <v>4684069.1300000008</v>
      </c>
      <c r="T62" s="16">
        <v>0</v>
      </c>
      <c r="U62" s="17">
        <v>2386574.2599999998</v>
      </c>
      <c r="V62" s="17">
        <v>6124891</v>
      </c>
      <c r="W62" s="17">
        <v>0</v>
      </c>
      <c r="X62" s="17">
        <v>0</v>
      </c>
      <c r="Y62" s="12">
        <v>8511465.2599999998</v>
      </c>
      <c r="Z62" s="16">
        <v>0</v>
      </c>
      <c r="AA62" s="17">
        <v>46421.2</v>
      </c>
      <c r="AB62" s="17">
        <v>0</v>
      </c>
      <c r="AC62" s="17">
        <v>0</v>
      </c>
      <c r="AD62" s="17">
        <v>0</v>
      </c>
      <c r="AE62" s="12">
        <v>46421.2</v>
      </c>
      <c r="AF62" s="16">
        <v>0</v>
      </c>
      <c r="AG62" s="17">
        <v>0</v>
      </c>
      <c r="AH62" s="17">
        <v>0</v>
      </c>
      <c r="AI62" s="17">
        <v>0</v>
      </c>
      <c r="AJ62" s="17">
        <v>0</v>
      </c>
      <c r="AK62" s="12">
        <v>0</v>
      </c>
      <c r="AL62" s="16">
        <v>90441.07</v>
      </c>
      <c r="AM62" s="17">
        <v>0</v>
      </c>
      <c r="AN62" s="17">
        <v>0</v>
      </c>
      <c r="AO62" s="17">
        <v>0</v>
      </c>
      <c r="AP62" s="17">
        <v>0</v>
      </c>
      <c r="AQ62" s="12">
        <v>90441.07</v>
      </c>
      <c r="AR62" s="16">
        <v>0</v>
      </c>
      <c r="AS62" s="17">
        <v>0</v>
      </c>
      <c r="AT62" s="17">
        <v>0</v>
      </c>
      <c r="AU62" s="17">
        <v>0</v>
      </c>
      <c r="AV62" s="17">
        <v>0</v>
      </c>
      <c r="AW62" s="12">
        <v>0</v>
      </c>
      <c r="AX62" s="16">
        <v>6256474.7199999997</v>
      </c>
      <c r="AY62" s="17">
        <v>8122496.3099999996</v>
      </c>
      <c r="AZ62" s="17">
        <v>2541531.0555024659</v>
      </c>
      <c r="BA62" s="17">
        <v>0</v>
      </c>
      <c r="BB62" s="17">
        <v>88583.47</v>
      </c>
      <c r="BC62" s="12">
        <v>17009085.555502463</v>
      </c>
    </row>
    <row r="63" spans="1:55" x14ac:dyDescent="0.2">
      <c r="A63" s="4" t="s">
        <v>53</v>
      </c>
      <c r="B63" s="92">
        <v>393231</v>
      </c>
      <c r="C63" s="87">
        <v>307862</v>
      </c>
      <c r="D63" s="87">
        <v>554099</v>
      </c>
      <c r="E63" s="87">
        <v>0</v>
      </c>
      <c r="F63" s="87">
        <v>69049</v>
      </c>
      <c r="G63" s="93">
        <v>1324241</v>
      </c>
      <c r="H63" s="16">
        <v>151701</v>
      </c>
      <c r="I63" s="17">
        <v>102856</v>
      </c>
      <c r="J63" s="17">
        <v>0</v>
      </c>
      <c r="K63" s="17">
        <v>0</v>
      </c>
      <c r="L63" s="17">
        <v>64504</v>
      </c>
      <c r="M63" s="12">
        <v>319061</v>
      </c>
      <c r="N63" s="16">
        <v>59545</v>
      </c>
      <c r="O63" s="17">
        <v>8151</v>
      </c>
      <c r="P63" s="17">
        <v>0</v>
      </c>
      <c r="Q63" s="17">
        <v>0</v>
      </c>
      <c r="R63" s="17">
        <v>4545</v>
      </c>
      <c r="S63" s="12">
        <v>72241</v>
      </c>
      <c r="T63" s="16">
        <v>156276</v>
      </c>
      <c r="U63" s="17">
        <v>106093</v>
      </c>
      <c r="V63" s="17">
        <v>522461</v>
      </c>
      <c r="W63" s="17">
        <v>0</v>
      </c>
      <c r="X63" s="17">
        <v>0</v>
      </c>
      <c r="Y63" s="12">
        <v>784830</v>
      </c>
      <c r="Z63" s="16">
        <v>0</v>
      </c>
      <c r="AA63" s="17">
        <v>0</v>
      </c>
      <c r="AB63" s="17">
        <v>0</v>
      </c>
      <c r="AC63" s="17">
        <v>0</v>
      </c>
      <c r="AD63" s="17">
        <v>0</v>
      </c>
      <c r="AE63" s="12">
        <v>0</v>
      </c>
      <c r="AF63" s="16">
        <v>0</v>
      </c>
      <c r="AG63" s="17">
        <v>0</v>
      </c>
      <c r="AH63" s="17">
        <v>0</v>
      </c>
      <c r="AI63" s="17">
        <v>0</v>
      </c>
      <c r="AJ63" s="17">
        <v>0</v>
      </c>
      <c r="AK63" s="12">
        <v>0</v>
      </c>
      <c r="AL63" s="16">
        <v>0</v>
      </c>
      <c r="AM63" s="17">
        <v>18000</v>
      </c>
      <c r="AN63" s="17">
        <v>0</v>
      </c>
      <c r="AO63" s="17">
        <v>0</v>
      </c>
      <c r="AP63" s="17">
        <v>0</v>
      </c>
      <c r="AQ63" s="12">
        <v>18000</v>
      </c>
      <c r="AR63" s="16">
        <v>0</v>
      </c>
      <c r="AS63" s="17">
        <v>0</v>
      </c>
      <c r="AT63" s="17">
        <v>0</v>
      </c>
      <c r="AU63" s="17">
        <v>0</v>
      </c>
      <c r="AV63" s="17">
        <v>0</v>
      </c>
      <c r="AW63" s="12">
        <v>0</v>
      </c>
      <c r="AX63" s="16">
        <v>25709</v>
      </c>
      <c r="AY63" s="17">
        <v>72762</v>
      </c>
      <c r="AZ63" s="17">
        <v>31638</v>
      </c>
      <c r="BA63" s="17">
        <v>0</v>
      </c>
      <c r="BB63" s="17">
        <v>0</v>
      </c>
      <c r="BC63" s="12">
        <v>130109</v>
      </c>
    </row>
    <row r="64" spans="1:55" x14ac:dyDescent="0.2">
      <c r="A64" s="4" t="s">
        <v>54</v>
      </c>
      <c r="B64" s="92">
        <v>568951</v>
      </c>
      <c r="C64" s="87">
        <v>333520</v>
      </c>
      <c r="D64" s="87">
        <v>0</v>
      </c>
      <c r="E64" s="87">
        <v>0</v>
      </c>
      <c r="F64" s="87">
        <v>0</v>
      </c>
      <c r="G64" s="93">
        <v>902471</v>
      </c>
      <c r="H64" s="16">
        <v>317215</v>
      </c>
      <c r="I64" s="17">
        <v>182018</v>
      </c>
      <c r="J64" s="17">
        <v>0</v>
      </c>
      <c r="K64" s="17">
        <v>0</v>
      </c>
      <c r="L64" s="17">
        <v>0</v>
      </c>
      <c r="M64" s="12">
        <v>499233</v>
      </c>
      <c r="N64" s="16">
        <v>0</v>
      </c>
      <c r="O64" s="17">
        <v>0</v>
      </c>
      <c r="P64" s="17">
        <v>0</v>
      </c>
      <c r="Q64" s="17">
        <v>0</v>
      </c>
      <c r="R64" s="17">
        <v>0</v>
      </c>
      <c r="S64" s="12">
        <v>0</v>
      </c>
      <c r="T64" s="16">
        <v>0</v>
      </c>
      <c r="U64" s="17">
        <v>0</v>
      </c>
      <c r="V64" s="17">
        <v>0</v>
      </c>
      <c r="W64" s="17">
        <v>0</v>
      </c>
      <c r="X64" s="17">
        <v>0</v>
      </c>
      <c r="Y64" s="12">
        <v>0</v>
      </c>
      <c r="Z64" s="16">
        <v>0</v>
      </c>
      <c r="AA64" s="17">
        <v>0</v>
      </c>
      <c r="AB64" s="17">
        <v>0</v>
      </c>
      <c r="AC64" s="17">
        <v>0</v>
      </c>
      <c r="AD64" s="17">
        <v>0</v>
      </c>
      <c r="AE64" s="12">
        <v>0</v>
      </c>
      <c r="AF64" s="16">
        <v>0</v>
      </c>
      <c r="AG64" s="17">
        <v>0</v>
      </c>
      <c r="AH64" s="17">
        <v>0</v>
      </c>
      <c r="AI64" s="17">
        <v>0</v>
      </c>
      <c r="AJ64" s="17">
        <v>0</v>
      </c>
      <c r="AK64" s="12">
        <v>0</v>
      </c>
      <c r="AL64" s="16">
        <v>0</v>
      </c>
      <c r="AM64" s="17">
        <v>0</v>
      </c>
      <c r="AN64" s="17">
        <v>0</v>
      </c>
      <c r="AO64" s="17">
        <v>0</v>
      </c>
      <c r="AP64" s="17">
        <v>0</v>
      </c>
      <c r="AQ64" s="12">
        <v>0</v>
      </c>
      <c r="AR64" s="16">
        <v>0</v>
      </c>
      <c r="AS64" s="17">
        <v>0</v>
      </c>
      <c r="AT64" s="17">
        <v>0</v>
      </c>
      <c r="AU64" s="17">
        <v>0</v>
      </c>
      <c r="AV64" s="17">
        <v>0</v>
      </c>
      <c r="AW64" s="12">
        <v>0</v>
      </c>
      <c r="AX64" s="16">
        <v>251736</v>
      </c>
      <c r="AY64" s="17">
        <v>151502</v>
      </c>
      <c r="AZ64" s="17">
        <v>0</v>
      </c>
      <c r="BA64" s="17">
        <v>0</v>
      </c>
      <c r="BB64" s="17">
        <v>0</v>
      </c>
      <c r="BC64" s="12">
        <v>403238</v>
      </c>
    </row>
    <row r="65" spans="1:55" x14ac:dyDescent="0.2">
      <c r="A65" s="4" t="s">
        <v>55</v>
      </c>
      <c r="B65" s="92">
        <v>414377</v>
      </c>
      <c r="C65" s="87">
        <v>590880</v>
      </c>
      <c r="D65" s="87">
        <v>269794</v>
      </c>
      <c r="E65" s="87">
        <v>0</v>
      </c>
      <c r="F65" s="87">
        <v>0</v>
      </c>
      <c r="G65" s="93">
        <v>1275051</v>
      </c>
      <c r="H65" s="16">
        <v>402634</v>
      </c>
      <c r="I65" s="17">
        <v>208843</v>
      </c>
      <c r="J65" s="17">
        <v>31677</v>
      </c>
      <c r="K65" s="17">
        <v>0</v>
      </c>
      <c r="L65" s="17">
        <v>0</v>
      </c>
      <c r="M65" s="12">
        <v>643154</v>
      </c>
      <c r="N65" s="16">
        <v>2318</v>
      </c>
      <c r="O65" s="17">
        <v>173369</v>
      </c>
      <c r="P65" s="17">
        <v>0</v>
      </c>
      <c r="Q65" s="17">
        <v>0</v>
      </c>
      <c r="R65" s="17">
        <v>0</v>
      </c>
      <c r="S65" s="12">
        <v>175687</v>
      </c>
      <c r="T65" s="16">
        <v>2308</v>
      </c>
      <c r="U65" s="17">
        <v>27597</v>
      </c>
      <c r="V65" s="17">
        <v>200619</v>
      </c>
      <c r="W65" s="17">
        <v>0</v>
      </c>
      <c r="X65" s="17">
        <v>0</v>
      </c>
      <c r="Y65" s="12">
        <v>230524</v>
      </c>
      <c r="Z65" s="16">
        <v>0</v>
      </c>
      <c r="AA65" s="17">
        <v>0</v>
      </c>
      <c r="AB65" s="17">
        <v>0</v>
      </c>
      <c r="AC65" s="17">
        <v>0</v>
      </c>
      <c r="AD65" s="17">
        <v>0</v>
      </c>
      <c r="AE65" s="12">
        <v>0</v>
      </c>
      <c r="AF65" s="16">
        <v>0</v>
      </c>
      <c r="AG65" s="17">
        <v>0</v>
      </c>
      <c r="AH65" s="17">
        <v>0</v>
      </c>
      <c r="AI65" s="17">
        <v>0</v>
      </c>
      <c r="AJ65" s="17">
        <v>0</v>
      </c>
      <c r="AK65" s="12">
        <v>0</v>
      </c>
      <c r="AL65" s="16">
        <v>0</v>
      </c>
      <c r="AM65" s="17">
        <v>33274</v>
      </c>
      <c r="AN65" s="17">
        <v>0</v>
      </c>
      <c r="AO65" s="17">
        <v>0</v>
      </c>
      <c r="AP65" s="17">
        <v>0</v>
      </c>
      <c r="AQ65" s="12">
        <v>33274</v>
      </c>
      <c r="AR65" s="16">
        <v>0</v>
      </c>
      <c r="AS65" s="17">
        <v>0</v>
      </c>
      <c r="AT65" s="17">
        <v>0</v>
      </c>
      <c r="AU65" s="17">
        <v>0</v>
      </c>
      <c r="AV65" s="17">
        <v>0</v>
      </c>
      <c r="AW65" s="12">
        <v>0</v>
      </c>
      <c r="AX65" s="16">
        <v>7117</v>
      </c>
      <c r="AY65" s="17">
        <v>147797</v>
      </c>
      <c r="AZ65" s="17">
        <v>37498</v>
      </c>
      <c r="BA65" s="17">
        <v>0</v>
      </c>
      <c r="BB65" s="17">
        <v>0</v>
      </c>
      <c r="BC65" s="12">
        <v>192412</v>
      </c>
    </row>
    <row r="66" spans="1:55" x14ac:dyDescent="0.2">
      <c r="A66" s="4" t="s">
        <v>56</v>
      </c>
      <c r="B66" s="92">
        <v>3386000</v>
      </c>
      <c r="C66" s="87">
        <v>5523000</v>
      </c>
      <c r="D66" s="87">
        <v>2488000</v>
      </c>
      <c r="E66" s="87">
        <v>0</v>
      </c>
      <c r="F66" s="87">
        <v>393000</v>
      </c>
      <c r="G66" s="93">
        <v>11790000</v>
      </c>
      <c r="H66" s="16">
        <v>890000</v>
      </c>
      <c r="I66" s="17">
        <v>2615000</v>
      </c>
      <c r="J66" s="17">
        <v>117000</v>
      </c>
      <c r="K66" s="17">
        <v>0</v>
      </c>
      <c r="L66" s="17">
        <v>306000</v>
      </c>
      <c r="M66" s="12">
        <v>3928000</v>
      </c>
      <c r="N66" s="16">
        <v>181000</v>
      </c>
      <c r="O66" s="17">
        <v>993000</v>
      </c>
      <c r="P66" s="17">
        <v>126000</v>
      </c>
      <c r="Q66" s="17">
        <v>0</v>
      </c>
      <c r="R66" s="17">
        <v>2000</v>
      </c>
      <c r="S66" s="12">
        <v>1302000</v>
      </c>
      <c r="T66" s="16">
        <v>263000</v>
      </c>
      <c r="U66" s="17">
        <v>14000</v>
      </c>
      <c r="V66" s="17">
        <v>1448000</v>
      </c>
      <c r="W66" s="17">
        <v>0</v>
      </c>
      <c r="X66" s="17">
        <v>68000</v>
      </c>
      <c r="Y66" s="12">
        <v>1793000</v>
      </c>
      <c r="Z66" s="16">
        <v>0</v>
      </c>
      <c r="AA66" s="17">
        <v>64000</v>
      </c>
      <c r="AB66" s="17">
        <v>0</v>
      </c>
      <c r="AC66" s="17">
        <v>0</v>
      </c>
      <c r="AD66" s="17">
        <v>0</v>
      </c>
      <c r="AE66" s="12">
        <v>64000</v>
      </c>
      <c r="AF66" s="16">
        <v>0</v>
      </c>
      <c r="AG66" s="17">
        <v>0</v>
      </c>
      <c r="AH66" s="17">
        <v>0</v>
      </c>
      <c r="AI66" s="17">
        <v>0</v>
      </c>
      <c r="AJ66" s="17">
        <v>0</v>
      </c>
      <c r="AK66" s="12">
        <v>0</v>
      </c>
      <c r="AL66" s="16">
        <v>0</v>
      </c>
      <c r="AM66" s="17">
        <v>0</v>
      </c>
      <c r="AN66" s="17">
        <v>0</v>
      </c>
      <c r="AO66" s="17">
        <v>0</v>
      </c>
      <c r="AP66" s="17">
        <v>0</v>
      </c>
      <c r="AQ66" s="12">
        <v>0</v>
      </c>
      <c r="AR66" s="16">
        <v>0</v>
      </c>
      <c r="AS66" s="17">
        <v>0</v>
      </c>
      <c r="AT66" s="17">
        <v>0</v>
      </c>
      <c r="AU66" s="17">
        <v>0</v>
      </c>
      <c r="AV66" s="17">
        <v>0</v>
      </c>
      <c r="AW66" s="12">
        <v>0</v>
      </c>
      <c r="AX66" s="16">
        <v>2052000</v>
      </c>
      <c r="AY66" s="17">
        <v>1837000</v>
      </c>
      <c r="AZ66" s="17">
        <v>797000</v>
      </c>
      <c r="BA66" s="17">
        <v>0</v>
      </c>
      <c r="BB66" s="17">
        <v>17000</v>
      </c>
      <c r="BC66" s="12">
        <v>4703000</v>
      </c>
    </row>
    <row r="67" spans="1:55" x14ac:dyDescent="0.2">
      <c r="A67" s="4" t="s">
        <v>57</v>
      </c>
      <c r="B67" s="92">
        <v>447958</v>
      </c>
      <c r="C67" s="87">
        <v>245997</v>
      </c>
      <c r="D67" s="87">
        <v>264709</v>
      </c>
      <c r="E67" s="87">
        <v>0</v>
      </c>
      <c r="F67" s="87">
        <v>19787</v>
      </c>
      <c r="G67" s="93">
        <v>978451</v>
      </c>
      <c r="H67" s="16">
        <v>41471</v>
      </c>
      <c r="I67" s="17">
        <v>60629</v>
      </c>
      <c r="J67" s="17">
        <v>0</v>
      </c>
      <c r="K67" s="17">
        <v>0</v>
      </c>
      <c r="L67" s="17">
        <v>19178</v>
      </c>
      <c r="M67" s="12">
        <v>121278</v>
      </c>
      <c r="N67" s="16">
        <v>100538</v>
      </c>
      <c r="O67" s="17">
        <v>8698</v>
      </c>
      <c r="P67" s="17">
        <v>0</v>
      </c>
      <c r="Q67" s="17">
        <v>0</v>
      </c>
      <c r="R67" s="17">
        <v>413</v>
      </c>
      <c r="S67" s="12">
        <v>109649</v>
      </c>
      <c r="T67" s="16">
        <v>5443</v>
      </c>
      <c r="U67" s="17">
        <v>13929</v>
      </c>
      <c r="V67" s="17">
        <v>204584</v>
      </c>
      <c r="W67" s="17">
        <v>0</v>
      </c>
      <c r="X67" s="17">
        <v>0</v>
      </c>
      <c r="Y67" s="12">
        <v>223956</v>
      </c>
      <c r="Z67" s="16">
        <v>1286</v>
      </c>
      <c r="AA67" s="17">
        <v>142557</v>
      </c>
      <c r="AB67" s="17">
        <v>0</v>
      </c>
      <c r="AC67" s="17">
        <v>0</v>
      </c>
      <c r="AD67" s="17">
        <v>0</v>
      </c>
      <c r="AE67" s="12">
        <v>143843</v>
      </c>
      <c r="AF67" s="16">
        <v>0</v>
      </c>
      <c r="AG67" s="17">
        <v>0</v>
      </c>
      <c r="AH67" s="17">
        <v>0</v>
      </c>
      <c r="AI67" s="17">
        <v>0</v>
      </c>
      <c r="AJ67" s="17">
        <v>0</v>
      </c>
      <c r="AK67" s="12">
        <v>0</v>
      </c>
      <c r="AL67" s="16">
        <v>0</v>
      </c>
      <c r="AM67" s="17">
        <v>0</v>
      </c>
      <c r="AN67" s="17">
        <v>0</v>
      </c>
      <c r="AO67" s="17">
        <v>0</v>
      </c>
      <c r="AP67" s="17">
        <v>0</v>
      </c>
      <c r="AQ67" s="12">
        <v>0</v>
      </c>
      <c r="AR67" s="16">
        <v>0</v>
      </c>
      <c r="AS67" s="17">
        <v>0</v>
      </c>
      <c r="AT67" s="17">
        <v>0</v>
      </c>
      <c r="AU67" s="17">
        <v>0</v>
      </c>
      <c r="AV67" s="17">
        <v>0</v>
      </c>
      <c r="AW67" s="12">
        <v>0</v>
      </c>
      <c r="AX67" s="16">
        <v>299220</v>
      </c>
      <c r="AY67" s="17">
        <v>20184</v>
      </c>
      <c r="AZ67" s="17">
        <v>60125</v>
      </c>
      <c r="BA67" s="17">
        <v>0</v>
      </c>
      <c r="BB67" s="17">
        <v>196</v>
      </c>
      <c r="BC67" s="12">
        <v>379725</v>
      </c>
    </row>
    <row r="68" spans="1:55" x14ac:dyDescent="0.2">
      <c r="A68" s="4" t="s">
        <v>58</v>
      </c>
      <c r="B68" s="92">
        <v>2253762.6</v>
      </c>
      <c r="C68" s="87">
        <v>2500320.4299999997</v>
      </c>
      <c r="D68" s="87">
        <v>914554.52</v>
      </c>
      <c r="E68" s="87">
        <v>0</v>
      </c>
      <c r="F68" s="87">
        <v>79968.23000000001</v>
      </c>
      <c r="G68" s="93">
        <v>5748605.7800000003</v>
      </c>
      <c r="H68" s="16">
        <v>631288.60000000009</v>
      </c>
      <c r="I68" s="17">
        <v>1748221.43</v>
      </c>
      <c r="J68" s="17">
        <v>0</v>
      </c>
      <c r="K68" s="17">
        <v>0</v>
      </c>
      <c r="L68" s="17">
        <v>20574.230000000003</v>
      </c>
      <c r="M68" s="12">
        <v>2400084.2600000002</v>
      </c>
      <c r="N68" s="16">
        <v>0</v>
      </c>
      <c r="O68" s="17">
        <v>0</v>
      </c>
      <c r="P68" s="17">
        <v>0</v>
      </c>
      <c r="Q68" s="17">
        <v>0</v>
      </c>
      <c r="R68" s="17">
        <v>0</v>
      </c>
      <c r="S68" s="12">
        <v>0</v>
      </c>
      <c r="T68" s="16">
        <v>160741</v>
      </c>
      <c r="U68" s="17">
        <v>390955</v>
      </c>
      <c r="V68" s="17">
        <v>865204.52</v>
      </c>
      <c r="W68" s="17">
        <v>0</v>
      </c>
      <c r="X68" s="17">
        <v>5353</v>
      </c>
      <c r="Y68" s="12">
        <v>1422253.52</v>
      </c>
      <c r="Z68" s="16">
        <v>0</v>
      </c>
      <c r="AA68" s="17">
        <v>0</v>
      </c>
      <c r="AB68" s="17">
        <v>0</v>
      </c>
      <c r="AC68" s="17">
        <v>0</v>
      </c>
      <c r="AD68" s="17">
        <v>0</v>
      </c>
      <c r="AE68" s="12">
        <v>0</v>
      </c>
      <c r="AF68" s="16">
        <v>0</v>
      </c>
      <c r="AG68" s="17">
        <v>0</v>
      </c>
      <c r="AH68" s="17">
        <v>0</v>
      </c>
      <c r="AI68" s="17">
        <v>0</v>
      </c>
      <c r="AJ68" s="17">
        <v>0</v>
      </c>
      <c r="AK68" s="12">
        <v>0</v>
      </c>
      <c r="AL68" s="16">
        <v>0</v>
      </c>
      <c r="AM68" s="17">
        <v>0</v>
      </c>
      <c r="AN68" s="17">
        <v>0</v>
      </c>
      <c r="AO68" s="17">
        <v>0</v>
      </c>
      <c r="AP68" s="17">
        <v>0</v>
      </c>
      <c r="AQ68" s="12">
        <v>0</v>
      </c>
      <c r="AR68" s="16">
        <v>0</v>
      </c>
      <c r="AS68" s="17">
        <v>0</v>
      </c>
      <c r="AT68" s="17">
        <v>0</v>
      </c>
      <c r="AU68" s="17">
        <v>0</v>
      </c>
      <c r="AV68" s="17">
        <v>0</v>
      </c>
      <c r="AW68" s="12">
        <v>0</v>
      </c>
      <c r="AX68" s="16">
        <v>1461733</v>
      </c>
      <c r="AY68" s="17">
        <v>361144</v>
      </c>
      <c r="AZ68" s="17">
        <v>49350</v>
      </c>
      <c r="BA68" s="17">
        <v>0</v>
      </c>
      <c r="BB68" s="17">
        <v>54041</v>
      </c>
      <c r="BC68" s="12">
        <v>1926268</v>
      </c>
    </row>
    <row r="69" spans="1:55" x14ac:dyDescent="0.2">
      <c r="A69" s="4" t="s">
        <v>59</v>
      </c>
      <c r="B69" s="92">
        <v>662124</v>
      </c>
      <c r="C69" s="87">
        <v>966751</v>
      </c>
      <c r="D69" s="87">
        <v>24202</v>
      </c>
      <c r="E69" s="87">
        <v>0</v>
      </c>
      <c r="F69" s="87">
        <v>5019</v>
      </c>
      <c r="G69" s="93">
        <v>1658096</v>
      </c>
      <c r="H69" s="16">
        <v>305111</v>
      </c>
      <c r="I69" s="17">
        <v>377202</v>
      </c>
      <c r="J69" s="17">
        <v>0</v>
      </c>
      <c r="K69" s="17">
        <v>0</v>
      </c>
      <c r="L69" s="17">
        <v>0</v>
      </c>
      <c r="M69" s="12">
        <v>682313</v>
      </c>
      <c r="N69" s="16">
        <v>95109</v>
      </c>
      <c r="O69" s="17">
        <v>206671</v>
      </c>
      <c r="P69" s="17">
        <v>0</v>
      </c>
      <c r="Q69" s="17">
        <v>0</v>
      </c>
      <c r="R69" s="17">
        <v>0</v>
      </c>
      <c r="S69" s="12">
        <v>301780</v>
      </c>
      <c r="T69" s="16">
        <v>108163</v>
      </c>
      <c r="U69" s="17">
        <v>160025</v>
      </c>
      <c r="V69" s="17">
        <v>0</v>
      </c>
      <c r="W69" s="17">
        <v>0</v>
      </c>
      <c r="X69" s="17">
        <v>0</v>
      </c>
      <c r="Y69" s="12">
        <v>268188</v>
      </c>
      <c r="Z69" s="16">
        <v>0</v>
      </c>
      <c r="AA69" s="17">
        <v>10000</v>
      </c>
      <c r="AB69" s="17">
        <v>0</v>
      </c>
      <c r="AC69" s="17">
        <v>0</v>
      </c>
      <c r="AD69" s="17">
        <v>0</v>
      </c>
      <c r="AE69" s="12">
        <v>10000</v>
      </c>
      <c r="AF69" s="16">
        <v>0</v>
      </c>
      <c r="AG69" s="17">
        <v>43260</v>
      </c>
      <c r="AH69" s="17">
        <v>0</v>
      </c>
      <c r="AI69" s="17">
        <v>0</v>
      </c>
      <c r="AJ69" s="17">
        <v>4412</v>
      </c>
      <c r="AK69" s="12">
        <v>47672</v>
      </c>
      <c r="AL69" s="16">
        <v>0</v>
      </c>
      <c r="AM69" s="17">
        <v>0</v>
      </c>
      <c r="AN69" s="17">
        <v>0</v>
      </c>
      <c r="AO69" s="17">
        <v>0</v>
      </c>
      <c r="AP69" s="17">
        <v>0</v>
      </c>
      <c r="AQ69" s="12">
        <v>0</v>
      </c>
      <c r="AR69" s="16">
        <v>0</v>
      </c>
      <c r="AS69" s="17">
        <v>0</v>
      </c>
      <c r="AT69" s="17">
        <v>0</v>
      </c>
      <c r="AU69" s="17">
        <v>0</v>
      </c>
      <c r="AV69" s="17">
        <v>0</v>
      </c>
      <c r="AW69" s="12">
        <v>0</v>
      </c>
      <c r="AX69" s="16">
        <v>153741</v>
      </c>
      <c r="AY69" s="17">
        <v>169593</v>
      </c>
      <c r="AZ69" s="17">
        <v>24202</v>
      </c>
      <c r="BA69" s="17">
        <v>0</v>
      </c>
      <c r="BB69" s="17">
        <v>607</v>
      </c>
      <c r="BC69" s="12">
        <v>348143</v>
      </c>
    </row>
    <row r="70" spans="1:55" x14ac:dyDescent="0.2">
      <c r="A70" s="4" t="s">
        <v>60</v>
      </c>
      <c r="B70" s="92">
        <v>229939.55254473418</v>
      </c>
      <c r="C70" s="87">
        <v>408488.83999999997</v>
      </c>
      <c r="D70" s="87">
        <v>57110.379821917806</v>
      </c>
      <c r="E70" s="87">
        <v>0</v>
      </c>
      <c r="F70" s="87">
        <v>0</v>
      </c>
      <c r="G70" s="93">
        <v>695538.77236665203</v>
      </c>
      <c r="H70" s="16">
        <v>229939.55254473418</v>
      </c>
      <c r="I70" s="17">
        <v>288286.15999999997</v>
      </c>
      <c r="J70" s="17">
        <v>11643.499821917809</v>
      </c>
      <c r="K70" s="17">
        <v>0</v>
      </c>
      <c r="L70" s="17">
        <v>0</v>
      </c>
      <c r="M70" s="12">
        <v>529869.21236665198</v>
      </c>
      <c r="N70" s="16">
        <v>0</v>
      </c>
      <c r="O70" s="17">
        <v>9039.2999999999993</v>
      </c>
      <c r="P70" s="17">
        <v>0</v>
      </c>
      <c r="Q70" s="17">
        <v>0</v>
      </c>
      <c r="R70" s="17">
        <v>0</v>
      </c>
      <c r="S70" s="12">
        <v>9039.2999999999993</v>
      </c>
      <c r="T70" s="16">
        <v>0</v>
      </c>
      <c r="U70" s="17">
        <v>111163.38</v>
      </c>
      <c r="V70" s="17">
        <v>45466.879999999997</v>
      </c>
      <c r="W70" s="17">
        <v>0</v>
      </c>
      <c r="X70" s="17">
        <v>0</v>
      </c>
      <c r="Y70" s="12">
        <v>156630.26</v>
      </c>
      <c r="Z70" s="16">
        <v>0</v>
      </c>
      <c r="AA70" s="17">
        <v>0</v>
      </c>
      <c r="AB70" s="17">
        <v>0</v>
      </c>
      <c r="AC70" s="17">
        <v>0</v>
      </c>
      <c r="AD70" s="17">
        <v>0</v>
      </c>
      <c r="AE70" s="12">
        <v>0</v>
      </c>
      <c r="AF70" s="16">
        <v>0</v>
      </c>
      <c r="AG70" s="17">
        <v>0</v>
      </c>
      <c r="AH70" s="17">
        <v>0</v>
      </c>
      <c r="AI70" s="17">
        <v>0</v>
      </c>
      <c r="AJ70" s="17">
        <v>0</v>
      </c>
      <c r="AK70" s="12">
        <v>0</v>
      </c>
      <c r="AL70" s="16">
        <v>0</v>
      </c>
      <c r="AM70" s="17">
        <v>0</v>
      </c>
      <c r="AN70" s="17">
        <v>0</v>
      </c>
      <c r="AO70" s="17">
        <v>0</v>
      </c>
      <c r="AP70" s="17">
        <v>0</v>
      </c>
      <c r="AQ70" s="12">
        <v>0</v>
      </c>
      <c r="AR70" s="16">
        <v>0</v>
      </c>
      <c r="AS70" s="17">
        <v>0</v>
      </c>
      <c r="AT70" s="17">
        <v>0</v>
      </c>
      <c r="AU70" s="17">
        <v>0</v>
      </c>
      <c r="AV70" s="17">
        <v>0</v>
      </c>
      <c r="AW70" s="12">
        <v>0</v>
      </c>
      <c r="AX70" s="16">
        <v>0</v>
      </c>
      <c r="AY70" s="17">
        <v>0</v>
      </c>
      <c r="AZ70" s="17">
        <v>0</v>
      </c>
      <c r="BA70" s="17">
        <v>0</v>
      </c>
      <c r="BB70" s="17">
        <v>0</v>
      </c>
      <c r="BC70" s="12">
        <v>0</v>
      </c>
    </row>
    <row r="71" spans="1:55" x14ac:dyDescent="0.2">
      <c r="A71" s="4" t="s">
        <v>61</v>
      </c>
      <c r="B71" s="92">
        <v>1172474</v>
      </c>
      <c r="C71" s="87">
        <v>1151409</v>
      </c>
      <c r="D71" s="87">
        <v>367635</v>
      </c>
      <c r="E71" s="87">
        <v>0</v>
      </c>
      <c r="F71" s="87">
        <v>20557</v>
      </c>
      <c r="G71" s="93">
        <v>2712075</v>
      </c>
      <c r="H71" s="16">
        <v>449501</v>
      </c>
      <c r="I71" s="17">
        <v>676051</v>
      </c>
      <c r="J71" s="17">
        <v>24</v>
      </c>
      <c r="K71" s="17">
        <v>0</v>
      </c>
      <c r="L71" s="17">
        <v>11830</v>
      </c>
      <c r="M71" s="12">
        <v>1137406</v>
      </c>
      <c r="N71" s="16">
        <v>0</v>
      </c>
      <c r="O71" s="17">
        <v>0</v>
      </c>
      <c r="P71" s="17">
        <v>0</v>
      </c>
      <c r="Q71" s="17">
        <v>0</v>
      </c>
      <c r="R71" s="17">
        <v>0</v>
      </c>
      <c r="S71" s="12">
        <v>0</v>
      </c>
      <c r="T71" s="16">
        <v>175493</v>
      </c>
      <c r="U71" s="17">
        <v>172900</v>
      </c>
      <c r="V71" s="17">
        <v>362697</v>
      </c>
      <c r="W71" s="17">
        <v>0</v>
      </c>
      <c r="X71" s="17">
        <v>0</v>
      </c>
      <c r="Y71" s="12">
        <v>711090</v>
      </c>
      <c r="Z71" s="16">
        <v>0</v>
      </c>
      <c r="AA71" s="17">
        <v>0</v>
      </c>
      <c r="AB71" s="17">
        <v>0</v>
      </c>
      <c r="AC71" s="17">
        <v>0</v>
      </c>
      <c r="AD71" s="17">
        <v>0</v>
      </c>
      <c r="AE71" s="12">
        <v>0</v>
      </c>
      <c r="AF71" s="16">
        <v>0</v>
      </c>
      <c r="AG71" s="17">
        <v>0</v>
      </c>
      <c r="AH71" s="17">
        <v>0</v>
      </c>
      <c r="AI71" s="17">
        <v>0</v>
      </c>
      <c r="AJ71" s="17">
        <v>0</v>
      </c>
      <c r="AK71" s="12">
        <v>0</v>
      </c>
      <c r="AL71" s="16">
        <v>0</v>
      </c>
      <c r="AM71" s="17">
        <v>21297</v>
      </c>
      <c r="AN71" s="17">
        <v>0</v>
      </c>
      <c r="AO71" s="17">
        <v>0</v>
      </c>
      <c r="AP71" s="17">
        <v>0</v>
      </c>
      <c r="AQ71" s="12">
        <v>21297</v>
      </c>
      <c r="AR71" s="16">
        <v>0</v>
      </c>
      <c r="AS71" s="17">
        <v>0</v>
      </c>
      <c r="AT71" s="17">
        <v>0</v>
      </c>
      <c r="AU71" s="17">
        <v>0</v>
      </c>
      <c r="AV71" s="17">
        <v>0</v>
      </c>
      <c r="AW71" s="12">
        <v>0</v>
      </c>
      <c r="AX71" s="16">
        <v>547480</v>
      </c>
      <c r="AY71" s="17">
        <v>281161</v>
      </c>
      <c r="AZ71" s="17">
        <v>4914</v>
      </c>
      <c r="BA71" s="17">
        <v>0</v>
      </c>
      <c r="BB71" s="17">
        <v>8727</v>
      </c>
      <c r="BC71" s="12">
        <v>842282</v>
      </c>
    </row>
    <row r="72" spans="1:55" x14ac:dyDescent="0.2">
      <c r="A72" s="4" t="s">
        <v>62</v>
      </c>
      <c r="B72" s="92">
        <v>290590</v>
      </c>
      <c r="C72" s="87">
        <v>363322</v>
      </c>
      <c r="D72" s="87">
        <v>96902</v>
      </c>
      <c r="E72" s="87">
        <v>0</v>
      </c>
      <c r="F72" s="87">
        <v>20694</v>
      </c>
      <c r="G72" s="93">
        <v>771508</v>
      </c>
      <c r="H72" s="16">
        <v>161349</v>
      </c>
      <c r="I72" s="17">
        <v>131312</v>
      </c>
      <c r="J72" s="17">
        <v>0</v>
      </c>
      <c r="K72" s="17">
        <v>0</v>
      </c>
      <c r="L72" s="17">
        <v>16821</v>
      </c>
      <c r="M72" s="12">
        <v>309482</v>
      </c>
      <c r="N72" s="16">
        <v>22039</v>
      </c>
      <c r="O72" s="17">
        <v>49248</v>
      </c>
      <c r="P72" s="17">
        <v>0</v>
      </c>
      <c r="Q72" s="17">
        <v>0</v>
      </c>
      <c r="R72" s="17">
        <v>3055</v>
      </c>
      <c r="S72" s="12">
        <v>74342</v>
      </c>
      <c r="T72" s="16">
        <v>107202</v>
      </c>
      <c r="U72" s="17">
        <v>182762</v>
      </c>
      <c r="V72" s="17">
        <v>96902</v>
      </c>
      <c r="W72" s="17">
        <v>0</v>
      </c>
      <c r="X72" s="17">
        <v>818</v>
      </c>
      <c r="Y72" s="12">
        <v>387684</v>
      </c>
      <c r="Z72" s="16">
        <v>0</v>
      </c>
      <c r="AA72" s="17">
        <v>0</v>
      </c>
      <c r="AB72" s="17">
        <v>0</v>
      </c>
      <c r="AC72" s="17">
        <v>0</v>
      </c>
      <c r="AD72" s="17">
        <v>0</v>
      </c>
      <c r="AE72" s="12">
        <v>0</v>
      </c>
      <c r="AF72" s="16">
        <v>0</v>
      </c>
      <c r="AG72" s="17">
        <v>0</v>
      </c>
      <c r="AH72" s="17">
        <v>0</v>
      </c>
      <c r="AI72" s="17">
        <v>0</v>
      </c>
      <c r="AJ72" s="17">
        <v>0</v>
      </c>
      <c r="AK72" s="12">
        <v>0</v>
      </c>
      <c r="AL72" s="16">
        <v>0</v>
      </c>
      <c r="AM72" s="17">
        <v>0</v>
      </c>
      <c r="AN72" s="17">
        <v>0</v>
      </c>
      <c r="AO72" s="17">
        <v>0</v>
      </c>
      <c r="AP72" s="17">
        <v>0</v>
      </c>
      <c r="AQ72" s="12">
        <v>0</v>
      </c>
      <c r="AR72" s="16">
        <v>0</v>
      </c>
      <c r="AS72" s="17">
        <v>0</v>
      </c>
      <c r="AT72" s="17">
        <v>0</v>
      </c>
      <c r="AU72" s="17">
        <v>0</v>
      </c>
      <c r="AV72" s="17">
        <v>0</v>
      </c>
      <c r="AW72" s="12">
        <v>0</v>
      </c>
      <c r="AX72" s="16">
        <v>0</v>
      </c>
      <c r="AY72" s="17">
        <v>0</v>
      </c>
      <c r="AZ72" s="17">
        <v>0</v>
      </c>
      <c r="BA72" s="17">
        <v>0</v>
      </c>
      <c r="BB72" s="17">
        <v>0</v>
      </c>
      <c r="BC72" s="12">
        <v>0</v>
      </c>
    </row>
    <row r="73" spans="1:55" x14ac:dyDescent="0.2">
      <c r="A73" s="4" t="s">
        <v>63</v>
      </c>
      <c r="B73" s="92">
        <v>711565</v>
      </c>
      <c r="C73" s="87">
        <v>716786</v>
      </c>
      <c r="D73" s="87">
        <v>0</v>
      </c>
      <c r="E73" s="87">
        <v>0</v>
      </c>
      <c r="F73" s="87">
        <v>5737</v>
      </c>
      <c r="G73" s="93">
        <v>1434088</v>
      </c>
      <c r="H73" s="16">
        <v>428932</v>
      </c>
      <c r="I73" s="17">
        <v>412568</v>
      </c>
      <c r="J73" s="17">
        <v>0</v>
      </c>
      <c r="K73" s="17">
        <v>0</v>
      </c>
      <c r="L73" s="17">
        <v>1599</v>
      </c>
      <c r="M73" s="12">
        <v>843099</v>
      </c>
      <c r="N73" s="16">
        <v>0</v>
      </c>
      <c r="O73" s="17">
        <v>63243</v>
      </c>
      <c r="P73" s="17">
        <v>0</v>
      </c>
      <c r="Q73" s="17">
        <v>0</v>
      </c>
      <c r="R73" s="17">
        <v>0</v>
      </c>
      <c r="S73" s="12">
        <v>63243</v>
      </c>
      <c r="T73" s="16">
        <v>0</v>
      </c>
      <c r="U73" s="17">
        <v>0</v>
      </c>
      <c r="V73" s="17">
        <v>0</v>
      </c>
      <c r="W73" s="17">
        <v>0</v>
      </c>
      <c r="X73" s="17">
        <v>0</v>
      </c>
      <c r="Y73" s="12">
        <v>0</v>
      </c>
      <c r="Z73" s="16">
        <v>0</v>
      </c>
      <c r="AA73" s="17">
        <v>0</v>
      </c>
      <c r="AB73" s="17">
        <v>0</v>
      </c>
      <c r="AC73" s="17">
        <v>0</v>
      </c>
      <c r="AD73" s="17">
        <v>0</v>
      </c>
      <c r="AE73" s="12">
        <v>0</v>
      </c>
      <c r="AF73" s="16">
        <v>0</v>
      </c>
      <c r="AG73" s="17">
        <v>0</v>
      </c>
      <c r="AH73" s="17">
        <v>0</v>
      </c>
      <c r="AI73" s="17">
        <v>0</v>
      </c>
      <c r="AJ73" s="17">
        <v>0</v>
      </c>
      <c r="AK73" s="12">
        <v>0</v>
      </c>
      <c r="AL73" s="16">
        <v>0</v>
      </c>
      <c r="AM73" s="17">
        <v>0</v>
      </c>
      <c r="AN73" s="17">
        <v>0</v>
      </c>
      <c r="AO73" s="17">
        <v>0</v>
      </c>
      <c r="AP73" s="17">
        <v>0</v>
      </c>
      <c r="AQ73" s="12">
        <v>0</v>
      </c>
      <c r="AR73" s="16">
        <v>0</v>
      </c>
      <c r="AS73" s="17">
        <v>0</v>
      </c>
      <c r="AT73" s="17">
        <v>0</v>
      </c>
      <c r="AU73" s="17">
        <v>0</v>
      </c>
      <c r="AV73" s="17">
        <v>0</v>
      </c>
      <c r="AW73" s="12">
        <v>0</v>
      </c>
      <c r="AX73" s="16">
        <v>282633</v>
      </c>
      <c r="AY73" s="17">
        <v>240975</v>
      </c>
      <c r="AZ73" s="17">
        <v>0</v>
      </c>
      <c r="BA73" s="17">
        <v>0</v>
      </c>
      <c r="BB73" s="17">
        <v>4138</v>
      </c>
      <c r="BC73" s="12">
        <v>527746</v>
      </c>
    </row>
    <row r="74" spans="1:55" x14ac:dyDescent="0.2">
      <c r="A74" s="4" t="s">
        <v>64</v>
      </c>
      <c r="B74" s="92">
        <v>257484</v>
      </c>
      <c r="C74" s="87">
        <v>257647</v>
      </c>
      <c r="D74" s="87">
        <v>7473</v>
      </c>
      <c r="E74" s="87">
        <v>0</v>
      </c>
      <c r="F74" s="87">
        <v>0</v>
      </c>
      <c r="G74" s="93">
        <v>522604</v>
      </c>
      <c r="H74" s="16">
        <v>128846</v>
      </c>
      <c r="I74" s="17">
        <v>214905</v>
      </c>
      <c r="J74" s="17">
        <v>0</v>
      </c>
      <c r="K74" s="17">
        <v>0</v>
      </c>
      <c r="L74" s="17">
        <v>0</v>
      </c>
      <c r="M74" s="12">
        <v>343751</v>
      </c>
      <c r="N74" s="16">
        <v>128638</v>
      </c>
      <c r="O74" s="17">
        <v>42742</v>
      </c>
      <c r="P74" s="17">
        <v>7473</v>
      </c>
      <c r="Q74" s="17">
        <v>0</v>
      </c>
      <c r="R74" s="17">
        <v>0</v>
      </c>
      <c r="S74" s="12">
        <v>178853</v>
      </c>
      <c r="T74" s="16">
        <v>0</v>
      </c>
      <c r="U74" s="17">
        <v>0</v>
      </c>
      <c r="V74" s="17">
        <v>0</v>
      </c>
      <c r="W74" s="17">
        <v>0</v>
      </c>
      <c r="X74" s="17">
        <v>0</v>
      </c>
      <c r="Y74" s="12">
        <v>0</v>
      </c>
      <c r="Z74" s="16">
        <v>0</v>
      </c>
      <c r="AA74" s="17">
        <v>0</v>
      </c>
      <c r="AB74" s="17">
        <v>0</v>
      </c>
      <c r="AC74" s="17">
        <v>0</v>
      </c>
      <c r="AD74" s="17">
        <v>0</v>
      </c>
      <c r="AE74" s="12">
        <v>0</v>
      </c>
      <c r="AF74" s="16">
        <v>0</v>
      </c>
      <c r="AG74" s="17">
        <v>0</v>
      </c>
      <c r="AH74" s="17">
        <v>0</v>
      </c>
      <c r="AI74" s="17">
        <v>0</v>
      </c>
      <c r="AJ74" s="17">
        <v>0</v>
      </c>
      <c r="AK74" s="12">
        <v>0</v>
      </c>
      <c r="AL74" s="16">
        <v>0</v>
      </c>
      <c r="AM74" s="17">
        <v>0</v>
      </c>
      <c r="AN74" s="17">
        <v>0</v>
      </c>
      <c r="AO74" s="17">
        <v>0</v>
      </c>
      <c r="AP74" s="17">
        <v>0</v>
      </c>
      <c r="AQ74" s="12">
        <v>0</v>
      </c>
      <c r="AR74" s="16">
        <v>0</v>
      </c>
      <c r="AS74" s="17">
        <v>0</v>
      </c>
      <c r="AT74" s="17">
        <v>0</v>
      </c>
      <c r="AU74" s="17">
        <v>0</v>
      </c>
      <c r="AV74" s="17">
        <v>0</v>
      </c>
      <c r="AW74" s="12">
        <v>0</v>
      </c>
      <c r="AX74" s="16">
        <v>0</v>
      </c>
      <c r="AY74" s="17">
        <v>0</v>
      </c>
      <c r="AZ74" s="17">
        <v>0</v>
      </c>
      <c r="BA74" s="17">
        <v>0</v>
      </c>
      <c r="BB74" s="17">
        <v>0</v>
      </c>
      <c r="BC74" s="12">
        <v>0</v>
      </c>
    </row>
    <row r="75" spans="1:55" x14ac:dyDescent="0.2">
      <c r="A75" s="4" t="s">
        <v>65</v>
      </c>
      <c r="B75" s="92">
        <v>3047559.4200000064</v>
      </c>
      <c r="C75" s="87">
        <v>3440847.999999993</v>
      </c>
      <c r="D75" s="87">
        <v>1238120.02</v>
      </c>
      <c r="E75" s="87">
        <v>0</v>
      </c>
      <c r="F75" s="87">
        <v>0</v>
      </c>
      <c r="G75" s="93">
        <v>7726527.4399999995</v>
      </c>
      <c r="H75" s="16">
        <v>2116071.3500000066</v>
      </c>
      <c r="I75" s="17">
        <v>2425699.8199999928</v>
      </c>
      <c r="J75" s="17">
        <v>0</v>
      </c>
      <c r="K75" s="17">
        <v>0</v>
      </c>
      <c r="L75" s="17">
        <v>0</v>
      </c>
      <c r="M75" s="12">
        <v>4541771.17</v>
      </c>
      <c r="N75" s="16">
        <v>202874.97</v>
      </c>
      <c r="O75" s="17">
        <v>402305.02000000008</v>
      </c>
      <c r="P75" s="17">
        <v>0</v>
      </c>
      <c r="Q75" s="17">
        <v>0</v>
      </c>
      <c r="R75" s="17">
        <v>0</v>
      </c>
      <c r="S75" s="12">
        <v>605179.99000000011</v>
      </c>
      <c r="T75" s="16">
        <v>103836.73000000003</v>
      </c>
      <c r="U75" s="17">
        <v>276959.08999999997</v>
      </c>
      <c r="V75" s="17">
        <v>1238120.02</v>
      </c>
      <c r="W75" s="17">
        <v>0</v>
      </c>
      <c r="X75" s="17">
        <v>0</v>
      </c>
      <c r="Y75" s="12">
        <v>1618915.84</v>
      </c>
      <c r="Z75" s="16">
        <v>3401.8</v>
      </c>
      <c r="AA75" s="17">
        <v>192389.51000000004</v>
      </c>
      <c r="AB75" s="17">
        <v>0</v>
      </c>
      <c r="AC75" s="17">
        <v>0</v>
      </c>
      <c r="AD75" s="17">
        <v>0</v>
      </c>
      <c r="AE75" s="12">
        <v>195791.31000000003</v>
      </c>
      <c r="AF75" s="16">
        <v>0</v>
      </c>
      <c r="AG75" s="17">
        <v>0</v>
      </c>
      <c r="AH75" s="17">
        <v>0</v>
      </c>
      <c r="AI75" s="17">
        <v>0</v>
      </c>
      <c r="AJ75" s="17">
        <v>0</v>
      </c>
      <c r="AK75" s="12">
        <v>0</v>
      </c>
      <c r="AL75" s="16">
        <v>0</v>
      </c>
      <c r="AM75" s="17">
        <v>0</v>
      </c>
      <c r="AN75" s="17">
        <v>0</v>
      </c>
      <c r="AO75" s="17">
        <v>0</v>
      </c>
      <c r="AP75" s="17">
        <v>0</v>
      </c>
      <c r="AQ75" s="12">
        <v>0</v>
      </c>
      <c r="AR75" s="16">
        <v>0</v>
      </c>
      <c r="AS75" s="17">
        <v>0</v>
      </c>
      <c r="AT75" s="17">
        <v>0</v>
      </c>
      <c r="AU75" s="17">
        <v>0</v>
      </c>
      <c r="AV75" s="17">
        <v>0</v>
      </c>
      <c r="AW75" s="12">
        <v>0</v>
      </c>
      <c r="AX75" s="16">
        <v>621374.56999999995</v>
      </c>
      <c r="AY75" s="17">
        <v>143494.56</v>
      </c>
      <c r="AZ75" s="17">
        <v>0</v>
      </c>
      <c r="BA75" s="17">
        <v>0</v>
      </c>
      <c r="BB75" s="17">
        <v>0</v>
      </c>
      <c r="BC75" s="12">
        <v>764869.12999999989</v>
      </c>
    </row>
    <row r="76" spans="1:55" x14ac:dyDescent="0.2">
      <c r="A76" s="4" t="s">
        <v>66</v>
      </c>
      <c r="B76" s="92">
        <v>638879.11</v>
      </c>
      <c r="C76" s="87">
        <v>222676.44</v>
      </c>
      <c r="D76" s="87">
        <v>946842.07000000007</v>
      </c>
      <c r="E76" s="87">
        <v>0</v>
      </c>
      <c r="F76" s="87">
        <v>33495.61</v>
      </c>
      <c r="G76" s="93">
        <v>1841893.23</v>
      </c>
      <c r="H76" s="16">
        <v>264429.39</v>
      </c>
      <c r="I76" s="17">
        <v>57062.559999999998</v>
      </c>
      <c r="J76" s="17">
        <v>0</v>
      </c>
      <c r="K76" s="17">
        <v>0</v>
      </c>
      <c r="L76" s="17">
        <v>0</v>
      </c>
      <c r="M76" s="12">
        <v>321491.95</v>
      </c>
      <c r="N76" s="16">
        <v>97492.97</v>
      </c>
      <c r="O76" s="17">
        <v>1564.7600000000002</v>
      </c>
      <c r="P76" s="17">
        <v>0</v>
      </c>
      <c r="Q76" s="17">
        <v>0</v>
      </c>
      <c r="R76" s="17">
        <v>0</v>
      </c>
      <c r="S76" s="12">
        <v>99057.73</v>
      </c>
      <c r="T76" s="16">
        <v>246088.95999999999</v>
      </c>
      <c r="U76" s="17">
        <v>148817.81</v>
      </c>
      <c r="V76" s="17">
        <v>931679.42</v>
      </c>
      <c r="W76" s="17">
        <v>0</v>
      </c>
      <c r="X76" s="17">
        <v>32283.3</v>
      </c>
      <c r="Y76" s="12">
        <v>1358869.49</v>
      </c>
      <c r="Z76" s="16">
        <v>0</v>
      </c>
      <c r="AA76" s="17">
        <v>0</v>
      </c>
      <c r="AB76" s="17">
        <v>0</v>
      </c>
      <c r="AC76" s="17">
        <v>0</v>
      </c>
      <c r="AD76" s="17">
        <v>0</v>
      </c>
      <c r="AE76" s="12">
        <v>0</v>
      </c>
      <c r="AF76" s="16">
        <v>0</v>
      </c>
      <c r="AG76" s="17">
        <v>0</v>
      </c>
      <c r="AH76" s="17">
        <v>0</v>
      </c>
      <c r="AI76" s="17">
        <v>0</v>
      </c>
      <c r="AJ76" s="17">
        <v>0</v>
      </c>
      <c r="AK76" s="12">
        <v>0</v>
      </c>
      <c r="AL76" s="16">
        <v>0</v>
      </c>
      <c r="AM76" s="17">
        <v>0</v>
      </c>
      <c r="AN76" s="17">
        <v>0</v>
      </c>
      <c r="AO76" s="17">
        <v>0</v>
      </c>
      <c r="AP76" s="17">
        <v>0</v>
      </c>
      <c r="AQ76" s="12">
        <v>0</v>
      </c>
      <c r="AR76" s="16">
        <v>0</v>
      </c>
      <c r="AS76" s="17">
        <v>0</v>
      </c>
      <c r="AT76" s="17">
        <v>0</v>
      </c>
      <c r="AU76" s="17">
        <v>0</v>
      </c>
      <c r="AV76" s="17">
        <v>0</v>
      </c>
      <c r="AW76" s="12">
        <v>0</v>
      </c>
      <c r="AX76" s="16">
        <v>30867.79</v>
      </c>
      <c r="AY76" s="17">
        <v>15231.31</v>
      </c>
      <c r="AZ76" s="17">
        <v>15162.65</v>
      </c>
      <c r="BA76" s="17">
        <v>0</v>
      </c>
      <c r="BB76" s="17">
        <v>1212.31</v>
      </c>
      <c r="BC76" s="12">
        <v>62474.06</v>
      </c>
    </row>
    <row r="77" spans="1:55" x14ac:dyDescent="0.2">
      <c r="A77" s="4" t="s">
        <v>67</v>
      </c>
      <c r="B77" s="92">
        <v>54192</v>
      </c>
      <c r="C77" s="87">
        <v>37337</v>
      </c>
      <c r="D77" s="87">
        <v>0</v>
      </c>
      <c r="E77" s="87">
        <v>2374</v>
      </c>
      <c r="F77" s="87">
        <v>0</v>
      </c>
      <c r="G77" s="93">
        <v>93903</v>
      </c>
      <c r="H77" s="16">
        <v>30690</v>
      </c>
      <c r="I77" s="17">
        <v>3145</v>
      </c>
      <c r="J77" s="17">
        <v>0</v>
      </c>
      <c r="K77" s="17">
        <v>0</v>
      </c>
      <c r="L77" s="17">
        <v>0</v>
      </c>
      <c r="M77" s="12">
        <v>33835</v>
      </c>
      <c r="N77" s="16">
        <v>0</v>
      </c>
      <c r="O77" s="17">
        <v>4314</v>
      </c>
      <c r="P77" s="17">
        <v>0</v>
      </c>
      <c r="Q77" s="17">
        <v>0</v>
      </c>
      <c r="R77" s="17">
        <v>0</v>
      </c>
      <c r="S77" s="12">
        <v>4314</v>
      </c>
      <c r="T77" s="16">
        <v>0</v>
      </c>
      <c r="U77" s="17">
        <v>0</v>
      </c>
      <c r="V77" s="17">
        <v>0</v>
      </c>
      <c r="W77" s="17">
        <v>0</v>
      </c>
      <c r="X77" s="17">
        <v>0</v>
      </c>
      <c r="Y77" s="12">
        <v>0</v>
      </c>
      <c r="Z77" s="16">
        <v>23502</v>
      </c>
      <c r="AA77" s="17">
        <v>29878</v>
      </c>
      <c r="AB77" s="17">
        <v>0</v>
      </c>
      <c r="AC77" s="17">
        <v>0</v>
      </c>
      <c r="AD77" s="17">
        <v>0</v>
      </c>
      <c r="AE77" s="12">
        <v>53380</v>
      </c>
      <c r="AF77" s="16">
        <v>0</v>
      </c>
      <c r="AG77" s="17">
        <v>0</v>
      </c>
      <c r="AH77" s="17">
        <v>0</v>
      </c>
      <c r="AI77" s="17">
        <v>0</v>
      </c>
      <c r="AJ77" s="17">
        <v>0</v>
      </c>
      <c r="AK77" s="12">
        <v>0</v>
      </c>
      <c r="AL77" s="16">
        <v>0</v>
      </c>
      <c r="AM77" s="17">
        <v>0</v>
      </c>
      <c r="AN77" s="17">
        <v>0</v>
      </c>
      <c r="AO77" s="17">
        <v>2374</v>
      </c>
      <c r="AP77" s="17">
        <v>0</v>
      </c>
      <c r="AQ77" s="12">
        <v>2374</v>
      </c>
      <c r="AR77" s="16">
        <v>0</v>
      </c>
      <c r="AS77" s="17">
        <v>0</v>
      </c>
      <c r="AT77" s="17">
        <v>0</v>
      </c>
      <c r="AU77" s="17">
        <v>0</v>
      </c>
      <c r="AV77" s="17">
        <v>0</v>
      </c>
      <c r="AW77" s="12">
        <v>0</v>
      </c>
      <c r="AX77" s="16">
        <v>0</v>
      </c>
      <c r="AY77" s="17">
        <v>0</v>
      </c>
      <c r="AZ77" s="17">
        <v>0</v>
      </c>
      <c r="BA77" s="17">
        <v>0</v>
      </c>
      <c r="BB77" s="17">
        <v>0</v>
      </c>
      <c r="BC77" s="12">
        <v>0</v>
      </c>
    </row>
    <row r="78" spans="1:55" x14ac:dyDescent="0.2">
      <c r="A78" s="4" t="s">
        <v>68</v>
      </c>
      <c r="B78" s="92">
        <v>885789</v>
      </c>
      <c r="C78" s="87">
        <v>565200</v>
      </c>
      <c r="D78" s="87">
        <v>853957</v>
      </c>
      <c r="E78" s="87">
        <v>0</v>
      </c>
      <c r="F78" s="87">
        <v>6597</v>
      </c>
      <c r="G78" s="93">
        <v>2311543</v>
      </c>
      <c r="H78" s="16">
        <v>198240</v>
      </c>
      <c r="I78" s="17">
        <v>131912</v>
      </c>
      <c r="J78" s="17">
        <v>0</v>
      </c>
      <c r="K78" s="17">
        <v>0</v>
      </c>
      <c r="L78" s="17">
        <v>6597</v>
      </c>
      <c r="M78" s="12">
        <v>336749</v>
      </c>
      <c r="N78" s="16">
        <v>135765</v>
      </c>
      <c r="O78" s="17">
        <v>45238</v>
      </c>
      <c r="P78" s="17">
        <v>16854</v>
      </c>
      <c r="Q78" s="17">
        <v>0</v>
      </c>
      <c r="R78" s="17">
        <v>0</v>
      </c>
      <c r="S78" s="12">
        <v>197857</v>
      </c>
      <c r="T78" s="16">
        <v>469552</v>
      </c>
      <c r="U78" s="17">
        <v>180591</v>
      </c>
      <c r="V78" s="17">
        <v>837103</v>
      </c>
      <c r="W78" s="17">
        <v>0</v>
      </c>
      <c r="X78" s="17">
        <v>0</v>
      </c>
      <c r="Y78" s="12">
        <v>1487246</v>
      </c>
      <c r="Z78" s="16">
        <v>406</v>
      </c>
      <c r="AA78" s="17">
        <v>152901</v>
      </c>
      <c r="AB78" s="17">
        <v>0</v>
      </c>
      <c r="AC78" s="17">
        <v>0</v>
      </c>
      <c r="AD78" s="17">
        <v>0</v>
      </c>
      <c r="AE78" s="12">
        <v>153307</v>
      </c>
      <c r="AF78" s="16">
        <v>0</v>
      </c>
      <c r="AG78" s="17">
        <v>0</v>
      </c>
      <c r="AH78" s="17">
        <v>0</v>
      </c>
      <c r="AI78" s="17">
        <v>0</v>
      </c>
      <c r="AJ78" s="17">
        <v>0</v>
      </c>
      <c r="AK78" s="12">
        <v>0</v>
      </c>
      <c r="AL78" s="16">
        <v>0</v>
      </c>
      <c r="AM78" s="17">
        <v>45359</v>
      </c>
      <c r="AN78" s="17">
        <v>0</v>
      </c>
      <c r="AO78" s="17">
        <v>0</v>
      </c>
      <c r="AP78" s="17">
        <v>0</v>
      </c>
      <c r="AQ78" s="12">
        <v>45359</v>
      </c>
      <c r="AR78" s="16">
        <v>0</v>
      </c>
      <c r="AS78" s="17">
        <v>0</v>
      </c>
      <c r="AT78" s="17">
        <v>0</v>
      </c>
      <c r="AU78" s="17">
        <v>0</v>
      </c>
      <c r="AV78" s="17">
        <v>0</v>
      </c>
      <c r="AW78" s="12">
        <v>0</v>
      </c>
      <c r="AX78" s="16">
        <v>81826</v>
      </c>
      <c r="AY78" s="17">
        <v>9199</v>
      </c>
      <c r="AZ78" s="17">
        <v>0</v>
      </c>
      <c r="BA78" s="17">
        <v>0</v>
      </c>
      <c r="BB78" s="17">
        <v>0</v>
      </c>
      <c r="BC78" s="12">
        <v>91025</v>
      </c>
    </row>
    <row r="79" spans="1:55" x14ac:dyDescent="0.2">
      <c r="A79" s="4" t="s">
        <v>69</v>
      </c>
      <c r="B79" s="92">
        <v>743384</v>
      </c>
      <c r="C79" s="87">
        <v>682187</v>
      </c>
      <c r="D79" s="87">
        <v>897764</v>
      </c>
      <c r="E79" s="87">
        <v>0</v>
      </c>
      <c r="F79" s="87">
        <v>0</v>
      </c>
      <c r="G79" s="93">
        <v>2323335</v>
      </c>
      <c r="H79" s="16">
        <v>322021</v>
      </c>
      <c r="I79" s="17">
        <v>312844</v>
      </c>
      <c r="J79" s="17">
        <v>0</v>
      </c>
      <c r="K79" s="17">
        <v>0</v>
      </c>
      <c r="L79" s="17">
        <v>0</v>
      </c>
      <c r="M79" s="12">
        <v>634865</v>
      </c>
      <c r="N79" s="16">
        <v>0</v>
      </c>
      <c r="O79" s="17">
        <v>0</v>
      </c>
      <c r="P79" s="17">
        <v>0</v>
      </c>
      <c r="Q79" s="17">
        <v>0</v>
      </c>
      <c r="R79" s="17">
        <v>0</v>
      </c>
      <c r="S79" s="12">
        <v>0</v>
      </c>
      <c r="T79" s="16">
        <v>421363</v>
      </c>
      <c r="U79" s="17">
        <v>369343</v>
      </c>
      <c r="V79" s="17">
        <v>897764</v>
      </c>
      <c r="W79" s="17">
        <v>0</v>
      </c>
      <c r="X79" s="17">
        <v>0</v>
      </c>
      <c r="Y79" s="12">
        <v>1688470</v>
      </c>
      <c r="Z79" s="16">
        <v>0</v>
      </c>
      <c r="AA79" s="17">
        <v>0</v>
      </c>
      <c r="AB79" s="17">
        <v>0</v>
      </c>
      <c r="AC79" s="17">
        <v>0</v>
      </c>
      <c r="AD79" s="17">
        <v>0</v>
      </c>
      <c r="AE79" s="12">
        <v>0</v>
      </c>
      <c r="AF79" s="16">
        <v>0</v>
      </c>
      <c r="AG79" s="17">
        <v>0</v>
      </c>
      <c r="AH79" s="17">
        <v>0</v>
      </c>
      <c r="AI79" s="17">
        <v>0</v>
      </c>
      <c r="AJ79" s="17">
        <v>0</v>
      </c>
      <c r="AK79" s="12">
        <v>0</v>
      </c>
      <c r="AL79" s="16">
        <v>0</v>
      </c>
      <c r="AM79" s="17">
        <v>0</v>
      </c>
      <c r="AN79" s="17">
        <v>0</v>
      </c>
      <c r="AO79" s="17">
        <v>0</v>
      </c>
      <c r="AP79" s="17">
        <v>0</v>
      </c>
      <c r="AQ79" s="12">
        <v>0</v>
      </c>
      <c r="AR79" s="16">
        <v>0</v>
      </c>
      <c r="AS79" s="17">
        <v>0</v>
      </c>
      <c r="AT79" s="17">
        <v>0</v>
      </c>
      <c r="AU79" s="17">
        <v>0</v>
      </c>
      <c r="AV79" s="17">
        <v>0</v>
      </c>
      <c r="AW79" s="12">
        <v>0</v>
      </c>
      <c r="AX79" s="16">
        <v>0</v>
      </c>
      <c r="AY79" s="17">
        <v>0</v>
      </c>
      <c r="AZ79" s="17">
        <v>0</v>
      </c>
      <c r="BA79" s="17">
        <v>0</v>
      </c>
      <c r="BB79" s="17">
        <v>0</v>
      </c>
      <c r="BC79" s="12">
        <v>0</v>
      </c>
    </row>
    <row r="80" spans="1:55" x14ac:dyDescent="0.2">
      <c r="A80" s="4" t="s">
        <v>70</v>
      </c>
      <c r="B80" s="92">
        <v>1298196.8297999999</v>
      </c>
      <c r="C80" s="87">
        <v>1718322.7363999998</v>
      </c>
      <c r="D80" s="87">
        <v>1138386.3999999999</v>
      </c>
      <c r="E80" s="87">
        <v>0</v>
      </c>
      <c r="F80" s="87">
        <v>0</v>
      </c>
      <c r="G80" s="93">
        <v>4154905.9661999997</v>
      </c>
      <c r="H80" s="16">
        <v>545779.33000000007</v>
      </c>
      <c r="I80" s="17">
        <v>877597.56</v>
      </c>
      <c r="J80" s="17">
        <v>0</v>
      </c>
      <c r="K80" s="17">
        <v>0</v>
      </c>
      <c r="L80" s="17">
        <v>0</v>
      </c>
      <c r="M80" s="12">
        <v>1423376.8900000001</v>
      </c>
      <c r="N80" s="16">
        <v>70239.97</v>
      </c>
      <c r="O80" s="17">
        <v>163219.26999999999</v>
      </c>
      <c r="P80" s="17">
        <v>0</v>
      </c>
      <c r="Q80" s="17">
        <v>0</v>
      </c>
      <c r="R80" s="17">
        <v>0</v>
      </c>
      <c r="S80" s="12">
        <v>233459.24</v>
      </c>
      <c r="T80" s="16">
        <v>426370.25000000006</v>
      </c>
      <c r="U80" s="17">
        <v>637187.89999999991</v>
      </c>
      <c r="V80" s="17">
        <v>1138386.3999999999</v>
      </c>
      <c r="W80" s="17">
        <v>0</v>
      </c>
      <c r="X80" s="17">
        <v>0</v>
      </c>
      <c r="Y80" s="12">
        <v>2201944.5499999998</v>
      </c>
      <c r="Z80" s="16">
        <v>0</v>
      </c>
      <c r="AA80" s="17">
        <v>0</v>
      </c>
      <c r="AB80" s="17">
        <v>0</v>
      </c>
      <c r="AC80" s="17">
        <v>0</v>
      </c>
      <c r="AD80" s="17">
        <v>0</v>
      </c>
      <c r="AE80" s="12">
        <v>0</v>
      </c>
      <c r="AF80" s="16">
        <v>0</v>
      </c>
      <c r="AG80" s="17">
        <v>0</v>
      </c>
      <c r="AH80" s="17">
        <v>0</v>
      </c>
      <c r="AI80" s="17">
        <v>0</v>
      </c>
      <c r="AJ80" s="17">
        <v>0</v>
      </c>
      <c r="AK80" s="12">
        <v>0</v>
      </c>
      <c r="AL80" s="16">
        <v>0</v>
      </c>
      <c r="AM80" s="17">
        <v>15483.4</v>
      </c>
      <c r="AN80" s="17">
        <v>0</v>
      </c>
      <c r="AO80" s="17">
        <v>0</v>
      </c>
      <c r="AP80" s="17">
        <v>0</v>
      </c>
      <c r="AQ80" s="12">
        <v>15483.4</v>
      </c>
      <c r="AR80" s="16">
        <v>0</v>
      </c>
      <c r="AS80" s="17">
        <v>0</v>
      </c>
      <c r="AT80" s="17">
        <v>0</v>
      </c>
      <c r="AU80" s="17">
        <v>0</v>
      </c>
      <c r="AV80" s="17">
        <v>0</v>
      </c>
      <c r="AW80" s="12">
        <v>0</v>
      </c>
      <c r="AX80" s="16">
        <v>255807.27980000002</v>
      </c>
      <c r="AY80" s="17">
        <v>24834.606400000001</v>
      </c>
      <c r="AZ80" s="17">
        <v>0</v>
      </c>
      <c r="BA80" s="17">
        <v>0</v>
      </c>
      <c r="BB80" s="17">
        <v>0</v>
      </c>
      <c r="BC80" s="12">
        <v>280641.88620000001</v>
      </c>
    </row>
    <row r="81" spans="1:55" x14ac:dyDescent="0.2">
      <c r="A81" s="4" t="s">
        <v>71</v>
      </c>
      <c r="B81" s="92">
        <v>224237</v>
      </c>
      <c r="C81" s="87">
        <v>562081.67000000004</v>
      </c>
      <c r="D81" s="87">
        <v>276621</v>
      </c>
      <c r="E81" s="87">
        <v>0</v>
      </c>
      <c r="F81" s="87">
        <v>14136</v>
      </c>
      <c r="G81" s="93">
        <v>1077075.67</v>
      </c>
      <c r="H81" s="16">
        <v>122648</v>
      </c>
      <c r="I81" s="17">
        <v>426334.56</v>
      </c>
      <c r="J81" s="17">
        <v>0</v>
      </c>
      <c r="K81" s="17">
        <v>0</v>
      </c>
      <c r="L81" s="17">
        <v>9719</v>
      </c>
      <c r="M81" s="12">
        <v>558701.56000000006</v>
      </c>
      <c r="N81" s="16">
        <v>8693</v>
      </c>
      <c r="O81" s="17">
        <v>5214.5200000000004</v>
      </c>
      <c r="P81" s="17">
        <v>0</v>
      </c>
      <c r="Q81" s="17">
        <v>0</v>
      </c>
      <c r="R81" s="17">
        <v>0</v>
      </c>
      <c r="S81" s="12">
        <v>13907.52</v>
      </c>
      <c r="T81" s="16">
        <v>8994</v>
      </c>
      <c r="U81" s="17">
        <v>54848.11</v>
      </c>
      <c r="V81" s="17">
        <v>220689</v>
      </c>
      <c r="W81" s="17">
        <v>0</v>
      </c>
      <c r="X81" s="17">
        <v>0</v>
      </c>
      <c r="Y81" s="12">
        <v>284531.11</v>
      </c>
      <c r="Z81" s="16">
        <v>0</v>
      </c>
      <c r="AA81" s="17">
        <v>0</v>
      </c>
      <c r="AB81" s="17">
        <v>0</v>
      </c>
      <c r="AC81" s="17">
        <v>0</v>
      </c>
      <c r="AD81" s="17">
        <v>0</v>
      </c>
      <c r="AE81" s="12">
        <v>0</v>
      </c>
      <c r="AF81" s="16">
        <v>0</v>
      </c>
      <c r="AG81" s="17">
        <v>0</v>
      </c>
      <c r="AH81" s="17">
        <v>39</v>
      </c>
      <c r="AI81" s="17">
        <v>0</v>
      </c>
      <c r="AJ81" s="17">
        <v>0</v>
      </c>
      <c r="AK81" s="12">
        <v>39</v>
      </c>
      <c r="AL81" s="16">
        <v>0</v>
      </c>
      <c r="AM81" s="17">
        <v>0</v>
      </c>
      <c r="AN81" s="17">
        <v>0</v>
      </c>
      <c r="AO81" s="17">
        <v>0</v>
      </c>
      <c r="AP81" s="17">
        <v>0</v>
      </c>
      <c r="AQ81" s="12">
        <v>0</v>
      </c>
      <c r="AR81" s="16">
        <v>0</v>
      </c>
      <c r="AS81" s="17">
        <v>0</v>
      </c>
      <c r="AT81" s="17">
        <v>0</v>
      </c>
      <c r="AU81" s="17">
        <v>0</v>
      </c>
      <c r="AV81" s="17">
        <v>0</v>
      </c>
      <c r="AW81" s="12">
        <v>0</v>
      </c>
      <c r="AX81" s="16">
        <v>83902</v>
      </c>
      <c r="AY81" s="17">
        <v>75684.479999999996</v>
      </c>
      <c r="AZ81" s="17">
        <v>55893</v>
      </c>
      <c r="BA81" s="17">
        <v>0</v>
      </c>
      <c r="BB81" s="17">
        <v>4417</v>
      </c>
      <c r="BC81" s="12">
        <v>219896.47999999998</v>
      </c>
    </row>
    <row r="82" spans="1:55" x14ac:dyDescent="0.2">
      <c r="A82" s="4" t="s">
        <v>72</v>
      </c>
      <c r="B82" s="92">
        <v>654647</v>
      </c>
      <c r="C82" s="87">
        <v>863083</v>
      </c>
      <c r="D82" s="87">
        <v>2408348</v>
      </c>
      <c r="E82" s="87">
        <v>0</v>
      </c>
      <c r="F82" s="87">
        <v>215388</v>
      </c>
      <c r="G82" s="93">
        <v>4141466</v>
      </c>
      <c r="H82" s="16">
        <v>152651</v>
      </c>
      <c r="I82" s="17">
        <v>171646</v>
      </c>
      <c r="J82" s="17">
        <v>0</v>
      </c>
      <c r="K82" s="17">
        <v>0</v>
      </c>
      <c r="L82" s="17">
        <v>5412</v>
      </c>
      <c r="M82" s="12">
        <v>329709</v>
      </c>
      <c r="N82" s="16">
        <v>0</v>
      </c>
      <c r="O82" s="17">
        <v>0</v>
      </c>
      <c r="P82" s="17">
        <v>0</v>
      </c>
      <c r="Q82" s="17">
        <v>0</v>
      </c>
      <c r="R82" s="17">
        <v>207680</v>
      </c>
      <c r="S82" s="12">
        <v>207680</v>
      </c>
      <c r="T82" s="16">
        <v>417752</v>
      </c>
      <c r="U82" s="17">
        <v>603693</v>
      </c>
      <c r="V82" s="17">
        <v>0</v>
      </c>
      <c r="W82" s="17">
        <v>0</v>
      </c>
      <c r="X82" s="17">
        <v>0</v>
      </c>
      <c r="Y82" s="12">
        <v>1021445</v>
      </c>
      <c r="Z82" s="16">
        <v>0</v>
      </c>
      <c r="AA82" s="17">
        <v>0</v>
      </c>
      <c r="AB82" s="17">
        <v>0</v>
      </c>
      <c r="AC82" s="17">
        <v>0</v>
      </c>
      <c r="AD82" s="17">
        <v>0</v>
      </c>
      <c r="AE82" s="12">
        <v>0</v>
      </c>
      <c r="AF82" s="16">
        <v>0</v>
      </c>
      <c r="AG82" s="17">
        <v>0</v>
      </c>
      <c r="AH82" s="17">
        <v>0</v>
      </c>
      <c r="AI82" s="17">
        <v>0</v>
      </c>
      <c r="AJ82" s="17">
        <v>0</v>
      </c>
      <c r="AK82" s="12">
        <v>0</v>
      </c>
      <c r="AL82" s="16">
        <v>0</v>
      </c>
      <c r="AM82" s="17">
        <v>0</v>
      </c>
      <c r="AN82" s="17">
        <v>0</v>
      </c>
      <c r="AO82" s="17">
        <v>0</v>
      </c>
      <c r="AP82" s="17">
        <v>0</v>
      </c>
      <c r="AQ82" s="12">
        <v>0</v>
      </c>
      <c r="AR82" s="16">
        <v>0</v>
      </c>
      <c r="AS82" s="17">
        <v>0</v>
      </c>
      <c r="AT82" s="17">
        <v>0</v>
      </c>
      <c r="AU82" s="17">
        <v>0</v>
      </c>
      <c r="AV82" s="17">
        <v>0</v>
      </c>
      <c r="AW82" s="12">
        <v>0</v>
      </c>
      <c r="AX82" s="16">
        <v>84244</v>
      </c>
      <c r="AY82" s="17">
        <v>87744</v>
      </c>
      <c r="AZ82" s="17">
        <v>2408348</v>
      </c>
      <c r="BA82" s="17">
        <v>0</v>
      </c>
      <c r="BB82" s="17">
        <v>2296</v>
      </c>
      <c r="BC82" s="12">
        <v>2582632</v>
      </c>
    </row>
    <row r="83" spans="1:55" x14ac:dyDescent="0.2">
      <c r="A83" s="4" t="s">
        <v>73</v>
      </c>
      <c r="B83" s="92">
        <v>2473811.0762257036</v>
      </c>
      <c r="C83" s="87">
        <v>2571850.8689144552</v>
      </c>
      <c r="D83" s="87">
        <v>4800000</v>
      </c>
      <c r="E83" s="87">
        <v>0</v>
      </c>
      <c r="F83" s="87">
        <v>142022.28480101601</v>
      </c>
      <c r="G83" s="93">
        <v>9987684.2299411744</v>
      </c>
      <c r="H83" s="16">
        <v>1570083.43</v>
      </c>
      <c r="I83" s="17">
        <v>1392112.04</v>
      </c>
      <c r="J83" s="17">
        <v>0</v>
      </c>
      <c r="K83" s="17">
        <v>0</v>
      </c>
      <c r="L83" s="17">
        <v>6347.51</v>
      </c>
      <c r="M83" s="12">
        <v>2968542.9799999995</v>
      </c>
      <c r="N83" s="16">
        <v>133202.21</v>
      </c>
      <c r="O83" s="17">
        <v>99114.72</v>
      </c>
      <c r="P83" s="17">
        <v>0</v>
      </c>
      <c r="Q83" s="17">
        <v>0</v>
      </c>
      <c r="R83" s="17">
        <v>127568</v>
      </c>
      <c r="S83" s="12">
        <v>359884.93</v>
      </c>
      <c r="T83" s="16">
        <v>272073.06</v>
      </c>
      <c r="U83" s="17">
        <v>974677.76</v>
      </c>
      <c r="V83" s="17">
        <v>4800000</v>
      </c>
      <c r="W83" s="17">
        <v>0</v>
      </c>
      <c r="X83" s="17">
        <v>0</v>
      </c>
      <c r="Y83" s="12">
        <v>6046750.8200000003</v>
      </c>
      <c r="Z83" s="16">
        <v>0</v>
      </c>
      <c r="AA83" s="17">
        <v>0</v>
      </c>
      <c r="AB83" s="17">
        <v>0</v>
      </c>
      <c r="AC83" s="17">
        <v>0</v>
      </c>
      <c r="AD83" s="17">
        <v>0</v>
      </c>
      <c r="AE83" s="12">
        <v>0</v>
      </c>
      <c r="AF83" s="16">
        <v>0</v>
      </c>
      <c r="AG83" s="17">
        <v>0</v>
      </c>
      <c r="AH83" s="17">
        <v>0</v>
      </c>
      <c r="AI83" s="17">
        <v>0</v>
      </c>
      <c r="AJ83" s="17">
        <v>0</v>
      </c>
      <c r="AK83" s="12">
        <v>0</v>
      </c>
      <c r="AL83" s="16">
        <v>0</v>
      </c>
      <c r="AM83" s="17">
        <v>0</v>
      </c>
      <c r="AN83" s="17">
        <v>0</v>
      </c>
      <c r="AO83" s="17">
        <v>0</v>
      </c>
      <c r="AP83" s="17">
        <v>0</v>
      </c>
      <c r="AQ83" s="12">
        <v>0</v>
      </c>
      <c r="AR83" s="16">
        <v>0</v>
      </c>
      <c r="AS83" s="17">
        <v>0</v>
      </c>
      <c r="AT83" s="17">
        <v>0</v>
      </c>
      <c r="AU83" s="17">
        <v>0</v>
      </c>
      <c r="AV83" s="17">
        <v>0</v>
      </c>
      <c r="AW83" s="12">
        <v>0</v>
      </c>
      <c r="AX83" s="16">
        <v>498452.3762257034</v>
      </c>
      <c r="AY83" s="17">
        <v>105946.34891445539</v>
      </c>
      <c r="AZ83" s="17">
        <v>0</v>
      </c>
      <c r="BA83" s="17">
        <v>0</v>
      </c>
      <c r="BB83" s="17">
        <v>8106.774801016013</v>
      </c>
      <c r="BC83" s="12">
        <v>612505.49994117476</v>
      </c>
    </row>
    <row r="84" spans="1:55" x14ac:dyDescent="0.2">
      <c r="A84" s="4" t="s">
        <v>74</v>
      </c>
      <c r="B84" s="92">
        <v>349429</v>
      </c>
      <c r="C84" s="87">
        <v>449564</v>
      </c>
      <c r="D84" s="87">
        <v>999156</v>
      </c>
      <c r="E84" s="87">
        <v>0</v>
      </c>
      <c r="F84" s="87">
        <v>15770</v>
      </c>
      <c r="G84" s="93">
        <v>1813919</v>
      </c>
      <c r="H84" s="16">
        <v>349429</v>
      </c>
      <c r="I84" s="17">
        <v>449564</v>
      </c>
      <c r="J84" s="17">
        <v>0</v>
      </c>
      <c r="K84" s="17">
        <v>0</v>
      </c>
      <c r="L84" s="17">
        <v>15770</v>
      </c>
      <c r="M84" s="12">
        <v>814763</v>
      </c>
      <c r="N84" s="16">
        <v>0</v>
      </c>
      <c r="O84" s="17">
        <v>0</v>
      </c>
      <c r="P84" s="17">
        <v>0</v>
      </c>
      <c r="Q84" s="17">
        <v>0</v>
      </c>
      <c r="R84" s="17">
        <v>0</v>
      </c>
      <c r="S84" s="12">
        <v>0</v>
      </c>
      <c r="T84" s="16">
        <v>0</v>
      </c>
      <c r="U84" s="17">
        <v>0</v>
      </c>
      <c r="V84" s="17">
        <v>999156</v>
      </c>
      <c r="W84" s="17">
        <v>0</v>
      </c>
      <c r="X84" s="17">
        <v>0</v>
      </c>
      <c r="Y84" s="12">
        <v>999156</v>
      </c>
      <c r="Z84" s="16">
        <v>0</v>
      </c>
      <c r="AA84" s="17">
        <v>0</v>
      </c>
      <c r="AB84" s="17">
        <v>0</v>
      </c>
      <c r="AC84" s="17">
        <v>0</v>
      </c>
      <c r="AD84" s="17">
        <v>0</v>
      </c>
      <c r="AE84" s="12">
        <v>0</v>
      </c>
      <c r="AF84" s="16">
        <v>0</v>
      </c>
      <c r="AG84" s="17">
        <v>0</v>
      </c>
      <c r="AH84" s="17">
        <v>0</v>
      </c>
      <c r="AI84" s="17">
        <v>0</v>
      </c>
      <c r="AJ84" s="17">
        <v>0</v>
      </c>
      <c r="AK84" s="12">
        <v>0</v>
      </c>
      <c r="AL84" s="16">
        <v>0</v>
      </c>
      <c r="AM84" s="17">
        <v>0</v>
      </c>
      <c r="AN84" s="17">
        <v>0</v>
      </c>
      <c r="AO84" s="17">
        <v>0</v>
      </c>
      <c r="AP84" s="17">
        <v>0</v>
      </c>
      <c r="AQ84" s="12">
        <v>0</v>
      </c>
      <c r="AR84" s="16">
        <v>0</v>
      </c>
      <c r="AS84" s="17">
        <v>0</v>
      </c>
      <c r="AT84" s="17">
        <v>0</v>
      </c>
      <c r="AU84" s="17">
        <v>0</v>
      </c>
      <c r="AV84" s="17">
        <v>0</v>
      </c>
      <c r="AW84" s="12">
        <v>0</v>
      </c>
      <c r="AX84" s="16">
        <v>0</v>
      </c>
      <c r="AY84" s="17">
        <v>0</v>
      </c>
      <c r="AZ84" s="17">
        <v>0</v>
      </c>
      <c r="BA84" s="17">
        <v>0</v>
      </c>
      <c r="BB84" s="17">
        <v>0</v>
      </c>
      <c r="BC84" s="12">
        <v>0</v>
      </c>
    </row>
    <row r="85" spans="1:55" x14ac:dyDescent="0.2">
      <c r="A85" s="4" t="s">
        <v>75</v>
      </c>
      <c r="B85" s="92">
        <v>4683242.3588033542</v>
      </c>
      <c r="C85" s="87">
        <v>4429953.0019141901</v>
      </c>
      <c r="D85" s="87">
        <v>5250267.7169443136</v>
      </c>
      <c r="E85" s="87">
        <v>0</v>
      </c>
      <c r="F85" s="87">
        <v>60824.739605574119</v>
      </c>
      <c r="G85" s="93">
        <v>14424287.817267431</v>
      </c>
      <c r="H85" s="16">
        <v>2579458.6100451304</v>
      </c>
      <c r="I85" s="17">
        <v>1252931.6899278862</v>
      </c>
      <c r="J85" s="17">
        <v>10483.46584542699</v>
      </c>
      <c r="K85" s="17">
        <v>0</v>
      </c>
      <c r="L85" s="17">
        <v>60824.739605574119</v>
      </c>
      <c r="M85" s="12">
        <v>3903698.5054240176</v>
      </c>
      <c r="N85" s="16">
        <v>0</v>
      </c>
      <c r="O85" s="17">
        <v>0</v>
      </c>
      <c r="P85" s="17">
        <v>0</v>
      </c>
      <c r="Q85" s="17">
        <v>0</v>
      </c>
      <c r="R85" s="17">
        <v>0</v>
      </c>
      <c r="S85" s="12">
        <v>0</v>
      </c>
      <c r="T85" s="16">
        <v>254880.0690877678</v>
      </c>
      <c r="U85" s="17">
        <v>360017.19828735793</v>
      </c>
      <c r="V85" s="17">
        <v>5225782.2202115906</v>
      </c>
      <c r="W85" s="17">
        <v>0</v>
      </c>
      <c r="X85" s="17">
        <v>0</v>
      </c>
      <c r="Y85" s="12">
        <v>5840679.4875867162</v>
      </c>
      <c r="Z85" s="16">
        <v>0</v>
      </c>
      <c r="AA85" s="17">
        <v>0</v>
      </c>
      <c r="AB85" s="17">
        <v>0</v>
      </c>
      <c r="AC85" s="17">
        <v>0</v>
      </c>
      <c r="AD85" s="17">
        <v>0</v>
      </c>
      <c r="AE85" s="12">
        <v>0</v>
      </c>
      <c r="AF85" s="16">
        <v>0</v>
      </c>
      <c r="AG85" s="17">
        <v>0</v>
      </c>
      <c r="AH85" s="17">
        <v>0</v>
      </c>
      <c r="AI85" s="17">
        <v>0</v>
      </c>
      <c r="AJ85" s="17">
        <v>0</v>
      </c>
      <c r="AK85" s="12">
        <v>0</v>
      </c>
      <c r="AL85" s="16">
        <v>0</v>
      </c>
      <c r="AM85" s="17">
        <v>0</v>
      </c>
      <c r="AN85" s="17">
        <v>0</v>
      </c>
      <c r="AO85" s="17">
        <v>0</v>
      </c>
      <c r="AP85" s="17">
        <v>0</v>
      </c>
      <c r="AQ85" s="12">
        <v>0</v>
      </c>
      <c r="AR85" s="16">
        <v>0</v>
      </c>
      <c r="AS85" s="17">
        <v>0</v>
      </c>
      <c r="AT85" s="17">
        <v>0</v>
      </c>
      <c r="AU85" s="17">
        <v>0</v>
      </c>
      <c r="AV85" s="17">
        <v>0</v>
      </c>
      <c r="AW85" s="12">
        <v>0</v>
      </c>
      <c r="AX85" s="16">
        <v>1848903.6796704554</v>
      </c>
      <c r="AY85" s="17">
        <v>2817004.1136989463</v>
      </c>
      <c r="AZ85" s="17">
        <v>14002.03088729658</v>
      </c>
      <c r="BA85" s="17">
        <v>0</v>
      </c>
      <c r="BB85" s="17">
        <v>0</v>
      </c>
      <c r="BC85" s="12">
        <v>4679909.8242566977</v>
      </c>
    </row>
    <row r="86" spans="1:55" x14ac:dyDescent="0.2">
      <c r="A86" s="4" t="s">
        <v>76</v>
      </c>
      <c r="B86" s="92">
        <v>1567000</v>
      </c>
      <c r="C86" s="87">
        <v>-40000</v>
      </c>
      <c r="D86" s="87">
        <v>1044000</v>
      </c>
      <c r="E86" s="87">
        <v>0</v>
      </c>
      <c r="F86" s="87">
        <v>0</v>
      </c>
      <c r="G86" s="93">
        <v>2571000</v>
      </c>
      <c r="H86" s="16">
        <v>571000</v>
      </c>
      <c r="I86" s="17">
        <v>485000</v>
      </c>
      <c r="J86" s="17">
        <v>0</v>
      </c>
      <c r="K86" s="17">
        <v>0</v>
      </c>
      <c r="L86" s="17">
        <v>0</v>
      </c>
      <c r="M86" s="12">
        <v>1056000</v>
      </c>
      <c r="N86" s="16">
        <v>0</v>
      </c>
      <c r="O86" s="17">
        <v>0</v>
      </c>
      <c r="P86" s="17">
        <v>0</v>
      </c>
      <c r="Q86" s="17">
        <v>0</v>
      </c>
      <c r="R86" s="17">
        <v>0</v>
      </c>
      <c r="S86" s="12">
        <v>0</v>
      </c>
      <c r="T86" s="16">
        <v>301000</v>
      </c>
      <c r="U86" s="17">
        <v>462000</v>
      </c>
      <c r="V86" s="17">
        <v>1044000</v>
      </c>
      <c r="W86" s="17">
        <v>0</v>
      </c>
      <c r="X86" s="17">
        <v>0</v>
      </c>
      <c r="Y86" s="12">
        <v>1807000</v>
      </c>
      <c r="Z86" s="16">
        <v>214000</v>
      </c>
      <c r="AA86" s="17">
        <v>325000</v>
      </c>
      <c r="AB86" s="17">
        <v>0</v>
      </c>
      <c r="AC86" s="17">
        <v>0</v>
      </c>
      <c r="AD86" s="17">
        <v>0</v>
      </c>
      <c r="AE86" s="12">
        <v>539000</v>
      </c>
      <c r="AF86" s="16">
        <v>0</v>
      </c>
      <c r="AG86" s="17">
        <v>0</v>
      </c>
      <c r="AH86" s="17">
        <v>0</v>
      </c>
      <c r="AI86" s="17">
        <v>0</v>
      </c>
      <c r="AJ86" s="17">
        <v>0</v>
      </c>
      <c r="AK86" s="12">
        <v>0</v>
      </c>
      <c r="AL86" s="16">
        <v>0</v>
      </c>
      <c r="AM86" s="17">
        <v>0</v>
      </c>
      <c r="AN86" s="17">
        <v>0</v>
      </c>
      <c r="AO86" s="17">
        <v>0</v>
      </c>
      <c r="AP86" s="17">
        <v>0</v>
      </c>
      <c r="AQ86" s="12">
        <v>0</v>
      </c>
      <c r="AR86" s="16">
        <v>0</v>
      </c>
      <c r="AS86" s="17">
        <v>0</v>
      </c>
      <c r="AT86" s="17">
        <v>0</v>
      </c>
      <c r="AU86" s="17">
        <v>0</v>
      </c>
      <c r="AV86" s="17">
        <v>0</v>
      </c>
      <c r="AW86" s="12">
        <v>0</v>
      </c>
      <c r="AX86" s="16">
        <v>481000</v>
      </c>
      <c r="AY86" s="17">
        <v>-1312000</v>
      </c>
      <c r="AZ86" s="17">
        <v>0</v>
      </c>
      <c r="BA86" s="17">
        <v>0</v>
      </c>
      <c r="BB86" s="17">
        <v>0</v>
      </c>
      <c r="BC86" s="12">
        <v>-831000</v>
      </c>
    </row>
    <row r="87" spans="1:55" x14ac:dyDescent="0.2">
      <c r="A87" s="4" t="s">
        <v>77</v>
      </c>
      <c r="B87" s="92">
        <v>4899617.1500000022</v>
      </c>
      <c r="C87" s="87">
        <v>11390846.719999999</v>
      </c>
      <c r="D87" s="87">
        <v>3186219.38</v>
      </c>
      <c r="E87" s="87">
        <v>0</v>
      </c>
      <c r="F87" s="87">
        <v>128009.92</v>
      </c>
      <c r="G87" s="93">
        <v>19604693.170000002</v>
      </c>
      <c r="H87" s="16">
        <v>3316090.2400000016</v>
      </c>
      <c r="I87" s="17">
        <v>7164999.7199999979</v>
      </c>
      <c r="J87" s="17">
        <v>0</v>
      </c>
      <c r="K87" s="17">
        <v>0</v>
      </c>
      <c r="L87" s="17">
        <v>77595.45</v>
      </c>
      <c r="M87" s="12">
        <v>10558685.409999998</v>
      </c>
      <c r="N87" s="16">
        <v>889073.80000000016</v>
      </c>
      <c r="O87" s="17">
        <v>771513.32999999984</v>
      </c>
      <c r="P87" s="17">
        <v>0</v>
      </c>
      <c r="Q87" s="17">
        <v>0</v>
      </c>
      <c r="R87" s="17">
        <v>28366</v>
      </c>
      <c r="S87" s="12">
        <v>1688953.13</v>
      </c>
      <c r="T87" s="16">
        <v>171382.19999999998</v>
      </c>
      <c r="U87" s="17">
        <v>3300159.0200000005</v>
      </c>
      <c r="V87" s="17">
        <v>3186219.38</v>
      </c>
      <c r="W87" s="17">
        <v>0</v>
      </c>
      <c r="X87" s="17">
        <v>0</v>
      </c>
      <c r="Y87" s="12">
        <v>6657760.6000000006</v>
      </c>
      <c r="Z87" s="16">
        <v>0</v>
      </c>
      <c r="AA87" s="17">
        <v>0</v>
      </c>
      <c r="AB87" s="17">
        <v>0</v>
      </c>
      <c r="AC87" s="17">
        <v>0</v>
      </c>
      <c r="AD87" s="17">
        <v>0</v>
      </c>
      <c r="AE87" s="12">
        <v>0</v>
      </c>
      <c r="AF87" s="16">
        <v>0</v>
      </c>
      <c r="AG87" s="17">
        <v>18209.28</v>
      </c>
      <c r="AH87" s="17">
        <v>0</v>
      </c>
      <c r="AI87" s="17">
        <v>0</v>
      </c>
      <c r="AJ87" s="17">
        <v>0</v>
      </c>
      <c r="AK87" s="12">
        <v>18209.28</v>
      </c>
      <c r="AL87" s="16">
        <v>58771.25</v>
      </c>
      <c r="AM87" s="17">
        <v>57211.99</v>
      </c>
      <c r="AN87" s="17">
        <v>0</v>
      </c>
      <c r="AO87" s="17">
        <v>0</v>
      </c>
      <c r="AP87" s="17">
        <v>21767.11</v>
      </c>
      <c r="AQ87" s="12">
        <v>137750.34999999998</v>
      </c>
      <c r="AR87" s="16">
        <v>0</v>
      </c>
      <c r="AS87" s="17">
        <v>0</v>
      </c>
      <c r="AT87" s="17">
        <v>0</v>
      </c>
      <c r="AU87" s="17">
        <v>0</v>
      </c>
      <c r="AV87" s="17">
        <v>0</v>
      </c>
      <c r="AW87" s="12">
        <v>0</v>
      </c>
      <c r="AX87" s="16">
        <v>464299.6599999998</v>
      </c>
      <c r="AY87" s="17">
        <v>78753.38</v>
      </c>
      <c r="AZ87" s="17">
        <v>0</v>
      </c>
      <c r="BA87" s="17">
        <v>0</v>
      </c>
      <c r="BB87" s="17">
        <v>281.35999999999996</v>
      </c>
      <c r="BC87" s="12">
        <v>543334.39999999979</v>
      </c>
    </row>
    <row r="88" spans="1:55" x14ac:dyDescent="0.2">
      <c r="A88" s="4" t="s">
        <v>78</v>
      </c>
      <c r="B88" s="92">
        <v>249773</v>
      </c>
      <c r="C88" s="87">
        <v>197096</v>
      </c>
      <c r="D88" s="87">
        <v>171833</v>
      </c>
      <c r="E88" s="87">
        <v>0</v>
      </c>
      <c r="F88" s="87">
        <v>23769</v>
      </c>
      <c r="G88" s="93">
        <v>642471</v>
      </c>
      <c r="H88" s="16">
        <v>56253</v>
      </c>
      <c r="I88" s="17">
        <v>4341</v>
      </c>
      <c r="J88" s="17">
        <v>4036</v>
      </c>
      <c r="K88" s="17">
        <v>0</v>
      </c>
      <c r="L88" s="17">
        <v>3087</v>
      </c>
      <c r="M88" s="12">
        <v>67717</v>
      </c>
      <c r="N88" s="16">
        <v>63944</v>
      </c>
      <c r="O88" s="17">
        <v>42798</v>
      </c>
      <c r="P88" s="17">
        <v>26724</v>
      </c>
      <c r="Q88" s="17">
        <v>0</v>
      </c>
      <c r="R88" s="17">
        <v>3663</v>
      </c>
      <c r="S88" s="12">
        <v>137129</v>
      </c>
      <c r="T88" s="16">
        <v>92002</v>
      </c>
      <c r="U88" s="17">
        <v>92949</v>
      </c>
      <c r="V88" s="17">
        <v>112887</v>
      </c>
      <c r="W88" s="17">
        <v>0</v>
      </c>
      <c r="X88" s="17">
        <v>1088</v>
      </c>
      <c r="Y88" s="12">
        <v>298926</v>
      </c>
      <c r="Z88" s="16">
        <v>0</v>
      </c>
      <c r="AA88" s="17">
        <v>0</v>
      </c>
      <c r="AB88" s="17">
        <v>0</v>
      </c>
      <c r="AC88" s="17">
        <v>0</v>
      </c>
      <c r="AD88" s="17">
        <v>0</v>
      </c>
      <c r="AE88" s="12">
        <v>0</v>
      </c>
      <c r="AF88" s="16">
        <v>0</v>
      </c>
      <c r="AG88" s="17">
        <v>0</v>
      </c>
      <c r="AH88" s="17">
        <v>0</v>
      </c>
      <c r="AI88" s="17">
        <v>0</v>
      </c>
      <c r="AJ88" s="17">
        <v>0</v>
      </c>
      <c r="AK88" s="12">
        <v>0</v>
      </c>
      <c r="AL88" s="16">
        <v>0</v>
      </c>
      <c r="AM88" s="17">
        <v>0</v>
      </c>
      <c r="AN88" s="17">
        <v>0</v>
      </c>
      <c r="AO88" s="17">
        <v>0</v>
      </c>
      <c r="AP88" s="17">
        <v>0</v>
      </c>
      <c r="AQ88" s="12">
        <v>0</v>
      </c>
      <c r="AR88" s="16">
        <v>0</v>
      </c>
      <c r="AS88" s="17">
        <v>0</v>
      </c>
      <c r="AT88" s="17">
        <v>0</v>
      </c>
      <c r="AU88" s="17">
        <v>0</v>
      </c>
      <c r="AV88" s="17">
        <v>0</v>
      </c>
      <c r="AW88" s="12">
        <v>0</v>
      </c>
      <c r="AX88" s="16">
        <v>37574</v>
      </c>
      <c r="AY88" s="17">
        <v>57008</v>
      </c>
      <c r="AZ88" s="17">
        <v>28186</v>
      </c>
      <c r="BA88" s="17">
        <v>0</v>
      </c>
      <c r="BB88" s="17">
        <v>15931</v>
      </c>
      <c r="BC88" s="12">
        <v>138699</v>
      </c>
    </row>
    <row r="89" spans="1:55" x14ac:dyDescent="0.2">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c r="AR89" s="18"/>
      <c r="AS89" s="19"/>
      <c r="AT89" s="19"/>
      <c r="AU89" s="19"/>
      <c r="AV89" s="19"/>
      <c r="AW89" s="13"/>
      <c r="AX89" s="18"/>
      <c r="AY89" s="19"/>
      <c r="AZ89" s="19"/>
      <c r="BA89" s="19"/>
      <c r="BB89" s="19"/>
      <c r="BC89" s="13"/>
    </row>
    <row r="90" spans="1:55" x14ac:dyDescent="0.2">
      <c r="A90" s="30"/>
      <c r="B90" s="31">
        <f>SUM(B9:B89)</f>
        <v>114918752.05775845</v>
      </c>
      <c r="C90" s="32">
        <f t="shared" ref="C90:G90" si="0">SUM(C9:C89)</f>
        <v>146696559.77973455</v>
      </c>
      <c r="D90" s="32">
        <f t="shared" si="0"/>
        <v>136005122.70359164</v>
      </c>
      <c r="E90" s="32">
        <f t="shared" si="0"/>
        <v>18856.09</v>
      </c>
      <c r="F90" s="32">
        <f t="shared" si="0"/>
        <v>11051338.825955655</v>
      </c>
      <c r="G90" s="33">
        <f t="shared" si="0"/>
        <v>408690629.45704031</v>
      </c>
      <c r="H90" s="31">
        <f t="shared" ref="H90:BC90" si="1">SUM(H9:H89)</f>
        <v>39462860.930696055</v>
      </c>
      <c r="I90" s="32">
        <f t="shared" si="1"/>
        <v>53707251.644684844</v>
      </c>
      <c r="J90" s="32">
        <f t="shared" si="1"/>
        <v>2008926.2628358619</v>
      </c>
      <c r="K90" s="32">
        <f t="shared" si="1"/>
        <v>0</v>
      </c>
      <c r="L90" s="32">
        <f t="shared" si="1"/>
        <v>3907837.1401157831</v>
      </c>
      <c r="M90" s="33">
        <f t="shared" si="1"/>
        <v>99086875.978332564</v>
      </c>
      <c r="N90" s="31">
        <f t="shared" si="1"/>
        <v>5695940.4307576027</v>
      </c>
      <c r="O90" s="32">
        <f t="shared" si="1"/>
        <v>13777492.753356403</v>
      </c>
      <c r="P90" s="32">
        <f t="shared" si="1"/>
        <v>798511.92429259408</v>
      </c>
      <c r="Q90" s="32">
        <f t="shared" si="1"/>
        <v>0</v>
      </c>
      <c r="R90" s="32">
        <f t="shared" si="1"/>
        <v>922627.76972154714</v>
      </c>
      <c r="S90" s="33">
        <f t="shared" si="1"/>
        <v>21194572.878128141</v>
      </c>
      <c r="T90" s="31">
        <f t="shared" ref="T90:AK90" si="2">SUM(T9:T89)</f>
        <v>20178130.77846517</v>
      </c>
      <c r="U90" s="32">
        <f t="shared" si="2"/>
        <v>36733164.112851098</v>
      </c>
      <c r="V90" s="32">
        <f t="shared" si="2"/>
        <v>118019550.7908352</v>
      </c>
      <c r="W90" s="32">
        <f t="shared" si="2"/>
        <v>16482</v>
      </c>
      <c r="X90" s="32">
        <f t="shared" si="2"/>
        <v>3567397.7331933822</v>
      </c>
      <c r="Y90" s="33">
        <f t="shared" si="2"/>
        <v>178514725.41534486</v>
      </c>
      <c r="Z90" s="31">
        <f t="shared" si="2"/>
        <v>902663.76</v>
      </c>
      <c r="AA90" s="32">
        <f t="shared" si="2"/>
        <v>2475201.2400000002</v>
      </c>
      <c r="AB90" s="32">
        <f t="shared" si="2"/>
        <v>26880</v>
      </c>
      <c r="AC90" s="32">
        <f t="shared" si="2"/>
        <v>0</v>
      </c>
      <c r="AD90" s="32">
        <f t="shared" si="2"/>
        <v>104451</v>
      </c>
      <c r="AE90" s="33">
        <f t="shared" si="2"/>
        <v>3509196.0000000005</v>
      </c>
      <c r="AF90" s="31">
        <f t="shared" si="2"/>
        <v>670415.04250639875</v>
      </c>
      <c r="AG90" s="32">
        <f t="shared" si="2"/>
        <v>1839971.4913626283</v>
      </c>
      <c r="AH90" s="32">
        <f t="shared" si="2"/>
        <v>4351</v>
      </c>
      <c r="AI90" s="32">
        <f t="shared" si="2"/>
        <v>0</v>
      </c>
      <c r="AJ90" s="32">
        <f t="shared" si="2"/>
        <v>9041.5469489182942</v>
      </c>
      <c r="AK90" s="33">
        <f t="shared" si="2"/>
        <v>2523779.0808179453</v>
      </c>
      <c r="AL90" s="31">
        <f t="shared" si="1"/>
        <v>577881.33738752361</v>
      </c>
      <c r="AM90" s="32">
        <f t="shared" si="1"/>
        <v>1478196.4469188324</v>
      </c>
      <c r="AN90" s="32">
        <f t="shared" si="1"/>
        <v>0</v>
      </c>
      <c r="AO90" s="32">
        <f t="shared" si="1"/>
        <v>2374</v>
      </c>
      <c r="AP90" s="32">
        <f t="shared" si="1"/>
        <v>33651.471586730484</v>
      </c>
      <c r="AQ90" s="33">
        <f t="shared" si="1"/>
        <v>2092103.2558930865</v>
      </c>
      <c r="AR90" s="31">
        <f t="shared" si="1"/>
        <v>336152.83</v>
      </c>
      <c r="AS90" s="32">
        <f t="shared" si="1"/>
        <v>2727922.7800000003</v>
      </c>
      <c r="AT90" s="32">
        <f t="shared" si="1"/>
        <v>44337.264155802201</v>
      </c>
      <c r="AU90" s="32">
        <f t="shared" si="1"/>
        <v>0</v>
      </c>
      <c r="AV90" s="32">
        <f t="shared" si="1"/>
        <v>427904</v>
      </c>
      <c r="AW90" s="33">
        <f t="shared" si="1"/>
        <v>3536316.8741558022</v>
      </c>
      <c r="AX90" s="31">
        <f t="shared" si="1"/>
        <v>47094706.947945721</v>
      </c>
      <c r="AY90" s="32">
        <f t="shared" si="1"/>
        <v>33957359.310560718</v>
      </c>
      <c r="AZ90" s="32">
        <f t="shared" si="1"/>
        <v>15102565.461472202</v>
      </c>
      <c r="BA90" s="32">
        <f t="shared" si="1"/>
        <v>9.0000000000003411E-2</v>
      </c>
      <c r="BB90" s="32">
        <f t="shared" si="1"/>
        <v>2078428.1643892948</v>
      </c>
      <c r="BC90" s="33">
        <f t="shared" si="1"/>
        <v>98233059.974367946</v>
      </c>
    </row>
    <row r="91" spans="1:55" x14ac:dyDescent="0.2">
      <c r="A91" s="29" t="str">
        <f>'Total Exp'!A91</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sheetPr>
  <dimension ref="A1:BI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61" width="12.7109375" style="9"/>
    <col min="62" max="16384" width="12.7109375" style="6"/>
  </cols>
  <sheetData>
    <row r="1" spans="1:61" x14ac:dyDescent="0.2">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ht="15.75" x14ac:dyDescent="0.25">
      <c r="A2" s="2" t="s">
        <v>85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1" x14ac:dyDescent="0.2">
      <c r="A3" s="28" t="str">
        <f>'Total Exp'!A3</f>
        <v>2018-19</v>
      </c>
    </row>
    <row r="4" spans="1:61" ht="15.75" x14ac:dyDescent="0.25">
      <c r="A4" s="82" t="s">
        <v>128</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3"/>
      <c r="AR4" s="85"/>
      <c r="AS4" s="83"/>
      <c r="AT4" s="83"/>
      <c r="AU4" s="83"/>
      <c r="AV4" s="83"/>
      <c r="AW4" s="83"/>
      <c r="AX4" s="85"/>
      <c r="AY4" s="83"/>
      <c r="AZ4" s="83"/>
      <c r="BA4" s="83"/>
      <c r="BB4" s="83"/>
      <c r="BC4" s="83"/>
      <c r="BD4" s="85"/>
      <c r="BE4" s="83"/>
      <c r="BF4" s="83"/>
      <c r="BG4" s="83"/>
      <c r="BH4" s="83"/>
      <c r="BI4" s="84" t="s">
        <v>287</v>
      </c>
    </row>
    <row r="5" spans="1:61" s="60" customFormat="1" ht="12.75" x14ac:dyDescent="0.2">
      <c r="A5" s="49"/>
      <c r="B5" s="65" t="s">
        <v>232</v>
      </c>
      <c r="C5" s="62"/>
      <c r="D5" s="62"/>
      <c r="E5" s="62"/>
      <c r="F5" s="62"/>
      <c r="G5" s="63"/>
      <c r="H5" s="64" t="s">
        <v>215</v>
      </c>
      <c r="I5" s="65"/>
      <c r="J5" s="65"/>
      <c r="K5" s="65"/>
      <c r="L5" s="65"/>
      <c r="M5" s="66"/>
      <c r="N5" s="65" t="s">
        <v>216</v>
      </c>
      <c r="O5" s="65"/>
      <c r="P5" s="65"/>
      <c r="Q5" s="65"/>
      <c r="R5" s="65"/>
      <c r="S5" s="66"/>
      <c r="T5" s="65" t="s">
        <v>217</v>
      </c>
      <c r="U5" s="65"/>
      <c r="V5" s="65"/>
      <c r="W5" s="65"/>
      <c r="X5" s="65"/>
      <c r="Y5" s="66"/>
      <c r="Z5" s="64" t="s">
        <v>221</v>
      </c>
      <c r="AA5" s="65"/>
      <c r="AB5" s="65"/>
      <c r="AC5" s="65"/>
      <c r="AD5" s="65"/>
      <c r="AE5" s="66"/>
      <c r="AF5" s="65" t="s">
        <v>222</v>
      </c>
      <c r="AG5" s="65"/>
      <c r="AH5" s="65"/>
      <c r="AI5" s="65"/>
      <c r="AJ5" s="65"/>
      <c r="AK5" s="66"/>
      <c r="AL5" s="65" t="s">
        <v>223</v>
      </c>
      <c r="AM5" s="65"/>
      <c r="AN5" s="65"/>
      <c r="AO5" s="65"/>
      <c r="AP5" s="65"/>
      <c r="AQ5" s="66"/>
      <c r="AR5" s="64" t="s">
        <v>227</v>
      </c>
      <c r="AS5" s="65"/>
      <c r="AT5" s="65"/>
      <c r="AU5" s="65"/>
      <c r="AV5" s="65"/>
      <c r="AW5" s="66"/>
      <c r="AX5" s="65" t="s">
        <v>228</v>
      </c>
      <c r="AY5" s="65"/>
      <c r="AZ5" s="65"/>
      <c r="BA5" s="65"/>
      <c r="BB5" s="65"/>
      <c r="BC5" s="66"/>
      <c r="BD5" s="64" t="s">
        <v>231</v>
      </c>
      <c r="BE5" s="65"/>
      <c r="BF5" s="65"/>
      <c r="BG5" s="65"/>
      <c r="BH5" s="65"/>
      <c r="BI5" s="66"/>
    </row>
    <row r="6" spans="1:61" s="60" customFormat="1" ht="12.75" x14ac:dyDescent="0.2">
      <c r="A6" s="49"/>
      <c r="B6" s="50" t="str">
        <f>$A$4&amp;" Total"</f>
        <v>Business &amp; Economic Services Total</v>
      </c>
      <c r="C6" s="51"/>
      <c r="D6" s="51"/>
      <c r="E6" s="51"/>
      <c r="F6" s="51"/>
      <c r="G6" s="52"/>
      <c r="H6" s="50" t="s">
        <v>218</v>
      </c>
      <c r="I6" s="51"/>
      <c r="J6" s="51"/>
      <c r="K6" s="51"/>
      <c r="L6" s="51"/>
      <c r="M6" s="52"/>
      <c r="N6" s="51" t="s">
        <v>219</v>
      </c>
      <c r="O6" s="51"/>
      <c r="P6" s="51"/>
      <c r="Q6" s="51"/>
      <c r="R6" s="51"/>
      <c r="S6" s="52"/>
      <c r="T6" s="51" t="s">
        <v>220</v>
      </c>
      <c r="U6" s="51"/>
      <c r="V6" s="51"/>
      <c r="W6" s="51"/>
      <c r="X6" s="51"/>
      <c r="Y6" s="52"/>
      <c r="Z6" s="50" t="s">
        <v>224</v>
      </c>
      <c r="AA6" s="51"/>
      <c r="AB6" s="51"/>
      <c r="AC6" s="51"/>
      <c r="AD6" s="51"/>
      <c r="AE6" s="52"/>
      <c r="AF6" s="51" t="s">
        <v>225</v>
      </c>
      <c r="AG6" s="51"/>
      <c r="AH6" s="51"/>
      <c r="AI6" s="51"/>
      <c r="AJ6" s="51"/>
      <c r="AK6" s="52"/>
      <c r="AL6" s="51" t="s">
        <v>226</v>
      </c>
      <c r="AM6" s="51"/>
      <c r="AN6" s="51"/>
      <c r="AO6" s="51"/>
      <c r="AP6" s="51"/>
      <c r="AQ6" s="52"/>
      <c r="AR6" s="50" t="s">
        <v>229</v>
      </c>
      <c r="AS6" s="51"/>
      <c r="AT6" s="51"/>
      <c r="AU6" s="51"/>
      <c r="AV6" s="51"/>
      <c r="AW6" s="52"/>
      <c r="AX6" s="51" t="s">
        <v>230</v>
      </c>
      <c r="AY6" s="51"/>
      <c r="AZ6" s="51"/>
      <c r="BA6" s="51"/>
      <c r="BB6" s="51"/>
      <c r="BC6" s="52"/>
      <c r="BD6" s="53" t="s">
        <v>142</v>
      </c>
      <c r="BE6" s="51"/>
      <c r="BF6" s="51"/>
      <c r="BG6" s="51"/>
      <c r="BH6" s="51"/>
      <c r="BI6" s="52"/>
    </row>
    <row r="7" spans="1:61" s="59" customFormat="1" ht="22.5" x14ac:dyDescent="0.2">
      <c r="A7" s="57"/>
      <c r="B7" s="42" t="s">
        <v>87</v>
      </c>
      <c r="C7" s="43" t="s">
        <v>88</v>
      </c>
      <c r="D7" s="43" t="s">
        <v>89</v>
      </c>
      <c r="E7" s="43" t="s">
        <v>90</v>
      </c>
      <c r="F7" s="43" t="s">
        <v>91</v>
      </c>
      <c r="G7" s="58" t="s">
        <v>92</v>
      </c>
      <c r="H7" s="42" t="s">
        <v>87</v>
      </c>
      <c r="I7" s="43" t="s">
        <v>88</v>
      </c>
      <c r="J7" s="43" t="s">
        <v>89</v>
      </c>
      <c r="K7" s="43" t="s">
        <v>90</v>
      </c>
      <c r="L7" s="43" t="s">
        <v>91</v>
      </c>
      <c r="M7" s="58" t="s">
        <v>92</v>
      </c>
      <c r="N7" s="42" t="s">
        <v>87</v>
      </c>
      <c r="O7" s="43" t="s">
        <v>88</v>
      </c>
      <c r="P7" s="43" t="s">
        <v>89</v>
      </c>
      <c r="Q7" s="43" t="s">
        <v>90</v>
      </c>
      <c r="R7" s="43" t="s">
        <v>91</v>
      </c>
      <c r="S7" s="58" t="s">
        <v>92</v>
      </c>
      <c r="T7" s="42" t="s">
        <v>87</v>
      </c>
      <c r="U7" s="43" t="s">
        <v>88</v>
      </c>
      <c r="V7" s="43" t="s">
        <v>89</v>
      </c>
      <c r="W7" s="43" t="s">
        <v>90</v>
      </c>
      <c r="X7" s="43" t="s">
        <v>91</v>
      </c>
      <c r="Y7" s="58" t="s">
        <v>92</v>
      </c>
      <c r="Z7" s="42" t="s">
        <v>87</v>
      </c>
      <c r="AA7" s="43" t="s">
        <v>88</v>
      </c>
      <c r="AB7" s="43" t="s">
        <v>89</v>
      </c>
      <c r="AC7" s="43" t="s">
        <v>90</v>
      </c>
      <c r="AD7" s="43" t="s">
        <v>91</v>
      </c>
      <c r="AE7" s="58" t="s">
        <v>92</v>
      </c>
      <c r="AF7" s="42" t="s">
        <v>87</v>
      </c>
      <c r="AG7" s="43" t="s">
        <v>88</v>
      </c>
      <c r="AH7" s="43" t="s">
        <v>89</v>
      </c>
      <c r="AI7" s="43" t="s">
        <v>90</v>
      </c>
      <c r="AJ7" s="43" t="s">
        <v>91</v>
      </c>
      <c r="AK7" s="58" t="s">
        <v>92</v>
      </c>
      <c r="AL7" s="42" t="s">
        <v>87</v>
      </c>
      <c r="AM7" s="43" t="s">
        <v>88</v>
      </c>
      <c r="AN7" s="43" t="s">
        <v>89</v>
      </c>
      <c r="AO7" s="43" t="s">
        <v>90</v>
      </c>
      <c r="AP7" s="43" t="s">
        <v>91</v>
      </c>
      <c r="AQ7" s="58" t="s">
        <v>92</v>
      </c>
      <c r="AR7" s="42" t="s">
        <v>87</v>
      </c>
      <c r="AS7" s="43" t="s">
        <v>88</v>
      </c>
      <c r="AT7" s="43" t="s">
        <v>89</v>
      </c>
      <c r="AU7" s="43" t="s">
        <v>90</v>
      </c>
      <c r="AV7" s="43" t="s">
        <v>91</v>
      </c>
      <c r="AW7" s="58" t="s">
        <v>92</v>
      </c>
      <c r="AX7" s="42" t="s">
        <v>87</v>
      </c>
      <c r="AY7" s="43" t="s">
        <v>88</v>
      </c>
      <c r="AZ7" s="43" t="s">
        <v>89</v>
      </c>
      <c r="BA7" s="43" t="s">
        <v>90</v>
      </c>
      <c r="BB7" s="43" t="s">
        <v>91</v>
      </c>
      <c r="BC7" s="58" t="s">
        <v>92</v>
      </c>
      <c r="BD7" s="42" t="s">
        <v>87</v>
      </c>
      <c r="BE7" s="43" t="s">
        <v>88</v>
      </c>
      <c r="BF7" s="43" t="s">
        <v>89</v>
      </c>
      <c r="BG7" s="43" t="s">
        <v>90</v>
      </c>
      <c r="BH7" s="43" t="s">
        <v>91</v>
      </c>
      <c r="BI7" s="58" t="s">
        <v>92</v>
      </c>
    </row>
    <row r="8" spans="1:61" s="59" customFormat="1" ht="11.25" x14ac:dyDescent="0.2">
      <c r="A8" s="67"/>
      <c r="B8" s="46" t="s">
        <v>79</v>
      </c>
      <c r="C8" s="47" t="s">
        <v>80</v>
      </c>
      <c r="D8" s="47" t="s">
        <v>81</v>
      </c>
      <c r="E8" s="47" t="s">
        <v>82</v>
      </c>
      <c r="F8" s="47" t="s">
        <v>83</v>
      </c>
      <c r="G8" s="54" t="s">
        <v>84</v>
      </c>
      <c r="H8" s="46" t="s">
        <v>79</v>
      </c>
      <c r="I8" s="47" t="s">
        <v>80</v>
      </c>
      <c r="J8" s="47" t="s">
        <v>81</v>
      </c>
      <c r="K8" s="47" t="s">
        <v>82</v>
      </c>
      <c r="L8" s="47" t="s">
        <v>83</v>
      </c>
      <c r="M8" s="54" t="s">
        <v>84</v>
      </c>
      <c r="N8" s="46" t="s">
        <v>79</v>
      </c>
      <c r="O8" s="47" t="s">
        <v>80</v>
      </c>
      <c r="P8" s="47" t="s">
        <v>81</v>
      </c>
      <c r="Q8" s="47" t="s">
        <v>82</v>
      </c>
      <c r="R8" s="47" t="s">
        <v>83</v>
      </c>
      <c r="S8" s="54" t="s">
        <v>84</v>
      </c>
      <c r="T8" s="46" t="s">
        <v>79</v>
      </c>
      <c r="U8" s="47" t="s">
        <v>80</v>
      </c>
      <c r="V8" s="47" t="s">
        <v>81</v>
      </c>
      <c r="W8" s="47" t="s">
        <v>82</v>
      </c>
      <c r="X8" s="47" t="s">
        <v>83</v>
      </c>
      <c r="Y8" s="54" t="s">
        <v>84</v>
      </c>
      <c r="Z8" s="46" t="s">
        <v>79</v>
      </c>
      <c r="AA8" s="47" t="s">
        <v>80</v>
      </c>
      <c r="AB8" s="47" t="s">
        <v>81</v>
      </c>
      <c r="AC8" s="47" t="s">
        <v>82</v>
      </c>
      <c r="AD8" s="47" t="s">
        <v>83</v>
      </c>
      <c r="AE8" s="54" t="s">
        <v>84</v>
      </c>
      <c r="AF8" s="46" t="s">
        <v>79</v>
      </c>
      <c r="AG8" s="47" t="s">
        <v>80</v>
      </c>
      <c r="AH8" s="47" t="s">
        <v>81</v>
      </c>
      <c r="AI8" s="47" t="s">
        <v>82</v>
      </c>
      <c r="AJ8" s="47" t="s">
        <v>83</v>
      </c>
      <c r="AK8" s="54" t="s">
        <v>84</v>
      </c>
      <c r="AL8" s="46" t="s">
        <v>79</v>
      </c>
      <c r="AM8" s="47" t="s">
        <v>80</v>
      </c>
      <c r="AN8" s="47" t="s">
        <v>81</v>
      </c>
      <c r="AO8" s="47" t="s">
        <v>82</v>
      </c>
      <c r="AP8" s="47" t="s">
        <v>83</v>
      </c>
      <c r="AQ8" s="54" t="s">
        <v>84</v>
      </c>
      <c r="AR8" s="46" t="s">
        <v>79</v>
      </c>
      <c r="AS8" s="47" t="s">
        <v>80</v>
      </c>
      <c r="AT8" s="47" t="s">
        <v>81</v>
      </c>
      <c r="AU8" s="47" t="s">
        <v>82</v>
      </c>
      <c r="AV8" s="47" t="s">
        <v>83</v>
      </c>
      <c r="AW8" s="54" t="s">
        <v>84</v>
      </c>
      <c r="AX8" s="46" t="s">
        <v>79</v>
      </c>
      <c r="AY8" s="47" t="s">
        <v>80</v>
      </c>
      <c r="AZ8" s="47" t="s">
        <v>81</v>
      </c>
      <c r="BA8" s="47" t="s">
        <v>82</v>
      </c>
      <c r="BB8" s="47" t="s">
        <v>83</v>
      </c>
      <c r="BC8" s="54" t="s">
        <v>84</v>
      </c>
      <c r="BD8" s="46" t="s">
        <v>79</v>
      </c>
      <c r="BE8" s="47" t="s">
        <v>80</v>
      </c>
      <c r="BF8" s="47" t="s">
        <v>81</v>
      </c>
      <c r="BG8" s="47" t="s">
        <v>82</v>
      </c>
      <c r="BH8" s="47" t="s">
        <v>83</v>
      </c>
      <c r="BI8" s="54" t="s">
        <v>84</v>
      </c>
    </row>
    <row r="9" spans="1:61" x14ac:dyDescent="0.2">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c r="AR9" s="14"/>
      <c r="AS9" s="15"/>
      <c r="AT9" s="15"/>
      <c r="AU9" s="15"/>
      <c r="AV9" s="15"/>
      <c r="AW9" s="11"/>
      <c r="AX9" s="14"/>
      <c r="AY9" s="15"/>
      <c r="AZ9" s="15"/>
      <c r="BA9" s="15"/>
      <c r="BB9" s="15"/>
      <c r="BC9" s="11"/>
      <c r="BD9" s="14"/>
      <c r="BE9" s="15"/>
      <c r="BF9" s="15"/>
      <c r="BG9" s="15"/>
      <c r="BH9" s="15"/>
      <c r="BI9" s="11"/>
    </row>
    <row r="10" spans="1:61" x14ac:dyDescent="0.2">
      <c r="A10" s="4" t="s">
        <v>1</v>
      </c>
      <c r="B10" s="92">
        <v>1280518.3940630399</v>
      </c>
      <c r="C10" s="87">
        <v>1483544.35</v>
      </c>
      <c r="D10" s="87">
        <v>33255.244303241838</v>
      </c>
      <c r="E10" s="87">
        <v>0</v>
      </c>
      <c r="F10" s="87">
        <v>472650.73</v>
      </c>
      <c r="G10" s="93">
        <v>3269968.7183662821</v>
      </c>
      <c r="H10" s="16">
        <v>338500.20247302379</v>
      </c>
      <c r="I10" s="17">
        <v>116032.18</v>
      </c>
      <c r="J10" s="17">
        <v>0</v>
      </c>
      <c r="K10" s="17">
        <v>0</v>
      </c>
      <c r="L10" s="17">
        <v>78518.86</v>
      </c>
      <c r="M10" s="12">
        <v>533051.24247302383</v>
      </c>
      <c r="N10" s="16">
        <v>246448.93012565922</v>
      </c>
      <c r="O10" s="17">
        <v>6506.0300000000007</v>
      </c>
      <c r="P10" s="17">
        <v>0</v>
      </c>
      <c r="Q10" s="17">
        <v>0</v>
      </c>
      <c r="R10" s="17">
        <v>0</v>
      </c>
      <c r="S10" s="12">
        <v>252954.96012565921</v>
      </c>
      <c r="T10" s="16">
        <v>541975.22489370254</v>
      </c>
      <c r="U10" s="17">
        <v>941928.03999999992</v>
      </c>
      <c r="V10" s="17">
        <v>22328.902262493404</v>
      </c>
      <c r="W10" s="17">
        <v>0</v>
      </c>
      <c r="X10" s="17">
        <v>367265.57</v>
      </c>
      <c r="Y10" s="12">
        <v>1873497.737156196</v>
      </c>
      <c r="Z10" s="16">
        <v>0</v>
      </c>
      <c r="AA10" s="17">
        <v>279174.76</v>
      </c>
      <c r="AB10" s="17">
        <v>10926.342040748432</v>
      </c>
      <c r="AC10" s="17">
        <v>0</v>
      </c>
      <c r="AD10" s="17">
        <v>0</v>
      </c>
      <c r="AE10" s="12">
        <v>290101.10204074846</v>
      </c>
      <c r="AF10" s="16">
        <v>0</v>
      </c>
      <c r="AG10" s="17">
        <v>19506.830000000002</v>
      </c>
      <c r="AH10" s="17">
        <v>0</v>
      </c>
      <c r="AI10" s="17">
        <v>0</v>
      </c>
      <c r="AJ10" s="17">
        <v>26866.3</v>
      </c>
      <c r="AK10" s="12">
        <v>46373.130000000005</v>
      </c>
      <c r="AL10" s="16">
        <v>0</v>
      </c>
      <c r="AM10" s="17">
        <v>0</v>
      </c>
      <c r="AN10" s="17">
        <v>0</v>
      </c>
      <c r="AO10" s="17">
        <v>0</v>
      </c>
      <c r="AP10" s="17">
        <v>0</v>
      </c>
      <c r="AQ10" s="12">
        <v>0</v>
      </c>
      <c r="AR10" s="16">
        <v>153594.03657065448</v>
      </c>
      <c r="AS10" s="17">
        <v>0</v>
      </c>
      <c r="AT10" s="17">
        <v>0</v>
      </c>
      <c r="AU10" s="17">
        <v>0</v>
      </c>
      <c r="AV10" s="17">
        <v>0</v>
      </c>
      <c r="AW10" s="12">
        <v>153594.03657065448</v>
      </c>
      <c r="AX10" s="16">
        <v>0</v>
      </c>
      <c r="AY10" s="17">
        <v>120396.51</v>
      </c>
      <c r="AZ10" s="17">
        <v>0</v>
      </c>
      <c r="BA10" s="17">
        <v>0</v>
      </c>
      <c r="BB10" s="17">
        <v>0</v>
      </c>
      <c r="BC10" s="12">
        <v>120396.51</v>
      </c>
      <c r="BD10" s="16">
        <v>0</v>
      </c>
      <c r="BE10" s="17">
        <v>0</v>
      </c>
      <c r="BF10" s="17">
        <v>0</v>
      </c>
      <c r="BG10" s="17">
        <v>0</v>
      </c>
      <c r="BH10" s="17">
        <v>0</v>
      </c>
      <c r="BI10" s="12">
        <v>0</v>
      </c>
    </row>
    <row r="11" spans="1:61" x14ac:dyDescent="0.2">
      <c r="A11" s="4" t="s">
        <v>2</v>
      </c>
      <c r="B11" s="92">
        <v>1694782.0299999998</v>
      </c>
      <c r="C11" s="87">
        <v>568815.22999999986</v>
      </c>
      <c r="D11" s="87">
        <v>41376</v>
      </c>
      <c r="E11" s="87">
        <v>0</v>
      </c>
      <c r="F11" s="87">
        <v>725.54</v>
      </c>
      <c r="G11" s="93">
        <v>2305698.7999999998</v>
      </c>
      <c r="H11" s="16">
        <v>1156518.02</v>
      </c>
      <c r="I11" s="17">
        <v>184167.35</v>
      </c>
      <c r="J11" s="17">
        <v>0</v>
      </c>
      <c r="K11" s="17">
        <v>0</v>
      </c>
      <c r="L11" s="17">
        <v>725.54</v>
      </c>
      <c r="M11" s="12">
        <v>1341410.9100000001</v>
      </c>
      <c r="N11" s="16">
        <v>299545.02</v>
      </c>
      <c r="O11" s="17">
        <v>5032.38</v>
      </c>
      <c r="P11" s="17">
        <v>0</v>
      </c>
      <c r="Q11" s="17">
        <v>0</v>
      </c>
      <c r="R11" s="17">
        <v>0</v>
      </c>
      <c r="S11" s="12">
        <v>304577.40000000002</v>
      </c>
      <c r="T11" s="16">
        <v>197703.4</v>
      </c>
      <c r="U11" s="17">
        <v>148334.72999999998</v>
      </c>
      <c r="V11" s="17">
        <v>0</v>
      </c>
      <c r="W11" s="17">
        <v>0</v>
      </c>
      <c r="X11" s="17">
        <v>0</v>
      </c>
      <c r="Y11" s="12">
        <v>346038.13</v>
      </c>
      <c r="Z11" s="16">
        <v>22422.91</v>
      </c>
      <c r="AA11" s="17">
        <v>152025.83999999997</v>
      </c>
      <c r="AB11" s="17">
        <v>37658</v>
      </c>
      <c r="AC11" s="17">
        <v>0</v>
      </c>
      <c r="AD11" s="17">
        <v>0</v>
      </c>
      <c r="AE11" s="12">
        <v>212106.74999999997</v>
      </c>
      <c r="AF11" s="16">
        <v>13849.25</v>
      </c>
      <c r="AG11" s="17">
        <v>16729.61</v>
      </c>
      <c r="AH11" s="17">
        <v>1939</v>
      </c>
      <c r="AI11" s="17">
        <v>0</v>
      </c>
      <c r="AJ11" s="17">
        <v>0</v>
      </c>
      <c r="AK11" s="12">
        <v>32517.86</v>
      </c>
      <c r="AL11" s="16">
        <v>0</v>
      </c>
      <c r="AM11" s="17">
        <v>0</v>
      </c>
      <c r="AN11" s="17">
        <v>0</v>
      </c>
      <c r="AO11" s="17">
        <v>0</v>
      </c>
      <c r="AP11" s="17">
        <v>0</v>
      </c>
      <c r="AQ11" s="12">
        <v>0</v>
      </c>
      <c r="AR11" s="16">
        <v>3000</v>
      </c>
      <c r="AS11" s="17">
        <v>9950.619999999999</v>
      </c>
      <c r="AT11" s="17">
        <v>0</v>
      </c>
      <c r="AU11" s="17">
        <v>0</v>
      </c>
      <c r="AV11" s="17">
        <v>0</v>
      </c>
      <c r="AW11" s="12">
        <v>12950.619999999999</v>
      </c>
      <c r="AX11" s="16">
        <v>1743.43</v>
      </c>
      <c r="AY11" s="17">
        <v>52574.7</v>
      </c>
      <c r="AZ11" s="17">
        <v>1779</v>
      </c>
      <c r="BA11" s="17">
        <v>0</v>
      </c>
      <c r="BB11" s="17">
        <v>0</v>
      </c>
      <c r="BC11" s="12">
        <v>56097.13</v>
      </c>
      <c r="BD11" s="16">
        <v>0</v>
      </c>
      <c r="BE11" s="17">
        <v>0</v>
      </c>
      <c r="BF11" s="17">
        <v>0</v>
      </c>
      <c r="BG11" s="17">
        <v>0</v>
      </c>
      <c r="BH11" s="17">
        <v>0</v>
      </c>
      <c r="BI11" s="12">
        <v>0</v>
      </c>
    </row>
    <row r="12" spans="1:61" x14ac:dyDescent="0.2">
      <c r="A12" s="4" t="s">
        <v>3</v>
      </c>
      <c r="B12" s="92">
        <v>5753042</v>
      </c>
      <c r="C12" s="87">
        <v>11296750</v>
      </c>
      <c r="D12" s="87">
        <v>4855480</v>
      </c>
      <c r="E12" s="87">
        <v>0</v>
      </c>
      <c r="F12" s="87">
        <v>767</v>
      </c>
      <c r="G12" s="93">
        <v>21906039</v>
      </c>
      <c r="H12" s="16">
        <v>0</v>
      </c>
      <c r="I12" s="17">
        <v>0</v>
      </c>
      <c r="J12" s="17">
        <v>0</v>
      </c>
      <c r="K12" s="17">
        <v>0</v>
      </c>
      <c r="L12" s="17">
        <v>0</v>
      </c>
      <c r="M12" s="12">
        <v>0</v>
      </c>
      <c r="N12" s="16">
        <v>377054</v>
      </c>
      <c r="O12" s="17">
        <v>179196</v>
      </c>
      <c r="P12" s="17">
        <v>4855480</v>
      </c>
      <c r="Q12" s="17">
        <v>0</v>
      </c>
      <c r="R12" s="17">
        <v>419</v>
      </c>
      <c r="S12" s="12">
        <v>5412149</v>
      </c>
      <c r="T12" s="16">
        <v>399508</v>
      </c>
      <c r="U12" s="17">
        <v>3037326</v>
      </c>
      <c r="V12" s="17">
        <v>0</v>
      </c>
      <c r="W12" s="17">
        <v>0</v>
      </c>
      <c r="X12" s="17">
        <v>348</v>
      </c>
      <c r="Y12" s="12">
        <v>3437182</v>
      </c>
      <c r="Z12" s="16">
        <v>0</v>
      </c>
      <c r="AA12" s="17">
        <v>0</v>
      </c>
      <c r="AB12" s="17">
        <v>0</v>
      </c>
      <c r="AC12" s="17">
        <v>0</v>
      </c>
      <c r="AD12" s="17">
        <v>0</v>
      </c>
      <c r="AE12" s="12">
        <v>0</v>
      </c>
      <c r="AF12" s="16">
        <v>140507</v>
      </c>
      <c r="AG12" s="17">
        <v>119063</v>
      </c>
      <c r="AH12" s="17">
        <v>0</v>
      </c>
      <c r="AI12" s="17">
        <v>0</v>
      </c>
      <c r="AJ12" s="17">
        <v>0</v>
      </c>
      <c r="AK12" s="12">
        <v>259570</v>
      </c>
      <c r="AL12" s="16">
        <v>0</v>
      </c>
      <c r="AM12" s="17">
        <v>0</v>
      </c>
      <c r="AN12" s="17">
        <v>0</v>
      </c>
      <c r="AO12" s="17">
        <v>0</v>
      </c>
      <c r="AP12" s="17">
        <v>0</v>
      </c>
      <c r="AQ12" s="12">
        <v>0</v>
      </c>
      <c r="AR12" s="16">
        <v>2356980</v>
      </c>
      <c r="AS12" s="17">
        <v>1696583</v>
      </c>
      <c r="AT12" s="17">
        <v>0</v>
      </c>
      <c r="AU12" s="17">
        <v>0</v>
      </c>
      <c r="AV12" s="17">
        <v>0</v>
      </c>
      <c r="AW12" s="12">
        <v>4053563</v>
      </c>
      <c r="AX12" s="16">
        <v>1190806</v>
      </c>
      <c r="AY12" s="17">
        <v>2808338</v>
      </c>
      <c r="AZ12" s="17">
        <v>0</v>
      </c>
      <c r="BA12" s="17">
        <v>0</v>
      </c>
      <c r="BB12" s="17">
        <v>0</v>
      </c>
      <c r="BC12" s="12">
        <v>3999144</v>
      </c>
      <c r="BD12" s="16">
        <v>1288187</v>
      </c>
      <c r="BE12" s="17">
        <v>3456244</v>
      </c>
      <c r="BF12" s="17">
        <v>0</v>
      </c>
      <c r="BG12" s="17">
        <v>0</v>
      </c>
      <c r="BH12" s="17">
        <v>0</v>
      </c>
      <c r="BI12" s="12">
        <v>4744431</v>
      </c>
    </row>
    <row r="13" spans="1:61" x14ac:dyDescent="0.2">
      <c r="A13" s="4" t="s">
        <v>4</v>
      </c>
      <c r="B13" s="92">
        <v>7362000</v>
      </c>
      <c r="C13" s="87">
        <v>3312000</v>
      </c>
      <c r="D13" s="87">
        <v>354000</v>
      </c>
      <c r="E13" s="87">
        <v>0</v>
      </c>
      <c r="F13" s="87">
        <v>1209000</v>
      </c>
      <c r="G13" s="93">
        <v>12237000</v>
      </c>
      <c r="H13" s="16">
        <v>4217000</v>
      </c>
      <c r="I13" s="17">
        <v>1757000</v>
      </c>
      <c r="J13" s="17">
        <v>136000</v>
      </c>
      <c r="K13" s="17">
        <v>0</v>
      </c>
      <c r="L13" s="17">
        <v>1149000</v>
      </c>
      <c r="M13" s="12">
        <v>7259000</v>
      </c>
      <c r="N13" s="16">
        <v>1897000</v>
      </c>
      <c r="O13" s="17">
        <v>781000</v>
      </c>
      <c r="P13" s="17">
        <v>79000</v>
      </c>
      <c r="Q13" s="17">
        <v>0</v>
      </c>
      <c r="R13" s="17">
        <v>12000</v>
      </c>
      <c r="S13" s="12">
        <v>2769000</v>
      </c>
      <c r="T13" s="16">
        <v>0</v>
      </c>
      <c r="U13" s="17">
        <v>0</v>
      </c>
      <c r="V13" s="17">
        <v>0</v>
      </c>
      <c r="W13" s="17">
        <v>0</v>
      </c>
      <c r="X13" s="17">
        <v>0</v>
      </c>
      <c r="Y13" s="12">
        <v>0</v>
      </c>
      <c r="Z13" s="16">
        <v>181000</v>
      </c>
      <c r="AA13" s="17">
        <v>130000</v>
      </c>
      <c r="AB13" s="17">
        <v>43000</v>
      </c>
      <c r="AC13" s="17">
        <v>0</v>
      </c>
      <c r="AD13" s="17">
        <v>0</v>
      </c>
      <c r="AE13" s="12">
        <v>354000</v>
      </c>
      <c r="AF13" s="16">
        <v>0</v>
      </c>
      <c r="AG13" s="17">
        <v>0</v>
      </c>
      <c r="AH13" s="17">
        <v>0</v>
      </c>
      <c r="AI13" s="17">
        <v>0</v>
      </c>
      <c r="AJ13" s="17">
        <v>0</v>
      </c>
      <c r="AK13" s="12">
        <v>0</v>
      </c>
      <c r="AL13" s="16">
        <v>0</v>
      </c>
      <c r="AM13" s="17">
        <v>0</v>
      </c>
      <c r="AN13" s="17">
        <v>0</v>
      </c>
      <c r="AO13" s="17">
        <v>0</v>
      </c>
      <c r="AP13" s="17">
        <v>0</v>
      </c>
      <c r="AQ13" s="12">
        <v>0</v>
      </c>
      <c r="AR13" s="16">
        <v>0</v>
      </c>
      <c r="AS13" s="17">
        <v>0</v>
      </c>
      <c r="AT13" s="17">
        <v>0</v>
      </c>
      <c r="AU13" s="17">
        <v>0</v>
      </c>
      <c r="AV13" s="17">
        <v>0</v>
      </c>
      <c r="AW13" s="12">
        <v>0</v>
      </c>
      <c r="AX13" s="16">
        <v>629000</v>
      </c>
      <c r="AY13" s="17">
        <v>414000</v>
      </c>
      <c r="AZ13" s="17">
        <v>82000</v>
      </c>
      <c r="BA13" s="17">
        <v>0</v>
      </c>
      <c r="BB13" s="17">
        <v>30000</v>
      </c>
      <c r="BC13" s="12">
        <v>1155000</v>
      </c>
      <c r="BD13" s="16">
        <v>438000</v>
      </c>
      <c r="BE13" s="17">
        <v>230000</v>
      </c>
      <c r="BF13" s="17">
        <v>14000</v>
      </c>
      <c r="BG13" s="17">
        <v>0</v>
      </c>
      <c r="BH13" s="17">
        <v>18000</v>
      </c>
      <c r="BI13" s="12">
        <v>700000</v>
      </c>
    </row>
    <row r="14" spans="1:61" x14ac:dyDescent="0.2">
      <c r="A14" s="4" t="s">
        <v>5</v>
      </c>
      <c r="B14" s="92">
        <v>4869466.8900000006</v>
      </c>
      <c r="C14" s="87">
        <v>2582023.6599999997</v>
      </c>
      <c r="D14" s="87">
        <v>0</v>
      </c>
      <c r="E14" s="87">
        <v>0</v>
      </c>
      <c r="F14" s="87">
        <v>260596.02</v>
      </c>
      <c r="G14" s="93">
        <v>7712086.5700000003</v>
      </c>
      <c r="H14" s="16">
        <v>2257636.61</v>
      </c>
      <c r="I14" s="17">
        <v>930075.52</v>
      </c>
      <c r="J14" s="17">
        <v>0</v>
      </c>
      <c r="K14" s="17">
        <v>0</v>
      </c>
      <c r="L14" s="17">
        <v>4899.09</v>
      </c>
      <c r="M14" s="12">
        <v>3192611.2199999997</v>
      </c>
      <c r="N14" s="16">
        <v>464067.76</v>
      </c>
      <c r="O14" s="17">
        <v>85842.66</v>
      </c>
      <c r="P14" s="17">
        <v>0</v>
      </c>
      <c r="Q14" s="17">
        <v>0</v>
      </c>
      <c r="R14" s="17">
        <v>0</v>
      </c>
      <c r="S14" s="12">
        <v>549910.42000000004</v>
      </c>
      <c r="T14" s="16">
        <v>1752262.44</v>
      </c>
      <c r="U14" s="17">
        <v>1062403.24</v>
      </c>
      <c r="V14" s="17">
        <v>0</v>
      </c>
      <c r="W14" s="17">
        <v>0</v>
      </c>
      <c r="X14" s="17">
        <v>255696.93</v>
      </c>
      <c r="Y14" s="12">
        <v>3070362.61</v>
      </c>
      <c r="Z14" s="16">
        <v>61711.54</v>
      </c>
      <c r="AA14" s="17">
        <v>491859.88</v>
      </c>
      <c r="AB14" s="17">
        <v>0</v>
      </c>
      <c r="AC14" s="17">
        <v>0</v>
      </c>
      <c r="AD14" s="17">
        <v>0</v>
      </c>
      <c r="AE14" s="12">
        <v>553571.42000000004</v>
      </c>
      <c r="AF14" s="16">
        <v>0</v>
      </c>
      <c r="AG14" s="17">
        <v>0</v>
      </c>
      <c r="AH14" s="17">
        <v>0</v>
      </c>
      <c r="AI14" s="17">
        <v>0</v>
      </c>
      <c r="AJ14" s="17">
        <v>0</v>
      </c>
      <c r="AK14" s="12">
        <v>0</v>
      </c>
      <c r="AL14" s="16">
        <v>0</v>
      </c>
      <c r="AM14" s="17">
        <v>0</v>
      </c>
      <c r="AN14" s="17">
        <v>0</v>
      </c>
      <c r="AO14" s="17">
        <v>0</v>
      </c>
      <c r="AP14" s="17">
        <v>0</v>
      </c>
      <c r="AQ14" s="12">
        <v>0</v>
      </c>
      <c r="AR14" s="16">
        <v>0</v>
      </c>
      <c r="AS14" s="17">
        <v>0</v>
      </c>
      <c r="AT14" s="17">
        <v>0</v>
      </c>
      <c r="AU14" s="17">
        <v>0</v>
      </c>
      <c r="AV14" s="17">
        <v>0</v>
      </c>
      <c r="AW14" s="12">
        <v>0</v>
      </c>
      <c r="AX14" s="16">
        <v>0</v>
      </c>
      <c r="AY14" s="17">
        <v>0</v>
      </c>
      <c r="AZ14" s="17">
        <v>0</v>
      </c>
      <c r="BA14" s="17">
        <v>0</v>
      </c>
      <c r="BB14" s="17">
        <v>0</v>
      </c>
      <c r="BC14" s="12">
        <v>0</v>
      </c>
      <c r="BD14" s="16">
        <v>333788.53999999998</v>
      </c>
      <c r="BE14" s="17">
        <v>11842.36</v>
      </c>
      <c r="BF14" s="17">
        <v>0</v>
      </c>
      <c r="BG14" s="17">
        <v>0</v>
      </c>
      <c r="BH14" s="17">
        <v>0</v>
      </c>
      <c r="BI14" s="12">
        <v>345630.89999999997</v>
      </c>
    </row>
    <row r="15" spans="1:61" x14ac:dyDescent="0.2">
      <c r="A15" s="4" t="s">
        <v>6</v>
      </c>
      <c r="B15" s="92">
        <v>4126859.9502747096</v>
      </c>
      <c r="C15" s="87">
        <v>1710716.4035740751</v>
      </c>
      <c r="D15" s="87">
        <v>147103.32142931502</v>
      </c>
      <c r="E15" s="87">
        <v>0</v>
      </c>
      <c r="F15" s="87">
        <v>26129.101650053592</v>
      </c>
      <c r="G15" s="93">
        <v>6010808.7769281538</v>
      </c>
      <c r="H15" s="16">
        <v>2104969.84</v>
      </c>
      <c r="I15" s="17">
        <v>528246.21</v>
      </c>
      <c r="J15" s="17">
        <v>0</v>
      </c>
      <c r="K15" s="17">
        <v>0</v>
      </c>
      <c r="L15" s="17">
        <v>5898.19</v>
      </c>
      <c r="M15" s="12">
        <v>2639114.2399999998</v>
      </c>
      <c r="N15" s="16">
        <v>644711.86</v>
      </c>
      <c r="O15" s="17">
        <v>373911.26938622049</v>
      </c>
      <c r="P15" s="17">
        <v>0</v>
      </c>
      <c r="Q15" s="17">
        <v>0</v>
      </c>
      <c r="R15" s="17">
        <v>2892.34</v>
      </c>
      <c r="S15" s="12">
        <v>1021515.4693862204</v>
      </c>
      <c r="T15" s="16">
        <v>582543.94999999995</v>
      </c>
      <c r="U15" s="17">
        <v>488558.51</v>
      </c>
      <c r="V15" s="17">
        <v>0</v>
      </c>
      <c r="W15" s="17">
        <v>0</v>
      </c>
      <c r="X15" s="17">
        <v>4080.95</v>
      </c>
      <c r="Y15" s="12">
        <v>1075183.4099999999</v>
      </c>
      <c r="Z15" s="16">
        <v>0</v>
      </c>
      <c r="AA15" s="17">
        <v>0</v>
      </c>
      <c r="AB15" s="17">
        <v>63989.451382362095</v>
      </c>
      <c r="AC15" s="17">
        <v>0</v>
      </c>
      <c r="AD15" s="17">
        <v>0</v>
      </c>
      <c r="AE15" s="12">
        <v>63989.451382362095</v>
      </c>
      <c r="AF15" s="16">
        <v>0</v>
      </c>
      <c r="AG15" s="17">
        <v>0</v>
      </c>
      <c r="AH15" s="17">
        <v>0</v>
      </c>
      <c r="AI15" s="17">
        <v>0</v>
      </c>
      <c r="AJ15" s="17">
        <v>0</v>
      </c>
      <c r="AK15" s="12">
        <v>0</v>
      </c>
      <c r="AL15" s="16">
        <v>0</v>
      </c>
      <c r="AM15" s="17">
        <v>0</v>
      </c>
      <c r="AN15" s="17">
        <v>0</v>
      </c>
      <c r="AO15" s="17">
        <v>0</v>
      </c>
      <c r="AP15" s="17">
        <v>0</v>
      </c>
      <c r="AQ15" s="12">
        <v>0</v>
      </c>
      <c r="AR15" s="16">
        <v>0</v>
      </c>
      <c r="AS15" s="17">
        <v>0</v>
      </c>
      <c r="AT15" s="17">
        <v>0</v>
      </c>
      <c r="AU15" s="17">
        <v>0</v>
      </c>
      <c r="AV15" s="17">
        <v>0</v>
      </c>
      <c r="AW15" s="12">
        <v>0</v>
      </c>
      <c r="AX15" s="16">
        <v>0</v>
      </c>
      <c r="AY15" s="17">
        <v>0</v>
      </c>
      <c r="AZ15" s="17">
        <v>0</v>
      </c>
      <c r="BA15" s="17">
        <v>0</v>
      </c>
      <c r="BB15" s="17">
        <v>0</v>
      </c>
      <c r="BC15" s="12">
        <v>0</v>
      </c>
      <c r="BD15" s="16">
        <v>794634.3002747104</v>
      </c>
      <c r="BE15" s="17">
        <v>320000.41418785451</v>
      </c>
      <c r="BF15" s="17">
        <v>83113.870046952943</v>
      </c>
      <c r="BG15" s="17">
        <v>0</v>
      </c>
      <c r="BH15" s="17">
        <v>13257.621650053592</v>
      </c>
      <c r="BI15" s="12">
        <v>1211006.2061595714</v>
      </c>
    </row>
    <row r="16" spans="1:61" x14ac:dyDescent="0.2">
      <c r="A16" s="4" t="s">
        <v>7</v>
      </c>
      <c r="B16" s="92">
        <v>6170076.669999999</v>
      </c>
      <c r="C16" s="87">
        <v>1922284.37</v>
      </c>
      <c r="D16" s="87">
        <v>0</v>
      </c>
      <c r="E16" s="87">
        <v>0</v>
      </c>
      <c r="F16" s="87">
        <v>528931.04</v>
      </c>
      <c r="G16" s="93">
        <v>8621292.0800000001</v>
      </c>
      <c r="H16" s="16">
        <v>5070171.72</v>
      </c>
      <c r="I16" s="17">
        <v>1448317.1500000001</v>
      </c>
      <c r="J16" s="17">
        <v>0</v>
      </c>
      <c r="K16" s="17">
        <v>0</v>
      </c>
      <c r="L16" s="17">
        <v>165863.64000000001</v>
      </c>
      <c r="M16" s="12">
        <v>6684352.5099999998</v>
      </c>
      <c r="N16" s="16">
        <v>901189.17999999993</v>
      </c>
      <c r="O16" s="17">
        <v>30389.24</v>
      </c>
      <c r="P16" s="17">
        <v>0</v>
      </c>
      <c r="Q16" s="17">
        <v>0</v>
      </c>
      <c r="R16" s="17">
        <v>15050.04</v>
      </c>
      <c r="S16" s="12">
        <v>946628.46</v>
      </c>
      <c r="T16" s="16">
        <v>0</v>
      </c>
      <c r="U16" s="17">
        <v>47759.56</v>
      </c>
      <c r="V16" s="17">
        <v>0</v>
      </c>
      <c r="W16" s="17">
        <v>0</v>
      </c>
      <c r="X16" s="17">
        <v>139755.23000000001</v>
      </c>
      <c r="Y16" s="12">
        <v>187514.79</v>
      </c>
      <c r="Z16" s="16">
        <v>0</v>
      </c>
      <c r="AA16" s="17">
        <v>0</v>
      </c>
      <c r="AB16" s="17">
        <v>0</v>
      </c>
      <c r="AC16" s="17">
        <v>0</v>
      </c>
      <c r="AD16" s="17">
        <v>0</v>
      </c>
      <c r="AE16" s="12">
        <v>0</v>
      </c>
      <c r="AF16" s="16">
        <v>0</v>
      </c>
      <c r="AG16" s="17">
        <v>0</v>
      </c>
      <c r="AH16" s="17">
        <v>0</v>
      </c>
      <c r="AI16" s="17">
        <v>0</v>
      </c>
      <c r="AJ16" s="17">
        <v>0</v>
      </c>
      <c r="AK16" s="12">
        <v>0</v>
      </c>
      <c r="AL16" s="16">
        <v>0</v>
      </c>
      <c r="AM16" s="17">
        <v>0</v>
      </c>
      <c r="AN16" s="17">
        <v>0</v>
      </c>
      <c r="AO16" s="17">
        <v>0</v>
      </c>
      <c r="AP16" s="17">
        <v>0</v>
      </c>
      <c r="AQ16" s="12">
        <v>0</v>
      </c>
      <c r="AR16" s="16">
        <v>0</v>
      </c>
      <c r="AS16" s="17">
        <v>0</v>
      </c>
      <c r="AT16" s="17">
        <v>0</v>
      </c>
      <c r="AU16" s="17">
        <v>0</v>
      </c>
      <c r="AV16" s="17">
        <v>0</v>
      </c>
      <c r="AW16" s="12">
        <v>0</v>
      </c>
      <c r="AX16" s="16">
        <v>0</v>
      </c>
      <c r="AY16" s="17">
        <v>289886.27</v>
      </c>
      <c r="AZ16" s="17">
        <v>0</v>
      </c>
      <c r="BA16" s="17">
        <v>0</v>
      </c>
      <c r="BB16" s="17">
        <v>201104.84</v>
      </c>
      <c r="BC16" s="12">
        <v>490991.11</v>
      </c>
      <c r="BD16" s="16">
        <v>198715.77</v>
      </c>
      <c r="BE16" s="17">
        <v>105932.15000000001</v>
      </c>
      <c r="BF16" s="17">
        <v>0</v>
      </c>
      <c r="BG16" s="17">
        <v>0</v>
      </c>
      <c r="BH16" s="17">
        <v>7157.29</v>
      </c>
      <c r="BI16" s="12">
        <v>311805.20999999996</v>
      </c>
    </row>
    <row r="17" spans="1:61" x14ac:dyDescent="0.2">
      <c r="A17" s="4" t="s">
        <v>8</v>
      </c>
      <c r="B17" s="92">
        <v>854026</v>
      </c>
      <c r="C17" s="87">
        <v>763259</v>
      </c>
      <c r="D17" s="87">
        <v>83954</v>
      </c>
      <c r="E17" s="87">
        <v>0</v>
      </c>
      <c r="F17" s="87">
        <v>11700</v>
      </c>
      <c r="G17" s="93">
        <v>1712939</v>
      </c>
      <c r="H17" s="16">
        <v>374523</v>
      </c>
      <c r="I17" s="17">
        <v>106093</v>
      </c>
      <c r="J17" s="17">
        <v>0</v>
      </c>
      <c r="K17" s="17">
        <v>0</v>
      </c>
      <c r="L17" s="17">
        <v>0</v>
      </c>
      <c r="M17" s="12">
        <v>480616</v>
      </c>
      <c r="N17" s="16">
        <v>139640</v>
      </c>
      <c r="O17" s="17">
        <v>56073</v>
      </c>
      <c r="P17" s="17">
        <v>0</v>
      </c>
      <c r="Q17" s="17">
        <v>0</v>
      </c>
      <c r="R17" s="17">
        <v>0</v>
      </c>
      <c r="S17" s="12">
        <v>195713</v>
      </c>
      <c r="T17" s="16">
        <v>122396</v>
      </c>
      <c r="U17" s="17">
        <v>53652</v>
      </c>
      <c r="V17" s="17">
        <v>0</v>
      </c>
      <c r="W17" s="17">
        <v>0</v>
      </c>
      <c r="X17" s="17">
        <v>0</v>
      </c>
      <c r="Y17" s="12">
        <v>176048</v>
      </c>
      <c r="Z17" s="16">
        <v>734</v>
      </c>
      <c r="AA17" s="17">
        <v>91199</v>
      </c>
      <c r="AB17" s="17">
        <v>0</v>
      </c>
      <c r="AC17" s="17">
        <v>0</v>
      </c>
      <c r="AD17" s="17">
        <v>0</v>
      </c>
      <c r="AE17" s="12">
        <v>91933</v>
      </c>
      <c r="AF17" s="16">
        <v>1322</v>
      </c>
      <c r="AG17" s="17">
        <v>80172</v>
      </c>
      <c r="AH17" s="17">
        <v>83954</v>
      </c>
      <c r="AI17" s="17">
        <v>0</v>
      </c>
      <c r="AJ17" s="17">
        <v>0</v>
      </c>
      <c r="AK17" s="12">
        <v>165448</v>
      </c>
      <c r="AL17" s="16">
        <v>170</v>
      </c>
      <c r="AM17" s="17">
        <v>40083</v>
      </c>
      <c r="AN17" s="17">
        <v>0</v>
      </c>
      <c r="AO17" s="17">
        <v>0</v>
      </c>
      <c r="AP17" s="17">
        <v>0</v>
      </c>
      <c r="AQ17" s="12">
        <v>40253</v>
      </c>
      <c r="AR17" s="16">
        <v>0</v>
      </c>
      <c r="AS17" s="17">
        <v>0</v>
      </c>
      <c r="AT17" s="17">
        <v>0</v>
      </c>
      <c r="AU17" s="17">
        <v>0</v>
      </c>
      <c r="AV17" s="17">
        <v>0</v>
      </c>
      <c r="AW17" s="12">
        <v>0</v>
      </c>
      <c r="AX17" s="16">
        <v>0</v>
      </c>
      <c r="AY17" s="17">
        <v>439</v>
      </c>
      <c r="AZ17" s="17">
        <v>0</v>
      </c>
      <c r="BA17" s="17">
        <v>0</v>
      </c>
      <c r="BB17" s="17">
        <v>0</v>
      </c>
      <c r="BC17" s="12">
        <v>439</v>
      </c>
      <c r="BD17" s="16">
        <v>215241</v>
      </c>
      <c r="BE17" s="17">
        <v>335548</v>
      </c>
      <c r="BF17" s="17">
        <v>0</v>
      </c>
      <c r="BG17" s="17">
        <v>0</v>
      </c>
      <c r="BH17" s="17">
        <v>11700</v>
      </c>
      <c r="BI17" s="12">
        <v>562489</v>
      </c>
    </row>
    <row r="18" spans="1:61" x14ac:dyDescent="0.2">
      <c r="A18" s="4" t="s">
        <v>9</v>
      </c>
      <c r="B18" s="92">
        <v>9657430.2800000012</v>
      </c>
      <c r="C18" s="87">
        <v>3305758.58</v>
      </c>
      <c r="D18" s="87">
        <v>399990.27</v>
      </c>
      <c r="E18" s="87">
        <v>0</v>
      </c>
      <c r="F18" s="87">
        <v>1770887.92</v>
      </c>
      <c r="G18" s="93">
        <v>15134067.050000001</v>
      </c>
      <c r="H18" s="16">
        <v>7631828.0900000008</v>
      </c>
      <c r="I18" s="17">
        <v>2076068.31</v>
      </c>
      <c r="J18" s="17">
        <v>0</v>
      </c>
      <c r="K18" s="17">
        <v>0</v>
      </c>
      <c r="L18" s="17">
        <v>142788.76999999999</v>
      </c>
      <c r="M18" s="12">
        <v>9850685.1699999999</v>
      </c>
      <c r="N18" s="16">
        <v>1762997.0699999998</v>
      </c>
      <c r="O18" s="17">
        <v>243700.82</v>
      </c>
      <c r="P18" s="17">
        <v>0</v>
      </c>
      <c r="Q18" s="17">
        <v>0</v>
      </c>
      <c r="R18" s="17">
        <v>47716.92</v>
      </c>
      <c r="S18" s="12">
        <v>2054414.8099999998</v>
      </c>
      <c r="T18" s="16">
        <v>0</v>
      </c>
      <c r="U18" s="17">
        <v>14331.27</v>
      </c>
      <c r="V18" s="17">
        <v>0</v>
      </c>
      <c r="W18" s="17">
        <v>0</v>
      </c>
      <c r="X18" s="17">
        <v>39837</v>
      </c>
      <c r="Y18" s="12">
        <v>54168.270000000004</v>
      </c>
      <c r="Z18" s="16">
        <v>0</v>
      </c>
      <c r="AA18" s="17">
        <v>0</v>
      </c>
      <c r="AB18" s="17">
        <v>213855.5</v>
      </c>
      <c r="AC18" s="17">
        <v>0</v>
      </c>
      <c r="AD18" s="17">
        <v>0</v>
      </c>
      <c r="AE18" s="12">
        <v>213855.5</v>
      </c>
      <c r="AF18" s="16">
        <v>0</v>
      </c>
      <c r="AG18" s="17">
        <v>0</v>
      </c>
      <c r="AH18" s="17">
        <v>0</v>
      </c>
      <c r="AI18" s="17">
        <v>0</v>
      </c>
      <c r="AJ18" s="17">
        <v>0</v>
      </c>
      <c r="AK18" s="12">
        <v>0</v>
      </c>
      <c r="AL18" s="16">
        <v>131302.56</v>
      </c>
      <c r="AM18" s="17">
        <v>517386.80000000005</v>
      </c>
      <c r="AN18" s="17">
        <v>186134.77</v>
      </c>
      <c r="AO18" s="17">
        <v>0</v>
      </c>
      <c r="AP18" s="17">
        <v>13535</v>
      </c>
      <c r="AQ18" s="12">
        <v>848359.13000000012</v>
      </c>
      <c r="AR18" s="16">
        <v>0</v>
      </c>
      <c r="AS18" s="17">
        <v>127113.77</v>
      </c>
      <c r="AT18" s="17">
        <v>0</v>
      </c>
      <c r="AU18" s="17">
        <v>0</v>
      </c>
      <c r="AV18" s="17">
        <v>0</v>
      </c>
      <c r="AW18" s="12">
        <v>127113.77</v>
      </c>
      <c r="AX18" s="16">
        <v>131302.56</v>
      </c>
      <c r="AY18" s="17">
        <v>327157.61000000004</v>
      </c>
      <c r="AZ18" s="17">
        <v>0</v>
      </c>
      <c r="BA18" s="17">
        <v>0</v>
      </c>
      <c r="BB18" s="17">
        <v>1527010.23</v>
      </c>
      <c r="BC18" s="12">
        <v>1985470.4</v>
      </c>
      <c r="BD18" s="16">
        <v>0</v>
      </c>
      <c r="BE18" s="17">
        <v>0</v>
      </c>
      <c r="BF18" s="17">
        <v>0</v>
      </c>
      <c r="BG18" s="17">
        <v>0</v>
      </c>
      <c r="BH18" s="17">
        <v>0</v>
      </c>
      <c r="BI18" s="12">
        <v>0</v>
      </c>
    </row>
    <row r="19" spans="1:61" x14ac:dyDescent="0.2">
      <c r="A19" s="4" t="s">
        <v>10</v>
      </c>
      <c r="B19" s="92">
        <v>7601262</v>
      </c>
      <c r="C19" s="87">
        <v>1685324</v>
      </c>
      <c r="D19" s="87">
        <v>749474.75482685317</v>
      </c>
      <c r="E19" s="87">
        <v>0</v>
      </c>
      <c r="F19" s="87">
        <v>264813</v>
      </c>
      <c r="G19" s="93">
        <v>10300873.754826855</v>
      </c>
      <c r="H19" s="16">
        <v>4613202</v>
      </c>
      <c r="I19" s="17">
        <v>1181768</v>
      </c>
      <c r="J19" s="17">
        <v>411837.35057643784</v>
      </c>
      <c r="K19" s="17">
        <v>0</v>
      </c>
      <c r="L19" s="17">
        <v>264767</v>
      </c>
      <c r="M19" s="12">
        <v>6471574.350576438</v>
      </c>
      <c r="N19" s="16">
        <v>1618492</v>
      </c>
      <c r="O19" s="17">
        <v>44032</v>
      </c>
      <c r="P19" s="17">
        <v>106953.96058663911</v>
      </c>
      <c r="Q19" s="17">
        <v>0</v>
      </c>
      <c r="R19" s="17">
        <v>46</v>
      </c>
      <c r="S19" s="12">
        <v>1769523.9605866391</v>
      </c>
      <c r="T19" s="16">
        <v>0</v>
      </c>
      <c r="U19" s="17">
        <v>0</v>
      </c>
      <c r="V19" s="17">
        <v>0</v>
      </c>
      <c r="W19" s="17">
        <v>0</v>
      </c>
      <c r="X19" s="17">
        <v>0</v>
      </c>
      <c r="Y19" s="12">
        <v>0</v>
      </c>
      <c r="Z19" s="16">
        <v>0</v>
      </c>
      <c r="AA19" s="17">
        <v>0</v>
      </c>
      <c r="AB19" s="17">
        <v>0</v>
      </c>
      <c r="AC19" s="17">
        <v>0</v>
      </c>
      <c r="AD19" s="17">
        <v>0</v>
      </c>
      <c r="AE19" s="12">
        <v>0</v>
      </c>
      <c r="AF19" s="16">
        <v>0</v>
      </c>
      <c r="AG19" s="17">
        <v>0</v>
      </c>
      <c r="AH19" s="17">
        <v>0</v>
      </c>
      <c r="AI19" s="17">
        <v>0</v>
      </c>
      <c r="AJ19" s="17">
        <v>0</v>
      </c>
      <c r="AK19" s="12">
        <v>0</v>
      </c>
      <c r="AL19" s="16">
        <v>0</v>
      </c>
      <c r="AM19" s="17">
        <v>0</v>
      </c>
      <c r="AN19" s="17">
        <v>0</v>
      </c>
      <c r="AO19" s="17">
        <v>0</v>
      </c>
      <c r="AP19" s="17">
        <v>0</v>
      </c>
      <c r="AQ19" s="12">
        <v>0</v>
      </c>
      <c r="AR19" s="16">
        <v>0</v>
      </c>
      <c r="AS19" s="17">
        <v>0</v>
      </c>
      <c r="AT19" s="17">
        <v>0</v>
      </c>
      <c r="AU19" s="17">
        <v>0</v>
      </c>
      <c r="AV19" s="17">
        <v>0</v>
      </c>
      <c r="AW19" s="12">
        <v>0</v>
      </c>
      <c r="AX19" s="16">
        <v>958784</v>
      </c>
      <c r="AY19" s="17">
        <v>342449</v>
      </c>
      <c r="AZ19" s="17">
        <v>84348.068033033094</v>
      </c>
      <c r="BA19" s="17">
        <v>0</v>
      </c>
      <c r="BB19" s="17">
        <v>0</v>
      </c>
      <c r="BC19" s="12">
        <v>1385581.0680330331</v>
      </c>
      <c r="BD19" s="16">
        <v>410784</v>
      </c>
      <c r="BE19" s="17">
        <v>117075</v>
      </c>
      <c r="BF19" s="17">
        <v>146335.37563074313</v>
      </c>
      <c r="BG19" s="17">
        <v>0</v>
      </c>
      <c r="BH19" s="17">
        <v>0</v>
      </c>
      <c r="BI19" s="12">
        <v>674194.3756307431</v>
      </c>
    </row>
    <row r="20" spans="1:61" x14ac:dyDescent="0.2">
      <c r="A20" s="4" t="s">
        <v>11</v>
      </c>
      <c r="B20" s="92">
        <v>757618.69000000006</v>
      </c>
      <c r="C20" s="87">
        <v>1116578.21</v>
      </c>
      <c r="D20" s="87">
        <v>123543</v>
      </c>
      <c r="E20" s="87">
        <v>0</v>
      </c>
      <c r="F20" s="87">
        <v>94681.18</v>
      </c>
      <c r="G20" s="93">
        <v>2092421.0799999998</v>
      </c>
      <c r="H20" s="16">
        <v>387880.95</v>
      </c>
      <c r="I20" s="17">
        <v>175739.71</v>
      </c>
      <c r="J20" s="17">
        <v>0</v>
      </c>
      <c r="K20" s="17">
        <v>0</v>
      </c>
      <c r="L20" s="17">
        <v>26324.080000000002</v>
      </c>
      <c r="M20" s="12">
        <v>589944.74</v>
      </c>
      <c r="N20" s="16">
        <v>47731.57</v>
      </c>
      <c r="O20" s="17">
        <v>166473.54999999999</v>
      </c>
      <c r="P20" s="17">
        <v>0</v>
      </c>
      <c r="Q20" s="17">
        <v>0</v>
      </c>
      <c r="R20" s="17">
        <v>939.5</v>
      </c>
      <c r="S20" s="12">
        <v>215144.62</v>
      </c>
      <c r="T20" s="16">
        <v>21245.57</v>
      </c>
      <c r="U20" s="17">
        <v>80907.05</v>
      </c>
      <c r="V20" s="17">
        <v>51757.08</v>
      </c>
      <c r="W20" s="17">
        <v>0</v>
      </c>
      <c r="X20" s="17">
        <v>1747.6</v>
      </c>
      <c r="Y20" s="12">
        <v>155657.30000000002</v>
      </c>
      <c r="Z20" s="16">
        <v>148809.96</v>
      </c>
      <c r="AA20" s="17">
        <v>86702.56</v>
      </c>
      <c r="AB20" s="17">
        <v>39812.04</v>
      </c>
      <c r="AC20" s="17">
        <v>0</v>
      </c>
      <c r="AD20" s="17">
        <v>0</v>
      </c>
      <c r="AE20" s="12">
        <v>275324.56</v>
      </c>
      <c r="AF20" s="16">
        <v>20759.11</v>
      </c>
      <c r="AG20" s="17">
        <v>28677.57</v>
      </c>
      <c r="AH20" s="17">
        <v>8243.0400000000009</v>
      </c>
      <c r="AI20" s="17">
        <v>0</v>
      </c>
      <c r="AJ20" s="17">
        <v>0</v>
      </c>
      <c r="AK20" s="12">
        <v>57679.72</v>
      </c>
      <c r="AL20" s="16">
        <v>35222.03</v>
      </c>
      <c r="AM20" s="17">
        <v>47168.12</v>
      </c>
      <c r="AN20" s="17">
        <v>19341.84</v>
      </c>
      <c r="AO20" s="17">
        <v>0</v>
      </c>
      <c r="AP20" s="17">
        <v>0</v>
      </c>
      <c r="AQ20" s="12">
        <v>101731.98999999999</v>
      </c>
      <c r="AR20" s="16">
        <v>95969.5</v>
      </c>
      <c r="AS20" s="17">
        <v>56539.49</v>
      </c>
      <c r="AT20" s="17">
        <v>0</v>
      </c>
      <c r="AU20" s="17">
        <v>0</v>
      </c>
      <c r="AV20" s="17">
        <v>20700</v>
      </c>
      <c r="AW20" s="12">
        <v>173208.99</v>
      </c>
      <c r="AX20" s="16">
        <v>0</v>
      </c>
      <c r="AY20" s="17">
        <v>0</v>
      </c>
      <c r="AZ20" s="17">
        <v>0</v>
      </c>
      <c r="BA20" s="17">
        <v>0</v>
      </c>
      <c r="BB20" s="17">
        <v>0</v>
      </c>
      <c r="BC20" s="12">
        <v>0</v>
      </c>
      <c r="BD20" s="16">
        <v>0</v>
      </c>
      <c r="BE20" s="17">
        <v>474370.16</v>
      </c>
      <c r="BF20" s="17">
        <v>4389</v>
      </c>
      <c r="BG20" s="17">
        <v>0</v>
      </c>
      <c r="BH20" s="17">
        <v>44970</v>
      </c>
      <c r="BI20" s="12">
        <v>523729.16</v>
      </c>
    </row>
    <row r="21" spans="1:61" x14ac:dyDescent="0.2">
      <c r="A21" s="4" t="s">
        <v>12</v>
      </c>
      <c r="B21" s="92">
        <v>4816078.7699999996</v>
      </c>
      <c r="C21" s="87">
        <v>6155510.5</v>
      </c>
      <c r="D21" s="87">
        <v>711715.54</v>
      </c>
      <c r="E21" s="87">
        <v>77219.02</v>
      </c>
      <c r="F21" s="87">
        <v>0</v>
      </c>
      <c r="G21" s="93">
        <v>11760523.83</v>
      </c>
      <c r="H21" s="16">
        <v>1947808.02</v>
      </c>
      <c r="I21" s="17">
        <v>908803.88</v>
      </c>
      <c r="J21" s="17">
        <v>0</v>
      </c>
      <c r="K21" s="17">
        <v>0</v>
      </c>
      <c r="L21" s="17">
        <v>0</v>
      </c>
      <c r="M21" s="12">
        <v>2856611.9</v>
      </c>
      <c r="N21" s="16">
        <v>393106.34</v>
      </c>
      <c r="O21" s="17">
        <v>168860.11</v>
      </c>
      <c r="P21" s="17">
        <v>0</v>
      </c>
      <c r="Q21" s="17">
        <v>0</v>
      </c>
      <c r="R21" s="17">
        <v>0</v>
      </c>
      <c r="S21" s="12">
        <v>561966.44999999995</v>
      </c>
      <c r="T21" s="16">
        <v>1639560.33</v>
      </c>
      <c r="U21" s="17">
        <v>2918049.55</v>
      </c>
      <c r="V21" s="17">
        <v>427527.78</v>
      </c>
      <c r="W21" s="17">
        <v>0</v>
      </c>
      <c r="X21" s="17">
        <v>0</v>
      </c>
      <c r="Y21" s="12">
        <v>4985137.66</v>
      </c>
      <c r="Z21" s="16">
        <v>0</v>
      </c>
      <c r="AA21" s="17">
        <v>631997.68000000005</v>
      </c>
      <c r="AB21" s="17">
        <v>0</v>
      </c>
      <c r="AC21" s="17">
        <v>0</v>
      </c>
      <c r="AD21" s="17">
        <v>0</v>
      </c>
      <c r="AE21" s="12">
        <v>631997.68000000005</v>
      </c>
      <c r="AF21" s="16">
        <v>1162.8499999999999</v>
      </c>
      <c r="AG21" s="17">
        <v>62915.1</v>
      </c>
      <c r="AH21" s="17">
        <v>30502.05</v>
      </c>
      <c r="AI21" s="17">
        <v>0</v>
      </c>
      <c r="AJ21" s="17">
        <v>0</v>
      </c>
      <c r="AK21" s="12">
        <v>94580</v>
      </c>
      <c r="AL21" s="16">
        <v>192597.8</v>
      </c>
      <c r="AM21" s="17">
        <v>258240.15</v>
      </c>
      <c r="AN21" s="17">
        <v>123980.44</v>
      </c>
      <c r="AO21" s="17">
        <v>77219.02</v>
      </c>
      <c r="AP21" s="17">
        <v>0</v>
      </c>
      <c r="AQ21" s="12">
        <v>652037.40999999992</v>
      </c>
      <c r="AR21" s="16">
        <v>511835.83</v>
      </c>
      <c r="AS21" s="17">
        <v>943705.2</v>
      </c>
      <c r="AT21" s="17">
        <v>110372.99</v>
      </c>
      <c r="AU21" s="17">
        <v>0</v>
      </c>
      <c r="AV21" s="17">
        <v>0</v>
      </c>
      <c r="AW21" s="12">
        <v>1565914.02</v>
      </c>
      <c r="AX21" s="16">
        <v>0</v>
      </c>
      <c r="AY21" s="17">
        <v>216541.85</v>
      </c>
      <c r="AZ21" s="17">
        <v>19332.28</v>
      </c>
      <c r="BA21" s="17">
        <v>0</v>
      </c>
      <c r="BB21" s="17">
        <v>0</v>
      </c>
      <c r="BC21" s="12">
        <v>235874.13</v>
      </c>
      <c r="BD21" s="16">
        <v>130007.6</v>
      </c>
      <c r="BE21" s="17">
        <v>46396.98</v>
      </c>
      <c r="BF21" s="17">
        <v>0</v>
      </c>
      <c r="BG21" s="17">
        <v>0</v>
      </c>
      <c r="BH21" s="17">
        <v>0</v>
      </c>
      <c r="BI21" s="12">
        <v>176404.58000000002</v>
      </c>
    </row>
    <row r="22" spans="1:61" x14ac:dyDescent="0.2">
      <c r="A22" s="4" t="s">
        <v>13</v>
      </c>
      <c r="B22" s="92">
        <v>6242159.54</v>
      </c>
      <c r="C22" s="87">
        <v>2096261.4100000001</v>
      </c>
      <c r="D22" s="87">
        <v>106505</v>
      </c>
      <c r="E22" s="87">
        <v>280.61</v>
      </c>
      <c r="F22" s="87">
        <v>181249.99</v>
      </c>
      <c r="G22" s="93">
        <v>8626456.5500000007</v>
      </c>
      <c r="H22" s="16">
        <v>6149072.8399999999</v>
      </c>
      <c r="I22" s="17">
        <v>1914850.9500000002</v>
      </c>
      <c r="J22" s="17">
        <v>0</v>
      </c>
      <c r="K22" s="17">
        <v>280.61</v>
      </c>
      <c r="L22" s="17">
        <v>124169.07</v>
      </c>
      <c r="M22" s="12">
        <v>8188373.4700000007</v>
      </c>
      <c r="N22" s="16">
        <v>0</v>
      </c>
      <c r="O22" s="17">
        <v>0</v>
      </c>
      <c r="P22" s="17">
        <v>0</v>
      </c>
      <c r="Q22" s="17">
        <v>0</v>
      </c>
      <c r="R22" s="17">
        <v>0</v>
      </c>
      <c r="S22" s="12">
        <v>0</v>
      </c>
      <c r="T22" s="16">
        <v>0</v>
      </c>
      <c r="U22" s="17">
        <v>54350</v>
      </c>
      <c r="V22" s="17">
        <v>0</v>
      </c>
      <c r="W22" s="17">
        <v>0</v>
      </c>
      <c r="X22" s="17">
        <v>-226.35</v>
      </c>
      <c r="Y22" s="12">
        <v>54123.65</v>
      </c>
      <c r="Z22" s="16">
        <v>0</v>
      </c>
      <c r="AA22" s="17">
        <v>40492.969999999994</v>
      </c>
      <c r="AB22" s="17">
        <v>0</v>
      </c>
      <c r="AC22" s="17">
        <v>0</v>
      </c>
      <c r="AD22" s="17">
        <v>38309.449999999997</v>
      </c>
      <c r="AE22" s="12">
        <v>78802.419999999984</v>
      </c>
      <c r="AF22" s="16">
        <v>0</v>
      </c>
      <c r="AG22" s="17">
        <v>0</v>
      </c>
      <c r="AH22" s="17">
        <v>0</v>
      </c>
      <c r="AI22" s="17">
        <v>0</v>
      </c>
      <c r="AJ22" s="17">
        <v>0</v>
      </c>
      <c r="AK22" s="12">
        <v>0</v>
      </c>
      <c r="AL22" s="16">
        <v>0</v>
      </c>
      <c r="AM22" s="17">
        <v>0</v>
      </c>
      <c r="AN22" s="17">
        <v>0</v>
      </c>
      <c r="AO22" s="17">
        <v>0</v>
      </c>
      <c r="AP22" s="17">
        <v>0</v>
      </c>
      <c r="AQ22" s="12">
        <v>0</v>
      </c>
      <c r="AR22" s="16">
        <v>0</v>
      </c>
      <c r="AS22" s="17">
        <v>0</v>
      </c>
      <c r="AT22" s="17">
        <v>0</v>
      </c>
      <c r="AU22" s="17">
        <v>0</v>
      </c>
      <c r="AV22" s="17">
        <v>0</v>
      </c>
      <c r="AW22" s="12">
        <v>0</v>
      </c>
      <c r="AX22" s="16">
        <v>0</v>
      </c>
      <c r="AY22" s="17">
        <v>0</v>
      </c>
      <c r="AZ22" s="17">
        <v>0</v>
      </c>
      <c r="BA22" s="17">
        <v>0</v>
      </c>
      <c r="BB22" s="17">
        <v>0</v>
      </c>
      <c r="BC22" s="12">
        <v>0</v>
      </c>
      <c r="BD22" s="16">
        <v>93086.7</v>
      </c>
      <c r="BE22" s="17">
        <v>86567.49</v>
      </c>
      <c r="BF22" s="17">
        <v>106505</v>
      </c>
      <c r="BG22" s="17">
        <v>0</v>
      </c>
      <c r="BH22" s="17">
        <v>18997.82</v>
      </c>
      <c r="BI22" s="12">
        <v>305157.01</v>
      </c>
    </row>
    <row r="23" spans="1:61" x14ac:dyDescent="0.2">
      <c r="A23" s="4" t="s">
        <v>14</v>
      </c>
      <c r="B23" s="92">
        <v>13025351.48</v>
      </c>
      <c r="C23" s="87">
        <v>4757463.4700000007</v>
      </c>
      <c r="D23" s="87">
        <v>211506.63</v>
      </c>
      <c r="E23" s="87">
        <v>0</v>
      </c>
      <c r="F23" s="87">
        <v>970448.12</v>
      </c>
      <c r="G23" s="93">
        <v>18964769.700000003</v>
      </c>
      <c r="H23" s="16">
        <v>9711607.8900000006</v>
      </c>
      <c r="I23" s="17">
        <v>3287480.72</v>
      </c>
      <c r="J23" s="17">
        <v>94424.91</v>
      </c>
      <c r="K23" s="17">
        <v>0</v>
      </c>
      <c r="L23" s="17">
        <v>151719.6</v>
      </c>
      <c r="M23" s="12">
        <v>13245233.120000001</v>
      </c>
      <c r="N23" s="16">
        <v>901978.9</v>
      </c>
      <c r="O23" s="17">
        <v>160489.75</v>
      </c>
      <c r="P23" s="17">
        <v>25481.58</v>
      </c>
      <c r="Q23" s="17">
        <v>0</v>
      </c>
      <c r="R23" s="17">
        <v>62275.63</v>
      </c>
      <c r="S23" s="12">
        <v>1150225.8599999999</v>
      </c>
      <c r="T23" s="16">
        <v>0</v>
      </c>
      <c r="U23" s="17">
        <v>0</v>
      </c>
      <c r="V23" s="17">
        <v>0</v>
      </c>
      <c r="W23" s="17">
        <v>0</v>
      </c>
      <c r="X23" s="17">
        <v>66697.87</v>
      </c>
      <c r="Y23" s="12">
        <v>66697.87</v>
      </c>
      <c r="Z23" s="16">
        <v>0</v>
      </c>
      <c r="AA23" s="17">
        <v>0</v>
      </c>
      <c r="AB23" s="17">
        <v>76633.710000000006</v>
      </c>
      <c r="AC23" s="17">
        <v>0</v>
      </c>
      <c r="AD23" s="17">
        <v>0</v>
      </c>
      <c r="AE23" s="12">
        <v>76633.710000000006</v>
      </c>
      <c r="AF23" s="16">
        <v>0</v>
      </c>
      <c r="AG23" s="17">
        <v>0</v>
      </c>
      <c r="AH23" s="17">
        <v>0</v>
      </c>
      <c r="AI23" s="17">
        <v>0</v>
      </c>
      <c r="AJ23" s="17">
        <v>0</v>
      </c>
      <c r="AK23" s="12">
        <v>0</v>
      </c>
      <c r="AL23" s="16">
        <v>0</v>
      </c>
      <c r="AM23" s="17">
        <v>0</v>
      </c>
      <c r="AN23" s="17">
        <v>0</v>
      </c>
      <c r="AO23" s="17">
        <v>0</v>
      </c>
      <c r="AP23" s="17">
        <v>0</v>
      </c>
      <c r="AQ23" s="12">
        <v>0</v>
      </c>
      <c r="AR23" s="16">
        <v>990191.16</v>
      </c>
      <c r="AS23" s="17">
        <v>431953.1</v>
      </c>
      <c r="AT23" s="17">
        <v>0</v>
      </c>
      <c r="AU23" s="17">
        <v>0</v>
      </c>
      <c r="AV23" s="17">
        <v>165782.29</v>
      </c>
      <c r="AW23" s="12">
        <v>1587926.55</v>
      </c>
      <c r="AX23" s="16">
        <v>403168.95</v>
      </c>
      <c r="AY23" s="17">
        <v>325069.62</v>
      </c>
      <c r="AZ23" s="17">
        <v>0</v>
      </c>
      <c r="BA23" s="17">
        <v>0</v>
      </c>
      <c r="BB23" s="17">
        <v>598425.51</v>
      </c>
      <c r="BC23" s="12">
        <v>1326664.08</v>
      </c>
      <c r="BD23" s="16">
        <v>1018404.58</v>
      </c>
      <c r="BE23" s="17">
        <v>552470.28</v>
      </c>
      <c r="BF23" s="17">
        <v>14966.43</v>
      </c>
      <c r="BG23" s="17">
        <v>0</v>
      </c>
      <c r="BH23" s="17">
        <v>-74452.78</v>
      </c>
      <c r="BI23" s="12">
        <v>1511388.5099999998</v>
      </c>
    </row>
    <row r="24" spans="1:61" x14ac:dyDescent="0.2">
      <c r="A24" s="4" t="s">
        <v>15</v>
      </c>
      <c r="B24" s="92">
        <v>1509493</v>
      </c>
      <c r="C24" s="87">
        <v>1043072.06</v>
      </c>
      <c r="D24" s="87">
        <v>212508</v>
      </c>
      <c r="E24" s="87">
        <v>0</v>
      </c>
      <c r="F24" s="87">
        <v>0</v>
      </c>
      <c r="G24" s="93">
        <v>2765073.06</v>
      </c>
      <c r="H24" s="16">
        <v>527596</v>
      </c>
      <c r="I24" s="17">
        <v>203091</v>
      </c>
      <c r="J24" s="17">
        <v>0</v>
      </c>
      <c r="K24" s="17">
        <v>0</v>
      </c>
      <c r="L24" s="17">
        <v>0</v>
      </c>
      <c r="M24" s="12">
        <v>730687</v>
      </c>
      <c r="N24" s="16">
        <v>243641</v>
      </c>
      <c r="O24" s="17">
        <v>17295</v>
      </c>
      <c r="P24" s="17">
        <v>0</v>
      </c>
      <c r="Q24" s="17">
        <v>0</v>
      </c>
      <c r="R24" s="17">
        <v>0</v>
      </c>
      <c r="S24" s="12">
        <v>260936</v>
      </c>
      <c r="T24" s="16">
        <v>345998</v>
      </c>
      <c r="U24" s="17">
        <v>607997</v>
      </c>
      <c r="V24" s="17">
        <v>82312</v>
      </c>
      <c r="W24" s="17">
        <v>0</v>
      </c>
      <c r="X24" s="17">
        <v>0</v>
      </c>
      <c r="Y24" s="12">
        <v>1036307</v>
      </c>
      <c r="Z24" s="16">
        <v>117883</v>
      </c>
      <c r="AA24" s="17">
        <v>88261</v>
      </c>
      <c r="AB24" s="17">
        <v>91642</v>
      </c>
      <c r="AC24" s="17">
        <v>0</v>
      </c>
      <c r="AD24" s="17">
        <v>0</v>
      </c>
      <c r="AE24" s="12">
        <v>297786</v>
      </c>
      <c r="AF24" s="16">
        <v>27476</v>
      </c>
      <c r="AG24" s="17">
        <v>37734</v>
      </c>
      <c r="AH24" s="17">
        <v>38554</v>
      </c>
      <c r="AI24" s="17">
        <v>0</v>
      </c>
      <c r="AJ24" s="17">
        <v>0</v>
      </c>
      <c r="AK24" s="12">
        <v>103764</v>
      </c>
      <c r="AL24" s="16">
        <v>0</v>
      </c>
      <c r="AM24" s="17">
        <v>0</v>
      </c>
      <c r="AN24" s="17">
        <v>0</v>
      </c>
      <c r="AO24" s="17">
        <v>0</v>
      </c>
      <c r="AP24" s="17">
        <v>0</v>
      </c>
      <c r="AQ24" s="12">
        <v>0</v>
      </c>
      <c r="AR24" s="16">
        <v>0</v>
      </c>
      <c r="AS24" s="17">
        <v>0</v>
      </c>
      <c r="AT24" s="17">
        <v>0</v>
      </c>
      <c r="AU24" s="17">
        <v>0</v>
      </c>
      <c r="AV24" s="17">
        <v>0</v>
      </c>
      <c r="AW24" s="12">
        <v>0</v>
      </c>
      <c r="AX24" s="16">
        <v>246899</v>
      </c>
      <c r="AY24" s="17">
        <v>71849</v>
      </c>
      <c r="AZ24" s="17">
        <v>0</v>
      </c>
      <c r="BA24" s="17">
        <v>0</v>
      </c>
      <c r="BB24" s="17">
        <v>0</v>
      </c>
      <c r="BC24" s="12">
        <v>318748</v>
      </c>
      <c r="BD24" s="16">
        <v>0</v>
      </c>
      <c r="BE24" s="17">
        <v>16845.060000000001</v>
      </c>
      <c r="BF24" s="17">
        <v>0</v>
      </c>
      <c r="BG24" s="17">
        <v>0</v>
      </c>
      <c r="BH24" s="17">
        <v>0</v>
      </c>
      <c r="BI24" s="12">
        <v>16845.060000000001</v>
      </c>
    </row>
    <row r="25" spans="1:61" x14ac:dyDescent="0.2">
      <c r="A25" s="4" t="s">
        <v>16</v>
      </c>
      <c r="B25" s="92">
        <v>3183029.61</v>
      </c>
      <c r="C25" s="87">
        <v>2227949.63</v>
      </c>
      <c r="D25" s="87">
        <v>167130</v>
      </c>
      <c r="E25" s="87">
        <v>0</v>
      </c>
      <c r="F25" s="87">
        <v>383745.62000000005</v>
      </c>
      <c r="G25" s="93">
        <v>5961854.8600000013</v>
      </c>
      <c r="H25" s="16">
        <v>1135165.0699999998</v>
      </c>
      <c r="I25" s="17">
        <v>857376.28000000014</v>
      </c>
      <c r="J25" s="17">
        <v>7608</v>
      </c>
      <c r="K25" s="17">
        <v>0</v>
      </c>
      <c r="L25" s="17">
        <v>18584.13</v>
      </c>
      <c r="M25" s="12">
        <v>2018733.48</v>
      </c>
      <c r="N25" s="16">
        <v>9545.16</v>
      </c>
      <c r="O25" s="17">
        <v>337454.86000000004</v>
      </c>
      <c r="P25" s="17">
        <v>0</v>
      </c>
      <c r="Q25" s="17">
        <v>0</v>
      </c>
      <c r="R25" s="17">
        <v>1935.14</v>
      </c>
      <c r="S25" s="12">
        <v>348935.16000000003</v>
      </c>
      <c r="T25" s="16">
        <v>623809.77999999991</v>
      </c>
      <c r="U25" s="17">
        <v>325458.53999999998</v>
      </c>
      <c r="V25" s="17">
        <v>14937</v>
      </c>
      <c r="W25" s="17">
        <v>0</v>
      </c>
      <c r="X25" s="17">
        <v>16345.609999999999</v>
      </c>
      <c r="Y25" s="12">
        <v>980550.92999999982</v>
      </c>
      <c r="Z25" s="16">
        <v>531545</v>
      </c>
      <c r="AA25" s="17">
        <v>475898</v>
      </c>
      <c r="AB25" s="17">
        <v>68369</v>
      </c>
      <c r="AC25" s="17">
        <v>0</v>
      </c>
      <c r="AD25" s="17">
        <v>0</v>
      </c>
      <c r="AE25" s="12">
        <v>1075812</v>
      </c>
      <c r="AF25" s="16">
        <v>276.95</v>
      </c>
      <c r="AG25" s="17">
        <v>8961.16</v>
      </c>
      <c r="AH25" s="17">
        <v>12780</v>
      </c>
      <c r="AI25" s="17">
        <v>0</v>
      </c>
      <c r="AJ25" s="17">
        <v>0</v>
      </c>
      <c r="AK25" s="12">
        <v>22018.11</v>
      </c>
      <c r="AL25" s="16">
        <v>208773.94</v>
      </c>
      <c r="AM25" s="17">
        <v>108666.29000000002</v>
      </c>
      <c r="AN25" s="17">
        <v>53628</v>
      </c>
      <c r="AO25" s="17">
        <v>0</v>
      </c>
      <c r="AP25" s="17">
        <v>860</v>
      </c>
      <c r="AQ25" s="12">
        <v>371928.23000000004</v>
      </c>
      <c r="AR25" s="16">
        <v>382052.78</v>
      </c>
      <c r="AS25" s="17">
        <v>91313.229999999981</v>
      </c>
      <c r="AT25" s="17">
        <v>0</v>
      </c>
      <c r="AU25" s="17">
        <v>0</v>
      </c>
      <c r="AV25" s="17">
        <v>345980.74000000005</v>
      </c>
      <c r="AW25" s="12">
        <v>819346.75</v>
      </c>
      <c r="AX25" s="16">
        <v>0</v>
      </c>
      <c r="AY25" s="17">
        <v>0</v>
      </c>
      <c r="AZ25" s="17">
        <v>0</v>
      </c>
      <c r="BA25" s="17">
        <v>0</v>
      </c>
      <c r="BB25" s="17">
        <v>0</v>
      </c>
      <c r="BC25" s="12">
        <v>0</v>
      </c>
      <c r="BD25" s="16">
        <v>291860.93</v>
      </c>
      <c r="BE25" s="17">
        <v>22821.270000000004</v>
      </c>
      <c r="BF25" s="17">
        <v>9808</v>
      </c>
      <c r="BG25" s="17">
        <v>0</v>
      </c>
      <c r="BH25" s="17">
        <v>40</v>
      </c>
      <c r="BI25" s="12">
        <v>324530.2</v>
      </c>
    </row>
    <row r="26" spans="1:61" x14ac:dyDescent="0.2">
      <c r="A26" s="4" t="s">
        <v>17</v>
      </c>
      <c r="B26" s="92">
        <v>1614382.2</v>
      </c>
      <c r="C26" s="87">
        <v>362514.31000000006</v>
      </c>
      <c r="D26" s="87">
        <v>47175.229898715646</v>
      </c>
      <c r="E26" s="87">
        <v>0</v>
      </c>
      <c r="F26" s="87">
        <v>511593.37</v>
      </c>
      <c r="G26" s="93">
        <v>2535665.1098987157</v>
      </c>
      <c r="H26" s="16">
        <v>529923.91</v>
      </c>
      <c r="I26" s="17">
        <v>80538.73</v>
      </c>
      <c r="J26" s="17">
        <v>0</v>
      </c>
      <c r="K26" s="17">
        <v>0</v>
      </c>
      <c r="L26" s="17">
        <v>251715.91</v>
      </c>
      <c r="M26" s="12">
        <v>862178.55</v>
      </c>
      <c r="N26" s="16">
        <v>201102.24</v>
      </c>
      <c r="O26" s="17">
        <v>18457.169999999998</v>
      </c>
      <c r="P26" s="17">
        <v>0</v>
      </c>
      <c r="Q26" s="17">
        <v>0</v>
      </c>
      <c r="R26" s="17">
        <v>10087.39</v>
      </c>
      <c r="S26" s="12">
        <v>229646.8</v>
      </c>
      <c r="T26" s="16">
        <v>255217.18999999997</v>
      </c>
      <c r="U26" s="17">
        <v>27364.940000000002</v>
      </c>
      <c r="V26" s="17">
        <v>19954.880242406769</v>
      </c>
      <c r="W26" s="17">
        <v>0</v>
      </c>
      <c r="X26" s="17">
        <v>140805.76000000001</v>
      </c>
      <c r="Y26" s="12">
        <v>443342.77024240675</v>
      </c>
      <c r="Z26" s="16">
        <v>157349.69</v>
      </c>
      <c r="AA26" s="17">
        <v>150980.73000000004</v>
      </c>
      <c r="AB26" s="17">
        <v>0</v>
      </c>
      <c r="AC26" s="17">
        <v>0</v>
      </c>
      <c r="AD26" s="17">
        <v>7619.68</v>
      </c>
      <c r="AE26" s="12">
        <v>315950.10000000003</v>
      </c>
      <c r="AF26" s="16">
        <v>1430.19</v>
      </c>
      <c r="AG26" s="17">
        <v>13752.99</v>
      </c>
      <c r="AH26" s="17">
        <v>6506.009997524342</v>
      </c>
      <c r="AI26" s="17">
        <v>0</v>
      </c>
      <c r="AJ26" s="17">
        <v>4684.3999999999996</v>
      </c>
      <c r="AK26" s="12">
        <v>26373.589997524345</v>
      </c>
      <c r="AL26" s="16">
        <v>0.1</v>
      </c>
      <c r="AM26" s="17">
        <v>15659.130000000001</v>
      </c>
      <c r="AN26" s="17">
        <v>20714.339658784535</v>
      </c>
      <c r="AO26" s="17">
        <v>0</v>
      </c>
      <c r="AP26" s="17">
        <v>0</v>
      </c>
      <c r="AQ26" s="12">
        <v>36373.569658784538</v>
      </c>
      <c r="AR26" s="16">
        <v>0</v>
      </c>
      <c r="AS26" s="17">
        <v>0</v>
      </c>
      <c r="AT26" s="17">
        <v>0</v>
      </c>
      <c r="AU26" s="17">
        <v>0</v>
      </c>
      <c r="AV26" s="17">
        <v>95147.98</v>
      </c>
      <c r="AW26" s="12">
        <v>95147.98</v>
      </c>
      <c r="AX26" s="16">
        <v>0</v>
      </c>
      <c r="AY26" s="17">
        <v>0</v>
      </c>
      <c r="AZ26" s="17">
        <v>0</v>
      </c>
      <c r="BA26" s="17">
        <v>0</v>
      </c>
      <c r="BB26" s="17">
        <v>0</v>
      </c>
      <c r="BC26" s="12">
        <v>0</v>
      </c>
      <c r="BD26" s="16">
        <v>469358.87999999995</v>
      </c>
      <c r="BE26" s="17">
        <v>55760.619999999995</v>
      </c>
      <c r="BF26" s="17">
        <v>0</v>
      </c>
      <c r="BG26" s="17">
        <v>0</v>
      </c>
      <c r="BH26" s="17">
        <v>1532.25</v>
      </c>
      <c r="BI26" s="12">
        <v>526651.75</v>
      </c>
    </row>
    <row r="27" spans="1:61" x14ac:dyDescent="0.2">
      <c r="A27" s="4" t="s">
        <v>18</v>
      </c>
      <c r="B27" s="92">
        <v>7331816.1099999994</v>
      </c>
      <c r="C27" s="87">
        <v>1603092.7100000004</v>
      </c>
      <c r="D27" s="87">
        <v>571725</v>
      </c>
      <c r="E27" s="87">
        <v>0</v>
      </c>
      <c r="F27" s="87">
        <v>444505</v>
      </c>
      <c r="G27" s="93">
        <v>9951138.8200000003</v>
      </c>
      <c r="H27" s="16">
        <v>4897934.7699999996</v>
      </c>
      <c r="I27" s="17">
        <v>958622.9700000002</v>
      </c>
      <c r="J27" s="17">
        <v>379954</v>
      </c>
      <c r="K27" s="17">
        <v>0</v>
      </c>
      <c r="L27" s="17">
        <v>376772</v>
      </c>
      <c r="M27" s="12">
        <v>6613283.7400000002</v>
      </c>
      <c r="N27" s="16">
        <v>1327875.6000000001</v>
      </c>
      <c r="O27" s="17">
        <v>167122.04999999999</v>
      </c>
      <c r="P27" s="17">
        <v>92400</v>
      </c>
      <c r="Q27" s="17">
        <v>0</v>
      </c>
      <c r="R27" s="17">
        <v>20864</v>
      </c>
      <c r="S27" s="12">
        <v>1608261.6500000001</v>
      </c>
      <c r="T27" s="16">
        <v>0</v>
      </c>
      <c r="U27" s="17">
        <v>0</v>
      </c>
      <c r="V27" s="17">
        <v>0</v>
      </c>
      <c r="W27" s="17">
        <v>0</v>
      </c>
      <c r="X27" s="17">
        <v>0</v>
      </c>
      <c r="Y27" s="12">
        <v>0</v>
      </c>
      <c r="Z27" s="16">
        <v>0</v>
      </c>
      <c r="AA27" s="17">
        <v>0</v>
      </c>
      <c r="AB27" s="17">
        <v>0</v>
      </c>
      <c r="AC27" s="17">
        <v>0</v>
      </c>
      <c r="AD27" s="17">
        <v>0</v>
      </c>
      <c r="AE27" s="12">
        <v>0</v>
      </c>
      <c r="AF27" s="16">
        <v>0</v>
      </c>
      <c r="AG27" s="17">
        <v>0</v>
      </c>
      <c r="AH27" s="17">
        <v>0</v>
      </c>
      <c r="AI27" s="17">
        <v>0</v>
      </c>
      <c r="AJ27" s="17">
        <v>0</v>
      </c>
      <c r="AK27" s="12">
        <v>0</v>
      </c>
      <c r="AL27" s="16">
        <v>92650.13</v>
      </c>
      <c r="AM27" s="17">
        <v>122338.73000000001</v>
      </c>
      <c r="AN27" s="17">
        <v>13795</v>
      </c>
      <c r="AO27" s="17">
        <v>0</v>
      </c>
      <c r="AP27" s="17">
        <v>11321</v>
      </c>
      <c r="AQ27" s="12">
        <v>240104.86000000002</v>
      </c>
      <c r="AR27" s="16">
        <v>0</v>
      </c>
      <c r="AS27" s="17">
        <v>0</v>
      </c>
      <c r="AT27" s="17">
        <v>0</v>
      </c>
      <c r="AU27" s="17">
        <v>0</v>
      </c>
      <c r="AV27" s="17">
        <v>0</v>
      </c>
      <c r="AW27" s="12">
        <v>0</v>
      </c>
      <c r="AX27" s="16">
        <v>0</v>
      </c>
      <c r="AY27" s="17">
        <v>0</v>
      </c>
      <c r="AZ27" s="17">
        <v>0</v>
      </c>
      <c r="BA27" s="17">
        <v>0</v>
      </c>
      <c r="BB27" s="17">
        <v>0</v>
      </c>
      <c r="BC27" s="12">
        <v>0</v>
      </c>
      <c r="BD27" s="16">
        <v>1013355.61</v>
      </c>
      <c r="BE27" s="17">
        <v>355008.96000000008</v>
      </c>
      <c r="BF27" s="17">
        <v>85576</v>
      </c>
      <c r="BG27" s="17">
        <v>0</v>
      </c>
      <c r="BH27" s="17">
        <v>35548</v>
      </c>
      <c r="BI27" s="12">
        <v>1489488.57</v>
      </c>
    </row>
    <row r="28" spans="1:61" x14ac:dyDescent="0.2">
      <c r="A28" s="4" t="s">
        <v>19</v>
      </c>
      <c r="B28" s="92">
        <v>5080591</v>
      </c>
      <c r="C28" s="87">
        <v>4271255</v>
      </c>
      <c r="D28" s="87">
        <v>1003294</v>
      </c>
      <c r="E28" s="87">
        <v>388632</v>
      </c>
      <c r="F28" s="87">
        <v>240617</v>
      </c>
      <c r="G28" s="93">
        <v>10984389</v>
      </c>
      <c r="H28" s="16">
        <v>2295777</v>
      </c>
      <c r="I28" s="17">
        <v>1009218</v>
      </c>
      <c r="J28" s="17">
        <v>1262</v>
      </c>
      <c r="K28" s="17">
        <v>0</v>
      </c>
      <c r="L28" s="17">
        <v>126423</v>
      </c>
      <c r="M28" s="12">
        <v>3432680</v>
      </c>
      <c r="N28" s="16">
        <v>271441</v>
      </c>
      <c r="O28" s="17">
        <v>34536</v>
      </c>
      <c r="P28" s="17">
        <v>0</v>
      </c>
      <c r="Q28" s="17">
        <v>0</v>
      </c>
      <c r="R28" s="17">
        <v>768</v>
      </c>
      <c r="S28" s="12">
        <v>306745</v>
      </c>
      <c r="T28" s="16">
        <v>1693482</v>
      </c>
      <c r="U28" s="17">
        <v>1370722</v>
      </c>
      <c r="V28" s="17">
        <v>299104</v>
      </c>
      <c r="W28" s="17">
        <v>0</v>
      </c>
      <c r="X28" s="17">
        <v>25490</v>
      </c>
      <c r="Y28" s="12">
        <v>3388798</v>
      </c>
      <c r="Z28" s="16">
        <v>40720</v>
      </c>
      <c r="AA28" s="17">
        <v>64787</v>
      </c>
      <c r="AB28" s="17">
        <v>0</v>
      </c>
      <c r="AC28" s="17">
        <v>0</v>
      </c>
      <c r="AD28" s="17">
        <v>68</v>
      </c>
      <c r="AE28" s="12">
        <v>105575</v>
      </c>
      <c r="AF28" s="16">
        <v>115876</v>
      </c>
      <c r="AG28" s="17">
        <v>1263635</v>
      </c>
      <c r="AH28" s="17">
        <v>385017</v>
      </c>
      <c r="AI28" s="17">
        <v>0</v>
      </c>
      <c r="AJ28" s="17">
        <v>4493</v>
      </c>
      <c r="AK28" s="12">
        <v>1769021</v>
      </c>
      <c r="AL28" s="16">
        <v>332919</v>
      </c>
      <c r="AM28" s="17">
        <v>259796</v>
      </c>
      <c r="AN28" s="17">
        <v>297497</v>
      </c>
      <c r="AO28" s="17">
        <v>0</v>
      </c>
      <c r="AP28" s="17">
        <v>1360</v>
      </c>
      <c r="AQ28" s="12">
        <v>891572</v>
      </c>
      <c r="AR28" s="16">
        <v>0</v>
      </c>
      <c r="AS28" s="17">
        <v>0</v>
      </c>
      <c r="AT28" s="17">
        <v>0</v>
      </c>
      <c r="AU28" s="17">
        <v>0</v>
      </c>
      <c r="AV28" s="17">
        <v>0</v>
      </c>
      <c r="AW28" s="12">
        <v>0</v>
      </c>
      <c r="AX28" s="16">
        <v>144177</v>
      </c>
      <c r="AY28" s="17">
        <v>168699</v>
      </c>
      <c r="AZ28" s="17">
        <v>20414</v>
      </c>
      <c r="BA28" s="17">
        <v>388632</v>
      </c>
      <c r="BB28" s="17">
        <v>78909</v>
      </c>
      <c r="BC28" s="12">
        <v>800831</v>
      </c>
      <c r="BD28" s="16">
        <v>186199</v>
      </c>
      <c r="BE28" s="17">
        <v>99862</v>
      </c>
      <c r="BF28" s="17">
        <v>0</v>
      </c>
      <c r="BG28" s="17">
        <v>0</v>
      </c>
      <c r="BH28" s="17">
        <v>3106</v>
      </c>
      <c r="BI28" s="12">
        <v>289167</v>
      </c>
    </row>
    <row r="29" spans="1:61" x14ac:dyDescent="0.2">
      <c r="A29" s="4" t="s">
        <v>20</v>
      </c>
      <c r="B29" s="92">
        <v>4205888.1174999997</v>
      </c>
      <c r="C29" s="87">
        <v>1846837.1300000001</v>
      </c>
      <c r="D29" s="87">
        <v>0</v>
      </c>
      <c r="E29" s="87">
        <v>0</v>
      </c>
      <c r="F29" s="87">
        <v>220991.845</v>
      </c>
      <c r="G29" s="93">
        <v>6273717.0924999993</v>
      </c>
      <c r="H29" s="16">
        <v>2378570.1701000002</v>
      </c>
      <c r="I29" s="17">
        <v>757949.29150000005</v>
      </c>
      <c r="J29" s="17">
        <v>0</v>
      </c>
      <c r="K29" s="17">
        <v>0</v>
      </c>
      <c r="L29" s="17">
        <v>87271.487500000003</v>
      </c>
      <c r="M29" s="12">
        <v>3223790.9490999999</v>
      </c>
      <c r="N29" s="16">
        <v>1061822.3699</v>
      </c>
      <c r="O29" s="17">
        <v>298880.29850000003</v>
      </c>
      <c r="P29" s="17">
        <v>0</v>
      </c>
      <c r="Q29" s="17">
        <v>0</v>
      </c>
      <c r="R29" s="17">
        <v>48065.1325</v>
      </c>
      <c r="S29" s="12">
        <v>1408767.8009000001</v>
      </c>
      <c r="T29" s="16">
        <v>588265.83750000002</v>
      </c>
      <c r="U29" s="17">
        <v>291841.83999999997</v>
      </c>
      <c r="V29" s="17">
        <v>0</v>
      </c>
      <c r="W29" s="17">
        <v>0</v>
      </c>
      <c r="X29" s="17">
        <v>58190.654999999999</v>
      </c>
      <c r="Y29" s="12">
        <v>938298.33250000002</v>
      </c>
      <c r="Z29" s="16">
        <v>177229.74</v>
      </c>
      <c r="AA29" s="17">
        <v>498165.7</v>
      </c>
      <c r="AB29" s="17">
        <v>0</v>
      </c>
      <c r="AC29" s="17">
        <v>0</v>
      </c>
      <c r="AD29" s="17">
        <v>27464.57</v>
      </c>
      <c r="AE29" s="12">
        <v>702860.00999999989</v>
      </c>
      <c r="AF29" s="16">
        <v>0</v>
      </c>
      <c r="AG29" s="17">
        <v>0</v>
      </c>
      <c r="AH29" s="17">
        <v>0</v>
      </c>
      <c r="AI29" s="17">
        <v>0</v>
      </c>
      <c r="AJ29" s="17">
        <v>0</v>
      </c>
      <c r="AK29" s="12">
        <v>0</v>
      </c>
      <c r="AL29" s="16">
        <v>0</v>
      </c>
      <c r="AM29" s="17">
        <v>0</v>
      </c>
      <c r="AN29" s="17">
        <v>0</v>
      </c>
      <c r="AO29" s="17">
        <v>0</v>
      </c>
      <c r="AP29" s="17">
        <v>0</v>
      </c>
      <c r="AQ29" s="12">
        <v>0</v>
      </c>
      <c r="AR29" s="16">
        <v>0</v>
      </c>
      <c r="AS29" s="17">
        <v>0</v>
      </c>
      <c r="AT29" s="17">
        <v>0</v>
      </c>
      <c r="AU29" s="17">
        <v>0</v>
      </c>
      <c r="AV29" s="17">
        <v>0</v>
      </c>
      <c r="AW29" s="12">
        <v>0</v>
      </c>
      <c r="AX29" s="16">
        <v>0</v>
      </c>
      <c r="AY29" s="17">
        <v>0</v>
      </c>
      <c r="AZ29" s="17">
        <v>0</v>
      </c>
      <c r="BA29" s="17">
        <v>0</v>
      </c>
      <c r="BB29" s="17">
        <v>0</v>
      </c>
      <c r="BC29" s="12">
        <v>0</v>
      </c>
      <c r="BD29" s="16">
        <v>0</v>
      </c>
      <c r="BE29" s="17">
        <v>0</v>
      </c>
      <c r="BF29" s="17">
        <v>0</v>
      </c>
      <c r="BG29" s="17">
        <v>0</v>
      </c>
      <c r="BH29" s="17">
        <v>0</v>
      </c>
      <c r="BI29" s="12">
        <v>0</v>
      </c>
    </row>
    <row r="30" spans="1:61" x14ac:dyDescent="0.2">
      <c r="A30" s="4" t="s">
        <v>21</v>
      </c>
      <c r="B30" s="92">
        <v>1419403</v>
      </c>
      <c r="C30" s="87">
        <v>1041321</v>
      </c>
      <c r="D30" s="87">
        <v>313023</v>
      </c>
      <c r="E30" s="87">
        <v>0</v>
      </c>
      <c r="F30" s="87">
        <v>1750</v>
      </c>
      <c r="G30" s="93">
        <v>2775497</v>
      </c>
      <c r="H30" s="16">
        <v>283367</v>
      </c>
      <c r="I30" s="17">
        <v>67835</v>
      </c>
      <c r="J30" s="17">
        <v>0</v>
      </c>
      <c r="K30" s="17">
        <v>0</v>
      </c>
      <c r="L30" s="17">
        <v>0</v>
      </c>
      <c r="M30" s="12">
        <v>351202</v>
      </c>
      <c r="N30" s="16">
        <v>133669</v>
      </c>
      <c r="O30" s="17">
        <v>60875</v>
      </c>
      <c r="P30" s="17">
        <v>0</v>
      </c>
      <c r="Q30" s="17">
        <v>0</v>
      </c>
      <c r="R30" s="17">
        <v>0</v>
      </c>
      <c r="S30" s="12">
        <v>194544</v>
      </c>
      <c r="T30" s="16">
        <v>184360</v>
      </c>
      <c r="U30" s="17">
        <v>152122</v>
      </c>
      <c r="V30" s="17">
        <v>110460</v>
      </c>
      <c r="W30" s="17">
        <v>0</v>
      </c>
      <c r="X30" s="17">
        <v>0</v>
      </c>
      <c r="Y30" s="12">
        <v>446942</v>
      </c>
      <c r="Z30" s="16">
        <v>296368</v>
      </c>
      <c r="AA30" s="17">
        <v>220321</v>
      </c>
      <c r="AB30" s="17">
        <v>21001</v>
      </c>
      <c r="AC30" s="17">
        <v>0</v>
      </c>
      <c r="AD30" s="17">
        <v>0</v>
      </c>
      <c r="AE30" s="12">
        <v>537690</v>
      </c>
      <c r="AF30" s="16">
        <v>29791</v>
      </c>
      <c r="AG30" s="17">
        <v>24614</v>
      </c>
      <c r="AH30" s="17">
        <v>75733</v>
      </c>
      <c r="AI30" s="17">
        <v>0</v>
      </c>
      <c r="AJ30" s="17">
        <v>0</v>
      </c>
      <c r="AK30" s="12">
        <v>130138</v>
      </c>
      <c r="AL30" s="16">
        <v>3535</v>
      </c>
      <c r="AM30" s="17">
        <v>14626</v>
      </c>
      <c r="AN30" s="17">
        <v>80943</v>
      </c>
      <c r="AO30" s="17">
        <v>0</v>
      </c>
      <c r="AP30" s="17">
        <v>0</v>
      </c>
      <c r="AQ30" s="12">
        <v>99104</v>
      </c>
      <c r="AR30" s="16">
        <v>0</v>
      </c>
      <c r="AS30" s="17">
        <v>0</v>
      </c>
      <c r="AT30" s="17">
        <v>0</v>
      </c>
      <c r="AU30" s="17">
        <v>0</v>
      </c>
      <c r="AV30" s="17">
        <v>0</v>
      </c>
      <c r="AW30" s="12">
        <v>0</v>
      </c>
      <c r="AX30" s="16">
        <v>87049</v>
      </c>
      <c r="AY30" s="17">
        <v>265047</v>
      </c>
      <c r="AZ30" s="17">
        <v>12074</v>
      </c>
      <c r="BA30" s="17">
        <v>0</v>
      </c>
      <c r="BB30" s="17">
        <v>1750</v>
      </c>
      <c r="BC30" s="12">
        <v>365920</v>
      </c>
      <c r="BD30" s="16">
        <v>401264</v>
      </c>
      <c r="BE30" s="17">
        <v>235881</v>
      </c>
      <c r="BF30" s="17">
        <v>12812</v>
      </c>
      <c r="BG30" s="17">
        <v>0</v>
      </c>
      <c r="BH30" s="17">
        <v>0</v>
      </c>
      <c r="BI30" s="12">
        <v>649957</v>
      </c>
    </row>
    <row r="31" spans="1:61" x14ac:dyDescent="0.2">
      <c r="A31" s="4" t="s">
        <v>22</v>
      </c>
      <c r="B31" s="92">
        <v>4448370.21</v>
      </c>
      <c r="C31" s="87">
        <v>821016.72000000009</v>
      </c>
      <c r="D31" s="87">
        <v>0</v>
      </c>
      <c r="E31" s="87">
        <v>18768</v>
      </c>
      <c r="F31" s="87">
        <v>153168.93</v>
      </c>
      <c r="G31" s="93">
        <v>5441323.8599999994</v>
      </c>
      <c r="H31" s="16">
        <v>2482513.86</v>
      </c>
      <c r="I31" s="17">
        <v>536097.78</v>
      </c>
      <c r="J31" s="17">
        <v>0</v>
      </c>
      <c r="K31" s="17">
        <v>0</v>
      </c>
      <c r="L31" s="17">
        <v>11365.3</v>
      </c>
      <c r="M31" s="12">
        <v>3029976.9399999995</v>
      </c>
      <c r="N31" s="16">
        <v>1097707.02</v>
      </c>
      <c r="O31" s="17">
        <v>163307.66</v>
      </c>
      <c r="P31" s="17">
        <v>0</v>
      </c>
      <c r="Q31" s="17">
        <v>0</v>
      </c>
      <c r="R31" s="17">
        <v>10019.73</v>
      </c>
      <c r="S31" s="12">
        <v>1271034.4099999999</v>
      </c>
      <c r="T31" s="16">
        <v>0</v>
      </c>
      <c r="U31" s="17">
        <v>0</v>
      </c>
      <c r="V31" s="17">
        <v>0</v>
      </c>
      <c r="W31" s="17">
        <v>0</v>
      </c>
      <c r="X31" s="17">
        <v>0</v>
      </c>
      <c r="Y31" s="12">
        <v>0</v>
      </c>
      <c r="Z31" s="16">
        <v>0</v>
      </c>
      <c r="AA31" s="17">
        <v>0</v>
      </c>
      <c r="AB31" s="17">
        <v>0</v>
      </c>
      <c r="AC31" s="17">
        <v>0</v>
      </c>
      <c r="AD31" s="17">
        <v>0</v>
      </c>
      <c r="AE31" s="12">
        <v>0</v>
      </c>
      <c r="AF31" s="16">
        <v>0</v>
      </c>
      <c r="AG31" s="17">
        <v>0</v>
      </c>
      <c r="AH31" s="17">
        <v>0</v>
      </c>
      <c r="AI31" s="17">
        <v>0</v>
      </c>
      <c r="AJ31" s="17">
        <v>0</v>
      </c>
      <c r="AK31" s="12">
        <v>0</v>
      </c>
      <c r="AL31" s="16">
        <v>0</v>
      </c>
      <c r="AM31" s="17">
        <v>0</v>
      </c>
      <c r="AN31" s="17">
        <v>0</v>
      </c>
      <c r="AO31" s="17">
        <v>0</v>
      </c>
      <c r="AP31" s="17">
        <v>0</v>
      </c>
      <c r="AQ31" s="12">
        <v>0</v>
      </c>
      <c r="AR31" s="16">
        <v>0</v>
      </c>
      <c r="AS31" s="17">
        <v>0</v>
      </c>
      <c r="AT31" s="17">
        <v>0</v>
      </c>
      <c r="AU31" s="17">
        <v>0</v>
      </c>
      <c r="AV31" s="17">
        <v>0</v>
      </c>
      <c r="AW31" s="12">
        <v>0</v>
      </c>
      <c r="AX31" s="16">
        <v>0</v>
      </c>
      <c r="AY31" s="17">
        <v>0</v>
      </c>
      <c r="AZ31" s="17">
        <v>0</v>
      </c>
      <c r="BA31" s="17">
        <v>0</v>
      </c>
      <c r="BB31" s="17">
        <v>0</v>
      </c>
      <c r="BC31" s="12">
        <v>0</v>
      </c>
      <c r="BD31" s="16">
        <v>868149.33</v>
      </c>
      <c r="BE31" s="17">
        <v>121611.28</v>
      </c>
      <c r="BF31" s="17">
        <v>0</v>
      </c>
      <c r="BG31" s="17">
        <v>18768</v>
      </c>
      <c r="BH31" s="17">
        <v>131783.9</v>
      </c>
      <c r="BI31" s="12">
        <v>1140312.51</v>
      </c>
    </row>
    <row r="32" spans="1:61" x14ac:dyDescent="0.2">
      <c r="A32" s="4" t="s">
        <v>23</v>
      </c>
      <c r="B32" s="92">
        <v>2240647</v>
      </c>
      <c r="C32" s="87">
        <v>1665305</v>
      </c>
      <c r="D32" s="87">
        <v>203000</v>
      </c>
      <c r="E32" s="87">
        <v>0</v>
      </c>
      <c r="F32" s="87">
        <v>849545</v>
      </c>
      <c r="G32" s="93">
        <v>4958497</v>
      </c>
      <c r="H32" s="16">
        <v>729284</v>
      </c>
      <c r="I32" s="17">
        <v>322924</v>
      </c>
      <c r="J32" s="17">
        <v>0</v>
      </c>
      <c r="K32" s="17">
        <v>0</v>
      </c>
      <c r="L32" s="17">
        <v>56767</v>
      </c>
      <c r="M32" s="12">
        <v>1108975</v>
      </c>
      <c r="N32" s="16">
        <v>491452</v>
      </c>
      <c r="O32" s="17">
        <v>236298</v>
      </c>
      <c r="P32" s="17">
        <v>0</v>
      </c>
      <c r="Q32" s="17">
        <v>0</v>
      </c>
      <c r="R32" s="17">
        <v>27872</v>
      </c>
      <c r="S32" s="12">
        <v>755622</v>
      </c>
      <c r="T32" s="16">
        <v>686606</v>
      </c>
      <c r="U32" s="17">
        <v>490460</v>
      </c>
      <c r="V32" s="17">
        <v>0</v>
      </c>
      <c r="W32" s="17">
        <v>0</v>
      </c>
      <c r="X32" s="17">
        <v>419375</v>
      </c>
      <c r="Y32" s="12">
        <v>1596441</v>
      </c>
      <c r="Z32" s="16">
        <v>2647</v>
      </c>
      <c r="AA32" s="17">
        <v>224588</v>
      </c>
      <c r="AB32" s="17">
        <v>0</v>
      </c>
      <c r="AC32" s="17">
        <v>0</v>
      </c>
      <c r="AD32" s="17">
        <v>1294</v>
      </c>
      <c r="AE32" s="12">
        <v>228529</v>
      </c>
      <c r="AF32" s="16">
        <v>201466</v>
      </c>
      <c r="AG32" s="17">
        <v>158508</v>
      </c>
      <c r="AH32" s="17">
        <v>203000</v>
      </c>
      <c r="AI32" s="17">
        <v>0</v>
      </c>
      <c r="AJ32" s="17">
        <v>334353</v>
      </c>
      <c r="AK32" s="12">
        <v>897327</v>
      </c>
      <c r="AL32" s="16">
        <v>20903</v>
      </c>
      <c r="AM32" s="17">
        <v>44772</v>
      </c>
      <c r="AN32" s="17">
        <v>0</v>
      </c>
      <c r="AO32" s="17">
        <v>0</v>
      </c>
      <c r="AP32" s="17">
        <v>3455</v>
      </c>
      <c r="AQ32" s="12">
        <v>69130</v>
      </c>
      <c r="AR32" s="16">
        <v>61593</v>
      </c>
      <c r="AS32" s="17">
        <v>51446</v>
      </c>
      <c r="AT32" s="17">
        <v>0</v>
      </c>
      <c r="AU32" s="17">
        <v>0</v>
      </c>
      <c r="AV32" s="17">
        <v>9074</v>
      </c>
      <c r="AW32" s="12">
        <v>122113</v>
      </c>
      <c r="AX32" s="16">
        <v>46696</v>
      </c>
      <c r="AY32" s="17">
        <v>136309</v>
      </c>
      <c r="AZ32" s="17">
        <v>0</v>
      </c>
      <c r="BA32" s="17">
        <v>0</v>
      </c>
      <c r="BB32" s="17">
        <v>-2645</v>
      </c>
      <c r="BC32" s="12">
        <v>180360</v>
      </c>
      <c r="BD32" s="16">
        <v>0</v>
      </c>
      <c r="BE32" s="17">
        <v>0</v>
      </c>
      <c r="BF32" s="17">
        <v>0</v>
      </c>
      <c r="BG32" s="17">
        <v>0</v>
      </c>
      <c r="BH32" s="17">
        <v>0</v>
      </c>
      <c r="BI32" s="12">
        <v>0</v>
      </c>
    </row>
    <row r="33" spans="1:61" x14ac:dyDescent="0.2">
      <c r="A33" s="4" t="s">
        <v>24</v>
      </c>
      <c r="B33" s="92">
        <v>1723226.087050179</v>
      </c>
      <c r="C33" s="87">
        <v>1262055.2968851156</v>
      </c>
      <c r="D33" s="87">
        <v>173764.39987550862</v>
      </c>
      <c r="E33" s="87">
        <v>0</v>
      </c>
      <c r="F33" s="87">
        <v>0</v>
      </c>
      <c r="G33" s="93">
        <v>3159045.7838108023</v>
      </c>
      <c r="H33" s="16">
        <v>1460814.8941687464</v>
      </c>
      <c r="I33" s="17">
        <v>770046.57374603045</v>
      </c>
      <c r="J33" s="17">
        <v>99762.592027348146</v>
      </c>
      <c r="K33" s="17">
        <v>0</v>
      </c>
      <c r="L33" s="17">
        <v>0</v>
      </c>
      <c r="M33" s="12">
        <v>2330624.0599421249</v>
      </c>
      <c r="N33" s="16">
        <v>223870.30806093803</v>
      </c>
      <c r="O33" s="17">
        <v>94487.634414317232</v>
      </c>
      <c r="P33" s="17">
        <v>18241.651090052059</v>
      </c>
      <c r="Q33" s="17">
        <v>0</v>
      </c>
      <c r="R33" s="17">
        <v>0</v>
      </c>
      <c r="S33" s="12">
        <v>336599.59356530727</v>
      </c>
      <c r="T33" s="16">
        <v>0</v>
      </c>
      <c r="U33" s="17">
        <v>56963.840000000004</v>
      </c>
      <c r="V33" s="17">
        <v>0</v>
      </c>
      <c r="W33" s="17">
        <v>0</v>
      </c>
      <c r="X33" s="17">
        <v>0</v>
      </c>
      <c r="Y33" s="12">
        <v>56963.840000000004</v>
      </c>
      <c r="Z33" s="16">
        <v>5110.0838755599007</v>
      </c>
      <c r="AA33" s="17">
        <v>268684.28399334778</v>
      </c>
      <c r="AB33" s="17">
        <v>3420.183157926062</v>
      </c>
      <c r="AC33" s="17">
        <v>0</v>
      </c>
      <c r="AD33" s="17">
        <v>0</v>
      </c>
      <c r="AE33" s="12">
        <v>277214.55102683377</v>
      </c>
      <c r="AF33" s="16">
        <v>0</v>
      </c>
      <c r="AG33" s="17">
        <v>0</v>
      </c>
      <c r="AH33" s="17">
        <v>0</v>
      </c>
      <c r="AI33" s="17">
        <v>0</v>
      </c>
      <c r="AJ33" s="17">
        <v>0</v>
      </c>
      <c r="AK33" s="12">
        <v>0</v>
      </c>
      <c r="AL33" s="16">
        <v>0</v>
      </c>
      <c r="AM33" s="17">
        <v>0</v>
      </c>
      <c r="AN33" s="17">
        <v>0</v>
      </c>
      <c r="AO33" s="17">
        <v>0</v>
      </c>
      <c r="AP33" s="17">
        <v>0</v>
      </c>
      <c r="AQ33" s="12">
        <v>0</v>
      </c>
      <c r="AR33" s="16">
        <v>0</v>
      </c>
      <c r="AS33" s="17">
        <v>0</v>
      </c>
      <c r="AT33" s="17">
        <v>0</v>
      </c>
      <c r="AU33" s="17">
        <v>0</v>
      </c>
      <c r="AV33" s="17">
        <v>0</v>
      </c>
      <c r="AW33" s="12">
        <v>0</v>
      </c>
      <c r="AX33" s="16">
        <v>33430.800944934497</v>
      </c>
      <c r="AY33" s="17">
        <v>71872.964731420085</v>
      </c>
      <c r="AZ33" s="17">
        <v>52339.973600182348</v>
      </c>
      <c r="BA33" s="17">
        <v>0</v>
      </c>
      <c r="BB33" s="17">
        <v>0</v>
      </c>
      <c r="BC33" s="12">
        <v>157643.73927653691</v>
      </c>
      <c r="BD33" s="16">
        <v>0</v>
      </c>
      <c r="BE33" s="17">
        <v>0</v>
      </c>
      <c r="BF33" s="17">
        <v>0</v>
      </c>
      <c r="BG33" s="17">
        <v>0</v>
      </c>
      <c r="BH33" s="17">
        <v>0</v>
      </c>
      <c r="BI33" s="12">
        <v>0</v>
      </c>
    </row>
    <row r="34" spans="1:61" ht="13.15" customHeight="1" x14ac:dyDescent="0.2">
      <c r="A34" s="4" t="s">
        <v>25</v>
      </c>
      <c r="B34" s="92">
        <v>8391697.8699999992</v>
      </c>
      <c r="C34" s="87">
        <v>6932127.1300000008</v>
      </c>
      <c r="D34" s="87">
        <v>448356.52</v>
      </c>
      <c r="E34" s="87">
        <v>0</v>
      </c>
      <c r="F34" s="87">
        <v>2187244.23</v>
      </c>
      <c r="G34" s="93">
        <v>17959425.75</v>
      </c>
      <c r="H34" s="16">
        <v>5658869.5099999998</v>
      </c>
      <c r="I34" s="17">
        <v>2405744.2999999998</v>
      </c>
      <c r="J34" s="17">
        <v>76547.149999999994</v>
      </c>
      <c r="K34" s="17">
        <v>0</v>
      </c>
      <c r="L34" s="17">
        <v>60210.18</v>
      </c>
      <c r="M34" s="12">
        <v>8201371.1399999997</v>
      </c>
      <c r="N34" s="16">
        <v>751026.94</v>
      </c>
      <c r="O34" s="17">
        <v>72514.17</v>
      </c>
      <c r="P34" s="17">
        <v>7400.43</v>
      </c>
      <c r="Q34" s="17">
        <v>0</v>
      </c>
      <c r="R34" s="17">
        <v>22150.880000000001</v>
      </c>
      <c r="S34" s="12">
        <v>853092.42</v>
      </c>
      <c r="T34" s="16">
        <v>1454175.61</v>
      </c>
      <c r="U34" s="17">
        <v>2709709.6</v>
      </c>
      <c r="V34" s="17">
        <v>195823.67</v>
      </c>
      <c r="W34" s="17">
        <v>0</v>
      </c>
      <c r="X34" s="17">
        <v>0</v>
      </c>
      <c r="Y34" s="12">
        <v>4359708.88</v>
      </c>
      <c r="Z34" s="16">
        <v>885.24</v>
      </c>
      <c r="AA34" s="17">
        <v>533126.92000000004</v>
      </c>
      <c r="AB34" s="17">
        <v>28207.87</v>
      </c>
      <c r="AC34" s="17">
        <v>0</v>
      </c>
      <c r="AD34" s="17">
        <v>0</v>
      </c>
      <c r="AE34" s="12">
        <v>562220.03</v>
      </c>
      <c r="AF34" s="16">
        <v>83024.509999999995</v>
      </c>
      <c r="AG34" s="17">
        <v>586725</v>
      </c>
      <c r="AH34" s="17">
        <v>22010.880000000001</v>
      </c>
      <c r="AI34" s="17">
        <v>0</v>
      </c>
      <c r="AJ34" s="17">
        <v>0</v>
      </c>
      <c r="AK34" s="12">
        <v>691760.39</v>
      </c>
      <c r="AL34" s="16">
        <v>443716.06</v>
      </c>
      <c r="AM34" s="17">
        <v>703632.99</v>
      </c>
      <c r="AN34" s="17">
        <v>118366.52</v>
      </c>
      <c r="AO34" s="17">
        <v>0</v>
      </c>
      <c r="AP34" s="17">
        <v>1939.17</v>
      </c>
      <c r="AQ34" s="12">
        <v>1267654.74</v>
      </c>
      <c r="AR34" s="16">
        <v>0</v>
      </c>
      <c r="AS34" s="17">
        <v>0</v>
      </c>
      <c r="AT34" s="17">
        <v>0</v>
      </c>
      <c r="AU34" s="17">
        <v>0</v>
      </c>
      <c r="AV34" s="17">
        <v>0</v>
      </c>
      <c r="AW34" s="12">
        <v>0</v>
      </c>
      <c r="AX34" s="16">
        <v>0</v>
      </c>
      <c r="AY34" s="17">
        <v>-79325.850000000006</v>
      </c>
      <c r="AZ34" s="17">
        <v>0</v>
      </c>
      <c r="BA34" s="17">
        <v>0</v>
      </c>
      <c r="BB34" s="17">
        <v>2102944</v>
      </c>
      <c r="BC34" s="12">
        <v>2023618.15</v>
      </c>
      <c r="BD34" s="16">
        <v>0</v>
      </c>
      <c r="BE34" s="17">
        <v>0</v>
      </c>
      <c r="BF34" s="17">
        <v>0</v>
      </c>
      <c r="BG34" s="17">
        <v>0</v>
      </c>
      <c r="BH34" s="17">
        <v>0</v>
      </c>
      <c r="BI34" s="12">
        <v>0</v>
      </c>
    </row>
    <row r="35" spans="1:61" x14ac:dyDescent="0.2">
      <c r="A35" s="4" t="s">
        <v>26</v>
      </c>
      <c r="B35" s="92">
        <v>9369562.9299999997</v>
      </c>
      <c r="C35" s="87">
        <v>3197344.7899999996</v>
      </c>
      <c r="D35" s="87">
        <v>558586</v>
      </c>
      <c r="E35" s="87">
        <v>0</v>
      </c>
      <c r="F35" s="87">
        <v>306235.27999999997</v>
      </c>
      <c r="G35" s="93">
        <v>13431729</v>
      </c>
      <c r="H35" s="16">
        <v>5647746.75</v>
      </c>
      <c r="I35" s="17">
        <v>1313286.4099999999</v>
      </c>
      <c r="J35" s="17">
        <v>129119</v>
      </c>
      <c r="K35" s="17">
        <v>0</v>
      </c>
      <c r="L35" s="17">
        <v>43099.02</v>
      </c>
      <c r="M35" s="12">
        <v>7133251.1799999997</v>
      </c>
      <c r="N35" s="16">
        <v>1224993.44</v>
      </c>
      <c r="O35" s="17">
        <v>103166.52</v>
      </c>
      <c r="P35" s="17">
        <v>34996</v>
      </c>
      <c r="Q35" s="17">
        <v>0</v>
      </c>
      <c r="R35" s="17">
        <v>5077.43</v>
      </c>
      <c r="S35" s="12">
        <v>1368233.39</v>
      </c>
      <c r="T35" s="16">
        <v>708013.06</v>
      </c>
      <c r="U35" s="17">
        <v>386294.63</v>
      </c>
      <c r="V35" s="17">
        <v>6794</v>
      </c>
      <c r="W35" s="17">
        <v>0</v>
      </c>
      <c r="X35" s="17">
        <v>95750.78</v>
      </c>
      <c r="Y35" s="12">
        <v>1196852.47</v>
      </c>
      <c r="Z35" s="16">
        <v>53659.73</v>
      </c>
      <c r="AA35" s="17">
        <v>246871.9</v>
      </c>
      <c r="AB35" s="17">
        <v>104127</v>
      </c>
      <c r="AC35" s="17">
        <v>0</v>
      </c>
      <c r="AD35" s="17">
        <v>201.49</v>
      </c>
      <c r="AE35" s="12">
        <v>404860.12</v>
      </c>
      <c r="AF35" s="16">
        <v>0</v>
      </c>
      <c r="AG35" s="17">
        <v>0</v>
      </c>
      <c r="AH35" s="17">
        <v>0</v>
      </c>
      <c r="AI35" s="17">
        <v>0</v>
      </c>
      <c r="AJ35" s="17">
        <v>0</v>
      </c>
      <c r="AK35" s="12">
        <v>0</v>
      </c>
      <c r="AL35" s="16">
        <v>115177.8</v>
      </c>
      <c r="AM35" s="17">
        <v>297919</v>
      </c>
      <c r="AN35" s="17">
        <v>248658</v>
      </c>
      <c r="AO35" s="17">
        <v>0</v>
      </c>
      <c r="AP35" s="17">
        <v>82233.84</v>
      </c>
      <c r="AQ35" s="12">
        <v>743988.64</v>
      </c>
      <c r="AR35" s="16">
        <v>540920.71</v>
      </c>
      <c r="AS35" s="17">
        <v>482898.26</v>
      </c>
      <c r="AT35" s="17">
        <v>0</v>
      </c>
      <c r="AU35" s="17">
        <v>0</v>
      </c>
      <c r="AV35" s="17">
        <v>49582.53</v>
      </c>
      <c r="AW35" s="12">
        <v>1073401.5</v>
      </c>
      <c r="AX35" s="16">
        <v>135537.92000000001</v>
      </c>
      <c r="AY35" s="17">
        <v>255243.67</v>
      </c>
      <c r="AZ35" s="17">
        <v>3535</v>
      </c>
      <c r="BA35" s="17">
        <v>0</v>
      </c>
      <c r="BB35" s="17">
        <v>832.49</v>
      </c>
      <c r="BC35" s="12">
        <v>395149.08</v>
      </c>
      <c r="BD35" s="16">
        <v>943513.52</v>
      </c>
      <c r="BE35" s="17">
        <v>111664.4</v>
      </c>
      <c r="BF35" s="17">
        <v>31357</v>
      </c>
      <c r="BG35" s="17">
        <v>0</v>
      </c>
      <c r="BH35" s="17">
        <v>29457.7</v>
      </c>
      <c r="BI35" s="12">
        <v>1115992.6199999999</v>
      </c>
    </row>
    <row r="36" spans="1:61" x14ac:dyDescent="0.2">
      <c r="A36" s="4" t="s">
        <v>27</v>
      </c>
      <c r="B36" s="92">
        <v>16946319.93</v>
      </c>
      <c r="C36" s="87">
        <v>8544210.7699999996</v>
      </c>
      <c r="D36" s="87">
        <v>898523.37</v>
      </c>
      <c r="E36" s="87">
        <v>0</v>
      </c>
      <c r="F36" s="87">
        <v>852825.22</v>
      </c>
      <c r="G36" s="93">
        <v>27241879.289999999</v>
      </c>
      <c r="H36" s="16">
        <v>687048.36</v>
      </c>
      <c r="I36" s="17">
        <v>718900.43</v>
      </c>
      <c r="J36" s="17">
        <v>0</v>
      </c>
      <c r="K36" s="17">
        <v>0</v>
      </c>
      <c r="L36" s="17">
        <v>-14011.76</v>
      </c>
      <c r="M36" s="12">
        <v>1391937.03</v>
      </c>
      <c r="N36" s="16">
        <v>0</v>
      </c>
      <c r="O36" s="17">
        <v>0</v>
      </c>
      <c r="P36" s="17">
        <v>0</v>
      </c>
      <c r="Q36" s="17">
        <v>0</v>
      </c>
      <c r="R36" s="17">
        <v>-53430.1</v>
      </c>
      <c r="S36" s="12">
        <v>-53430.1</v>
      </c>
      <c r="T36" s="16">
        <v>4439282.75</v>
      </c>
      <c r="U36" s="17">
        <v>3829240.61</v>
      </c>
      <c r="V36" s="17">
        <v>807313.73</v>
      </c>
      <c r="W36" s="17">
        <v>0</v>
      </c>
      <c r="X36" s="17">
        <v>-268758.14</v>
      </c>
      <c r="Y36" s="12">
        <v>8807078.9499999993</v>
      </c>
      <c r="Z36" s="16">
        <v>710533.41</v>
      </c>
      <c r="AA36" s="17">
        <v>243242.22</v>
      </c>
      <c r="AB36" s="17">
        <v>0</v>
      </c>
      <c r="AC36" s="17">
        <v>0</v>
      </c>
      <c r="AD36" s="17">
        <v>751693.71</v>
      </c>
      <c r="AE36" s="12">
        <v>1705469.3399999999</v>
      </c>
      <c r="AF36" s="16">
        <v>0</v>
      </c>
      <c r="AG36" s="17">
        <v>50000</v>
      </c>
      <c r="AH36" s="17">
        <v>0</v>
      </c>
      <c r="AI36" s="17">
        <v>0</v>
      </c>
      <c r="AJ36" s="17">
        <v>0</v>
      </c>
      <c r="AK36" s="12">
        <v>50000</v>
      </c>
      <c r="AL36" s="16">
        <v>32160.43</v>
      </c>
      <c r="AM36" s="17">
        <v>192135.91</v>
      </c>
      <c r="AN36" s="17">
        <v>91209.64</v>
      </c>
      <c r="AO36" s="17">
        <v>0</v>
      </c>
      <c r="AP36" s="17">
        <v>94374.66</v>
      </c>
      <c r="AQ36" s="12">
        <v>409880.64</v>
      </c>
      <c r="AR36" s="16">
        <v>3968.01</v>
      </c>
      <c r="AS36" s="17">
        <v>681183.49</v>
      </c>
      <c r="AT36" s="17">
        <v>0</v>
      </c>
      <c r="AU36" s="17">
        <v>0</v>
      </c>
      <c r="AV36" s="17">
        <v>15488.15</v>
      </c>
      <c r="AW36" s="12">
        <v>700639.65</v>
      </c>
      <c r="AX36" s="16">
        <v>0</v>
      </c>
      <c r="AY36" s="17">
        <v>0</v>
      </c>
      <c r="AZ36" s="17">
        <v>0</v>
      </c>
      <c r="BA36" s="17">
        <v>0</v>
      </c>
      <c r="BB36" s="17">
        <v>0</v>
      </c>
      <c r="BC36" s="12">
        <v>0</v>
      </c>
      <c r="BD36" s="16">
        <v>11073326.970000001</v>
      </c>
      <c r="BE36" s="17">
        <v>2829508.11</v>
      </c>
      <c r="BF36" s="17">
        <v>0</v>
      </c>
      <c r="BG36" s="17">
        <v>0</v>
      </c>
      <c r="BH36" s="17">
        <v>327468.7</v>
      </c>
      <c r="BI36" s="12">
        <v>14230303.779999999</v>
      </c>
    </row>
    <row r="37" spans="1:61" x14ac:dyDescent="0.2">
      <c r="A37" s="4" t="s">
        <v>28</v>
      </c>
      <c r="B37" s="92">
        <v>5116000</v>
      </c>
      <c r="C37" s="87">
        <v>7238000</v>
      </c>
      <c r="D37" s="87">
        <v>213000</v>
      </c>
      <c r="E37" s="87">
        <v>0</v>
      </c>
      <c r="F37" s="87">
        <v>65000</v>
      </c>
      <c r="G37" s="93">
        <v>12632000</v>
      </c>
      <c r="H37" s="16">
        <v>0</v>
      </c>
      <c r="I37" s="17">
        <v>666000</v>
      </c>
      <c r="J37" s="17">
        <v>0</v>
      </c>
      <c r="K37" s="17">
        <v>0</v>
      </c>
      <c r="L37" s="17">
        <v>0</v>
      </c>
      <c r="M37" s="12">
        <v>666000</v>
      </c>
      <c r="N37" s="16">
        <v>680000</v>
      </c>
      <c r="O37" s="17">
        <v>272000</v>
      </c>
      <c r="P37" s="17">
        <v>0</v>
      </c>
      <c r="Q37" s="17">
        <v>0</v>
      </c>
      <c r="R37" s="17">
        <v>0</v>
      </c>
      <c r="S37" s="12">
        <v>952000</v>
      </c>
      <c r="T37" s="16">
        <v>1327000</v>
      </c>
      <c r="U37" s="17">
        <v>2851000</v>
      </c>
      <c r="V37" s="17">
        <v>0</v>
      </c>
      <c r="W37" s="17">
        <v>0</v>
      </c>
      <c r="X37" s="17">
        <v>46000</v>
      </c>
      <c r="Y37" s="12">
        <v>4224000</v>
      </c>
      <c r="Z37" s="16">
        <v>570000</v>
      </c>
      <c r="AA37" s="17">
        <v>204000</v>
      </c>
      <c r="AB37" s="17">
        <v>0</v>
      </c>
      <c r="AC37" s="17">
        <v>0</v>
      </c>
      <c r="AD37" s="17">
        <v>0</v>
      </c>
      <c r="AE37" s="12">
        <v>774000</v>
      </c>
      <c r="AF37" s="16">
        <v>10000</v>
      </c>
      <c r="AG37" s="17">
        <v>88000</v>
      </c>
      <c r="AH37" s="17">
        <v>35000</v>
      </c>
      <c r="AI37" s="17">
        <v>0</v>
      </c>
      <c r="AJ37" s="17">
        <v>0</v>
      </c>
      <c r="AK37" s="12">
        <v>133000</v>
      </c>
      <c r="AL37" s="16">
        <v>0</v>
      </c>
      <c r="AM37" s="17">
        <v>985000</v>
      </c>
      <c r="AN37" s="17">
        <v>178000</v>
      </c>
      <c r="AO37" s="17">
        <v>0</v>
      </c>
      <c r="AP37" s="17">
        <v>0</v>
      </c>
      <c r="AQ37" s="12">
        <v>1163000</v>
      </c>
      <c r="AR37" s="16">
        <v>0</v>
      </c>
      <c r="AS37" s="17">
        <v>0</v>
      </c>
      <c r="AT37" s="17">
        <v>0</v>
      </c>
      <c r="AU37" s="17">
        <v>0</v>
      </c>
      <c r="AV37" s="17">
        <v>0</v>
      </c>
      <c r="AW37" s="12">
        <v>0</v>
      </c>
      <c r="AX37" s="16">
        <v>0</v>
      </c>
      <c r="AY37" s="17">
        <v>972000</v>
      </c>
      <c r="AZ37" s="17">
        <v>0</v>
      </c>
      <c r="BA37" s="17">
        <v>0</v>
      </c>
      <c r="BB37" s="17">
        <v>19000</v>
      </c>
      <c r="BC37" s="12">
        <v>991000</v>
      </c>
      <c r="BD37" s="16">
        <v>2529000</v>
      </c>
      <c r="BE37" s="17">
        <v>1200000</v>
      </c>
      <c r="BF37" s="17">
        <v>0</v>
      </c>
      <c r="BG37" s="17">
        <v>0</v>
      </c>
      <c r="BH37" s="17">
        <v>0</v>
      </c>
      <c r="BI37" s="12">
        <v>3729000</v>
      </c>
    </row>
    <row r="38" spans="1:61" x14ac:dyDescent="0.2">
      <c r="A38" s="4" t="s">
        <v>29</v>
      </c>
      <c r="B38" s="92">
        <v>1328000</v>
      </c>
      <c r="C38" s="87">
        <v>708000</v>
      </c>
      <c r="D38" s="87">
        <v>0</v>
      </c>
      <c r="E38" s="87">
        <v>0</v>
      </c>
      <c r="F38" s="87">
        <v>356000</v>
      </c>
      <c r="G38" s="93">
        <v>2392000</v>
      </c>
      <c r="H38" s="16">
        <v>639000</v>
      </c>
      <c r="I38" s="17">
        <v>81000</v>
      </c>
      <c r="J38" s="17">
        <v>0</v>
      </c>
      <c r="K38" s="17">
        <v>0</v>
      </c>
      <c r="L38" s="17">
        <v>0</v>
      </c>
      <c r="M38" s="12">
        <v>720000</v>
      </c>
      <c r="N38" s="16">
        <v>94000</v>
      </c>
      <c r="O38" s="17">
        <v>35000</v>
      </c>
      <c r="P38" s="17">
        <v>0</v>
      </c>
      <c r="Q38" s="17">
        <v>0</v>
      </c>
      <c r="R38" s="17">
        <v>0</v>
      </c>
      <c r="S38" s="12">
        <v>129000</v>
      </c>
      <c r="T38" s="16">
        <v>221000</v>
      </c>
      <c r="U38" s="17">
        <v>220000</v>
      </c>
      <c r="V38" s="17">
        <v>0</v>
      </c>
      <c r="W38" s="17">
        <v>0</v>
      </c>
      <c r="X38" s="17">
        <v>356000</v>
      </c>
      <c r="Y38" s="12">
        <v>797000</v>
      </c>
      <c r="Z38" s="16">
        <v>124000</v>
      </c>
      <c r="AA38" s="17">
        <v>82000</v>
      </c>
      <c r="AB38" s="17">
        <v>0</v>
      </c>
      <c r="AC38" s="17">
        <v>0</v>
      </c>
      <c r="AD38" s="17">
        <v>0</v>
      </c>
      <c r="AE38" s="12">
        <v>206000</v>
      </c>
      <c r="AF38" s="16">
        <v>0</v>
      </c>
      <c r="AG38" s="17">
        <v>0</v>
      </c>
      <c r="AH38" s="17">
        <v>0</v>
      </c>
      <c r="AI38" s="17">
        <v>0</v>
      </c>
      <c r="AJ38" s="17">
        <v>0</v>
      </c>
      <c r="AK38" s="12">
        <v>0</v>
      </c>
      <c r="AL38" s="16">
        <v>0</v>
      </c>
      <c r="AM38" s="17">
        <v>0</v>
      </c>
      <c r="AN38" s="17">
        <v>0</v>
      </c>
      <c r="AO38" s="17">
        <v>0</v>
      </c>
      <c r="AP38" s="17">
        <v>0</v>
      </c>
      <c r="AQ38" s="12">
        <v>0</v>
      </c>
      <c r="AR38" s="16">
        <v>118000</v>
      </c>
      <c r="AS38" s="17">
        <v>216000</v>
      </c>
      <c r="AT38" s="17">
        <v>0</v>
      </c>
      <c r="AU38" s="17">
        <v>0</v>
      </c>
      <c r="AV38" s="17">
        <v>0</v>
      </c>
      <c r="AW38" s="12">
        <v>334000</v>
      </c>
      <c r="AX38" s="16">
        <v>0</v>
      </c>
      <c r="AY38" s="17">
        <v>0</v>
      </c>
      <c r="AZ38" s="17">
        <v>0</v>
      </c>
      <c r="BA38" s="17">
        <v>0</v>
      </c>
      <c r="BB38" s="17">
        <v>0</v>
      </c>
      <c r="BC38" s="12">
        <v>0</v>
      </c>
      <c r="BD38" s="16">
        <v>132000</v>
      </c>
      <c r="BE38" s="17">
        <v>74000</v>
      </c>
      <c r="BF38" s="17">
        <v>0</v>
      </c>
      <c r="BG38" s="17">
        <v>0</v>
      </c>
      <c r="BH38" s="17">
        <v>0</v>
      </c>
      <c r="BI38" s="12">
        <v>206000</v>
      </c>
    </row>
    <row r="39" spans="1:61" x14ac:dyDescent="0.2">
      <c r="A39" s="4" t="s">
        <v>30</v>
      </c>
      <c r="B39" s="92">
        <v>789917</v>
      </c>
      <c r="C39" s="87">
        <v>915736</v>
      </c>
      <c r="D39" s="87">
        <v>138675</v>
      </c>
      <c r="E39" s="87">
        <v>0</v>
      </c>
      <c r="F39" s="87">
        <v>81647</v>
      </c>
      <c r="G39" s="93">
        <v>1925975</v>
      </c>
      <c r="H39" s="16">
        <v>137685</v>
      </c>
      <c r="I39" s="17">
        <v>2690</v>
      </c>
      <c r="J39" s="17">
        <v>0</v>
      </c>
      <c r="K39" s="17">
        <v>0</v>
      </c>
      <c r="L39" s="17">
        <v>371</v>
      </c>
      <c r="M39" s="12">
        <v>140746</v>
      </c>
      <c r="N39" s="16">
        <v>16435</v>
      </c>
      <c r="O39" s="17">
        <v>130114</v>
      </c>
      <c r="P39" s="17">
        <v>0</v>
      </c>
      <c r="Q39" s="17">
        <v>0</v>
      </c>
      <c r="R39" s="17">
        <v>459</v>
      </c>
      <c r="S39" s="12">
        <v>147008</v>
      </c>
      <c r="T39" s="16">
        <v>329595</v>
      </c>
      <c r="U39" s="17">
        <v>156552</v>
      </c>
      <c r="V39" s="17">
        <v>53991</v>
      </c>
      <c r="W39" s="17">
        <v>0</v>
      </c>
      <c r="X39" s="17">
        <v>27077</v>
      </c>
      <c r="Y39" s="12">
        <v>567215</v>
      </c>
      <c r="Z39" s="16">
        <v>78009</v>
      </c>
      <c r="AA39" s="17">
        <v>32996</v>
      </c>
      <c r="AB39" s="17">
        <v>0</v>
      </c>
      <c r="AC39" s="17">
        <v>0</v>
      </c>
      <c r="AD39" s="17">
        <v>0</v>
      </c>
      <c r="AE39" s="12">
        <v>111005</v>
      </c>
      <c r="AF39" s="16">
        <v>31295</v>
      </c>
      <c r="AG39" s="17">
        <v>28150</v>
      </c>
      <c r="AH39" s="17">
        <v>18450</v>
      </c>
      <c r="AI39" s="17">
        <v>0</v>
      </c>
      <c r="AJ39" s="17">
        <v>982</v>
      </c>
      <c r="AK39" s="12">
        <v>78877</v>
      </c>
      <c r="AL39" s="16">
        <v>882</v>
      </c>
      <c r="AM39" s="17">
        <v>4177</v>
      </c>
      <c r="AN39" s="17">
        <v>0</v>
      </c>
      <c r="AO39" s="17">
        <v>0</v>
      </c>
      <c r="AP39" s="17">
        <v>337</v>
      </c>
      <c r="AQ39" s="12">
        <v>5396</v>
      </c>
      <c r="AR39" s="16">
        <v>16605</v>
      </c>
      <c r="AS39" s="17">
        <v>424610</v>
      </c>
      <c r="AT39" s="17">
        <v>10336</v>
      </c>
      <c r="AU39" s="17">
        <v>0</v>
      </c>
      <c r="AV39" s="17">
        <v>0</v>
      </c>
      <c r="AW39" s="12">
        <v>451551</v>
      </c>
      <c r="AX39" s="16">
        <v>0</v>
      </c>
      <c r="AY39" s="17">
        <v>0</v>
      </c>
      <c r="AZ39" s="17">
        <v>0</v>
      </c>
      <c r="BA39" s="17">
        <v>0</v>
      </c>
      <c r="BB39" s="17">
        <v>0</v>
      </c>
      <c r="BC39" s="12">
        <v>0</v>
      </c>
      <c r="BD39" s="16">
        <v>179411</v>
      </c>
      <c r="BE39" s="17">
        <v>136447</v>
      </c>
      <c r="BF39" s="17">
        <v>55898</v>
      </c>
      <c r="BG39" s="17">
        <v>0</v>
      </c>
      <c r="BH39" s="17">
        <v>52421</v>
      </c>
      <c r="BI39" s="12">
        <v>424177</v>
      </c>
    </row>
    <row r="40" spans="1:61" x14ac:dyDescent="0.2">
      <c r="A40" s="4" t="s">
        <v>31</v>
      </c>
      <c r="B40" s="92">
        <v>10327818</v>
      </c>
      <c r="C40" s="87">
        <v>2611883</v>
      </c>
      <c r="D40" s="87">
        <v>16834</v>
      </c>
      <c r="E40" s="87">
        <v>0</v>
      </c>
      <c r="F40" s="87">
        <v>-21100</v>
      </c>
      <c r="G40" s="93">
        <v>12935435</v>
      </c>
      <c r="H40" s="16">
        <v>7208573</v>
      </c>
      <c r="I40" s="17">
        <v>1690564</v>
      </c>
      <c r="J40" s="17">
        <v>0</v>
      </c>
      <c r="K40" s="17">
        <v>0</v>
      </c>
      <c r="L40" s="17">
        <v>100</v>
      </c>
      <c r="M40" s="12">
        <v>8899237</v>
      </c>
      <c r="N40" s="16">
        <v>1214874</v>
      </c>
      <c r="O40" s="17">
        <v>129320</v>
      </c>
      <c r="P40" s="17">
        <v>0</v>
      </c>
      <c r="Q40" s="17">
        <v>0</v>
      </c>
      <c r="R40" s="17">
        <v>0</v>
      </c>
      <c r="S40" s="12">
        <v>1344194</v>
      </c>
      <c r="T40" s="16">
        <v>1274131</v>
      </c>
      <c r="U40" s="17">
        <v>411666</v>
      </c>
      <c r="V40" s="17">
        <v>0</v>
      </c>
      <c r="W40" s="17">
        <v>0</v>
      </c>
      <c r="X40" s="17">
        <v>-4000</v>
      </c>
      <c r="Y40" s="12">
        <v>1681797</v>
      </c>
      <c r="Z40" s="16">
        <v>292865</v>
      </c>
      <c r="AA40" s="17">
        <v>113044</v>
      </c>
      <c r="AB40" s="17">
        <v>16834</v>
      </c>
      <c r="AC40" s="17">
        <v>0</v>
      </c>
      <c r="AD40" s="17">
        <v>0</v>
      </c>
      <c r="AE40" s="12">
        <v>422743</v>
      </c>
      <c r="AF40" s="16">
        <v>0</v>
      </c>
      <c r="AG40" s="17">
        <v>0</v>
      </c>
      <c r="AH40" s="17">
        <v>0</v>
      </c>
      <c r="AI40" s="17">
        <v>0</v>
      </c>
      <c r="AJ40" s="17">
        <v>0</v>
      </c>
      <c r="AK40" s="12">
        <v>0</v>
      </c>
      <c r="AL40" s="16">
        <v>0</v>
      </c>
      <c r="AM40" s="17">
        <v>0</v>
      </c>
      <c r="AN40" s="17">
        <v>0</v>
      </c>
      <c r="AO40" s="17">
        <v>0</v>
      </c>
      <c r="AP40" s="17">
        <v>0</v>
      </c>
      <c r="AQ40" s="12">
        <v>0</v>
      </c>
      <c r="AR40" s="16">
        <v>0</v>
      </c>
      <c r="AS40" s="17">
        <v>0</v>
      </c>
      <c r="AT40" s="17">
        <v>0</v>
      </c>
      <c r="AU40" s="17">
        <v>0</v>
      </c>
      <c r="AV40" s="17">
        <v>0</v>
      </c>
      <c r="AW40" s="12">
        <v>0</v>
      </c>
      <c r="AX40" s="16">
        <v>337375</v>
      </c>
      <c r="AY40" s="17">
        <v>267289</v>
      </c>
      <c r="AZ40" s="17">
        <v>0</v>
      </c>
      <c r="BA40" s="17">
        <v>0</v>
      </c>
      <c r="BB40" s="17">
        <v>-17200</v>
      </c>
      <c r="BC40" s="12">
        <v>587464</v>
      </c>
      <c r="BD40" s="16">
        <v>0</v>
      </c>
      <c r="BE40" s="17">
        <v>0</v>
      </c>
      <c r="BF40" s="17">
        <v>0</v>
      </c>
      <c r="BG40" s="17">
        <v>0</v>
      </c>
      <c r="BH40" s="17">
        <v>0</v>
      </c>
      <c r="BI40" s="12">
        <v>0</v>
      </c>
    </row>
    <row r="41" spans="1:61" x14ac:dyDescent="0.2">
      <c r="A41" s="4" t="s">
        <v>32</v>
      </c>
      <c r="B41" s="92">
        <v>2352224.5699999998</v>
      </c>
      <c r="C41" s="87">
        <v>1148103.1600000001</v>
      </c>
      <c r="D41" s="87">
        <v>683599.91</v>
      </c>
      <c r="E41" s="87">
        <v>20403</v>
      </c>
      <c r="F41" s="87">
        <v>1410591.72</v>
      </c>
      <c r="G41" s="93">
        <v>5614922.3600000003</v>
      </c>
      <c r="H41" s="16">
        <v>548205.21000000008</v>
      </c>
      <c r="I41" s="17">
        <v>308027.26</v>
      </c>
      <c r="J41" s="17">
        <v>31071.45</v>
      </c>
      <c r="K41" s="17">
        <v>0</v>
      </c>
      <c r="L41" s="17">
        <v>424764.88</v>
      </c>
      <c r="M41" s="12">
        <v>1312068.8</v>
      </c>
      <c r="N41" s="16">
        <v>325931.21999999997</v>
      </c>
      <c r="O41" s="17">
        <v>335287.26</v>
      </c>
      <c r="P41" s="17">
        <v>4144.88</v>
      </c>
      <c r="Q41" s="17">
        <v>0</v>
      </c>
      <c r="R41" s="17">
        <v>106864.23</v>
      </c>
      <c r="S41" s="12">
        <v>772227.59</v>
      </c>
      <c r="T41" s="16">
        <v>517014.01</v>
      </c>
      <c r="U41" s="17">
        <v>26995.14</v>
      </c>
      <c r="V41" s="17">
        <v>44608.29</v>
      </c>
      <c r="W41" s="17">
        <v>0</v>
      </c>
      <c r="X41" s="17">
        <v>298508.48</v>
      </c>
      <c r="Y41" s="12">
        <v>887125.92</v>
      </c>
      <c r="Z41" s="16">
        <v>38254.54</v>
      </c>
      <c r="AA41" s="17">
        <v>154091.91</v>
      </c>
      <c r="AB41" s="17">
        <v>32665</v>
      </c>
      <c r="AC41" s="17">
        <v>0</v>
      </c>
      <c r="AD41" s="17">
        <v>7530</v>
      </c>
      <c r="AE41" s="12">
        <v>232541.45</v>
      </c>
      <c r="AF41" s="16">
        <v>26107.85</v>
      </c>
      <c r="AG41" s="17">
        <v>16245.71</v>
      </c>
      <c r="AH41" s="17">
        <v>109204</v>
      </c>
      <c r="AI41" s="17">
        <v>7577</v>
      </c>
      <c r="AJ41" s="17">
        <v>33762.75</v>
      </c>
      <c r="AK41" s="12">
        <v>192897.31</v>
      </c>
      <c r="AL41" s="16">
        <v>248036.14999999997</v>
      </c>
      <c r="AM41" s="17">
        <v>100453.57</v>
      </c>
      <c r="AN41" s="17">
        <v>171247.29</v>
      </c>
      <c r="AO41" s="17">
        <v>1395</v>
      </c>
      <c r="AP41" s="17">
        <v>156270.76</v>
      </c>
      <c r="AQ41" s="12">
        <v>677402.77</v>
      </c>
      <c r="AR41" s="16">
        <v>24225.96</v>
      </c>
      <c r="AS41" s="17">
        <v>0</v>
      </c>
      <c r="AT41" s="17">
        <v>0</v>
      </c>
      <c r="AU41" s="17">
        <v>0</v>
      </c>
      <c r="AV41" s="17">
        <v>9094.7699999999986</v>
      </c>
      <c r="AW41" s="12">
        <v>33320.729999999996</v>
      </c>
      <c r="AX41" s="16">
        <v>23523.63</v>
      </c>
      <c r="AY41" s="17">
        <v>134140.82999999999</v>
      </c>
      <c r="AZ41" s="17">
        <v>235922</v>
      </c>
      <c r="BA41" s="17">
        <v>11431</v>
      </c>
      <c r="BB41" s="17">
        <v>252614.40000000002</v>
      </c>
      <c r="BC41" s="12">
        <v>657631.86</v>
      </c>
      <c r="BD41" s="16">
        <v>600926</v>
      </c>
      <c r="BE41" s="17">
        <v>72861.48000000001</v>
      </c>
      <c r="BF41" s="17">
        <v>54737</v>
      </c>
      <c r="BG41" s="17">
        <v>0</v>
      </c>
      <c r="BH41" s="17">
        <v>121181.45</v>
      </c>
      <c r="BI41" s="12">
        <v>849705.92999999993</v>
      </c>
    </row>
    <row r="42" spans="1:61" x14ac:dyDescent="0.2">
      <c r="A42" s="4" t="s">
        <v>33</v>
      </c>
      <c r="B42" s="92">
        <v>11211727.028232027</v>
      </c>
      <c r="C42" s="87">
        <v>4941440.0397056732</v>
      </c>
      <c r="D42" s="87">
        <v>174848.95037811343</v>
      </c>
      <c r="E42" s="87">
        <v>0</v>
      </c>
      <c r="F42" s="87">
        <v>1024539.6063652382</v>
      </c>
      <c r="G42" s="93">
        <v>17352555.624681052</v>
      </c>
      <c r="H42" s="16">
        <v>8055873.0903388467</v>
      </c>
      <c r="I42" s="17">
        <v>2026175.812787611</v>
      </c>
      <c r="J42" s="17">
        <v>62783.872045503143</v>
      </c>
      <c r="K42" s="17">
        <v>0</v>
      </c>
      <c r="L42" s="17">
        <v>366206.85131564242</v>
      </c>
      <c r="M42" s="12">
        <v>10511039.626487603</v>
      </c>
      <c r="N42" s="16">
        <v>1517727.6908350433</v>
      </c>
      <c r="O42" s="17">
        <v>1595973.9134062727</v>
      </c>
      <c r="P42" s="17">
        <v>25769.019164699872</v>
      </c>
      <c r="Q42" s="17">
        <v>0</v>
      </c>
      <c r="R42" s="17">
        <v>180839.01397348315</v>
      </c>
      <c r="S42" s="12">
        <v>3320309.6373794996</v>
      </c>
      <c r="T42" s="16">
        <v>189720.42223140501</v>
      </c>
      <c r="U42" s="17">
        <v>34168.638769513316</v>
      </c>
      <c r="V42" s="17">
        <v>14032.22</v>
      </c>
      <c r="W42" s="17">
        <v>0</v>
      </c>
      <c r="X42" s="17">
        <v>51074.951157024807</v>
      </c>
      <c r="Y42" s="12">
        <v>288996.23215794313</v>
      </c>
      <c r="Z42" s="16">
        <v>59886.394143810598</v>
      </c>
      <c r="AA42" s="17">
        <v>300174.80912956118</v>
      </c>
      <c r="AB42" s="17">
        <v>66883.48</v>
      </c>
      <c r="AC42" s="17">
        <v>0</v>
      </c>
      <c r="AD42" s="17">
        <v>199245.40356559999</v>
      </c>
      <c r="AE42" s="12">
        <v>626190.08683897182</v>
      </c>
      <c r="AF42" s="16">
        <v>0</v>
      </c>
      <c r="AG42" s="17">
        <v>0</v>
      </c>
      <c r="AH42" s="17">
        <v>0</v>
      </c>
      <c r="AI42" s="17">
        <v>0</v>
      </c>
      <c r="AJ42" s="17">
        <v>0</v>
      </c>
      <c r="AK42" s="12">
        <v>0</v>
      </c>
      <c r="AL42" s="16">
        <v>0</v>
      </c>
      <c r="AM42" s="17">
        <v>0</v>
      </c>
      <c r="AN42" s="17">
        <v>0</v>
      </c>
      <c r="AO42" s="17">
        <v>0</v>
      </c>
      <c r="AP42" s="17">
        <v>0</v>
      </c>
      <c r="AQ42" s="12">
        <v>0</v>
      </c>
      <c r="AR42" s="16">
        <v>22363.9</v>
      </c>
      <c r="AS42" s="17">
        <v>105621.91777777778</v>
      </c>
      <c r="AT42" s="17">
        <v>0</v>
      </c>
      <c r="AU42" s="17">
        <v>0</v>
      </c>
      <c r="AV42" s="17">
        <v>100000</v>
      </c>
      <c r="AW42" s="12">
        <v>227985.81777777779</v>
      </c>
      <c r="AX42" s="16">
        <v>467827.17496152583</v>
      </c>
      <c r="AY42" s="17">
        <v>537121.02044342214</v>
      </c>
      <c r="AZ42" s="17">
        <v>0</v>
      </c>
      <c r="BA42" s="17">
        <v>0</v>
      </c>
      <c r="BB42" s="17">
        <v>106577.83141361256</v>
      </c>
      <c r="BC42" s="12">
        <v>1111526.0268185604</v>
      </c>
      <c r="BD42" s="16">
        <v>898328.35572139639</v>
      </c>
      <c r="BE42" s="17">
        <v>342203.92739151488</v>
      </c>
      <c r="BF42" s="17">
        <v>5380.3591679104147</v>
      </c>
      <c r="BG42" s="17">
        <v>0</v>
      </c>
      <c r="BH42" s="17">
        <v>20595.55493987519</v>
      </c>
      <c r="BI42" s="12">
        <v>1266508.1972206968</v>
      </c>
    </row>
    <row r="43" spans="1:61" x14ac:dyDescent="0.2">
      <c r="A43" s="4" t="s">
        <v>34</v>
      </c>
      <c r="B43" s="92">
        <v>2117347</v>
      </c>
      <c r="C43" s="87">
        <v>4058256</v>
      </c>
      <c r="D43" s="87">
        <v>68481</v>
      </c>
      <c r="E43" s="87">
        <v>0</v>
      </c>
      <c r="F43" s="87">
        <v>728666</v>
      </c>
      <c r="G43" s="93">
        <v>6972750</v>
      </c>
      <c r="H43" s="16">
        <v>563789</v>
      </c>
      <c r="I43" s="17">
        <v>353283</v>
      </c>
      <c r="J43" s="17">
        <v>0</v>
      </c>
      <c r="K43" s="17">
        <v>0</v>
      </c>
      <c r="L43" s="17">
        <v>173371</v>
      </c>
      <c r="M43" s="12">
        <v>1090443</v>
      </c>
      <c r="N43" s="16">
        <v>373176</v>
      </c>
      <c r="O43" s="17">
        <v>4659</v>
      </c>
      <c r="P43" s="17">
        <v>0</v>
      </c>
      <c r="Q43" s="17">
        <v>0</v>
      </c>
      <c r="R43" s="17">
        <v>10538</v>
      </c>
      <c r="S43" s="12">
        <v>388373</v>
      </c>
      <c r="T43" s="16">
        <v>715661</v>
      </c>
      <c r="U43" s="17">
        <v>299424</v>
      </c>
      <c r="V43" s="17">
        <v>0</v>
      </c>
      <c r="W43" s="17">
        <v>0</v>
      </c>
      <c r="X43" s="17">
        <v>317968</v>
      </c>
      <c r="Y43" s="12">
        <v>1333053</v>
      </c>
      <c r="Z43" s="16">
        <v>9083</v>
      </c>
      <c r="AA43" s="17">
        <v>18086</v>
      </c>
      <c r="AB43" s="17">
        <v>68481</v>
      </c>
      <c r="AC43" s="17">
        <v>0</v>
      </c>
      <c r="AD43" s="17">
        <v>1257</v>
      </c>
      <c r="AE43" s="12">
        <v>96907</v>
      </c>
      <c r="AF43" s="16">
        <v>0</v>
      </c>
      <c r="AG43" s="17">
        <v>0</v>
      </c>
      <c r="AH43" s="17">
        <v>0</v>
      </c>
      <c r="AI43" s="17">
        <v>0</v>
      </c>
      <c r="AJ43" s="17">
        <v>0</v>
      </c>
      <c r="AK43" s="12">
        <v>0</v>
      </c>
      <c r="AL43" s="16">
        <v>0</v>
      </c>
      <c r="AM43" s="17">
        <v>0</v>
      </c>
      <c r="AN43" s="17">
        <v>0</v>
      </c>
      <c r="AO43" s="17">
        <v>0</v>
      </c>
      <c r="AP43" s="17">
        <v>0</v>
      </c>
      <c r="AQ43" s="12">
        <v>0</v>
      </c>
      <c r="AR43" s="16">
        <v>5899</v>
      </c>
      <c r="AS43" s="17">
        <v>82927</v>
      </c>
      <c r="AT43" s="17">
        <v>0</v>
      </c>
      <c r="AU43" s="17">
        <v>0</v>
      </c>
      <c r="AV43" s="17">
        <v>18881</v>
      </c>
      <c r="AW43" s="12">
        <v>107707</v>
      </c>
      <c r="AX43" s="16">
        <v>153584</v>
      </c>
      <c r="AY43" s="17">
        <v>2137396</v>
      </c>
      <c r="AZ43" s="17">
        <v>0</v>
      </c>
      <c r="BA43" s="17">
        <v>0</v>
      </c>
      <c r="BB43" s="17">
        <v>163039</v>
      </c>
      <c r="BC43" s="12">
        <v>2454019</v>
      </c>
      <c r="BD43" s="16">
        <v>296155</v>
      </c>
      <c r="BE43" s="17">
        <v>1162481</v>
      </c>
      <c r="BF43" s="17">
        <v>0</v>
      </c>
      <c r="BG43" s="17">
        <v>0</v>
      </c>
      <c r="BH43" s="17">
        <v>43612</v>
      </c>
      <c r="BI43" s="12">
        <v>1502248</v>
      </c>
    </row>
    <row r="44" spans="1:61" x14ac:dyDescent="0.2">
      <c r="A44" s="4" t="s">
        <v>35</v>
      </c>
      <c r="B44" s="92">
        <v>9039375</v>
      </c>
      <c r="C44" s="87">
        <v>4268413</v>
      </c>
      <c r="D44" s="87">
        <v>162514</v>
      </c>
      <c r="E44" s="87">
        <v>0</v>
      </c>
      <c r="F44" s="87">
        <v>0</v>
      </c>
      <c r="G44" s="93">
        <v>13470302</v>
      </c>
      <c r="H44" s="16">
        <v>5354517</v>
      </c>
      <c r="I44" s="17">
        <v>1429988</v>
      </c>
      <c r="J44" s="17">
        <v>0</v>
      </c>
      <c r="K44" s="17">
        <v>0</v>
      </c>
      <c r="L44" s="17">
        <v>0</v>
      </c>
      <c r="M44" s="12">
        <v>6784505</v>
      </c>
      <c r="N44" s="16">
        <v>3167525</v>
      </c>
      <c r="O44" s="17">
        <v>2473398</v>
      </c>
      <c r="P44" s="17">
        <v>0</v>
      </c>
      <c r="Q44" s="17">
        <v>0</v>
      </c>
      <c r="R44" s="17">
        <v>0</v>
      </c>
      <c r="S44" s="12">
        <v>5640923</v>
      </c>
      <c r="T44" s="16">
        <v>0</v>
      </c>
      <c r="U44" s="17">
        <v>0</v>
      </c>
      <c r="V44" s="17">
        <v>0</v>
      </c>
      <c r="W44" s="17">
        <v>0</v>
      </c>
      <c r="X44" s="17">
        <v>0</v>
      </c>
      <c r="Y44" s="12">
        <v>0</v>
      </c>
      <c r="Z44" s="16">
        <v>0</v>
      </c>
      <c r="AA44" s="17">
        <v>0</v>
      </c>
      <c r="AB44" s="17">
        <v>119346</v>
      </c>
      <c r="AC44" s="17">
        <v>0</v>
      </c>
      <c r="AD44" s="17">
        <v>0</v>
      </c>
      <c r="AE44" s="12">
        <v>119346</v>
      </c>
      <c r="AF44" s="16">
        <v>0</v>
      </c>
      <c r="AG44" s="17">
        <v>0</v>
      </c>
      <c r="AH44" s="17">
        <v>0</v>
      </c>
      <c r="AI44" s="17">
        <v>0</v>
      </c>
      <c r="AJ44" s="17">
        <v>0</v>
      </c>
      <c r="AK44" s="12">
        <v>0</v>
      </c>
      <c r="AL44" s="16">
        <v>0</v>
      </c>
      <c r="AM44" s="17">
        <v>0</v>
      </c>
      <c r="AN44" s="17">
        <v>0</v>
      </c>
      <c r="AO44" s="17">
        <v>0</v>
      </c>
      <c r="AP44" s="17">
        <v>0</v>
      </c>
      <c r="AQ44" s="12">
        <v>0</v>
      </c>
      <c r="AR44" s="16">
        <v>0</v>
      </c>
      <c r="AS44" s="17">
        <v>0</v>
      </c>
      <c r="AT44" s="17">
        <v>0</v>
      </c>
      <c r="AU44" s="17">
        <v>0</v>
      </c>
      <c r="AV44" s="17">
        <v>0</v>
      </c>
      <c r="AW44" s="12">
        <v>0</v>
      </c>
      <c r="AX44" s="16">
        <v>517333</v>
      </c>
      <c r="AY44" s="17">
        <v>365027</v>
      </c>
      <c r="AZ44" s="17">
        <v>43168</v>
      </c>
      <c r="BA44" s="17">
        <v>0</v>
      </c>
      <c r="BB44" s="17">
        <v>0</v>
      </c>
      <c r="BC44" s="12">
        <v>925528</v>
      </c>
      <c r="BD44" s="16">
        <v>0</v>
      </c>
      <c r="BE44" s="17">
        <v>0</v>
      </c>
      <c r="BF44" s="17">
        <v>0</v>
      </c>
      <c r="BG44" s="17">
        <v>0</v>
      </c>
      <c r="BH44" s="17">
        <v>0</v>
      </c>
      <c r="BI44" s="12">
        <v>0</v>
      </c>
    </row>
    <row r="45" spans="1:61" x14ac:dyDescent="0.2">
      <c r="A45" s="4" t="s">
        <v>36</v>
      </c>
      <c r="B45" s="92">
        <v>7119597.4699999997</v>
      </c>
      <c r="C45" s="87">
        <v>2440202.1899999995</v>
      </c>
      <c r="D45" s="87">
        <v>122502.76000000001</v>
      </c>
      <c r="E45" s="87">
        <v>0</v>
      </c>
      <c r="F45" s="87">
        <v>27975.81</v>
      </c>
      <c r="G45" s="93">
        <v>9710278.2300000004</v>
      </c>
      <c r="H45" s="16">
        <v>5659350.9400000004</v>
      </c>
      <c r="I45" s="17">
        <v>1449840.69</v>
      </c>
      <c r="J45" s="17">
        <v>18679.64</v>
      </c>
      <c r="K45" s="17">
        <v>0</v>
      </c>
      <c r="L45" s="17">
        <v>27975.81</v>
      </c>
      <c r="M45" s="12">
        <v>7155847.0800000001</v>
      </c>
      <c r="N45" s="16">
        <v>988863.75</v>
      </c>
      <c r="O45" s="17">
        <v>90486.22</v>
      </c>
      <c r="P45" s="17">
        <v>10389.629999999999</v>
      </c>
      <c r="Q45" s="17">
        <v>0</v>
      </c>
      <c r="R45" s="17">
        <v>0</v>
      </c>
      <c r="S45" s="12">
        <v>1089739.5999999999</v>
      </c>
      <c r="T45" s="16">
        <v>0</v>
      </c>
      <c r="U45" s="17">
        <v>0</v>
      </c>
      <c r="V45" s="17">
        <v>0</v>
      </c>
      <c r="W45" s="17">
        <v>0</v>
      </c>
      <c r="X45" s="17">
        <v>0</v>
      </c>
      <c r="Y45" s="12">
        <v>0</v>
      </c>
      <c r="Z45" s="16">
        <v>99388.52</v>
      </c>
      <c r="AA45" s="17">
        <v>474065.71</v>
      </c>
      <c r="AB45" s="17">
        <v>65583.199999999997</v>
      </c>
      <c r="AC45" s="17">
        <v>0</v>
      </c>
      <c r="AD45" s="17">
        <v>0</v>
      </c>
      <c r="AE45" s="12">
        <v>639037.42999999993</v>
      </c>
      <c r="AF45" s="16">
        <v>0</v>
      </c>
      <c r="AG45" s="17">
        <v>0</v>
      </c>
      <c r="AH45" s="17">
        <v>0</v>
      </c>
      <c r="AI45" s="17">
        <v>0</v>
      </c>
      <c r="AJ45" s="17">
        <v>0</v>
      </c>
      <c r="AK45" s="12">
        <v>0</v>
      </c>
      <c r="AL45" s="16">
        <v>0</v>
      </c>
      <c r="AM45" s="17">
        <v>0</v>
      </c>
      <c r="AN45" s="17">
        <v>0</v>
      </c>
      <c r="AO45" s="17">
        <v>0</v>
      </c>
      <c r="AP45" s="17">
        <v>0</v>
      </c>
      <c r="AQ45" s="12">
        <v>0</v>
      </c>
      <c r="AR45" s="16">
        <v>122124.09</v>
      </c>
      <c r="AS45" s="17">
        <v>363158.37</v>
      </c>
      <c r="AT45" s="17">
        <v>0</v>
      </c>
      <c r="AU45" s="17">
        <v>0</v>
      </c>
      <c r="AV45" s="17">
        <v>0</v>
      </c>
      <c r="AW45" s="12">
        <v>485282.45999999996</v>
      </c>
      <c r="AX45" s="16">
        <v>0</v>
      </c>
      <c r="AY45" s="17">
        <v>-5876.6</v>
      </c>
      <c r="AZ45" s="17">
        <v>9801.91</v>
      </c>
      <c r="BA45" s="17">
        <v>0</v>
      </c>
      <c r="BB45" s="17">
        <v>0</v>
      </c>
      <c r="BC45" s="12">
        <v>3925.3099999999995</v>
      </c>
      <c r="BD45" s="16">
        <v>249870.17</v>
      </c>
      <c r="BE45" s="17">
        <v>68527.8</v>
      </c>
      <c r="BF45" s="17">
        <v>18048.38</v>
      </c>
      <c r="BG45" s="17">
        <v>0</v>
      </c>
      <c r="BH45" s="17">
        <v>0</v>
      </c>
      <c r="BI45" s="12">
        <v>336446.35000000003</v>
      </c>
    </row>
    <row r="46" spans="1:61" x14ac:dyDescent="0.2">
      <c r="A46" s="4" t="s">
        <v>37</v>
      </c>
      <c r="B46" s="92">
        <v>5600495.4399999995</v>
      </c>
      <c r="C46" s="87">
        <v>2896493.2199999997</v>
      </c>
      <c r="D46" s="87">
        <v>644745.47</v>
      </c>
      <c r="E46" s="87">
        <v>0</v>
      </c>
      <c r="F46" s="87">
        <v>110913.01000000001</v>
      </c>
      <c r="G46" s="93">
        <v>9252647.1399999987</v>
      </c>
      <c r="H46" s="16">
        <v>2605990.6800000002</v>
      </c>
      <c r="I46" s="17">
        <v>828075.45</v>
      </c>
      <c r="J46" s="17">
        <v>15064.25</v>
      </c>
      <c r="K46" s="17">
        <v>0</v>
      </c>
      <c r="L46" s="17">
        <v>16500</v>
      </c>
      <c r="M46" s="12">
        <v>3465630.38</v>
      </c>
      <c r="N46" s="16">
        <v>290057.14</v>
      </c>
      <c r="O46" s="17">
        <v>104730.92</v>
      </c>
      <c r="P46" s="17">
        <v>7491.67</v>
      </c>
      <c r="Q46" s="17">
        <v>0</v>
      </c>
      <c r="R46" s="17">
        <v>3938.46</v>
      </c>
      <c r="S46" s="12">
        <v>406218.19</v>
      </c>
      <c r="T46" s="16">
        <v>565566.1</v>
      </c>
      <c r="U46" s="17">
        <v>345303.42</v>
      </c>
      <c r="V46" s="17">
        <v>126986.75</v>
      </c>
      <c r="W46" s="17">
        <v>0</v>
      </c>
      <c r="X46" s="17">
        <v>74612.27</v>
      </c>
      <c r="Y46" s="12">
        <v>1112468.54</v>
      </c>
      <c r="Z46" s="16">
        <v>33748.94</v>
      </c>
      <c r="AA46" s="17">
        <v>565320.06999999995</v>
      </c>
      <c r="AB46" s="17">
        <v>8885.08</v>
      </c>
      <c r="AC46" s="17">
        <v>0</v>
      </c>
      <c r="AD46" s="17">
        <v>4640.76</v>
      </c>
      <c r="AE46" s="12">
        <v>612594.85</v>
      </c>
      <c r="AF46" s="16">
        <v>233531.48</v>
      </c>
      <c r="AG46" s="17">
        <v>209480.11</v>
      </c>
      <c r="AH46" s="17">
        <v>457785.12</v>
      </c>
      <c r="AI46" s="17">
        <v>0</v>
      </c>
      <c r="AJ46" s="17">
        <v>0</v>
      </c>
      <c r="AK46" s="12">
        <v>900796.71</v>
      </c>
      <c r="AL46" s="16">
        <v>0</v>
      </c>
      <c r="AM46" s="17">
        <v>0</v>
      </c>
      <c r="AN46" s="17">
        <v>0</v>
      </c>
      <c r="AO46" s="17">
        <v>0</v>
      </c>
      <c r="AP46" s="17">
        <v>0</v>
      </c>
      <c r="AQ46" s="12">
        <v>0</v>
      </c>
      <c r="AR46" s="16">
        <v>482864.95</v>
      </c>
      <c r="AS46" s="17">
        <v>547996.27</v>
      </c>
      <c r="AT46" s="17">
        <v>0</v>
      </c>
      <c r="AU46" s="17">
        <v>0</v>
      </c>
      <c r="AV46" s="17">
        <v>11221.52</v>
      </c>
      <c r="AW46" s="12">
        <v>1042082.74</v>
      </c>
      <c r="AX46" s="16">
        <v>12.22</v>
      </c>
      <c r="AY46" s="17">
        <v>39.090000000000003</v>
      </c>
      <c r="AZ46" s="17">
        <v>8916.8700000000008</v>
      </c>
      <c r="BA46" s="17">
        <v>0</v>
      </c>
      <c r="BB46" s="17">
        <v>0</v>
      </c>
      <c r="BC46" s="12">
        <v>8968.18</v>
      </c>
      <c r="BD46" s="16">
        <v>1388723.93</v>
      </c>
      <c r="BE46" s="17">
        <v>295547.89</v>
      </c>
      <c r="BF46" s="17">
        <v>19615.73</v>
      </c>
      <c r="BG46" s="17">
        <v>0</v>
      </c>
      <c r="BH46" s="17">
        <v>0</v>
      </c>
      <c r="BI46" s="12">
        <v>1703887.5499999998</v>
      </c>
    </row>
    <row r="47" spans="1:61" x14ac:dyDescent="0.2">
      <c r="A47" s="4" t="s">
        <v>38</v>
      </c>
      <c r="B47" s="92">
        <v>685506.70000000007</v>
      </c>
      <c r="C47" s="87">
        <v>884596.66</v>
      </c>
      <c r="D47" s="87">
        <v>97147</v>
      </c>
      <c r="E47" s="87">
        <v>0</v>
      </c>
      <c r="F47" s="87">
        <v>0</v>
      </c>
      <c r="G47" s="93">
        <v>1667250.36</v>
      </c>
      <c r="H47" s="16">
        <v>128195.21</v>
      </c>
      <c r="I47" s="17">
        <v>147257.78</v>
      </c>
      <c r="J47" s="17">
        <v>0</v>
      </c>
      <c r="K47" s="17">
        <v>0</v>
      </c>
      <c r="L47" s="17">
        <v>0</v>
      </c>
      <c r="M47" s="12">
        <v>275452.99</v>
      </c>
      <c r="N47" s="16">
        <v>112058.70999999999</v>
      </c>
      <c r="O47" s="17">
        <v>22728.62</v>
      </c>
      <c r="P47" s="17">
        <v>0</v>
      </c>
      <c r="Q47" s="17">
        <v>0</v>
      </c>
      <c r="R47" s="17">
        <v>0</v>
      </c>
      <c r="S47" s="12">
        <v>134787.32999999999</v>
      </c>
      <c r="T47" s="16">
        <v>174254.12000000002</v>
      </c>
      <c r="U47" s="17">
        <v>411747.49</v>
      </c>
      <c r="V47" s="17">
        <v>71657</v>
      </c>
      <c r="W47" s="17">
        <v>0</v>
      </c>
      <c r="X47" s="17">
        <v>0</v>
      </c>
      <c r="Y47" s="12">
        <v>657658.61</v>
      </c>
      <c r="Z47" s="16">
        <v>9847.34</v>
      </c>
      <c r="AA47" s="17">
        <v>209087.54</v>
      </c>
      <c r="AB47" s="17">
        <v>0</v>
      </c>
      <c r="AC47" s="17">
        <v>0</v>
      </c>
      <c r="AD47" s="17">
        <v>0</v>
      </c>
      <c r="AE47" s="12">
        <v>218934.88</v>
      </c>
      <c r="AF47" s="16">
        <v>255.58</v>
      </c>
      <c r="AG47" s="17">
        <v>2860.78</v>
      </c>
      <c r="AH47" s="17">
        <v>11237</v>
      </c>
      <c r="AI47" s="17">
        <v>0</v>
      </c>
      <c r="AJ47" s="17">
        <v>0</v>
      </c>
      <c r="AK47" s="12">
        <v>14353.36</v>
      </c>
      <c r="AL47" s="16">
        <v>0</v>
      </c>
      <c r="AM47" s="17">
        <v>0</v>
      </c>
      <c r="AN47" s="17">
        <v>0</v>
      </c>
      <c r="AO47" s="17">
        <v>0</v>
      </c>
      <c r="AP47" s="17">
        <v>0</v>
      </c>
      <c r="AQ47" s="12">
        <v>0</v>
      </c>
      <c r="AR47" s="16">
        <v>675.78</v>
      </c>
      <c r="AS47" s="17">
        <v>27528.45</v>
      </c>
      <c r="AT47" s="17">
        <v>6366</v>
      </c>
      <c r="AU47" s="17">
        <v>0</v>
      </c>
      <c r="AV47" s="17">
        <v>0</v>
      </c>
      <c r="AW47" s="12">
        <v>34570.229999999996</v>
      </c>
      <c r="AX47" s="16">
        <v>0</v>
      </c>
      <c r="AY47" s="17">
        <v>33179.64</v>
      </c>
      <c r="AZ47" s="17">
        <v>7887</v>
      </c>
      <c r="BA47" s="17">
        <v>0</v>
      </c>
      <c r="BB47" s="17">
        <v>0</v>
      </c>
      <c r="BC47" s="12">
        <v>41066.639999999999</v>
      </c>
      <c r="BD47" s="16">
        <v>260219.96</v>
      </c>
      <c r="BE47" s="17">
        <v>30206.36</v>
      </c>
      <c r="BF47" s="17">
        <v>0</v>
      </c>
      <c r="BG47" s="17">
        <v>0</v>
      </c>
      <c r="BH47" s="17">
        <v>0</v>
      </c>
      <c r="BI47" s="12">
        <v>290426.32</v>
      </c>
    </row>
    <row r="48" spans="1:61" x14ac:dyDescent="0.2">
      <c r="A48" s="4" t="s">
        <v>39</v>
      </c>
      <c r="B48" s="92">
        <v>3679865.66</v>
      </c>
      <c r="C48" s="87">
        <v>2693347.1830000007</v>
      </c>
      <c r="D48" s="87">
        <v>56400</v>
      </c>
      <c r="E48" s="87">
        <v>0</v>
      </c>
      <c r="F48" s="87">
        <v>173686.70300000001</v>
      </c>
      <c r="G48" s="93">
        <v>6603299.5459999992</v>
      </c>
      <c r="H48" s="16">
        <v>2406811.426</v>
      </c>
      <c r="I48" s="17">
        <v>1329774.9410000001</v>
      </c>
      <c r="J48" s="17">
        <v>0</v>
      </c>
      <c r="K48" s="17">
        <v>0</v>
      </c>
      <c r="L48" s="17">
        <v>90862.024999999994</v>
      </c>
      <c r="M48" s="12">
        <v>3827448.392</v>
      </c>
      <c r="N48" s="16">
        <v>254789.83000000002</v>
      </c>
      <c r="O48" s="17">
        <v>261616.18</v>
      </c>
      <c r="P48" s="17">
        <v>0</v>
      </c>
      <c r="Q48" s="17">
        <v>0</v>
      </c>
      <c r="R48" s="17">
        <v>0</v>
      </c>
      <c r="S48" s="12">
        <v>516406.01</v>
      </c>
      <c r="T48" s="16">
        <v>625658.19999999995</v>
      </c>
      <c r="U48" s="17">
        <v>246481.08499999999</v>
      </c>
      <c r="V48" s="17">
        <v>0</v>
      </c>
      <c r="W48" s="17">
        <v>0</v>
      </c>
      <c r="X48" s="17">
        <v>64207.76</v>
      </c>
      <c r="Y48" s="12">
        <v>936347.04499999993</v>
      </c>
      <c r="Z48" s="16">
        <v>282.83999999999997</v>
      </c>
      <c r="AA48" s="17">
        <v>266850.15000000002</v>
      </c>
      <c r="AB48" s="17">
        <v>0</v>
      </c>
      <c r="AC48" s="17">
        <v>0</v>
      </c>
      <c r="AD48" s="17">
        <v>0</v>
      </c>
      <c r="AE48" s="12">
        <v>267132.99000000005</v>
      </c>
      <c r="AF48" s="16">
        <v>0</v>
      </c>
      <c r="AG48" s="17">
        <v>5679.22</v>
      </c>
      <c r="AH48" s="17">
        <v>0</v>
      </c>
      <c r="AI48" s="17">
        <v>0</v>
      </c>
      <c r="AJ48" s="17">
        <v>8396</v>
      </c>
      <c r="AK48" s="12">
        <v>14075.220000000001</v>
      </c>
      <c r="AL48" s="16">
        <v>5037.03</v>
      </c>
      <c r="AM48" s="17">
        <v>313010.24000000005</v>
      </c>
      <c r="AN48" s="17">
        <v>56400</v>
      </c>
      <c r="AO48" s="17">
        <v>0</v>
      </c>
      <c r="AP48" s="17">
        <v>2640.37</v>
      </c>
      <c r="AQ48" s="12">
        <v>377087.64000000007</v>
      </c>
      <c r="AR48" s="16">
        <v>0</v>
      </c>
      <c r="AS48" s="17">
        <v>0</v>
      </c>
      <c r="AT48" s="17">
        <v>0</v>
      </c>
      <c r="AU48" s="17">
        <v>0</v>
      </c>
      <c r="AV48" s="17">
        <v>0</v>
      </c>
      <c r="AW48" s="12">
        <v>0</v>
      </c>
      <c r="AX48" s="16">
        <v>0</v>
      </c>
      <c r="AY48" s="17">
        <v>0</v>
      </c>
      <c r="AZ48" s="17">
        <v>0</v>
      </c>
      <c r="BA48" s="17">
        <v>0</v>
      </c>
      <c r="BB48" s="17">
        <v>0</v>
      </c>
      <c r="BC48" s="12">
        <v>0</v>
      </c>
      <c r="BD48" s="16">
        <v>387286.33400000003</v>
      </c>
      <c r="BE48" s="17">
        <v>269935.36699999997</v>
      </c>
      <c r="BF48" s="17">
        <v>0</v>
      </c>
      <c r="BG48" s="17">
        <v>0</v>
      </c>
      <c r="BH48" s="17">
        <v>7580.5480000000007</v>
      </c>
      <c r="BI48" s="12">
        <v>664802.24899999995</v>
      </c>
    </row>
    <row r="49" spans="1:61" x14ac:dyDescent="0.2">
      <c r="A49" s="4" t="s">
        <v>40</v>
      </c>
      <c r="B49" s="92">
        <v>5402615.551599104</v>
      </c>
      <c r="C49" s="87">
        <v>1595492.655963907</v>
      </c>
      <c r="D49" s="87">
        <v>0</v>
      </c>
      <c r="E49" s="87">
        <v>0</v>
      </c>
      <c r="F49" s="87">
        <v>1264178.2811236619</v>
      </c>
      <c r="G49" s="93">
        <v>8262286.4886866733</v>
      </c>
      <c r="H49" s="16">
        <v>4532244.7618367486</v>
      </c>
      <c r="I49" s="17">
        <v>787025.34544847871</v>
      </c>
      <c r="J49" s="17">
        <v>0</v>
      </c>
      <c r="K49" s="17">
        <v>0</v>
      </c>
      <c r="L49" s="17">
        <v>759163.53787125286</v>
      </c>
      <c r="M49" s="12">
        <v>6078433.6451564804</v>
      </c>
      <c r="N49" s="16">
        <v>654141.2581379523</v>
      </c>
      <c r="O49" s="17">
        <v>234158.84359145604</v>
      </c>
      <c r="P49" s="17">
        <v>0</v>
      </c>
      <c r="Q49" s="17">
        <v>0</v>
      </c>
      <c r="R49" s="17">
        <v>12297.54377488058</v>
      </c>
      <c r="S49" s="12">
        <v>900597.64550428896</v>
      </c>
      <c r="T49" s="16">
        <v>0</v>
      </c>
      <c r="U49" s="17">
        <v>0</v>
      </c>
      <c r="V49" s="17">
        <v>0</v>
      </c>
      <c r="W49" s="17">
        <v>0</v>
      </c>
      <c r="X49" s="17">
        <v>0</v>
      </c>
      <c r="Y49" s="12">
        <v>0</v>
      </c>
      <c r="Z49" s="16">
        <v>789.48319133857603</v>
      </c>
      <c r="AA49" s="17">
        <v>316860.51340286731</v>
      </c>
      <c r="AB49" s="17">
        <v>0</v>
      </c>
      <c r="AC49" s="17">
        <v>0</v>
      </c>
      <c r="AD49" s="17">
        <v>42035.713289474974</v>
      </c>
      <c r="AE49" s="12">
        <v>359685.70988368086</v>
      </c>
      <c r="AF49" s="16">
        <v>0</v>
      </c>
      <c r="AG49" s="17">
        <v>0</v>
      </c>
      <c r="AH49" s="17">
        <v>0</v>
      </c>
      <c r="AI49" s="17">
        <v>0</v>
      </c>
      <c r="AJ49" s="17">
        <v>0</v>
      </c>
      <c r="AK49" s="12">
        <v>0</v>
      </c>
      <c r="AL49" s="16">
        <v>0</v>
      </c>
      <c r="AM49" s="17">
        <v>0</v>
      </c>
      <c r="AN49" s="17">
        <v>0</v>
      </c>
      <c r="AO49" s="17">
        <v>0</v>
      </c>
      <c r="AP49" s="17">
        <v>0</v>
      </c>
      <c r="AQ49" s="12">
        <v>0</v>
      </c>
      <c r="AR49" s="16">
        <v>0</v>
      </c>
      <c r="AS49" s="17">
        <v>0</v>
      </c>
      <c r="AT49" s="17">
        <v>0</v>
      </c>
      <c r="AU49" s="17">
        <v>0</v>
      </c>
      <c r="AV49" s="17">
        <v>0</v>
      </c>
      <c r="AW49" s="12">
        <v>0</v>
      </c>
      <c r="AX49" s="16">
        <v>215440.04843306445</v>
      </c>
      <c r="AY49" s="17">
        <v>257447.95352110511</v>
      </c>
      <c r="AZ49" s="17">
        <v>0</v>
      </c>
      <c r="BA49" s="17">
        <v>0</v>
      </c>
      <c r="BB49" s="17">
        <v>450681.48618805362</v>
      </c>
      <c r="BC49" s="12">
        <v>923569.48814222321</v>
      </c>
      <c r="BD49" s="16">
        <v>0</v>
      </c>
      <c r="BE49" s="17">
        <v>0</v>
      </c>
      <c r="BF49" s="17">
        <v>0</v>
      </c>
      <c r="BG49" s="17">
        <v>0</v>
      </c>
      <c r="BH49" s="17">
        <v>0</v>
      </c>
      <c r="BI49" s="12">
        <v>0</v>
      </c>
    </row>
    <row r="50" spans="1:61" x14ac:dyDescent="0.2">
      <c r="A50" s="4" t="s">
        <v>41</v>
      </c>
      <c r="B50" s="92">
        <v>925063</v>
      </c>
      <c r="C50" s="87">
        <v>813116</v>
      </c>
      <c r="D50" s="87">
        <v>60633</v>
      </c>
      <c r="E50" s="87">
        <v>0</v>
      </c>
      <c r="F50" s="87">
        <v>154134</v>
      </c>
      <c r="G50" s="93">
        <v>1952946</v>
      </c>
      <c r="H50" s="16">
        <v>602182</v>
      </c>
      <c r="I50" s="17">
        <v>237215</v>
      </c>
      <c r="J50" s="17">
        <v>7498</v>
      </c>
      <c r="K50" s="17">
        <v>0</v>
      </c>
      <c r="L50" s="17">
        <v>1696</v>
      </c>
      <c r="M50" s="12">
        <v>848591</v>
      </c>
      <c r="N50" s="16">
        <v>0</v>
      </c>
      <c r="O50" s="17">
        <v>88465</v>
      </c>
      <c r="P50" s="17">
        <v>0</v>
      </c>
      <c r="Q50" s="17">
        <v>0</v>
      </c>
      <c r="R50" s="17">
        <v>0</v>
      </c>
      <c r="S50" s="12">
        <v>88465</v>
      </c>
      <c r="T50" s="16">
        <v>315651</v>
      </c>
      <c r="U50" s="17">
        <v>196947</v>
      </c>
      <c r="V50" s="17">
        <v>10270</v>
      </c>
      <c r="W50" s="17">
        <v>0</v>
      </c>
      <c r="X50" s="17">
        <v>152438</v>
      </c>
      <c r="Y50" s="12">
        <v>675306</v>
      </c>
      <c r="Z50" s="16">
        <v>6374</v>
      </c>
      <c r="AA50" s="17">
        <v>289116</v>
      </c>
      <c r="AB50" s="17">
        <v>28097</v>
      </c>
      <c r="AC50" s="17">
        <v>0</v>
      </c>
      <c r="AD50" s="17">
        <v>0</v>
      </c>
      <c r="AE50" s="12">
        <v>323587</v>
      </c>
      <c r="AF50" s="16">
        <v>0</v>
      </c>
      <c r="AG50" s="17">
        <v>0</v>
      </c>
      <c r="AH50" s="17">
        <v>0</v>
      </c>
      <c r="AI50" s="17">
        <v>0</v>
      </c>
      <c r="AJ50" s="17">
        <v>0</v>
      </c>
      <c r="AK50" s="12">
        <v>0</v>
      </c>
      <c r="AL50" s="16">
        <v>856</v>
      </c>
      <c r="AM50" s="17">
        <v>341</v>
      </c>
      <c r="AN50" s="17">
        <v>12398</v>
      </c>
      <c r="AO50" s="17">
        <v>0</v>
      </c>
      <c r="AP50" s="17">
        <v>0</v>
      </c>
      <c r="AQ50" s="12">
        <v>13595</v>
      </c>
      <c r="AR50" s="16">
        <v>0</v>
      </c>
      <c r="AS50" s="17">
        <v>0</v>
      </c>
      <c r="AT50" s="17">
        <v>0</v>
      </c>
      <c r="AU50" s="17">
        <v>0</v>
      </c>
      <c r="AV50" s="17">
        <v>0</v>
      </c>
      <c r="AW50" s="12">
        <v>0</v>
      </c>
      <c r="AX50" s="16">
        <v>0</v>
      </c>
      <c r="AY50" s="17">
        <v>0</v>
      </c>
      <c r="AZ50" s="17">
        <v>0</v>
      </c>
      <c r="BA50" s="17">
        <v>0</v>
      </c>
      <c r="BB50" s="17">
        <v>0</v>
      </c>
      <c r="BC50" s="12">
        <v>0</v>
      </c>
      <c r="BD50" s="16">
        <v>0</v>
      </c>
      <c r="BE50" s="17">
        <v>1032</v>
      </c>
      <c r="BF50" s="17">
        <v>2370</v>
      </c>
      <c r="BG50" s="17">
        <v>0</v>
      </c>
      <c r="BH50" s="17">
        <v>0</v>
      </c>
      <c r="BI50" s="12">
        <v>3402</v>
      </c>
    </row>
    <row r="51" spans="1:61" x14ac:dyDescent="0.2">
      <c r="A51" s="4" t="s">
        <v>42</v>
      </c>
      <c r="B51" s="92">
        <v>5337276</v>
      </c>
      <c r="C51" s="87">
        <v>2299932</v>
      </c>
      <c r="D51" s="87">
        <v>0</v>
      </c>
      <c r="E51" s="87">
        <v>0</v>
      </c>
      <c r="F51" s="87">
        <v>1616</v>
      </c>
      <c r="G51" s="93">
        <v>7638824</v>
      </c>
      <c r="H51" s="16">
        <v>3595824</v>
      </c>
      <c r="I51" s="17">
        <v>919447</v>
      </c>
      <c r="J51" s="17">
        <v>0</v>
      </c>
      <c r="K51" s="17">
        <v>0</v>
      </c>
      <c r="L51" s="17">
        <v>0</v>
      </c>
      <c r="M51" s="12">
        <v>4515271</v>
      </c>
      <c r="N51" s="16">
        <v>757699</v>
      </c>
      <c r="O51" s="17">
        <v>535571</v>
      </c>
      <c r="P51" s="17">
        <v>0</v>
      </c>
      <c r="Q51" s="17">
        <v>0</v>
      </c>
      <c r="R51" s="17">
        <v>1616</v>
      </c>
      <c r="S51" s="12">
        <v>1294886</v>
      </c>
      <c r="T51" s="16">
        <v>250</v>
      </c>
      <c r="U51" s="17">
        <v>64501</v>
      </c>
      <c r="V51" s="17">
        <v>0</v>
      </c>
      <c r="W51" s="17">
        <v>0</v>
      </c>
      <c r="X51" s="17">
        <v>0</v>
      </c>
      <c r="Y51" s="12">
        <v>64751</v>
      </c>
      <c r="Z51" s="16">
        <v>749</v>
      </c>
      <c r="AA51" s="17">
        <v>279285</v>
      </c>
      <c r="AB51" s="17">
        <v>0</v>
      </c>
      <c r="AC51" s="17">
        <v>0</v>
      </c>
      <c r="AD51" s="17">
        <v>0</v>
      </c>
      <c r="AE51" s="12">
        <v>280034</v>
      </c>
      <c r="AF51" s="16">
        <v>0</v>
      </c>
      <c r="AG51" s="17">
        <v>0</v>
      </c>
      <c r="AH51" s="17">
        <v>0</v>
      </c>
      <c r="AI51" s="17">
        <v>0</v>
      </c>
      <c r="AJ51" s="17">
        <v>0</v>
      </c>
      <c r="AK51" s="12">
        <v>0</v>
      </c>
      <c r="AL51" s="16">
        <v>0</v>
      </c>
      <c r="AM51" s="17">
        <v>0</v>
      </c>
      <c r="AN51" s="17">
        <v>0</v>
      </c>
      <c r="AO51" s="17">
        <v>0</v>
      </c>
      <c r="AP51" s="17">
        <v>0</v>
      </c>
      <c r="AQ51" s="12">
        <v>0</v>
      </c>
      <c r="AR51" s="16">
        <v>0</v>
      </c>
      <c r="AS51" s="17">
        <v>0</v>
      </c>
      <c r="AT51" s="17">
        <v>0</v>
      </c>
      <c r="AU51" s="17">
        <v>0</v>
      </c>
      <c r="AV51" s="17">
        <v>0</v>
      </c>
      <c r="AW51" s="12">
        <v>0</v>
      </c>
      <c r="AX51" s="16">
        <v>0</v>
      </c>
      <c r="AY51" s="17">
        <v>0</v>
      </c>
      <c r="AZ51" s="17">
        <v>0</v>
      </c>
      <c r="BA51" s="17">
        <v>0</v>
      </c>
      <c r="BB51" s="17">
        <v>0</v>
      </c>
      <c r="BC51" s="12">
        <v>0</v>
      </c>
      <c r="BD51" s="16">
        <v>982754</v>
      </c>
      <c r="BE51" s="17">
        <v>501128</v>
      </c>
      <c r="BF51" s="17">
        <v>0</v>
      </c>
      <c r="BG51" s="17">
        <v>0</v>
      </c>
      <c r="BH51" s="17">
        <v>0</v>
      </c>
      <c r="BI51" s="12">
        <v>1483882</v>
      </c>
    </row>
    <row r="52" spans="1:61" x14ac:dyDescent="0.2">
      <c r="A52" s="4" t="s">
        <v>43</v>
      </c>
      <c r="B52" s="92">
        <v>6780228</v>
      </c>
      <c r="C52" s="87">
        <v>2693963</v>
      </c>
      <c r="D52" s="87">
        <v>0</v>
      </c>
      <c r="E52" s="87">
        <v>0</v>
      </c>
      <c r="F52" s="87">
        <v>3843</v>
      </c>
      <c r="G52" s="93">
        <v>9478034</v>
      </c>
      <c r="H52" s="16">
        <v>4916850</v>
      </c>
      <c r="I52" s="17">
        <v>1811209</v>
      </c>
      <c r="J52" s="17">
        <v>0</v>
      </c>
      <c r="K52" s="17">
        <v>0</v>
      </c>
      <c r="L52" s="17">
        <v>3843</v>
      </c>
      <c r="M52" s="12">
        <v>6731902</v>
      </c>
      <c r="N52" s="16">
        <v>1515935</v>
      </c>
      <c r="O52" s="17">
        <v>211142</v>
      </c>
      <c r="P52" s="17">
        <v>0</v>
      </c>
      <c r="Q52" s="17">
        <v>0</v>
      </c>
      <c r="R52" s="17">
        <v>0</v>
      </c>
      <c r="S52" s="12">
        <v>1727077</v>
      </c>
      <c r="T52" s="16">
        <v>0</v>
      </c>
      <c r="U52" s="17">
        <v>0</v>
      </c>
      <c r="V52" s="17">
        <v>0</v>
      </c>
      <c r="W52" s="17">
        <v>0</v>
      </c>
      <c r="X52" s="17">
        <v>0</v>
      </c>
      <c r="Y52" s="12">
        <v>0</v>
      </c>
      <c r="Z52" s="16">
        <v>0</v>
      </c>
      <c r="AA52" s="17">
        <v>282520</v>
      </c>
      <c r="AB52" s="17">
        <v>0</v>
      </c>
      <c r="AC52" s="17">
        <v>0</v>
      </c>
      <c r="AD52" s="17">
        <v>0</v>
      </c>
      <c r="AE52" s="12">
        <v>282520</v>
      </c>
      <c r="AF52" s="16">
        <v>0</v>
      </c>
      <c r="AG52" s="17">
        <v>0</v>
      </c>
      <c r="AH52" s="17">
        <v>0</v>
      </c>
      <c r="AI52" s="17">
        <v>0</v>
      </c>
      <c r="AJ52" s="17">
        <v>0</v>
      </c>
      <c r="AK52" s="12">
        <v>0</v>
      </c>
      <c r="AL52" s="16">
        <v>0</v>
      </c>
      <c r="AM52" s="17">
        <v>0</v>
      </c>
      <c r="AN52" s="17">
        <v>0</v>
      </c>
      <c r="AO52" s="17">
        <v>0</v>
      </c>
      <c r="AP52" s="17">
        <v>0</v>
      </c>
      <c r="AQ52" s="12">
        <v>0</v>
      </c>
      <c r="AR52" s="16">
        <v>0</v>
      </c>
      <c r="AS52" s="17">
        <v>0</v>
      </c>
      <c r="AT52" s="17">
        <v>0</v>
      </c>
      <c r="AU52" s="17">
        <v>0</v>
      </c>
      <c r="AV52" s="17">
        <v>0</v>
      </c>
      <c r="AW52" s="12">
        <v>0</v>
      </c>
      <c r="AX52" s="16">
        <v>0</v>
      </c>
      <c r="AY52" s="17">
        <v>0</v>
      </c>
      <c r="AZ52" s="17">
        <v>0</v>
      </c>
      <c r="BA52" s="17">
        <v>0</v>
      </c>
      <c r="BB52" s="17">
        <v>0</v>
      </c>
      <c r="BC52" s="12">
        <v>0</v>
      </c>
      <c r="BD52" s="16">
        <v>347443</v>
      </c>
      <c r="BE52" s="17">
        <v>389092</v>
      </c>
      <c r="BF52" s="17">
        <v>0</v>
      </c>
      <c r="BG52" s="17">
        <v>0</v>
      </c>
      <c r="BH52" s="17">
        <v>0</v>
      </c>
      <c r="BI52" s="12">
        <v>736535</v>
      </c>
    </row>
    <row r="53" spans="1:61" x14ac:dyDescent="0.2">
      <c r="A53" s="4" t="s">
        <v>44</v>
      </c>
      <c r="B53" s="92">
        <v>139795000</v>
      </c>
      <c r="C53" s="87">
        <v>122690000</v>
      </c>
      <c r="D53" s="87">
        <v>22606000</v>
      </c>
      <c r="E53" s="87">
        <v>70000</v>
      </c>
      <c r="F53" s="87">
        <v>13646000</v>
      </c>
      <c r="G53" s="93">
        <v>298807000</v>
      </c>
      <c r="H53" s="16">
        <v>24271000</v>
      </c>
      <c r="I53" s="17">
        <v>16578000</v>
      </c>
      <c r="J53" s="17">
        <v>9100000</v>
      </c>
      <c r="K53" s="17">
        <v>0</v>
      </c>
      <c r="L53" s="17">
        <v>2460000</v>
      </c>
      <c r="M53" s="12">
        <v>52409000</v>
      </c>
      <c r="N53" s="16">
        <v>1948000</v>
      </c>
      <c r="O53" s="17">
        <v>917000</v>
      </c>
      <c r="P53" s="17">
        <v>0</v>
      </c>
      <c r="Q53" s="17">
        <v>0</v>
      </c>
      <c r="R53" s="17">
        <v>0</v>
      </c>
      <c r="S53" s="12">
        <v>2865000</v>
      </c>
      <c r="T53" s="16">
        <v>22490000</v>
      </c>
      <c r="U53" s="17">
        <v>23442000</v>
      </c>
      <c r="V53" s="17">
        <v>203000</v>
      </c>
      <c r="W53" s="17">
        <v>0</v>
      </c>
      <c r="X53" s="17">
        <v>7461000</v>
      </c>
      <c r="Y53" s="12">
        <v>53596000</v>
      </c>
      <c r="Z53" s="16">
        <v>0</v>
      </c>
      <c r="AA53" s="17">
        <v>0</v>
      </c>
      <c r="AB53" s="17">
        <v>0</v>
      </c>
      <c r="AC53" s="17">
        <v>0</v>
      </c>
      <c r="AD53" s="17">
        <v>0</v>
      </c>
      <c r="AE53" s="12">
        <v>0</v>
      </c>
      <c r="AF53" s="16">
        <v>0</v>
      </c>
      <c r="AG53" s="17">
        <v>0</v>
      </c>
      <c r="AH53" s="17">
        <v>0</v>
      </c>
      <c r="AI53" s="17">
        <v>0</v>
      </c>
      <c r="AJ53" s="17">
        <v>0</v>
      </c>
      <c r="AK53" s="12">
        <v>0</v>
      </c>
      <c r="AL53" s="16">
        <v>0</v>
      </c>
      <c r="AM53" s="17">
        <v>0</v>
      </c>
      <c r="AN53" s="17">
        <v>0</v>
      </c>
      <c r="AO53" s="17">
        <v>0</v>
      </c>
      <c r="AP53" s="17">
        <v>0</v>
      </c>
      <c r="AQ53" s="12">
        <v>0</v>
      </c>
      <c r="AR53" s="16">
        <v>946000</v>
      </c>
      <c r="AS53" s="17">
        <v>114000</v>
      </c>
      <c r="AT53" s="17">
        <v>0</v>
      </c>
      <c r="AU53" s="17">
        <v>0</v>
      </c>
      <c r="AV53" s="17">
        <v>0</v>
      </c>
      <c r="AW53" s="12">
        <v>1060000</v>
      </c>
      <c r="AX53" s="16">
        <v>90140000</v>
      </c>
      <c r="AY53" s="17">
        <v>81639000</v>
      </c>
      <c r="AZ53" s="17">
        <v>13303000</v>
      </c>
      <c r="BA53" s="17">
        <v>70000</v>
      </c>
      <c r="BB53" s="17">
        <v>3725000</v>
      </c>
      <c r="BC53" s="12">
        <v>188877000</v>
      </c>
      <c r="BD53" s="16">
        <v>0</v>
      </c>
      <c r="BE53" s="17">
        <v>0</v>
      </c>
      <c r="BF53" s="17">
        <v>0</v>
      </c>
      <c r="BG53" s="17">
        <v>0</v>
      </c>
      <c r="BH53" s="17">
        <v>0</v>
      </c>
      <c r="BI53" s="12">
        <v>0</v>
      </c>
    </row>
    <row r="54" spans="1:61" x14ac:dyDescent="0.2">
      <c r="A54" s="4" t="s">
        <v>264</v>
      </c>
      <c r="B54" s="92">
        <v>8761508.040000001</v>
      </c>
      <c r="C54" s="87">
        <v>3712465.9600000004</v>
      </c>
      <c r="D54" s="87">
        <v>0</v>
      </c>
      <c r="E54" s="87">
        <v>0</v>
      </c>
      <c r="F54" s="87">
        <v>606852.94000000006</v>
      </c>
      <c r="G54" s="93">
        <v>13080826.939999999</v>
      </c>
      <c r="H54" s="16">
        <v>4640957.76</v>
      </c>
      <c r="I54" s="17">
        <v>1751596.7600000002</v>
      </c>
      <c r="J54" s="17">
        <v>0</v>
      </c>
      <c r="K54" s="17">
        <v>0</v>
      </c>
      <c r="L54" s="17">
        <v>350192.91000000003</v>
      </c>
      <c r="M54" s="12">
        <v>6742747.4299999997</v>
      </c>
      <c r="N54" s="16">
        <v>535340.73</v>
      </c>
      <c r="O54" s="17">
        <v>109928.81</v>
      </c>
      <c r="P54" s="17">
        <v>0</v>
      </c>
      <c r="Q54" s="17">
        <v>0</v>
      </c>
      <c r="R54" s="17">
        <v>0</v>
      </c>
      <c r="S54" s="12">
        <v>645269.54</v>
      </c>
      <c r="T54" s="16">
        <v>104695.78</v>
      </c>
      <c r="U54" s="17">
        <v>589224.73</v>
      </c>
      <c r="V54" s="17">
        <v>0</v>
      </c>
      <c r="W54" s="17">
        <v>0</v>
      </c>
      <c r="X54" s="17">
        <v>74845.41</v>
      </c>
      <c r="Y54" s="12">
        <v>768765.92</v>
      </c>
      <c r="Z54" s="16">
        <v>2381709.5699999998</v>
      </c>
      <c r="AA54" s="17">
        <v>927645.81</v>
      </c>
      <c r="AB54" s="17">
        <v>0</v>
      </c>
      <c r="AC54" s="17">
        <v>0</v>
      </c>
      <c r="AD54" s="17">
        <v>167928.23</v>
      </c>
      <c r="AE54" s="12">
        <v>3477283.61</v>
      </c>
      <c r="AF54" s="16">
        <v>0</v>
      </c>
      <c r="AG54" s="17">
        <v>0</v>
      </c>
      <c r="AH54" s="17">
        <v>0</v>
      </c>
      <c r="AI54" s="17">
        <v>0</v>
      </c>
      <c r="AJ54" s="17">
        <v>0</v>
      </c>
      <c r="AK54" s="12">
        <v>0</v>
      </c>
      <c r="AL54" s="16">
        <v>0</v>
      </c>
      <c r="AM54" s="17">
        <v>0</v>
      </c>
      <c r="AN54" s="17">
        <v>0</v>
      </c>
      <c r="AO54" s="17">
        <v>0</v>
      </c>
      <c r="AP54" s="17">
        <v>0</v>
      </c>
      <c r="AQ54" s="12">
        <v>0</v>
      </c>
      <c r="AR54" s="16">
        <v>561136.36</v>
      </c>
      <c r="AS54" s="17">
        <v>144870.68</v>
      </c>
      <c r="AT54" s="17">
        <v>0</v>
      </c>
      <c r="AU54" s="17">
        <v>0</v>
      </c>
      <c r="AV54" s="17">
        <v>13886.39</v>
      </c>
      <c r="AW54" s="12">
        <v>719893.43</v>
      </c>
      <c r="AX54" s="16">
        <v>0</v>
      </c>
      <c r="AY54" s="17">
        <v>0</v>
      </c>
      <c r="AZ54" s="17">
        <v>0</v>
      </c>
      <c r="BA54" s="17">
        <v>0</v>
      </c>
      <c r="BB54" s="17">
        <v>0</v>
      </c>
      <c r="BC54" s="12">
        <v>0</v>
      </c>
      <c r="BD54" s="16">
        <v>537667.83999999997</v>
      </c>
      <c r="BE54" s="17">
        <v>189199.17</v>
      </c>
      <c r="BF54" s="17">
        <v>0</v>
      </c>
      <c r="BG54" s="17">
        <v>0</v>
      </c>
      <c r="BH54" s="17">
        <v>0</v>
      </c>
      <c r="BI54" s="12">
        <v>726867.01</v>
      </c>
    </row>
    <row r="55" spans="1:61" x14ac:dyDescent="0.2">
      <c r="A55" s="4" t="s">
        <v>45</v>
      </c>
      <c r="B55" s="92">
        <v>5757000</v>
      </c>
      <c r="C55" s="87">
        <v>5603000</v>
      </c>
      <c r="D55" s="87">
        <v>1826000</v>
      </c>
      <c r="E55" s="87">
        <v>0</v>
      </c>
      <c r="F55" s="87">
        <v>-12000</v>
      </c>
      <c r="G55" s="93">
        <v>13174000</v>
      </c>
      <c r="H55" s="16">
        <v>3058000</v>
      </c>
      <c r="I55" s="17">
        <v>1714000</v>
      </c>
      <c r="J55" s="17">
        <v>1799000</v>
      </c>
      <c r="K55" s="17">
        <v>0</v>
      </c>
      <c r="L55" s="17">
        <v>53000</v>
      </c>
      <c r="M55" s="12">
        <v>6624000</v>
      </c>
      <c r="N55" s="16">
        <v>540000</v>
      </c>
      <c r="O55" s="17">
        <v>66000</v>
      </c>
      <c r="P55" s="17">
        <v>0</v>
      </c>
      <c r="Q55" s="17">
        <v>0</v>
      </c>
      <c r="R55" s="17">
        <v>0</v>
      </c>
      <c r="S55" s="12">
        <v>606000</v>
      </c>
      <c r="T55" s="16">
        <v>853000</v>
      </c>
      <c r="U55" s="17">
        <v>525000</v>
      </c>
      <c r="V55" s="17">
        <v>1000</v>
      </c>
      <c r="W55" s="17">
        <v>0</v>
      </c>
      <c r="X55" s="17">
        <v>2000</v>
      </c>
      <c r="Y55" s="12">
        <v>1381000</v>
      </c>
      <c r="Z55" s="16">
        <v>303000</v>
      </c>
      <c r="AA55" s="17">
        <v>527000</v>
      </c>
      <c r="AB55" s="17">
        <v>25000</v>
      </c>
      <c r="AC55" s="17">
        <v>0</v>
      </c>
      <c r="AD55" s="17">
        <v>1000</v>
      </c>
      <c r="AE55" s="12">
        <v>856000</v>
      </c>
      <c r="AF55" s="16">
        <v>0</v>
      </c>
      <c r="AG55" s="17">
        <v>0</v>
      </c>
      <c r="AH55" s="17">
        <v>0</v>
      </c>
      <c r="AI55" s="17">
        <v>0</v>
      </c>
      <c r="AJ55" s="17">
        <v>0</v>
      </c>
      <c r="AK55" s="12">
        <v>0</v>
      </c>
      <c r="AL55" s="16">
        <v>0</v>
      </c>
      <c r="AM55" s="17">
        <v>0</v>
      </c>
      <c r="AN55" s="17">
        <v>0</v>
      </c>
      <c r="AO55" s="17">
        <v>0</v>
      </c>
      <c r="AP55" s="17">
        <v>0</v>
      </c>
      <c r="AQ55" s="12">
        <v>0</v>
      </c>
      <c r="AR55" s="16">
        <v>0</v>
      </c>
      <c r="AS55" s="17">
        <v>1569000</v>
      </c>
      <c r="AT55" s="17">
        <v>0</v>
      </c>
      <c r="AU55" s="17">
        <v>0</v>
      </c>
      <c r="AV55" s="17">
        <v>3000</v>
      </c>
      <c r="AW55" s="12">
        <v>1572000</v>
      </c>
      <c r="AX55" s="16">
        <v>248000</v>
      </c>
      <c r="AY55" s="17">
        <v>463000</v>
      </c>
      <c r="AZ55" s="17">
        <v>0</v>
      </c>
      <c r="BA55" s="17">
        <v>0</v>
      </c>
      <c r="BB55" s="17">
        <v>-98000</v>
      </c>
      <c r="BC55" s="12">
        <v>613000</v>
      </c>
      <c r="BD55" s="16">
        <v>755000</v>
      </c>
      <c r="BE55" s="17">
        <v>739000</v>
      </c>
      <c r="BF55" s="17">
        <v>1000</v>
      </c>
      <c r="BG55" s="17">
        <v>0</v>
      </c>
      <c r="BH55" s="17">
        <v>27000</v>
      </c>
      <c r="BI55" s="12">
        <v>1522000</v>
      </c>
    </row>
    <row r="56" spans="1:61" x14ac:dyDescent="0.2">
      <c r="A56" s="4" t="s">
        <v>46</v>
      </c>
      <c r="B56" s="92">
        <v>2457267.6500000004</v>
      </c>
      <c r="C56" s="87">
        <v>840388.35</v>
      </c>
      <c r="D56" s="87">
        <v>0</v>
      </c>
      <c r="E56" s="87">
        <v>0</v>
      </c>
      <c r="F56" s="87">
        <v>74544.37</v>
      </c>
      <c r="G56" s="93">
        <v>3372200.37</v>
      </c>
      <c r="H56" s="16">
        <v>824620.75</v>
      </c>
      <c r="I56" s="17">
        <v>501776.1</v>
      </c>
      <c r="J56" s="17">
        <v>0</v>
      </c>
      <c r="K56" s="17">
        <v>0</v>
      </c>
      <c r="L56" s="17">
        <v>4876.05</v>
      </c>
      <c r="M56" s="12">
        <v>1331272.9000000001</v>
      </c>
      <c r="N56" s="16">
        <v>468127.07</v>
      </c>
      <c r="O56" s="17">
        <v>53664.22</v>
      </c>
      <c r="P56" s="17">
        <v>0</v>
      </c>
      <c r="Q56" s="17">
        <v>0</v>
      </c>
      <c r="R56" s="17">
        <v>0</v>
      </c>
      <c r="S56" s="12">
        <v>521791.29000000004</v>
      </c>
      <c r="T56" s="16">
        <v>260.77999999999997</v>
      </c>
      <c r="U56" s="17">
        <v>143796.94</v>
      </c>
      <c r="V56" s="17">
        <v>0</v>
      </c>
      <c r="W56" s="17">
        <v>0</v>
      </c>
      <c r="X56" s="17">
        <v>67960.679999999993</v>
      </c>
      <c r="Y56" s="12">
        <v>212018.4</v>
      </c>
      <c r="Z56" s="16">
        <v>0</v>
      </c>
      <c r="AA56" s="17">
        <v>0</v>
      </c>
      <c r="AB56" s="17">
        <v>0</v>
      </c>
      <c r="AC56" s="17">
        <v>0</v>
      </c>
      <c r="AD56" s="17">
        <v>0</v>
      </c>
      <c r="AE56" s="12">
        <v>0</v>
      </c>
      <c r="AF56" s="16">
        <v>0</v>
      </c>
      <c r="AG56" s="17">
        <v>0</v>
      </c>
      <c r="AH56" s="17">
        <v>0</v>
      </c>
      <c r="AI56" s="17">
        <v>0</v>
      </c>
      <c r="AJ56" s="17">
        <v>0</v>
      </c>
      <c r="AK56" s="12">
        <v>0</v>
      </c>
      <c r="AL56" s="16">
        <v>0</v>
      </c>
      <c r="AM56" s="17">
        <v>0</v>
      </c>
      <c r="AN56" s="17">
        <v>0</v>
      </c>
      <c r="AO56" s="17">
        <v>0</v>
      </c>
      <c r="AP56" s="17">
        <v>0</v>
      </c>
      <c r="AQ56" s="12">
        <v>0</v>
      </c>
      <c r="AR56" s="16">
        <v>0</v>
      </c>
      <c r="AS56" s="17">
        <v>0</v>
      </c>
      <c r="AT56" s="17">
        <v>0</v>
      </c>
      <c r="AU56" s="17">
        <v>0</v>
      </c>
      <c r="AV56" s="17">
        <v>0</v>
      </c>
      <c r="AW56" s="12">
        <v>0</v>
      </c>
      <c r="AX56" s="16">
        <v>0</v>
      </c>
      <c r="AY56" s="17">
        <v>0</v>
      </c>
      <c r="AZ56" s="17">
        <v>0</v>
      </c>
      <c r="BA56" s="17">
        <v>0</v>
      </c>
      <c r="BB56" s="17">
        <v>0</v>
      </c>
      <c r="BC56" s="12">
        <v>0</v>
      </c>
      <c r="BD56" s="16">
        <v>1164259.05</v>
      </c>
      <c r="BE56" s="17">
        <v>141151.09</v>
      </c>
      <c r="BF56" s="17">
        <v>0</v>
      </c>
      <c r="BG56" s="17">
        <v>0</v>
      </c>
      <c r="BH56" s="17">
        <v>1707.64</v>
      </c>
      <c r="BI56" s="12">
        <v>1307117.78</v>
      </c>
    </row>
    <row r="57" spans="1:61" x14ac:dyDescent="0.2">
      <c r="A57" s="4" t="s">
        <v>47</v>
      </c>
      <c r="B57" s="92">
        <v>2424147.4500000002</v>
      </c>
      <c r="C57" s="87">
        <v>1356305.65</v>
      </c>
      <c r="D57" s="87">
        <v>0</v>
      </c>
      <c r="E57" s="87">
        <v>0</v>
      </c>
      <c r="F57" s="87">
        <v>0</v>
      </c>
      <c r="G57" s="93">
        <v>3780453.1</v>
      </c>
      <c r="H57" s="16">
        <v>651202</v>
      </c>
      <c r="I57" s="17">
        <v>303251</v>
      </c>
      <c r="J57" s="17">
        <v>0</v>
      </c>
      <c r="K57" s="17">
        <v>0</v>
      </c>
      <c r="L57" s="17">
        <v>0</v>
      </c>
      <c r="M57" s="12">
        <v>954453</v>
      </c>
      <c r="N57" s="16">
        <v>651175</v>
      </c>
      <c r="O57" s="17">
        <v>224328</v>
      </c>
      <c r="P57" s="17">
        <v>0</v>
      </c>
      <c r="Q57" s="17">
        <v>0</v>
      </c>
      <c r="R57" s="17">
        <v>0</v>
      </c>
      <c r="S57" s="12">
        <v>875503</v>
      </c>
      <c r="T57" s="16">
        <v>567625</v>
      </c>
      <c r="U57" s="17">
        <v>632825</v>
      </c>
      <c r="V57" s="17">
        <v>0</v>
      </c>
      <c r="W57" s="17">
        <v>0</v>
      </c>
      <c r="X57" s="17">
        <v>0</v>
      </c>
      <c r="Y57" s="12">
        <v>1200450</v>
      </c>
      <c r="Z57" s="16">
        <v>0</v>
      </c>
      <c r="AA57" s="17">
        <v>0</v>
      </c>
      <c r="AB57" s="17">
        <v>0</v>
      </c>
      <c r="AC57" s="17">
        <v>0</v>
      </c>
      <c r="AD57" s="17">
        <v>0</v>
      </c>
      <c r="AE57" s="12">
        <v>0</v>
      </c>
      <c r="AF57" s="16">
        <v>49479</v>
      </c>
      <c r="AG57" s="17">
        <v>22883</v>
      </c>
      <c r="AH57" s="17">
        <v>0</v>
      </c>
      <c r="AI57" s="17">
        <v>0</v>
      </c>
      <c r="AJ57" s="17">
        <v>0</v>
      </c>
      <c r="AK57" s="12">
        <v>72362</v>
      </c>
      <c r="AL57" s="16">
        <v>0</v>
      </c>
      <c r="AM57" s="17">
        <v>14640</v>
      </c>
      <c r="AN57" s="17">
        <v>0</v>
      </c>
      <c r="AO57" s="17">
        <v>0</v>
      </c>
      <c r="AP57" s="17">
        <v>0</v>
      </c>
      <c r="AQ57" s="12">
        <v>14640</v>
      </c>
      <c r="AR57" s="16">
        <v>0</v>
      </c>
      <c r="AS57" s="17">
        <v>88194</v>
      </c>
      <c r="AT57" s="17">
        <v>0</v>
      </c>
      <c r="AU57" s="17">
        <v>0</v>
      </c>
      <c r="AV57" s="17">
        <v>0</v>
      </c>
      <c r="AW57" s="12">
        <v>88194</v>
      </c>
      <c r="AX57" s="16">
        <v>0</v>
      </c>
      <c r="AY57" s="17">
        <v>813</v>
      </c>
      <c r="AZ57" s="17">
        <v>0</v>
      </c>
      <c r="BA57" s="17">
        <v>0</v>
      </c>
      <c r="BB57" s="17">
        <v>0</v>
      </c>
      <c r="BC57" s="12">
        <v>813</v>
      </c>
      <c r="BD57" s="16">
        <v>504666.45</v>
      </c>
      <c r="BE57" s="17">
        <v>69371.649999999994</v>
      </c>
      <c r="BF57" s="17">
        <v>0</v>
      </c>
      <c r="BG57" s="17">
        <v>0</v>
      </c>
      <c r="BH57" s="17">
        <v>0</v>
      </c>
      <c r="BI57" s="12">
        <v>574038.1</v>
      </c>
    </row>
    <row r="58" spans="1:61" x14ac:dyDescent="0.2">
      <c r="A58" s="4" t="s">
        <v>48</v>
      </c>
      <c r="B58" s="92">
        <v>10485541</v>
      </c>
      <c r="C58" s="87">
        <v>872259</v>
      </c>
      <c r="D58" s="87">
        <v>669149</v>
      </c>
      <c r="E58" s="87">
        <v>0</v>
      </c>
      <c r="F58" s="87">
        <v>1524627</v>
      </c>
      <c r="G58" s="93">
        <v>13551576</v>
      </c>
      <c r="H58" s="16">
        <v>6036037</v>
      </c>
      <c r="I58" s="17">
        <v>584511</v>
      </c>
      <c r="J58" s="17">
        <v>271970</v>
      </c>
      <c r="K58" s="17">
        <v>0</v>
      </c>
      <c r="L58" s="17">
        <v>1223095</v>
      </c>
      <c r="M58" s="12">
        <v>8115613</v>
      </c>
      <c r="N58" s="16">
        <v>1099521</v>
      </c>
      <c r="O58" s="17">
        <v>284976</v>
      </c>
      <c r="P58" s="17">
        <v>50553</v>
      </c>
      <c r="Q58" s="17">
        <v>0</v>
      </c>
      <c r="R58" s="17">
        <v>73469</v>
      </c>
      <c r="S58" s="12">
        <v>1508519</v>
      </c>
      <c r="T58" s="16">
        <v>0</v>
      </c>
      <c r="U58" s="17">
        <v>0</v>
      </c>
      <c r="V58" s="17">
        <v>0</v>
      </c>
      <c r="W58" s="17">
        <v>0</v>
      </c>
      <c r="X58" s="17">
        <v>0</v>
      </c>
      <c r="Y58" s="12">
        <v>0</v>
      </c>
      <c r="Z58" s="16">
        <v>0</v>
      </c>
      <c r="AA58" s="17">
        <v>0</v>
      </c>
      <c r="AB58" s="17">
        <v>79940</v>
      </c>
      <c r="AC58" s="17">
        <v>0</v>
      </c>
      <c r="AD58" s="17">
        <v>0</v>
      </c>
      <c r="AE58" s="12">
        <v>79940</v>
      </c>
      <c r="AF58" s="16">
        <v>0</v>
      </c>
      <c r="AG58" s="17">
        <v>0</v>
      </c>
      <c r="AH58" s="17">
        <v>0</v>
      </c>
      <c r="AI58" s="17">
        <v>0</v>
      </c>
      <c r="AJ58" s="17">
        <v>0</v>
      </c>
      <c r="AK58" s="12">
        <v>0</v>
      </c>
      <c r="AL58" s="16">
        <v>0</v>
      </c>
      <c r="AM58" s="17">
        <v>0</v>
      </c>
      <c r="AN58" s="17">
        <v>0</v>
      </c>
      <c r="AO58" s="17">
        <v>0</v>
      </c>
      <c r="AP58" s="17">
        <v>0</v>
      </c>
      <c r="AQ58" s="12">
        <v>0</v>
      </c>
      <c r="AR58" s="16">
        <v>0</v>
      </c>
      <c r="AS58" s="17">
        <v>0</v>
      </c>
      <c r="AT58" s="17">
        <v>0</v>
      </c>
      <c r="AU58" s="17">
        <v>0</v>
      </c>
      <c r="AV58" s="17">
        <v>0</v>
      </c>
      <c r="AW58" s="12">
        <v>0</v>
      </c>
      <c r="AX58" s="16">
        <v>0</v>
      </c>
      <c r="AY58" s="17">
        <v>0</v>
      </c>
      <c r="AZ58" s="17">
        <v>142525</v>
      </c>
      <c r="BA58" s="17">
        <v>0</v>
      </c>
      <c r="BB58" s="17">
        <v>0</v>
      </c>
      <c r="BC58" s="12">
        <v>142525</v>
      </c>
      <c r="BD58" s="16">
        <v>3349983</v>
      </c>
      <c r="BE58" s="17">
        <v>2772</v>
      </c>
      <c r="BF58" s="17">
        <v>124161</v>
      </c>
      <c r="BG58" s="17">
        <v>0</v>
      </c>
      <c r="BH58" s="17">
        <v>228063</v>
      </c>
      <c r="BI58" s="12">
        <v>3704979</v>
      </c>
    </row>
    <row r="59" spans="1:61" x14ac:dyDescent="0.2">
      <c r="A59" s="4" t="s">
        <v>49</v>
      </c>
      <c r="B59" s="92">
        <v>7263722.725499996</v>
      </c>
      <c r="C59" s="87">
        <v>3302213.0474999994</v>
      </c>
      <c r="D59" s="87">
        <v>385592.01793761062</v>
      </c>
      <c r="E59" s="87">
        <v>0</v>
      </c>
      <c r="F59" s="87">
        <v>875527.01049999986</v>
      </c>
      <c r="G59" s="93">
        <v>11827054.801437605</v>
      </c>
      <c r="H59" s="16">
        <v>4187059.0799999945</v>
      </c>
      <c r="I59" s="17">
        <v>1008653</v>
      </c>
      <c r="J59" s="17">
        <v>5122.25</v>
      </c>
      <c r="K59" s="17">
        <v>0</v>
      </c>
      <c r="L59" s="17">
        <v>7434.5999999999995</v>
      </c>
      <c r="M59" s="12">
        <v>5208268.9299999941</v>
      </c>
      <c r="N59" s="16">
        <v>881650.46000000008</v>
      </c>
      <c r="O59" s="17">
        <v>220645.81999999998</v>
      </c>
      <c r="P59" s="17">
        <v>0</v>
      </c>
      <c r="Q59" s="17">
        <v>0</v>
      </c>
      <c r="R59" s="17">
        <v>506276.27999999991</v>
      </c>
      <c r="S59" s="12">
        <v>1608572.56</v>
      </c>
      <c r="T59" s="16">
        <v>399528.64000000019</v>
      </c>
      <c r="U59" s="17">
        <v>117639.85999999999</v>
      </c>
      <c r="V59" s="17">
        <v>0</v>
      </c>
      <c r="W59" s="17">
        <v>0</v>
      </c>
      <c r="X59" s="17">
        <v>173328.91999999995</v>
      </c>
      <c r="Y59" s="12">
        <v>690497.42000000016</v>
      </c>
      <c r="Z59" s="16">
        <v>0</v>
      </c>
      <c r="AA59" s="17">
        <v>295932.5500000001</v>
      </c>
      <c r="AB59" s="17">
        <v>79590.005937610666</v>
      </c>
      <c r="AC59" s="17">
        <v>0</v>
      </c>
      <c r="AD59" s="17">
        <v>0</v>
      </c>
      <c r="AE59" s="12">
        <v>375522.5559376108</v>
      </c>
      <c r="AF59" s="16">
        <v>0</v>
      </c>
      <c r="AG59" s="17">
        <v>0</v>
      </c>
      <c r="AH59" s="17">
        <v>0</v>
      </c>
      <c r="AI59" s="17">
        <v>0</v>
      </c>
      <c r="AJ59" s="17">
        <v>0</v>
      </c>
      <c r="AK59" s="12">
        <v>0</v>
      </c>
      <c r="AL59" s="16">
        <v>0</v>
      </c>
      <c r="AM59" s="17">
        <v>0</v>
      </c>
      <c r="AN59" s="17">
        <v>0</v>
      </c>
      <c r="AO59" s="17">
        <v>0</v>
      </c>
      <c r="AP59" s="17">
        <v>0</v>
      </c>
      <c r="AQ59" s="12">
        <v>0</v>
      </c>
      <c r="AR59" s="16">
        <v>0</v>
      </c>
      <c r="AS59" s="17">
        <v>0</v>
      </c>
      <c r="AT59" s="17">
        <v>0</v>
      </c>
      <c r="AU59" s="17">
        <v>0</v>
      </c>
      <c r="AV59" s="17">
        <v>0</v>
      </c>
      <c r="AW59" s="12">
        <v>0</v>
      </c>
      <c r="AX59" s="16">
        <v>0</v>
      </c>
      <c r="AY59" s="17">
        <v>0</v>
      </c>
      <c r="AZ59" s="17">
        <v>266732.09999999998</v>
      </c>
      <c r="BA59" s="17">
        <v>0</v>
      </c>
      <c r="BB59" s="17">
        <v>0</v>
      </c>
      <c r="BC59" s="12">
        <v>266732.09999999998</v>
      </c>
      <c r="BD59" s="16">
        <v>1795484.5455000007</v>
      </c>
      <c r="BE59" s="17">
        <v>1659341.8174999994</v>
      </c>
      <c r="BF59" s="17">
        <v>34147.662000000004</v>
      </c>
      <c r="BG59" s="17">
        <v>0</v>
      </c>
      <c r="BH59" s="17">
        <v>188487.21049999999</v>
      </c>
      <c r="BI59" s="12">
        <v>3677461.2355</v>
      </c>
    </row>
    <row r="60" spans="1:61" x14ac:dyDescent="0.2">
      <c r="A60" s="4" t="s">
        <v>50</v>
      </c>
      <c r="B60" s="92">
        <v>3606146.13</v>
      </c>
      <c r="C60" s="87">
        <v>1472010.9799999997</v>
      </c>
      <c r="D60" s="87">
        <v>0</v>
      </c>
      <c r="E60" s="87">
        <v>0</v>
      </c>
      <c r="F60" s="87">
        <v>104727.28999999998</v>
      </c>
      <c r="G60" s="93">
        <v>5182884.4000000004</v>
      </c>
      <c r="H60" s="16">
        <v>1060249.06</v>
      </c>
      <c r="I60" s="17">
        <v>610452.5</v>
      </c>
      <c r="J60" s="17">
        <v>0</v>
      </c>
      <c r="K60" s="17">
        <v>0</v>
      </c>
      <c r="L60" s="17">
        <v>54663.979999999996</v>
      </c>
      <c r="M60" s="12">
        <v>1725365.54</v>
      </c>
      <c r="N60" s="16">
        <v>170278.11</v>
      </c>
      <c r="O60" s="17">
        <v>81464.37999999999</v>
      </c>
      <c r="P60" s="17">
        <v>0</v>
      </c>
      <c r="Q60" s="17">
        <v>0</v>
      </c>
      <c r="R60" s="17">
        <v>626.55999999999995</v>
      </c>
      <c r="S60" s="12">
        <v>252369.05</v>
      </c>
      <c r="T60" s="16">
        <v>25006.12</v>
      </c>
      <c r="U60" s="17">
        <v>86369.81</v>
      </c>
      <c r="V60" s="17">
        <v>0</v>
      </c>
      <c r="W60" s="17">
        <v>0</v>
      </c>
      <c r="X60" s="17">
        <v>46240.13</v>
      </c>
      <c r="Y60" s="12">
        <v>157616.06</v>
      </c>
      <c r="Z60" s="16">
        <v>59601.689999999988</v>
      </c>
      <c r="AA60" s="17">
        <v>140778.73000000001</v>
      </c>
      <c r="AB60" s="17">
        <v>0</v>
      </c>
      <c r="AC60" s="17">
        <v>0</v>
      </c>
      <c r="AD60" s="17">
        <v>0</v>
      </c>
      <c r="AE60" s="12">
        <v>200380.41999999998</v>
      </c>
      <c r="AF60" s="16">
        <v>0</v>
      </c>
      <c r="AG60" s="17">
        <v>0</v>
      </c>
      <c r="AH60" s="17">
        <v>0</v>
      </c>
      <c r="AI60" s="17">
        <v>0</v>
      </c>
      <c r="AJ60" s="17">
        <v>0</v>
      </c>
      <c r="AK60" s="12">
        <v>0</v>
      </c>
      <c r="AL60" s="16">
        <v>0</v>
      </c>
      <c r="AM60" s="17">
        <v>0</v>
      </c>
      <c r="AN60" s="17">
        <v>0</v>
      </c>
      <c r="AO60" s="17">
        <v>0</v>
      </c>
      <c r="AP60" s="17">
        <v>0</v>
      </c>
      <c r="AQ60" s="12">
        <v>0</v>
      </c>
      <c r="AR60" s="16">
        <v>0</v>
      </c>
      <c r="AS60" s="17">
        <v>45782.45</v>
      </c>
      <c r="AT60" s="17">
        <v>0</v>
      </c>
      <c r="AU60" s="17">
        <v>0</v>
      </c>
      <c r="AV60" s="17">
        <v>0</v>
      </c>
      <c r="AW60" s="12">
        <v>45782.45</v>
      </c>
      <c r="AX60" s="16">
        <v>0</v>
      </c>
      <c r="AY60" s="17">
        <v>0</v>
      </c>
      <c r="AZ60" s="17">
        <v>0</v>
      </c>
      <c r="BA60" s="17">
        <v>0</v>
      </c>
      <c r="BB60" s="17">
        <v>0</v>
      </c>
      <c r="BC60" s="12">
        <v>0</v>
      </c>
      <c r="BD60" s="16">
        <v>2291011.15</v>
      </c>
      <c r="BE60" s="17">
        <v>507163.10999999993</v>
      </c>
      <c r="BF60" s="17">
        <v>0</v>
      </c>
      <c r="BG60" s="17">
        <v>0</v>
      </c>
      <c r="BH60" s="17">
        <v>3196.62</v>
      </c>
      <c r="BI60" s="12">
        <v>2801370.88</v>
      </c>
    </row>
    <row r="61" spans="1:61" x14ac:dyDescent="0.2">
      <c r="A61" s="4" t="s">
        <v>51</v>
      </c>
      <c r="B61" s="92">
        <v>10374644</v>
      </c>
      <c r="C61" s="87">
        <v>3812114</v>
      </c>
      <c r="D61" s="87">
        <v>190560.2</v>
      </c>
      <c r="E61" s="87">
        <v>1403558.77</v>
      </c>
      <c r="F61" s="87">
        <v>68852</v>
      </c>
      <c r="G61" s="93">
        <v>15849728.969999999</v>
      </c>
      <c r="H61" s="16">
        <v>6759110</v>
      </c>
      <c r="I61" s="17">
        <v>2609770</v>
      </c>
      <c r="J61" s="17">
        <v>0</v>
      </c>
      <c r="K61" s="17">
        <v>1403558.77</v>
      </c>
      <c r="L61" s="17">
        <v>11214</v>
      </c>
      <c r="M61" s="12">
        <v>10783652.77</v>
      </c>
      <c r="N61" s="16">
        <v>1333860</v>
      </c>
      <c r="O61" s="17">
        <v>132733</v>
      </c>
      <c r="P61" s="17">
        <v>0</v>
      </c>
      <c r="Q61" s="17">
        <v>0</v>
      </c>
      <c r="R61" s="17">
        <v>212</v>
      </c>
      <c r="S61" s="12">
        <v>1466805</v>
      </c>
      <c r="T61" s="16">
        <v>0</v>
      </c>
      <c r="U61" s="17">
        <v>0</v>
      </c>
      <c r="V61" s="17">
        <v>0</v>
      </c>
      <c r="W61" s="17">
        <v>0</v>
      </c>
      <c r="X61" s="17">
        <v>0</v>
      </c>
      <c r="Y61" s="12">
        <v>0</v>
      </c>
      <c r="Z61" s="16">
        <v>0</v>
      </c>
      <c r="AA61" s="17">
        <v>550774</v>
      </c>
      <c r="AB61" s="17">
        <v>59041.25</v>
      </c>
      <c r="AC61" s="17">
        <v>0</v>
      </c>
      <c r="AD61" s="17">
        <v>0</v>
      </c>
      <c r="AE61" s="12">
        <v>609815.25</v>
      </c>
      <c r="AF61" s="16">
        <v>0</v>
      </c>
      <c r="AG61" s="17">
        <v>0</v>
      </c>
      <c r="AH61" s="17">
        <v>0</v>
      </c>
      <c r="AI61" s="17">
        <v>0</v>
      </c>
      <c r="AJ61" s="17">
        <v>0</v>
      </c>
      <c r="AK61" s="12">
        <v>0</v>
      </c>
      <c r="AL61" s="16">
        <v>0</v>
      </c>
      <c r="AM61" s="17">
        <v>0</v>
      </c>
      <c r="AN61" s="17">
        <v>0</v>
      </c>
      <c r="AO61" s="17">
        <v>0</v>
      </c>
      <c r="AP61" s="17">
        <v>0</v>
      </c>
      <c r="AQ61" s="12">
        <v>0</v>
      </c>
      <c r="AR61" s="16">
        <v>735342</v>
      </c>
      <c r="AS61" s="17">
        <v>3528</v>
      </c>
      <c r="AT61" s="17">
        <v>0</v>
      </c>
      <c r="AU61" s="17">
        <v>0</v>
      </c>
      <c r="AV61" s="17">
        <v>20553</v>
      </c>
      <c r="AW61" s="12">
        <v>759423</v>
      </c>
      <c r="AX61" s="16">
        <v>0</v>
      </c>
      <c r="AY61" s="17">
        <v>110862</v>
      </c>
      <c r="AZ61" s="17">
        <v>0</v>
      </c>
      <c r="BA61" s="17">
        <v>0</v>
      </c>
      <c r="BB61" s="17">
        <v>0</v>
      </c>
      <c r="BC61" s="12">
        <v>110862</v>
      </c>
      <c r="BD61" s="16">
        <v>1546332</v>
      </c>
      <c r="BE61" s="17">
        <v>404447</v>
      </c>
      <c r="BF61" s="17">
        <v>131518.95000000001</v>
      </c>
      <c r="BG61" s="17">
        <v>0</v>
      </c>
      <c r="BH61" s="17">
        <v>36873</v>
      </c>
      <c r="BI61" s="12">
        <v>2119170.9500000002</v>
      </c>
    </row>
    <row r="62" spans="1:61" x14ac:dyDescent="0.2">
      <c r="A62" s="4" t="s">
        <v>52</v>
      </c>
      <c r="B62" s="92">
        <v>12357251.029999999</v>
      </c>
      <c r="C62" s="87">
        <v>7400994.75</v>
      </c>
      <c r="D62" s="87">
        <v>1086256.4552772033</v>
      </c>
      <c r="E62" s="87">
        <v>0</v>
      </c>
      <c r="F62" s="87">
        <v>403947.48</v>
      </c>
      <c r="G62" s="93">
        <v>21248449.715277206</v>
      </c>
      <c r="H62" s="16">
        <v>6841316.7000000002</v>
      </c>
      <c r="I62" s="17">
        <v>2079795.09</v>
      </c>
      <c r="J62" s="17">
        <v>0</v>
      </c>
      <c r="K62" s="17">
        <v>0</v>
      </c>
      <c r="L62" s="17">
        <v>75397.399999999994</v>
      </c>
      <c r="M62" s="12">
        <v>8996509.1900000013</v>
      </c>
      <c r="N62" s="16">
        <v>2542756.96</v>
      </c>
      <c r="O62" s="17">
        <v>22694.54</v>
      </c>
      <c r="P62" s="17">
        <v>0</v>
      </c>
      <c r="Q62" s="17">
        <v>0</v>
      </c>
      <c r="R62" s="17">
        <v>17512.689999999999</v>
      </c>
      <c r="S62" s="12">
        <v>2582964.19</v>
      </c>
      <c r="T62" s="16">
        <v>1729299.25</v>
      </c>
      <c r="U62" s="17">
        <v>1160526.56</v>
      </c>
      <c r="V62" s="17">
        <v>45195.728491484282</v>
      </c>
      <c r="W62" s="17">
        <v>0</v>
      </c>
      <c r="X62" s="17">
        <v>106117.3</v>
      </c>
      <c r="Y62" s="12">
        <v>3041138.8384914841</v>
      </c>
      <c r="Z62" s="16">
        <v>0</v>
      </c>
      <c r="AA62" s="17">
        <v>2775864.06</v>
      </c>
      <c r="AB62" s="17">
        <v>849036.91653135081</v>
      </c>
      <c r="AC62" s="17">
        <v>0</v>
      </c>
      <c r="AD62" s="17">
        <v>0</v>
      </c>
      <c r="AE62" s="12">
        <v>3624900.976531351</v>
      </c>
      <c r="AF62" s="16">
        <v>0</v>
      </c>
      <c r="AG62" s="17">
        <v>56982.94</v>
      </c>
      <c r="AH62" s="17">
        <v>0</v>
      </c>
      <c r="AI62" s="17">
        <v>0</v>
      </c>
      <c r="AJ62" s="17">
        <v>0</v>
      </c>
      <c r="AK62" s="12">
        <v>56982.94</v>
      </c>
      <c r="AL62" s="16">
        <v>0</v>
      </c>
      <c r="AM62" s="17">
        <v>0</v>
      </c>
      <c r="AN62" s="17">
        <v>0</v>
      </c>
      <c r="AO62" s="17">
        <v>0</v>
      </c>
      <c r="AP62" s="17">
        <v>0</v>
      </c>
      <c r="AQ62" s="12">
        <v>0</v>
      </c>
      <c r="AR62" s="16">
        <v>1201063.1100000001</v>
      </c>
      <c r="AS62" s="17">
        <v>1305131.56</v>
      </c>
      <c r="AT62" s="17">
        <v>192023.81025436815</v>
      </c>
      <c r="AU62" s="17">
        <v>0</v>
      </c>
      <c r="AV62" s="17">
        <v>204920.09</v>
      </c>
      <c r="AW62" s="12">
        <v>2903138.5702543678</v>
      </c>
      <c r="AX62" s="16">
        <v>0</v>
      </c>
      <c r="AY62" s="17">
        <v>0</v>
      </c>
      <c r="AZ62" s="17">
        <v>0</v>
      </c>
      <c r="BA62" s="17">
        <v>0</v>
      </c>
      <c r="BB62" s="17">
        <v>0</v>
      </c>
      <c r="BC62" s="12">
        <v>0</v>
      </c>
      <c r="BD62" s="16">
        <v>42815.01</v>
      </c>
      <c r="BE62" s="17">
        <v>0</v>
      </c>
      <c r="BF62" s="17">
        <v>0</v>
      </c>
      <c r="BG62" s="17">
        <v>0</v>
      </c>
      <c r="BH62" s="17">
        <v>0</v>
      </c>
      <c r="BI62" s="12">
        <v>42815.01</v>
      </c>
    </row>
    <row r="63" spans="1:61" x14ac:dyDescent="0.2">
      <c r="A63" s="4" t="s">
        <v>53</v>
      </c>
      <c r="B63" s="92">
        <v>2245588</v>
      </c>
      <c r="C63" s="87">
        <v>656376</v>
      </c>
      <c r="D63" s="87">
        <v>204551</v>
      </c>
      <c r="E63" s="87">
        <v>0</v>
      </c>
      <c r="F63" s="87">
        <v>30502</v>
      </c>
      <c r="G63" s="93">
        <v>3137017</v>
      </c>
      <c r="H63" s="16">
        <v>1398980</v>
      </c>
      <c r="I63" s="17">
        <v>215642</v>
      </c>
      <c r="J63" s="17">
        <v>0</v>
      </c>
      <c r="K63" s="17">
        <v>0</v>
      </c>
      <c r="L63" s="17">
        <v>8926</v>
      </c>
      <c r="M63" s="12">
        <v>1623548</v>
      </c>
      <c r="N63" s="16">
        <v>93558</v>
      </c>
      <c r="O63" s="17">
        <v>69765</v>
      </c>
      <c r="P63" s="17">
        <v>0</v>
      </c>
      <c r="Q63" s="17">
        <v>0</v>
      </c>
      <c r="R63" s="17">
        <v>1999</v>
      </c>
      <c r="S63" s="12">
        <v>165322</v>
      </c>
      <c r="T63" s="16">
        <v>263595</v>
      </c>
      <c r="U63" s="17">
        <v>151948</v>
      </c>
      <c r="V63" s="17">
        <v>115548</v>
      </c>
      <c r="W63" s="17">
        <v>0</v>
      </c>
      <c r="X63" s="17">
        <v>15164</v>
      </c>
      <c r="Y63" s="12">
        <v>546255</v>
      </c>
      <c r="Z63" s="16">
        <v>139912</v>
      </c>
      <c r="AA63" s="17">
        <v>46842</v>
      </c>
      <c r="AB63" s="17">
        <v>0</v>
      </c>
      <c r="AC63" s="17">
        <v>0</v>
      </c>
      <c r="AD63" s="17">
        <v>0</v>
      </c>
      <c r="AE63" s="12">
        <v>186754</v>
      </c>
      <c r="AF63" s="16">
        <v>0</v>
      </c>
      <c r="AG63" s="17">
        <v>0</v>
      </c>
      <c r="AH63" s="17">
        <v>0</v>
      </c>
      <c r="AI63" s="17">
        <v>0</v>
      </c>
      <c r="AJ63" s="17">
        <v>0</v>
      </c>
      <c r="AK63" s="12">
        <v>0</v>
      </c>
      <c r="AL63" s="16">
        <v>0</v>
      </c>
      <c r="AM63" s="17">
        <v>0</v>
      </c>
      <c r="AN63" s="17">
        <v>0</v>
      </c>
      <c r="AO63" s="17">
        <v>0</v>
      </c>
      <c r="AP63" s="17">
        <v>0</v>
      </c>
      <c r="AQ63" s="12">
        <v>0</v>
      </c>
      <c r="AR63" s="16">
        <v>0</v>
      </c>
      <c r="AS63" s="17">
        <v>110269</v>
      </c>
      <c r="AT63" s="17">
        <v>0</v>
      </c>
      <c r="AU63" s="17">
        <v>0</v>
      </c>
      <c r="AV63" s="17">
        <v>0</v>
      </c>
      <c r="AW63" s="12">
        <v>110269</v>
      </c>
      <c r="AX63" s="16">
        <v>0</v>
      </c>
      <c r="AY63" s="17">
        <v>34325</v>
      </c>
      <c r="AZ63" s="17">
        <v>89003</v>
      </c>
      <c r="BA63" s="17">
        <v>0</v>
      </c>
      <c r="BB63" s="17">
        <v>2286</v>
      </c>
      <c r="BC63" s="12">
        <v>125614</v>
      </c>
      <c r="BD63" s="16">
        <v>349543</v>
      </c>
      <c r="BE63" s="17">
        <v>27585</v>
      </c>
      <c r="BF63" s="17">
        <v>0</v>
      </c>
      <c r="BG63" s="17">
        <v>0</v>
      </c>
      <c r="BH63" s="17">
        <v>2127</v>
      </c>
      <c r="BI63" s="12">
        <v>379255</v>
      </c>
    </row>
    <row r="64" spans="1:61" x14ac:dyDescent="0.2">
      <c r="A64" s="4" t="s">
        <v>54</v>
      </c>
      <c r="B64" s="92">
        <v>3505326</v>
      </c>
      <c r="C64" s="87">
        <v>3685405</v>
      </c>
      <c r="D64" s="87">
        <v>368524</v>
      </c>
      <c r="E64" s="87">
        <v>0</v>
      </c>
      <c r="F64" s="87">
        <v>0</v>
      </c>
      <c r="G64" s="93">
        <v>7559255</v>
      </c>
      <c r="H64" s="16">
        <v>925611</v>
      </c>
      <c r="I64" s="17">
        <v>386154</v>
      </c>
      <c r="J64" s="17">
        <v>0</v>
      </c>
      <c r="K64" s="17">
        <v>0</v>
      </c>
      <c r="L64" s="17">
        <v>0</v>
      </c>
      <c r="M64" s="12">
        <v>1311765</v>
      </c>
      <c r="N64" s="16">
        <v>7807</v>
      </c>
      <c r="O64" s="17">
        <v>74654</v>
      </c>
      <c r="P64" s="17">
        <v>0</v>
      </c>
      <c r="Q64" s="17">
        <v>0</v>
      </c>
      <c r="R64" s="17">
        <v>0</v>
      </c>
      <c r="S64" s="12">
        <v>82461</v>
      </c>
      <c r="T64" s="16">
        <v>1152261</v>
      </c>
      <c r="U64" s="17">
        <v>1432879</v>
      </c>
      <c r="V64" s="17">
        <v>7686</v>
      </c>
      <c r="W64" s="17">
        <v>0</v>
      </c>
      <c r="X64" s="17">
        <v>0</v>
      </c>
      <c r="Y64" s="12">
        <v>2592826</v>
      </c>
      <c r="Z64" s="16">
        <v>160524</v>
      </c>
      <c r="AA64" s="17">
        <v>125636</v>
      </c>
      <c r="AB64" s="17">
        <v>0</v>
      </c>
      <c r="AC64" s="17">
        <v>0</v>
      </c>
      <c r="AD64" s="17">
        <v>0</v>
      </c>
      <c r="AE64" s="12">
        <v>286160</v>
      </c>
      <c r="AF64" s="16">
        <v>284700</v>
      </c>
      <c r="AG64" s="17">
        <v>492670</v>
      </c>
      <c r="AH64" s="17">
        <v>0</v>
      </c>
      <c r="AI64" s="17">
        <v>0</v>
      </c>
      <c r="AJ64" s="17">
        <v>0</v>
      </c>
      <c r="AK64" s="12">
        <v>777370</v>
      </c>
      <c r="AL64" s="16">
        <v>0</v>
      </c>
      <c r="AM64" s="17">
        <v>0</v>
      </c>
      <c r="AN64" s="17">
        <v>0</v>
      </c>
      <c r="AO64" s="17">
        <v>0</v>
      </c>
      <c r="AP64" s="17">
        <v>0</v>
      </c>
      <c r="AQ64" s="12">
        <v>0</v>
      </c>
      <c r="AR64" s="16">
        <v>296755</v>
      </c>
      <c r="AS64" s="17">
        <v>771012</v>
      </c>
      <c r="AT64" s="17">
        <v>207845</v>
      </c>
      <c r="AU64" s="17">
        <v>0</v>
      </c>
      <c r="AV64" s="17">
        <v>0</v>
      </c>
      <c r="AW64" s="12">
        <v>1275612</v>
      </c>
      <c r="AX64" s="16">
        <v>0</v>
      </c>
      <c r="AY64" s="17">
        <v>0</v>
      </c>
      <c r="AZ64" s="17">
        <v>0</v>
      </c>
      <c r="BA64" s="17">
        <v>0</v>
      </c>
      <c r="BB64" s="17">
        <v>0</v>
      </c>
      <c r="BC64" s="12">
        <v>0</v>
      </c>
      <c r="BD64" s="16">
        <v>677668</v>
      </c>
      <c r="BE64" s="17">
        <v>402400</v>
      </c>
      <c r="BF64" s="17">
        <v>152993</v>
      </c>
      <c r="BG64" s="17">
        <v>0</v>
      </c>
      <c r="BH64" s="17">
        <v>0</v>
      </c>
      <c r="BI64" s="12">
        <v>1233061</v>
      </c>
    </row>
    <row r="65" spans="1:61" x14ac:dyDescent="0.2">
      <c r="A65" s="4" t="s">
        <v>55</v>
      </c>
      <c r="B65" s="92">
        <v>2220193</v>
      </c>
      <c r="C65" s="87">
        <v>1078187</v>
      </c>
      <c r="D65" s="87">
        <v>319220</v>
      </c>
      <c r="E65" s="87">
        <v>0</v>
      </c>
      <c r="F65" s="87">
        <v>0</v>
      </c>
      <c r="G65" s="93">
        <v>3617600</v>
      </c>
      <c r="H65" s="16">
        <v>736295</v>
      </c>
      <c r="I65" s="17">
        <v>61650</v>
      </c>
      <c r="J65" s="17">
        <v>4412</v>
      </c>
      <c r="K65" s="17">
        <v>0</v>
      </c>
      <c r="L65" s="17">
        <v>0</v>
      </c>
      <c r="M65" s="12">
        <v>802357</v>
      </c>
      <c r="N65" s="16">
        <v>594742</v>
      </c>
      <c r="O65" s="17">
        <v>38789</v>
      </c>
      <c r="P65" s="17">
        <v>13120</v>
      </c>
      <c r="Q65" s="17">
        <v>0</v>
      </c>
      <c r="R65" s="17">
        <v>0</v>
      </c>
      <c r="S65" s="12">
        <v>646651</v>
      </c>
      <c r="T65" s="16">
        <v>324919</v>
      </c>
      <c r="U65" s="17">
        <v>464335</v>
      </c>
      <c r="V65" s="17">
        <v>49507</v>
      </c>
      <c r="W65" s="17">
        <v>0</v>
      </c>
      <c r="X65" s="17">
        <v>0</v>
      </c>
      <c r="Y65" s="12">
        <v>838761</v>
      </c>
      <c r="Z65" s="16">
        <v>165135</v>
      </c>
      <c r="AA65" s="17">
        <v>234311</v>
      </c>
      <c r="AB65" s="17">
        <v>160552</v>
      </c>
      <c r="AC65" s="17">
        <v>0</v>
      </c>
      <c r="AD65" s="17">
        <v>0</v>
      </c>
      <c r="AE65" s="12">
        <v>559998</v>
      </c>
      <c r="AF65" s="16">
        <v>0</v>
      </c>
      <c r="AG65" s="17">
        <v>0</v>
      </c>
      <c r="AH65" s="17">
        <v>83534</v>
      </c>
      <c r="AI65" s="17">
        <v>0</v>
      </c>
      <c r="AJ65" s="17">
        <v>0</v>
      </c>
      <c r="AK65" s="12">
        <v>83534</v>
      </c>
      <c r="AL65" s="16">
        <v>59337</v>
      </c>
      <c r="AM65" s="17">
        <v>252056</v>
      </c>
      <c r="AN65" s="17">
        <v>0</v>
      </c>
      <c r="AO65" s="17">
        <v>0</v>
      </c>
      <c r="AP65" s="17">
        <v>0</v>
      </c>
      <c r="AQ65" s="12">
        <v>311393</v>
      </c>
      <c r="AR65" s="16">
        <v>0</v>
      </c>
      <c r="AS65" s="17">
        <v>611</v>
      </c>
      <c r="AT65" s="17">
        <v>0</v>
      </c>
      <c r="AU65" s="17">
        <v>0</v>
      </c>
      <c r="AV65" s="17">
        <v>0</v>
      </c>
      <c r="AW65" s="12">
        <v>611</v>
      </c>
      <c r="AX65" s="16">
        <v>0</v>
      </c>
      <c r="AY65" s="17">
        <v>8894</v>
      </c>
      <c r="AZ65" s="17">
        <v>0</v>
      </c>
      <c r="BA65" s="17">
        <v>0</v>
      </c>
      <c r="BB65" s="17">
        <v>0</v>
      </c>
      <c r="BC65" s="12">
        <v>8894</v>
      </c>
      <c r="BD65" s="16">
        <v>339765</v>
      </c>
      <c r="BE65" s="17">
        <v>17541</v>
      </c>
      <c r="BF65" s="17">
        <v>8095</v>
      </c>
      <c r="BG65" s="17">
        <v>0</v>
      </c>
      <c r="BH65" s="17">
        <v>0</v>
      </c>
      <c r="BI65" s="12">
        <v>365401</v>
      </c>
    </row>
    <row r="66" spans="1:61" x14ac:dyDescent="0.2">
      <c r="A66" s="4" t="s">
        <v>56</v>
      </c>
      <c r="B66" s="92">
        <v>4964000</v>
      </c>
      <c r="C66" s="87">
        <v>1452000</v>
      </c>
      <c r="D66" s="87">
        <v>73000</v>
      </c>
      <c r="E66" s="87">
        <v>0</v>
      </c>
      <c r="F66" s="87">
        <v>452000</v>
      </c>
      <c r="G66" s="93">
        <v>6941000</v>
      </c>
      <c r="H66" s="16">
        <v>701000</v>
      </c>
      <c r="I66" s="17">
        <v>415000</v>
      </c>
      <c r="J66" s="17">
        <v>0</v>
      </c>
      <c r="K66" s="17">
        <v>0</v>
      </c>
      <c r="L66" s="17">
        <v>35000</v>
      </c>
      <c r="M66" s="12">
        <v>1151000</v>
      </c>
      <c r="N66" s="16">
        <v>2637000</v>
      </c>
      <c r="O66" s="17">
        <v>244000</v>
      </c>
      <c r="P66" s="17">
        <v>0</v>
      </c>
      <c r="Q66" s="17">
        <v>0</v>
      </c>
      <c r="R66" s="17">
        <v>60000</v>
      </c>
      <c r="S66" s="12">
        <v>2941000</v>
      </c>
      <c r="T66" s="16">
        <v>350000</v>
      </c>
      <c r="U66" s="17">
        <v>501000</v>
      </c>
      <c r="V66" s="17">
        <v>0</v>
      </c>
      <c r="W66" s="17">
        <v>0</v>
      </c>
      <c r="X66" s="17">
        <v>322000</v>
      </c>
      <c r="Y66" s="12">
        <v>1173000</v>
      </c>
      <c r="Z66" s="16">
        <v>0</v>
      </c>
      <c r="AA66" s="17">
        <v>17000</v>
      </c>
      <c r="AB66" s="17">
        <v>67000</v>
      </c>
      <c r="AC66" s="17">
        <v>0</v>
      </c>
      <c r="AD66" s="17">
        <v>0</v>
      </c>
      <c r="AE66" s="12">
        <v>84000</v>
      </c>
      <c r="AF66" s="16">
        <v>0</v>
      </c>
      <c r="AG66" s="17">
        <v>0</v>
      </c>
      <c r="AH66" s="17">
        <v>0</v>
      </c>
      <c r="AI66" s="17">
        <v>0</v>
      </c>
      <c r="AJ66" s="17">
        <v>0</v>
      </c>
      <c r="AK66" s="12">
        <v>0</v>
      </c>
      <c r="AL66" s="16">
        <v>0</v>
      </c>
      <c r="AM66" s="17">
        <v>0</v>
      </c>
      <c r="AN66" s="17">
        <v>0</v>
      </c>
      <c r="AO66" s="17">
        <v>0</v>
      </c>
      <c r="AP66" s="17">
        <v>0</v>
      </c>
      <c r="AQ66" s="12">
        <v>0</v>
      </c>
      <c r="AR66" s="16">
        <v>0</v>
      </c>
      <c r="AS66" s="17">
        <v>0</v>
      </c>
      <c r="AT66" s="17">
        <v>0</v>
      </c>
      <c r="AU66" s="17">
        <v>0</v>
      </c>
      <c r="AV66" s="17">
        <v>0</v>
      </c>
      <c r="AW66" s="12">
        <v>0</v>
      </c>
      <c r="AX66" s="16">
        <v>0</v>
      </c>
      <c r="AY66" s="17">
        <v>0</v>
      </c>
      <c r="AZ66" s="17">
        <v>6000</v>
      </c>
      <c r="BA66" s="17">
        <v>0</v>
      </c>
      <c r="BB66" s="17">
        <v>0</v>
      </c>
      <c r="BC66" s="12">
        <v>6000</v>
      </c>
      <c r="BD66" s="16">
        <v>1276000</v>
      </c>
      <c r="BE66" s="17">
        <v>275000</v>
      </c>
      <c r="BF66" s="17">
        <v>0</v>
      </c>
      <c r="BG66" s="17">
        <v>0</v>
      </c>
      <c r="BH66" s="17">
        <v>35000</v>
      </c>
      <c r="BI66" s="12">
        <v>1586000</v>
      </c>
    </row>
    <row r="67" spans="1:61" x14ac:dyDescent="0.2">
      <c r="A67" s="4" t="s">
        <v>57</v>
      </c>
      <c r="B67" s="92">
        <v>1364679</v>
      </c>
      <c r="C67" s="87">
        <v>1265372</v>
      </c>
      <c r="D67" s="87">
        <v>109790</v>
      </c>
      <c r="E67" s="87">
        <v>0</v>
      </c>
      <c r="F67" s="87">
        <v>764181</v>
      </c>
      <c r="G67" s="93">
        <v>3504022</v>
      </c>
      <c r="H67" s="16">
        <v>511451</v>
      </c>
      <c r="I67" s="17">
        <v>191408</v>
      </c>
      <c r="J67" s="17">
        <v>0</v>
      </c>
      <c r="K67" s="17">
        <v>0</v>
      </c>
      <c r="L67" s="17">
        <v>19173</v>
      </c>
      <c r="M67" s="12">
        <v>722032</v>
      </c>
      <c r="N67" s="16">
        <v>186759</v>
      </c>
      <c r="O67" s="17">
        <v>220303</v>
      </c>
      <c r="P67" s="17">
        <v>0</v>
      </c>
      <c r="Q67" s="17">
        <v>0</v>
      </c>
      <c r="R67" s="17">
        <v>12632</v>
      </c>
      <c r="S67" s="12">
        <v>419694</v>
      </c>
      <c r="T67" s="16">
        <v>6392</v>
      </c>
      <c r="U67" s="17">
        <v>236300</v>
      </c>
      <c r="V67" s="17">
        <v>66615</v>
      </c>
      <c r="W67" s="17">
        <v>0</v>
      </c>
      <c r="X67" s="17">
        <v>615409</v>
      </c>
      <c r="Y67" s="12">
        <v>924716</v>
      </c>
      <c r="Z67" s="16">
        <v>23327</v>
      </c>
      <c r="AA67" s="17">
        <v>327818</v>
      </c>
      <c r="AB67" s="17">
        <v>14831</v>
      </c>
      <c r="AC67" s="17">
        <v>0</v>
      </c>
      <c r="AD67" s="17">
        <v>0</v>
      </c>
      <c r="AE67" s="12">
        <v>365976</v>
      </c>
      <c r="AF67" s="16">
        <v>11599</v>
      </c>
      <c r="AG67" s="17">
        <v>25952</v>
      </c>
      <c r="AH67" s="17">
        <v>1874</v>
      </c>
      <c r="AI67" s="17">
        <v>0</v>
      </c>
      <c r="AJ67" s="17">
        <v>0</v>
      </c>
      <c r="AK67" s="12">
        <v>39425</v>
      </c>
      <c r="AL67" s="16">
        <v>0</v>
      </c>
      <c r="AM67" s="17">
        <v>0</v>
      </c>
      <c r="AN67" s="17">
        <v>0</v>
      </c>
      <c r="AO67" s="17">
        <v>0</v>
      </c>
      <c r="AP67" s="17">
        <v>0</v>
      </c>
      <c r="AQ67" s="12">
        <v>0</v>
      </c>
      <c r="AR67" s="16">
        <v>0</v>
      </c>
      <c r="AS67" s="17">
        <v>12175</v>
      </c>
      <c r="AT67" s="17">
        <v>26400</v>
      </c>
      <c r="AU67" s="17">
        <v>0</v>
      </c>
      <c r="AV67" s="17">
        <v>0</v>
      </c>
      <c r="AW67" s="12">
        <v>38575</v>
      </c>
      <c r="AX67" s="16">
        <v>0</v>
      </c>
      <c r="AY67" s="17">
        <v>49742</v>
      </c>
      <c r="AZ67" s="17">
        <v>0</v>
      </c>
      <c r="BA67" s="17">
        <v>0</v>
      </c>
      <c r="BB67" s="17">
        <v>0</v>
      </c>
      <c r="BC67" s="12">
        <v>49742</v>
      </c>
      <c r="BD67" s="16">
        <v>625151</v>
      </c>
      <c r="BE67" s="17">
        <v>201674</v>
      </c>
      <c r="BF67" s="17">
        <v>70</v>
      </c>
      <c r="BG67" s="17">
        <v>0</v>
      </c>
      <c r="BH67" s="17">
        <v>116967</v>
      </c>
      <c r="BI67" s="12">
        <v>943862</v>
      </c>
    </row>
    <row r="68" spans="1:61" x14ac:dyDescent="0.2">
      <c r="A68" s="4" t="s">
        <v>58</v>
      </c>
      <c r="B68" s="92">
        <v>15812258.76</v>
      </c>
      <c r="C68" s="87">
        <v>9368887.4100000001</v>
      </c>
      <c r="D68" s="87">
        <v>1219417</v>
      </c>
      <c r="E68" s="87">
        <v>0</v>
      </c>
      <c r="F68" s="87">
        <v>1051731.29</v>
      </c>
      <c r="G68" s="93">
        <v>27452294.460000001</v>
      </c>
      <c r="H68" s="16">
        <v>7178527</v>
      </c>
      <c r="I68" s="17">
        <v>2087006</v>
      </c>
      <c r="J68" s="17">
        <v>0</v>
      </c>
      <c r="K68" s="17">
        <v>0</v>
      </c>
      <c r="L68" s="17">
        <v>205124</v>
      </c>
      <c r="M68" s="12">
        <v>9470657</v>
      </c>
      <c r="N68" s="16">
        <v>1591161</v>
      </c>
      <c r="O68" s="17">
        <v>382781</v>
      </c>
      <c r="P68" s="17">
        <v>0</v>
      </c>
      <c r="Q68" s="17">
        <v>0</v>
      </c>
      <c r="R68" s="17">
        <v>13289</v>
      </c>
      <c r="S68" s="12">
        <v>1987231</v>
      </c>
      <c r="T68" s="16">
        <v>2279442.0799999996</v>
      </c>
      <c r="U68" s="17">
        <v>2175471.9300000002</v>
      </c>
      <c r="V68" s="17">
        <v>0</v>
      </c>
      <c r="W68" s="17">
        <v>0</v>
      </c>
      <c r="X68" s="17">
        <v>376182.92000000004</v>
      </c>
      <c r="Y68" s="12">
        <v>4831096.93</v>
      </c>
      <c r="Z68" s="16">
        <v>0</v>
      </c>
      <c r="AA68" s="17">
        <v>221080</v>
      </c>
      <c r="AB68" s="17">
        <v>0</v>
      </c>
      <c r="AC68" s="17">
        <v>0</v>
      </c>
      <c r="AD68" s="17">
        <v>0</v>
      </c>
      <c r="AE68" s="12">
        <v>221080</v>
      </c>
      <c r="AF68" s="16">
        <v>0</v>
      </c>
      <c r="AG68" s="17">
        <v>0</v>
      </c>
      <c r="AH68" s="17">
        <v>0</v>
      </c>
      <c r="AI68" s="17">
        <v>0</v>
      </c>
      <c r="AJ68" s="17">
        <v>0</v>
      </c>
      <c r="AK68" s="12">
        <v>0</v>
      </c>
      <c r="AL68" s="16">
        <v>1760494.6799999995</v>
      </c>
      <c r="AM68" s="17">
        <v>4406577.4799999995</v>
      </c>
      <c r="AN68" s="17">
        <v>1170067</v>
      </c>
      <c r="AO68" s="17">
        <v>0</v>
      </c>
      <c r="AP68" s="17">
        <v>424291</v>
      </c>
      <c r="AQ68" s="12">
        <v>7761430.1599999992</v>
      </c>
      <c r="AR68" s="16">
        <v>0</v>
      </c>
      <c r="AS68" s="17">
        <v>0</v>
      </c>
      <c r="AT68" s="17">
        <v>0</v>
      </c>
      <c r="AU68" s="17">
        <v>0</v>
      </c>
      <c r="AV68" s="17">
        <v>0</v>
      </c>
      <c r="AW68" s="12">
        <v>0</v>
      </c>
      <c r="AX68" s="16">
        <v>0</v>
      </c>
      <c r="AY68" s="17">
        <v>0</v>
      </c>
      <c r="AZ68" s="17">
        <v>0</v>
      </c>
      <c r="BA68" s="17">
        <v>0</v>
      </c>
      <c r="BB68" s="17">
        <v>0</v>
      </c>
      <c r="BC68" s="12">
        <v>0</v>
      </c>
      <c r="BD68" s="16">
        <v>3002634</v>
      </c>
      <c r="BE68" s="17">
        <v>95971</v>
      </c>
      <c r="BF68" s="17">
        <v>49350</v>
      </c>
      <c r="BG68" s="17">
        <v>0</v>
      </c>
      <c r="BH68" s="17">
        <v>32844.369999999995</v>
      </c>
      <c r="BI68" s="12">
        <v>3180799.37</v>
      </c>
    </row>
    <row r="69" spans="1:61" x14ac:dyDescent="0.2">
      <c r="A69" s="4" t="s">
        <v>59</v>
      </c>
      <c r="B69" s="92">
        <v>1350059</v>
      </c>
      <c r="C69" s="87">
        <v>1114142</v>
      </c>
      <c r="D69" s="87">
        <v>206427</v>
      </c>
      <c r="E69" s="87">
        <v>0</v>
      </c>
      <c r="F69" s="87">
        <v>0</v>
      </c>
      <c r="G69" s="93">
        <v>2670628</v>
      </c>
      <c r="H69" s="16">
        <v>409035</v>
      </c>
      <c r="I69" s="17">
        <v>308604</v>
      </c>
      <c r="J69" s="17">
        <v>0</v>
      </c>
      <c r="K69" s="17">
        <v>0</v>
      </c>
      <c r="L69" s="17">
        <v>0</v>
      </c>
      <c r="M69" s="12">
        <v>717639</v>
      </c>
      <c r="N69" s="16">
        <v>176216</v>
      </c>
      <c r="O69" s="17">
        <v>109546</v>
      </c>
      <c r="P69" s="17">
        <v>0</v>
      </c>
      <c r="Q69" s="17">
        <v>0</v>
      </c>
      <c r="R69" s="17">
        <v>0</v>
      </c>
      <c r="S69" s="12">
        <v>285762</v>
      </c>
      <c r="T69" s="16">
        <v>507961</v>
      </c>
      <c r="U69" s="17">
        <v>414293</v>
      </c>
      <c r="V69" s="17">
        <v>175947</v>
      </c>
      <c r="W69" s="17">
        <v>0</v>
      </c>
      <c r="X69" s="17">
        <v>0</v>
      </c>
      <c r="Y69" s="12">
        <v>1098201</v>
      </c>
      <c r="Z69" s="16">
        <v>5429</v>
      </c>
      <c r="AA69" s="17">
        <v>73247</v>
      </c>
      <c r="AB69" s="17">
        <v>30480</v>
      </c>
      <c r="AC69" s="17">
        <v>0</v>
      </c>
      <c r="AD69" s="17">
        <v>0</v>
      </c>
      <c r="AE69" s="12">
        <v>109156</v>
      </c>
      <c r="AF69" s="16">
        <v>0</v>
      </c>
      <c r="AG69" s="17">
        <v>90909</v>
      </c>
      <c r="AH69" s="17">
        <v>0</v>
      </c>
      <c r="AI69" s="17">
        <v>0</v>
      </c>
      <c r="AJ69" s="17">
        <v>0</v>
      </c>
      <c r="AK69" s="12">
        <v>90909</v>
      </c>
      <c r="AL69" s="16">
        <v>0</v>
      </c>
      <c r="AM69" s="17">
        <v>0</v>
      </c>
      <c r="AN69" s="17">
        <v>0</v>
      </c>
      <c r="AO69" s="17">
        <v>0</v>
      </c>
      <c r="AP69" s="17">
        <v>0</v>
      </c>
      <c r="AQ69" s="12">
        <v>0</v>
      </c>
      <c r="AR69" s="16">
        <v>0</v>
      </c>
      <c r="AS69" s="17">
        <v>2479</v>
      </c>
      <c r="AT69" s="17">
        <v>0</v>
      </c>
      <c r="AU69" s="17">
        <v>0</v>
      </c>
      <c r="AV69" s="17">
        <v>0</v>
      </c>
      <c r="AW69" s="12">
        <v>2479</v>
      </c>
      <c r="AX69" s="16">
        <v>0</v>
      </c>
      <c r="AY69" s="17">
        <v>2012</v>
      </c>
      <c r="AZ69" s="17">
        <v>0</v>
      </c>
      <c r="BA69" s="17">
        <v>0</v>
      </c>
      <c r="BB69" s="17">
        <v>0</v>
      </c>
      <c r="BC69" s="12">
        <v>2012</v>
      </c>
      <c r="BD69" s="16">
        <v>251418</v>
      </c>
      <c r="BE69" s="17">
        <v>113052</v>
      </c>
      <c r="BF69" s="17">
        <v>0</v>
      </c>
      <c r="BG69" s="17">
        <v>0</v>
      </c>
      <c r="BH69" s="17">
        <v>0</v>
      </c>
      <c r="BI69" s="12">
        <v>364470</v>
      </c>
    </row>
    <row r="70" spans="1:61" x14ac:dyDescent="0.2">
      <c r="A70" s="4" t="s">
        <v>60</v>
      </c>
      <c r="B70" s="92">
        <v>858998.55536617478</v>
      </c>
      <c r="C70" s="87">
        <v>838553.35000000009</v>
      </c>
      <c r="D70" s="87">
        <v>115907.92290296804</v>
      </c>
      <c r="E70" s="87">
        <v>0</v>
      </c>
      <c r="F70" s="87">
        <v>2812.27</v>
      </c>
      <c r="G70" s="93">
        <v>1816272.0982691427</v>
      </c>
      <c r="H70" s="16">
        <v>254364.21540406632</v>
      </c>
      <c r="I70" s="17">
        <v>5653.9400000000005</v>
      </c>
      <c r="J70" s="17">
        <v>1561.84298630137</v>
      </c>
      <c r="K70" s="17">
        <v>0</v>
      </c>
      <c r="L70" s="17">
        <v>2812.27</v>
      </c>
      <c r="M70" s="12">
        <v>264392.26839036768</v>
      </c>
      <c r="N70" s="16">
        <v>0</v>
      </c>
      <c r="O70" s="17">
        <v>66739.66</v>
      </c>
      <c r="P70" s="17">
        <v>0</v>
      </c>
      <c r="Q70" s="17">
        <v>0</v>
      </c>
      <c r="R70" s="17">
        <v>0</v>
      </c>
      <c r="S70" s="12">
        <v>66739.66</v>
      </c>
      <c r="T70" s="16">
        <v>604634.33996210853</v>
      </c>
      <c r="U70" s="17">
        <v>668679.94000000006</v>
      </c>
      <c r="V70" s="17">
        <v>78024.369333333336</v>
      </c>
      <c r="W70" s="17">
        <v>0</v>
      </c>
      <c r="X70" s="17">
        <v>0</v>
      </c>
      <c r="Y70" s="12">
        <v>1351338.6492954418</v>
      </c>
      <c r="Z70" s="16">
        <v>0</v>
      </c>
      <c r="AA70" s="17">
        <v>97479.81</v>
      </c>
      <c r="AB70" s="17">
        <v>36321.710583333333</v>
      </c>
      <c r="AC70" s="17">
        <v>0</v>
      </c>
      <c r="AD70" s="17">
        <v>0</v>
      </c>
      <c r="AE70" s="12">
        <v>133801.52058333333</v>
      </c>
      <c r="AF70" s="16">
        <v>0</v>
      </c>
      <c r="AG70" s="17">
        <v>0</v>
      </c>
      <c r="AH70" s="17">
        <v>0</v>
      </c>
      <c r="AI70" s="17">
        <v>0</v>
      </c>
      <c r="AJ70" s="17">
        <v>0</v>
      </c>
      <c r="AK70" s="12">
        <v>0</v>
      </c>
      <c r="AL70" s="16">
        <v>0</v>
      </c>
      <c r="AM70" s="17">
        <v>0</v>
      </c>
      <c r="AN70" s="17">
        <v>0</v>
      </c>
      <c r="AO70" s="17">
        <v>0</v>
      </c>
      <c r="AP70" s="17">
        <v>0</v>
      </c>
      <c r="AQ70" s="12">
        <v>0</v>
      </c>
      <c r="AR70" s="16">
        <v>0</v>
      </c>
      <c r="AS70" s="17">
        <v>0</v>
      </c>
      <c r="AT70" s="17">
        <v>0</v>
      </c>
      <c r="AU70" s="17">
        <v>0</v>
      </c>
      <c r="AV70" s="17">
        <v>0</v>
      </c>
      <c r="AW70" s="12">
        <v>0</v>
      </c>
      <c r="AX70" s="16">
        <v>0</v>
      </c>
      <c r="AY70" s="17">
        <v>0</v>
      </c>
      <c r="AZ70" s="17">
        <v>0</v>
      </c>
      <c r="BA70" s="17">
        <v>0</v>
      </c>
      <c r="BB70" s="17">
        <v>0</v>
      </c>
      <c r="BC70" s="12">
        <v>0</v>
      </c>
      <c r="BD70" s="16">
        <v>0</v>
      </c>
      <c r="BE70" s="17">
        <v>0</v>
      </c>
      <c r="BF70" s="17">
        <v>0</v>
      </c>
      <c r="BG70" s="17">
        <v>0</v>
      </c>
      <c r="BH70" s="17">
        <v>0</v>
      </c>
      <c r="BI70" s="12">
        <v>0</v>
      </c>
    </row>
    <row r="71" spans="1:61" x14ac:dyDescent="0.2">
      <c r="A71" s="4" t="s">
        <v>61</v>
      </c>
      <c r="B71" s="92">
        <v>4806453</v>
      </c>
      <c r="C71" s="87">
        <v>4129932</v>
      </c>
      <c r="D71" s="87">
        <v>592713</v>
      </c>
      <c r="E71" s="87">
        <v>0</v>
      </c>
      <c r="F71" s="87">
        <v>95596</v>
      </c>
      <c r="G71" s="93">
        <v>9624694</v>
      </c>
      <c r="H71" s="16">
        <v>1665469</v>
      </c>
      <c r="I71" s="17">
        <v>192703</v>
      </c>
      <c r="J71" s="17">
        <v>0</v>
      </c>
      <c r="K71" s="17">
        <v>0</v>
      </c>
      <c r="L71" s="17">
        <v>25288</v>
      </c>
      <c r="M71" s="12">
        <v>1883460</v>
      </c>
      <c r="N71" s="16">
        <v>367714</v>
      </c>
      <c r="O71" s="17">
        <v>9707</v>
      </c>
      <c r="P71" s="17">
        <v>0</v>
      </c>
      <c r="Q71" s="17">
        <v>0</v>
      </c>
      <c r="R71" s="17">
        <v>0</v>
      </c>
      <c r="S71" s="12">
        <v>377421</v>
      </c>
      <c r="T71" s="16">
        <v>1041815</v>
      </c>
      <c r="U71" s="17">
        <v>3272617</v>
      </c>
      <c r="V71" s="17">
        <v>533313</v>
      </c>
      <c r="W71" s="17">
        <v>0</v>
      </c>
      <c r="X71" s="17">
        <v>53640</v>
      </c>
      <c r="Y71" s="12">
        <v>4901385</v>
      </c>
      <c r="Z71" s="16">
        <v>692199</v>
      </c>
      <c r="AA71" s="17">
        <v>281552</v>
      </c>
      <c r="AB71" s="17">
        <v>59400</v>
      </c>
      <c r="AC71" s="17">
        <v>0</v>
      </c>
      <c r="AD71" s="17">
        <v>1403</v>
      </c>
      <c r="AE71" s="12">
        <v>1034554</v>
      </c>
      <c r="AF71" s="16">
        <v>0</v>
      </c>
      <c r="AG71" s="17">
        <v>0</v>
      </c>
      <c r="AH71" s="17">
        <v>0</v>
      </c>
      <c r="AI71" s="17">
        <v>0</v>
      </c>
      <c r="AJ71" s="17">
        <v>0</v>
      </c>
      <c r="AK71" s="12">
        <v>0</v>
      </c>
      <c r="AL71" s="16">
        <v>0</v>
      </c>
      <c r="AM71" s="17">
        <v>0</v>
      </c>
      <c r="AN71" s="17">
        <v>0</v>
      </c>
      <c r="AO71" s="17">
        <v>0</v>
      </c>
      <c r="AP71" s="17">
        <v>0</v>
      </c>
      <c r="AQ71" s="12">
        <v>0</v>
      </c>
      <c r="AR71" s="16">
        <v>251111</v>
      </c>
      <c r="AS71" s="17">
        <v>126333</v>
      </c>
      <c r="AT71" s="17">
        <v>0</v>
      </c>
      <c r="AU71" s="17">
        <v>0</v>
      </c>
      <c r="AV71" s="17">
        <v>1700</v>
      </c>
      <c r="AW71" s="12">
        <v>379144</v>
      </c>
      <c r="AX71" s="16">
        <v>110696</v>
      </c>
      <c r="AY71" s="17">
        <v>182621</v>
      </c>
      <c r="AZ71" s="17">
        <v>0</v>
      </c>
      <c r="BA71" s="17">
        <v>0</v>
      </c>
      <c r="BB71" s="17">
        <v>65</v>
      </c>
      <c r="BC71" s="12">
        <v>293382</v>
      </c>
      <c r="BD71" s="16">
        <v>677449</v>
      </c>
      <c r="BE71" s="17">
        <v>64399</v>
      </c>
      <c r="BF71" s="17">
        <v>0</v>
      </c>
      <c r="BG71" s="17">
        <v>0</v>
      </c>
      <c r="BH71" s="17">
        <v>13500</v>
      </c>
      <c r="BI71" s="12">
        <v>755348</v>
      </c>
    </row>
    <row r="72" spans="1:61" x14ac:dyDescent="0.2">
      <c r="A72" s="4" t="s">
        <v>62</v>
      </c>
      <c r="B72" s="92">
        <v>2228970</v>
      </c>
      <c r="C72" s="87">
        <v>1313867</v>
      </c>
      <c r="D72" s="87">
        <v>593552</v>
      </c>
      <c r="E72" s="87">
        <v>0</v>
      </c>
      <c r="F72" s="87">
        <v>696440</v>
      </c>
      <c r="G72" s="93">
        <v>4832829</v>
      </c>
      <c r="H72" s="16">
        <v>594670</v>
      </c>
      <c r="I72" s="17">
        <v>302694</v>
      </c>
      <c r="J72" s="17">
        <v>8704</v>
      </c>
      <c r="K72" s="17">
        <v>0</v>
      </c>
      <c r="L72" s="17">
        <v>89002</v>
      </c>
      <c r="M72" s="12">
        <v>995070</v>
      </c>
      <c r="N72" s="16">
        <v>95286</v>
      </c>
      <c r="O72" s="17">
        <v>116135</v>
      </c>
      <c r="P72" s="17">
        <v>0</v>
      </c>
      <c r="Q72" s="17">
        <v>0</v>
      </c>
      <c r="R72" s="17">
        <v>3580</v>
      </c>
      <c r="S72" s="12">
        <v>215001</v>
      </c>
      <c r="T72" s="16">
        <v>371247</v>
      </c>
      <c r="U72" s="17">
        <v>184920</v>
      </c>
      <c r="V72" s="17">
        <v>40807</v>
      </c>
      <c r="W72" s="17">
        <v>0</v>
      </c>
      <c r="X72" s="17">
        <v>193342</v>
      </c>
      <c r="Y72" s="12">
        <v>790316</v>
      </c>
      <c r="Z72" s="16">
        <v>277741</v>
      </c>
      <c r="AA72" s="17">
        <v>38594</v>
      </c>
      <c r="AB72" s="17">
        <v>19340</v>
      </c>
      <c r="AC72" s="17">
        <v>0</v>
      </c>
      <c r="AD72" s="17">
        <v>5036</v>
      </c>
      <c r="AE72" s="12">
        <v>340711</v>
      </c>
      <c r="AF72" s="16">
        <v>79866</v>
      </c>
      <c r="AG72" s="17">
        <v>79705</v>
      </c>
      <c r="AH72" s="17">
        <v>247645</v>
      </c>
      <c r="AI72" s="17">
        <v>0</v>
      </c>
      <c r="AJ72" s="17">
        <v>7300</v>
      </c>
      <c r="AK72" s="12">
        <v>414516</v>
      </c>
      <c r="AL72" s="16">
        <v>364732</v>
      </c>
      <c r="AM72" s="17">
        <v>344658</v>
      </c>
      <c r="AN72" s="17">
        <v>271203</v>
      </c>
      <c r="AO72" s="17">
        <v>0</v>
      </c>
      <c r="AP72" s="17">
        <v>216291</v>
      </c>
      <c r="AQ72" s="12">
        <v>1196884</v>
      </c>
      <c r="AR72" s="16">
        <v>0</v>
      </c>
      <c r="AS72" s="17">
        <v>8191</v>
      </c>
      <c r="AT72" s="17">
        <v>5853</v>
      </c>
      <c r="AU72" s="17">
        <v>0</v>
      </c>
      <c r="AV72" s="17">
        <v>0</v>
      </c>
      <c r="AW72" s="12">
        <v>14044</v>
      </c>
      <c r="AX72" s="16">
        <v>0</v>
      </c>
      <c r="AY72" s="17">
        <v>20328</v>
      </c>
      <c r="AZ72" s="17">
        <v>0</v>
      </c>
      <c r="BA72" s="17">
        <v>0</v>
      </c>
      <c r="BB72" s="17">
        <v>5851</v>
      </c>
      <c r="BC72" s="12">
        <v>26179</v>
      </c>
      <c r="BD72" s="16">
        <v>445428</v>
      </c>
      <c r="BE72" s="17">
        <v>218642</v>
      </c>
      <c r="BF72" s="17">
        <v>0</v>
      </c>
      <c r="BG72" s="17">
        <v>0</v>
      </c>
      <c r="BH72" s="17">
        <v>176038</v>
      </c>
      <c r="BI72" s="12">
        <v>840108</v>
      </c>
    </row>
    <row r="73" spans="1:61" x14ac:dyDescent="0.2">
      <c r="A73" s="4" t="s">
        <v>63</v>
      </c>
      <c r="B73" s="92">
        <v>6902017</v>
      </c>
      <c r="C73" s="87">
        <v>4392442</v>
      </c>
      <c r="D73" s="87">
        <v>0</v>
      </c>
      <c r="E73" s="87">
        <v>0</v>
      </c>
      <c r="F73" s="87">
        <v>39251</v>
      </c>
      <c r="G73" s="93">
        <v>11333710</v>
      </c>
      <c r="H73" s="16">
        <v>5037734</v>
      </c>
      <c r="I73" s="17">
        <v>2283554</v>
      </c>
      <c r="J73" s="17">
        <v>0</v>
      </c>
      <c r="K73" s="17">
        <v>0</v>
      </c>
      <c r="L73" s="17">
        <v>8951</v>
      </c>
      <c r="M73" s="12">
        <v>7330239</v>
      </c>
      <c r="N73" s="16">
        <v>973412</v>
      </c>
      <c r="O73" s="17">
        <v>118056</v>
      </c>
      <c r="P73" s="17">
        <v>0</v>
      </c>
      <c r="Q73" s="17">
        <v>0</v>
      </c>
      <c r="R73" s="17">
        <v>244</v>
      </c>
      <c r="S73" s="12">
        <v>1091712</v>
      </c>
      <c r="T73" s="16">
        <v>576406</v>
      </c>
      <c r="U73" s="17">
        <v>1014656</v>
      </c>
      <c r="V73" s="17">
        <v>0</v>
      </c>
      <c r="W73" s="17">
        <v>0</v>
      </c>
      <c r="X73" s="17">
        <v>380</v>
      </c>
      <c r="Y73" s="12">
        <v>1591442</v>
      </c>
      <c r="Z73" s="16">
        <v>0</v>
      </c>
      <c r="AA73" s="17">
        <v>0</v>
      </c>
      <c r="AB73" s="17">
        <v>0</v>
      </c>
      <c r="AC73" s="17">
        <v>0</v>
      </c>
      <c r="AD73" s="17">
        <v>0</v>
      </c>
      <c r="AE73" s="12">
        <v>0</v>
      </c>
      <c r="AF73" s="16">
        <v>0</v>
      </c>
      <c r="AG73" s="17">
        <v>0</v>
      </c>
      <c r="AH73" s="17">
        <v>0</v>
      </c>
      <c r="AI73" s="17">
        <v>0</v>
      </c>
      <c r="AJ73" s="17">
        <v>0</v>
      </c>
      <c r="AK73" s="12">
        <v>0</v>
      </c>
      <c r="AL73" s="16">
        <v>0</v>
      </c>
      <c r="AM73" s="17">
        <v>333512</v>
      </c>
      <c r="AN73" s="17">
        <v>0</v>
      </c>
      <c r="AO73" s="17">
        <v>0</v>
      </c>
      <c r="AP73" s="17">
        <v>0</v>
      </c>
      <c r="AQ73" s="12">
        <v>333512</v>
      </c>
      <c r="AR73" s="16">
        <v>0</v>
      </c>
      <c r="AS73" s="17">
        <v>0</v>
      </c>
      <c r="AT73" s="17">
        <v>0</v>
      </c>
      <c r="AU73" s="17">
        <v>0</v>
      </c>
      <c r="AV73" s="17">
        <v>0</v>
      </c>
      <c r="AW73" s="12">
        <v>0</v>
      </c>
      <c r="AX73" s="16">
        <v>314465</v>
      </c>
      <c r="AY73" s="17">
        <v>642664</v>
      </c>
      <c r="AZ73" s="17">
        <v>0</v>
      </c>
      <c r="BA73" s="17">
        <v>0</v>
      </c>
      <c r="BB73" s="17">
        <v>29676</v>
      </c>
      <c r="BC73" s="12">
        <v>986805</v>
      </c>
      <c r="BD73" s="16">
        <v>0</v>
      </c>
      <c r="BE73" s="17">
        <v>0</v>
      </c>
      <c r="BF73" s="17">
        <v>0</v>
      </c>
      <c r="BG73" s="17">
        <v>0</v>
      </c>
      <c r="BH73" s="17">
        <v>0</v>
      </c>
      <c r="BI73" s="12">
        <v>0</v>
      </c>
    </row>
    <row r="74" spans="1:61" x14ac:dyDescent="0.2">
      <c r="A74" s="4" t="s">
        <v>64</v>
      </c>
      <c r="B74" s="92">
        <v>1082749</v>
      </c>
      <c r="C74" s="87">
        <v>1136559</v>
      </c>
      <c r="D74" s="87">
        <v>34817</v>
      </c>
      <c r="E74" s="87">
        <v>0</v>
      </c>
      <c r="F74" s="87">
        <v>0</v>
      </c>
      <c r="G74" s="93">
        <v>2254125</v>
      </c>
      <c r="H74" s="16">
        <v>491549</v>
      </c>
      <c r="I74" s="17">
        <v>311276</v>
      </c>
      <c r="J74" s="17">
        <v>12568</v>
      </c>
      <c r="K74" s="17">
        <v>0</v>
      </c>
      <c r="L74" s="17">
        <v>0</v>
      </c>
      <c r="M74" s="12">
        <v>815393</v>
      </c>
      <c r="N74" s="16">
        <v>0</v>
      </c>
      <c r="O74" s="17">
        <v>129098</v>
      </c>
      <c r="P74" s="17">
        <v>0</v>
      </c>
      <c r="Q74" s="17">
        <v>0</v>
      </c>
      <c r="R74" s="17">
        <v>0</v>
      </c>
      <c r="S74" s="12">
        <v>129098</v>
      </c>
      <c r="T74" s="16">
        <v>258887</v>
      </c>
      <c r="U74" s="17">
        <v>207165</v>
      </c>
      <c r="V74" s="17">
        <v>10785</v>
      </c>
      <c r="W74" s="17">
        <v>0</v>
      </c>
      <c r="X74" s="17">
        <v>0</v>
      </c>
      <c r="Y74" s="12">
        <v>476837</v>
      </c>
      <c r="Z74" s="16">
        <v>0</v>
      </c>
      <c r="AA74" s="17">
        <v>0</v>
      </c>
      <c r="AB74" s="17">
        <v>0</v>
      </c>
      <c r="AC74" s="17">
        <v>0</v>
      </c>
      <c r="AD74" s="17">
        <v>0</v>
      </c>
      <c r="AE74" s="12">
        <v>0</v>
      </c>
      <c r="AF74" s="16">
        <v>0</v>
      </c>
      <c r="AG74" s="17">
        <v>0</v>
      </c>
      <c r="AH74" s="17">
        <v>0</v>
      </c>
      <c r="AI74" s="17">
        <v>0</v>
      </c>
      <c r="AJ74" s="17">
        <v>0</v>
      </c>
      <c r="AK74" s="12">
        <v>0</v>
      </c>
      <c r="AL74" s="16">
        <v>42643</v>
      </c>
      <c r="AM74" s="17">
        <v>110319</v>
      </c>
      <c r="AN74" s="17">
        <v>0</v>
      </c>
      <c r="AO74" s="17">
        <v>0</v>
      </c>
      <c r="AP74" s="17">
        <v>0</v>
      </c>
      <c r="AQ74" s="12">
        <v>152962</v>
      </c>
      <c r="AR74" s="16">
        <v>0</v>
      </c>
      <c r="AS74" s="17">
        <v>0</v>
      </c>
      <c r="AT74" s="17">
        <v>0</v>
      </c>
      <c r="AU74" s="17">
        <v>0</v>
      </c>
      <c r="AV74" s="17">
        <v>0</v>
      </c>
      <c r="AW74" s="12">
        <v>0</v>
      </c>
      <c r="AX74" s="16">
        <v>0</v>
      </c>
      <c r="AY74" s="17">
        <v>0</v>
      </c>
      <c r="AZ74" s="17">
        <v>0</v>
      </c>
      <c r="BA74" s="17">
        <v>0</v>
      </c>
      <c r="BB74" s="17">
        <v>0</v>
      </c>
      <c r="BC74" s="12">
        <v>0</v>
      </c>
      <c r="BD74" s="16">
        <v>289670</v>
      </c>
      <c r="BE74" s="17">
        <v>378701</v>
      </c>
      <c r="BF74" s="17">
        <v>11464</v>
      </c>
      <c r="BG74" s="17">
        <v>0</v>
      </c>
      <c r="BH74" s="17">
        <v>0</v>
      </c>
      <c r="BI74" s="12">
        <v>679835</v>
      </c>
    </row>
    <row r="75" spans="1:61" x14ac:dyDescent="0.2">
      <c r="A75" s="4" t="s">
        <v>65</v>
      </c>
      <c r="B75" s="92">
        <v>5124084.4499999993</v>
      </c>
      <c r="C75" s="87">
        <v>1670109.8800000001</v>
      </c>
      <c r="D75" s="87">
        <v>0</v>
      </c>
      <c r="E75" s="87">
        <v>0</v>
      </c>
      <c r="F75" s="87">
        <v>0</v>
      </c>
      <c r="G75" s="93">
        <v>6794194.3300000001</v>
      </c>
      <c r="H75" s="16">
        <v>2953856.4</v>
      </c>
      <c r="I75" s="17">
        <v>214199.35000000006</v>
      </c>
      <c r="J75" s="17">
        <v>0</v>
      </c>
      <c r="K75" s="17">
        <v>0</v>
      </c>
      <c r="L75" s="17">
        <v>0</v>
      </c>
      <c r="M75" s="12">
        <v>3168055.75</v>
      </c>
      <c r="N75" s="16">
        <v>487042.71</v>
      </c>
      <c r="O75" s="17">
        <v>60228.57</v>
      </c>
      <c r="P75" s="17">
        <v>0</v>
      </c>
      <c r="Q75" s="17">
        <v>0</v>
      </c>
      <c r="R75" s="17">
        <v>0</v>
      </c>
      <c r="S75" s="12">
        <v>547271.28</v>
      </c>
      <c r="T75" s="16">
        <v>1005869.4900000001</v>
      </c>
      <c r="U75" s="17">
        <v>682396.2100000002</v>
      </c>
      <c r="V75" s="17">
        <v>0</v>
      </c>
      <c r="W75" s="17">
        <v>0</v>
      </c>
      <c r="X75" s="17">
        <v>0</v>
      </c>
      <c r="Y75" s="12">
        <v>1688265.7000000002</v>
      </c>
      <c r="Z75" s="16">
        <v>0</v>
      </c>
      <c r="AA75" s="17">
        <v>0</v>
      </c>
      <c r="AB75" s="17">
        <v>0</v>
      </c>
      <c r="AC75" s="17">
        <v>0</v>
      </c>
      <c r="AD75" s="17">
        <v>0</v>
      </c>
      <c r="AE75" s="12">
        <v>0</v>
      </c>
      <c r="AF75" s="16">
        <v>0</v>
      </c>
      <c r="AG75" s="17">
        <v>0</v>
      </c>
      <c r="AH75" s="17">
        <v>0</v>
      </c>
      <c r="AI75" s="17">
        <v>0</v>
      </c>
      <c r="AJ75" s="17">
        <v>0</v>
      </c>
      <c r="AK75" s="12">
        <v>0</v>
      </c>
      <c r="AL75" s="16">
        <v>0</v>
      </c>
      <c r="AM75" s="17">
        <v>0</v>
      </c>
      <c r="AN75" s="17">
        <v>0</v>
      </c>
      <c r="AO75" s="17">
        <v>0</v>
      </c>
      <c r="AP75" s="17">
        <v>0</v>
      </c>
      <c r="AQ75" s="12">
        <v>0</v>
      </c>
      <c r="AR75" s="16">
        <v>5403.8</v>
      </c>
      <c r="AS75" s="17">
        <v>253212.39</v>
      </c>
      <c r="AT75" s="17">
        <v>0</v>
      </c>
      <c r="AU75" s="17">
        <v>0</v>
      </c>
      <c r="AV75" s="17">
        <v>0</v>
      </c>
      <c r="AW75" s="12">
        <v>258616.19</v>
      </c>
      <c r="AX75" s="16">
        <v>0</v>
      </c>
      <c r="AY75" s="17">
        <v>7303.1399999998976</v>
      </c>
      <c r="AZ75" s="17">
        <v>0</v>
      </c>
      <c r="BA75" s="17">
        <v>0</v>
      </c>
      <c r="BB75" s="17">
        <v>0</v>
      </c>
      <c r="BC75" s="12">
        <v>7303.1399999998976</v>
      </c>
      <c r="BD75" s="16">
        <v>671912.05</v>
      </c>
      <c r="BE75" s="17">
        <v>452770.22</v>
      </c>
      <c r="BF75" s="17">
        <v>0</v>
      </c>
      <c r="BG75" s="17">
        <v>0</v>
      </c>
      <c r="BH75" s="17">
        <v>0</v>
      </c>
      <c r="BI75" s="12">
        <v>1124682.27</v>
      </c>
    </row>
    <row r="76" spans="1:61" x14ac:dyDescent="0.2">
      <c r="A76" s="4" t="s">
        <v>66</v>
      </c>
      <c r="B76" s="92">
        <v>2188999.9400000004</v>
      </c>
      <c r="C76" s="87">
        <v>2428887.96</v>
      </c>
      <c r="D76" s="87">
        <v>373760.6</v>
      </c>
      <c r="E76" s="87">
        <v>0</v>
      </c>
      <c r="F76" s="87">
        <v>332730.50000000012</v>
      </c>
      <c r="G76" s="93">
        <v>5324379</v>
      </c>
      <c r="H76" s="16">
        <v>531638.01000000013</v>
      </c>
      <c r="I76" s="17">
        <v>495925.77</v>
      </c>
      <c r="J76" s="17">
        <v>0</v>
      </c>
      <c r="K76" s="17">
        <v>0</v>
      </c>
      <c r="L76" s="17">
        <v>1232.58</v>
      </c>
      <c r="M76" s="12">
        <v>1028796.3600000001</v>
      </c>
      <c r="N76" s="16">
        <v>318981.78000000003</v>
      </c>
      <c r="O76" s="17">
        <v>82037.22</v>
      </c>
      <c r="P76" s="17">
        <v>0</v>
      </c>
      <c r="Q76" s="17">
        <v>0</v>
      </c>
      <c r="R76" s="17">
        <v>10716.82</v>
      </c>
      <c r="S76" s="12">
        <v>411735.82</v>
      </c>
      <c r="T76" s="16">
        <v>132810.60999999999</v>
      </c>
      <c r="U76" s="17">
        <v>687094.48</v>
      </c>
      <c r="V76" s="17">
        <v>99051.7</v>
      </c>
      <c r="W76" s="17">
        <v>0</v>
      </c>
      <c r="X76" s="17">
        <v>268981.79000000004</v>
      </c>
      <c r="Y76" s="12">
        <v>1187938.58</v>
      </c>
      <c r="Z76" s="16">
        <v>0</v>
      </c>
      <c r="AA76" s="17">
        <v>542035.72</v>
      </c>
      <c r="AB76" s="17">
        <v>105286.01</v>
      </c>
      <c r="AC76" s="17">
        <v>0</v>
      </c>
      <c r="AD76" s="17">
        <v>0</v>
      </c>
      <c r="AE76" s="12">
        <v>647321.73</v>
      </c>
      <c r="AF76" s="16">
        <v>77046.97</v>
      </c>
      <c r="AG76" s="17">
        <v>74264.659999999989</v>
      </c>
      <c r="AH76" s="17">
        <v>13667.789999999999</v>
      </c>
      <c r="AI76" s="17">
        <v>0</v>
      </c>
      <c r="AJ76" s="17">
        <v>0</v>
      </c>
      <c r="AK76" s="12">
        <v>164979.42000000001</v>
      </c>
      <c r="AL76" s="16">
        <v>436672.29</v>
      </c>
      <c r="AM76" s="17">
        <v>196338.38</v>
      </c>
      <c r="AN76" s="17">
        <v>67595.56</v>
      </c>
      <c r="AO76" s="17">
        <v>0</v>
      </c>
      <c r="AP76" s="17">
        <v>31465.21</v>
      </c>
      <c r="AQ76" s="12">
        <v>732071.44</v>
      </c>
      <c r="AR76" s="16">
        <v>0</v>
      </c>
      <c r="AS76" s="17">
        <v>0</v>
      </c>
      <c r="AT76" s="17">
        <v>81557.440000000002</v>
      </c>
      <c r="AU76" s="17">
        <v>0</v>
      </c>
      <c r="AV76" s="17">
        <v>0</v>
      </c>
      <c r="AW76" s="12">
        <v>81557.440000000002</v>
      </c>
      <c r="AX76" s="16">
        <v>104665.47</v>
      </c>
      <c r="AY76" s="17">
        <v>29772.9</v>
      </c>
      <c r="AZ76" s="17">
        <v>0</v>
      </c>
      <c r="BA76" s="17">
        <v>0</v>
      </c>
      <c r="BB76" s="17">
        <v>6346.77</v>
      </c>
      <c r="BC76" s="12">
        <v>140785.13999999998</v>
      </c>
      <c r="BD76" s="16">
        <v>587184.81000000006</v>
      </c>
      <c r="BE76" s="17">
        <v>321418.83</v>
      </c>
      <c r="BF76" s="17">
        <v>6602.1</v>
      </c>
      <c r="BG76" s="17">
        <v>0</v>
      </c>
      <c r="BH76" s="17">
        <v>13987.33</v>
      </c>
      <c r="BI76" s="12">
        <v>929193.07000000007</v>
      </c>
    </row>
    <row r="77" spans="1:61" x14ac:dyDescent="0.2">
      <c r="A77" s="4" t="s">
        <v>67</v>
      </c>
      <c r="B77" s="92">
        <v>359256</v>
      </c>
      <c r="C77" s="87">
        <v>392746</v>
      </c>
      <c r="D77" s="87">
        <v>0</v>
      </c>
      <c r="E77" s="87">
        <v>0</v>
      </c>
      <c r="F77" s="87">
        <v>25373</v>
      </c>
      <c r="G77" s="93">
        <v>777375</v>
      </c>
      <c r="H77" s="16">
        <v>143461</v>
      </c>
      <c r="I77" s="17">
        <v>65592</v>
      </c>
      <c r="J77" s="17">
        <v>0</v>
      </c>
      <c r="K77" s="17">
        <v>0</v>
      </c>
      <c r="L77" s="17">
        <v>0</v>
      </c>
      <c r="M77" s="12">
        <v>209053</v>
      </c>
      <c r="N77" s="16">
        <v>0</v>
      </c>
      <c r="O77" s="17">
        <v>148675</v>
      </c>
      <c r="P77" s="17">
        <v>0</v>
      </c>
      <c r="Q77" s="17">
        <v>0</v>
      </c>
      <c r="R77" s="17">
        <v>0</v>
      </c>
      <c r="S77" s="12">
        <v>148675</v>
      </c>
      <c r="T77" s="16">
        <v>44207</v>
      </c>
      <c r="U77" s="17">
        <v>2052</v>
      </c>
      <c r="V77" s="17">
        <v>0</v>
      </c>
      <c r="W77" s="17">
        <v>0</v>
      </c>
      <c r="X77" s="17">
        <v>0</v>
      </c>
      <c r="Y77" s="12">
        <v>46259</v>
      </c>
      <c r="Z77" s="16">
        <v>13514</v>
      </c>
      <c r="AA77" s="17">
        <v>12394</v>
      </c>
      <c r="AB77" s="17">
        <v>0</v>
      </c>
      <c r="AC77" s="17">
        <v>0</v>
      </c>
      <c r="AD77" s="17">
        <v>0</v>
      </c>
      <c r="AE77" s="12">
        <v>25908</v>
      </c>
      <c r="AF77" s="16">
        <v>0</v>
      </c>
      <c r="AG77" s="17">
        <v>0</v>
      </c>
      <c r="AH77" s="17">
        <v>0</v>
      </c>
      <c r="AI77" s="17">
        <v>0</v>
      </c>
      <c r="AJ77" s="17">
        <v>0</v>
      </c>
      <c r="AK77" s="12">
        <v>0</v>
      </c>
      <c r="AL77" s="16">
        <v>1826</v>
      </c>
      <c r="AM77" s="17">
        <v>7145</v>
      </c>
      <c r="AN77" s="17">
        <v>0</v>
      </c>
      <c r="AO77" s="17">
        <v>0</v>
      </c>
      <c r="AP77" s="17">
        <v>0</v>
      </c>
      <c r="AQ77" s="12">
        <v>8971</v>
      </c>
      <c r="AR77" s="16">
        <v>0</v>
      </c>
      <c r="AS77" s="17">
        <v>0</v>
      </c>
      <c r="AT77" s="17">
        <v>0</v>
      </c>
      <c r="AU77" s="17">
        <v>0</v>
      </c>
      <c r="AV77" s="17">
        <v>0</v>
      </c>
      <c r="AW77" s="12">
        <v>0</v>
      </c>
      <c r="AX77" s="16">
        <v>0</v>
      </c>
      <c r="AY77" s="17">
        <v>0</v>
      </c>
      <c r="AZ77" s="17">
        <v>0</v>
      </c>
      <c r="BA77" s="17">
        <v>0</v>
      </c>
      <c r="BB77" s="17">
        <v>0</v>
      </c>
      <c r="BC77" s="12">
        <v>0</v>
      </c>
      <c r="BD77" s="16">
        <v>156248</v>
      </c>
      <c r="BE77" s="17">
        <v>156888</v>
      </c>
      <c r="BF77" s="17">
        <v>0</v>
      </c>
      <c r="BG77" s="17">
        <v>0</v>
      </c>
      <c r="BH77" s="17">
        <v>25373</v>
      </c>
      <c r="BI77" s="12">
        <v>338509</v>
      </c>
    </row>
    <row r="78" spans="1:61" x14ac:dyDescent="0.2">
      <c r="A78" s="4" t="s">
        <v>68</v>
      </c>
      <c r="B78" s="92">
        <v>2352979</v>
      </c>
      <c r="C78" s="87">
        <v>1273882</v>
      </c>
      <c r="D78" s="87">
        <v>170013</v>
      </c>
      <c r="E78" s="87">
        <v>113986</v>
      </c>
      <c r="F78" s="87">
        <v>742</v>
      </c>
      <c r="G78" s="93">
        <v>3911602</v>
      </c>
      <c r="H78" s="16">
        <v>1424444</v>
      </c>
      <c r="I78" s="17">
        <v>295200</v>
      </c>
      <c r="J78" s="17">
        <v>29286</v>
      </c>
      <c r="K78" s="17">
        <v>0</v>
      </c>
      <c r="L78" s="17">
        <v>0</v>
      </c>
      <c r="M78" s="12">
        <v>1748930</v>
      </c>
      <c r="N78" s="16">
        <v>445874</v>
      </c>
      <c r="O78" s="17">
        <v>6524</v>
      </c>
      <c r="P78" s="17">
        <v>5583</v>
      </c>
      <c r="Q78" s="17">
        <v>0</v>
      </c>
      <c r="R78" s="17">
        <v>742</v>
      </c>
      <c r="S78" s="12">
        <v>458723</v>
      </c>
      <c r="T78" s="16">
        <v>3174</v>
      </c>
      <c r="U78" s="17">
        <v>613055</v>
      </c>
      <c r="V78" s="17">
        <v>3221</v>
      </c>
      <c r="W78" s="17">
        <v>0</v>
      </c>
      <c r="X78" s="17">
        <v>0</v>
      </c>
      <c r="Y78" s="12">
        <v>619450</v>
      </c>
      <c r="Z78" s="16">
        <v>407396</v>
      </c>
      <c r="AA78" s="17">
        <v>94623</v>
      </c>
      <c r="AB78" s="17">
        <v>29482</v>
      </c>
      <c r="AC78" s="17">
        <v>0</v>
      </c>
      <c r="AD78" s="17">
        <v>0</v>
      </c>
      <c r="AE78" s="12">
        <v>531501</v>
      </c>
      <c r="AF78" s="16">
        <v>0</v>
      </c>
      <c r="AG78" s="17">
        <v>73010</v>
      </c>
      <c r="AH78" s="17">
        <v>94925</v>
      </c>
      <c r="AI78" s="17">
        <v>0</v>
      </c>
      <c r="AJ78" s="17">
        <v>0</v>
      </c>
      <c r="AK78" s="12">
        <v>167935</v>
      </c>
      <c r="AL78" s="16">
        <v>71624</v>
      </c>
      <c r="AM78" s="17">
        <v>144707</v>
      </c>
      <c r="AN78" s="17">
        <v>7516</v>
      </c>
      <c r="AO78" s="17">
        <v>113986</v>
      </c>
      <c r="AP78" s="17">
        <v>0</v>
      </c>
      <c r="AQ78" s="12">
        <v>337833</v>
      </c>
      <c r="AR78" s="16">
        <v>0</v>
      </c>
      <c r="AS78" s="17">
        <v>0</v>
      </c>
      <c r="AT78" s="17">
        <v>0</v>
      </c>
      <c r="AU78" s="17">
        <v>0</v>
      </c>
      <c r="AV78" s="17">
        <v>0</v>
      </c>
      <c r="AW78" s="12">
        <v>0</v>
      </c>
      <c r="AX78" s="16">
        <v>467</v>
      </c>
      <c r="AY78" s="17">
        <v>46763</v>
      </c>
      <c r="AZ78" s="17">
        <v>0</v>
      </c>
      <c r="BA78" s="17">
        <v>0</v>
      </c>
      <c r="BB78" s="17">
        <v>0</v>
      </c>
      <c r="BC78" s="12">
        <v>47230</v>
      </c>
      <c r="BD78" s="16">
        <v>0</v>
      </c>
      <c r="BE78" s="17">
        <v>0</v>
      </c>
      <c r="BF78" s="17">
        <v>0</v>
      </c>
      <c r="BG78" s="17">
        <v>0</v>
      </c>
      <c r="BH78" s="17">
        <v>0</v>
      </c>
      <c r="BI78" s="12">
        <v>0</v>
      </c>
    </row>
    <row r="79" spans="1:61" x14ac:dyDescent="0.2">
      <c r="A79" s="4" t="s">
        <v>69</v>
      </c>
      <c r="B79" s="92">
        <v>4454666</v>
      </c>
      <c r="C79" s="87">
        <v>4112693</v>
      </c>
      <c r="D79" s="87">
        <v>406288</v>
      </c>
      <c r="E79" s="87">
        <v>0</v>
      </c>
      <c r="F79" s="87">
        <v>0</v>
      </c>
      <c r="G79" s="93">
        <v>8973647</v>
      </c>
      <c r="H79" s="16">
        <v>1184535</v>
      </c>
      <c r="I79" s="17">
        <v>347384</v>
      </c>
      <c r="J79" s="17">
        <v>0</v>
      </c>
      <c r="K79" s="17">
        <v>0</v>
      </c>
      <c r="L79" s="17">
        <v>0</v>
      </c>
      <c r="M79" s="12">
        <v>1531919</v>
      </c>
      <c r="N79" s="16">
        <v>218719</v>
      </c>
      <c r="O79" s="17">
        <v>15892</v>
      </c>
      <c r="P79" s="17">
        <v>0</v>
      </c>
      <c r="Q79" s="17">
        <v>0</v>
      </c>
      <c r="R79" s="17">
        <v>0</v>
      </c>
      <c r="S79" s="12">
        <v>234611</v>
      </c>
      <c r="T79" s="16">
        <v>1726218</v>
      </c>
      <c r="U79" s="17">
        <v>1748841</v>
      </c>
      <c r="V79" s="17">
        <v>168523</v>
      </c>
      <c r="W79" s="17">
        <v>0</v>
      </c>
      <c r="X79" s="17">
        <v>0</v>
      </c>
      <c r="Y79" s="12">
        <v>3643582</v>
      </c>
      <c r="Z79" s="16">
        <v>12742</v>
      </c>
      <c r="AA79" s="17">
        <v>319805</v>
      </c>
      <c r="AB79" s="17">
        <v>0</v>
      </c>
      <c r="AC79" s="17">
        <v>0</v>
      </c>
      <c r="AD79" s="17">
        <v>0</v>
      </c>
      <c r="AE79" s="12">
        <v>332547</v>
      </c>
      <c r="AF79" s="16">
        <v>100703</v>
      </c>
      <c r="AG79" s="17">
        <v>231136</v>
      </c>
      <c r="AH79" s="17">
        <v>13119</v>
      </c>
      <c r="AI79" s="17">
        <v>0</v>
      </c>
      <c r="AJ79" s="17">
        <v>0</v>
      </c>
      <c r="AK79" s="12">
        <v>344958</v>
      </c>
      <c r="AL79" s="16">
        <v>434295</v>
      </c>
      <c r="AM79" s="17">
        <v>490948</v>
      </c>
      <c r="AN79" s="17">
        <v>146535</v>
      </c>
      <c r="AO79" s="17">
        <v>0</v>
      </c>
      <c r="AP79" s="17">
        <v>0</v>
      </c>
      <c r="AQ79" s="12">
        <v>1071778</v>
      </c>
      <c r="AR79" s="16">
        <v>551216</v>
      </c>
      <c r="AS79" s="17">
        <v>926312</v>
      </c>
      <c r="AT79" s="17">
        <v>0</v>
      </c>
      <c r="AU79" s="17">
        <v>0</v>
      </c>
      <c r="AV79" s="17">
        <v>0</v>
      </c>
      <c r="AW79" s="12">
        <v>1477528</v>
      </c>
      <c r="AX79" s="16">
        <v>0</v>
      </c>
      <c r="AY79" s="17">
        <v>0</v>
      </c>
      <c r="AZ79" s="17">
        <v>78111</v>
      </c>
      <c r="BA79" s="17">
        <v>0</v>
      </c>
      <c r="BB79" s="17">
        <v>0</v>
      </c>
      <c r="BC79" s="12">
        <v>78111</v>
      </c>
      <c r="BD79" s="16">
        <v>226238</v>
      </c>
      <c r="BE79" s="17">
        <v>32375</v>
      </c>
      <c r="BF79" s="17">
        <v>0</v>
      </c>
      <c r="BG79" s="17">
        <v>0</v>
      </c>
      <c r="BH79" s="17">
        <v>0</v>
      </c>
      <c r="BI79" s="12">
        <v>258613</v>
      </c>
    </row>
    <row r="80" spans="1:61" x14ac:dyDescent="0.2">
      <c r="A80" s="4" t="s">
        <v>70</v>
      </c>
      <c r="B80" s="92">
        <v>3261461.6900000004</v>
      </c>
      <c r="C80" s="87">
        <v>2234895.79</v>
      </c>
      <c r="D80" s="87">
        <v>262246.58</v>
      </c>
      <c r="E80" s="87">
        <v>0</v>
      </c>
      <c r="F80" s="87">
        <v>2844.96</v>
      </c>
      <c r="G80" s="93">
        <v>5761449.0200000005</v>
      </c>
      <c r="H80" s="16">
        <v>1249681</v>
      </c>
      <c r="I80" s="17">
        <v>972234</v>
      </c>
      <c r="J80" s="17">
        <v>0</v>
      </c>
      <c r="K80" s="17">
        <v>0</v>
      </c>
      <c r="L80" s="17">
        <v>2844.96</v>
      </c>
      <c r="M80" s="12">
        <v>2224759.96</v>
      </c>
      <c r="N80" s="16">
        <v>206729.82999999996</v>
      </c>
      <c r="O80" s="17">
        <v>17717.52</v>
      </c>
      <c r="P80" s="17">
        <v>0</v>
      </c>
      <c r="Q80" s="17">
        <v>0</v>
      </c>
      <c r="R80" s="17">
        <v>0</v>
      </c>
      <c r="S80" s="12">
        <v>224447.34999999995</v>
      </c>
      <c r="T80" s="16">
        <v>195536.03999999998</v>
      </c>
      <c r="U80" s="17">
        <v>216878.59999999995</v>
      </c>
      <c r="V80" s="17">
        <v>0</v>
      </c>
      <c r="W80" s="17">
        <v>0</v>
      </c>
      <c r="X80" s="17">
        <v>0</v>
      </c>
      <c r="Y80" s="12">
        <v>412414.6399999999</v>
      </c>
      <c r="Z80" s="16">
        <v>17540.36</v>
      </c>
      <c r="AA80" s="17">
        <v>524949.55000000005</v>
      </c>
      <c r="AB80" s="17">
        <v>0</v>
      </c>
      <c r="AC80" s="17">
        <v>0</v>
      </c>
      <c r="AD80" s="17">
        <v>0</v>
      </c>
      <c r="AE80" s="12">
        <v>542489.91</v>
      </c>
      <c r="AF80" s="16">
        <v>125970.71000000005</v>
      </c>
      <c r="AG80" s="17">
        <v>237272.1</v>
      </c>
      <c r="AH80" s="17">
        <v>262246.58</v>
      </c>
      <c r="AI80" s="17">
        <v>0</v>
      </c>
      <c r="AJ80" s="17">
        <v>0</v>
      </c>
      <c r="AK80" s="12">
        <v>625489.39000000013</v>
      </c>
      <c r="AL80" s="16">
        <v>290954.70999999996</v>
      </c>
      <c r="AM80" s="17">
        <v>158902.05000000002</v>
      </c>
      <c r="AN80" s="17">
        <v>0</v>
      </c>
      <c r="AO80" s="17">
        <v>0</v>
      </c>
      <c r="AP80" s="17">
        <v>0</v>
      </c>
      <c r="AQ80" s="12">
        <v>449856.76</v>
      </c>
      <c r="AR80" s="16">
        <v>0</v>
      </c>
      <c r="AS80" s="17">
        <v>0</v>
      </c>
      <c r="AT80" s="17">
        <v>0</v>
      </c>
      <c r="AU80" s="17">
        <v>0</v>
      </c>
      <c r="AV80" s="17">
        <v>0</v>
      </c>
      <c r="AW80" s="12">
        <v>0</v>
      </c>
      <c r="AX80" s="16">
        <v>247121.04000000004</v>
      </c>
      <c r="AY80" s="17">
        <v>37565.969999999994</v>
      </c>
      <c r="AZ80" s="17">
        <v>0</v>
      </c>
      <c r="BA80" s="17">
        <v>0</v>
      </c>
      <c r="BB80" s="17">
        <v>0</v>
      </c>
      <c r="BC80" s="12">
        <v>284687.01</v>
      </c>
      <c r="BD80" s="16">
        <v>927928</v>
      </c>
      <c r="BE80" s="17">
        <v>69376</v>
      </c>
      <c r="BF80" s="17">
        <v>0</v>
      </c>
      <c r="BG80" s="17">
        <v>0</v>
      </c>
      <c r="BH80" s="17">
        <v>0</v>
      </c>
      <c r="BI80" s="12">
        <v>997304</v>
      </c>
    </row>
    <row r="81" spans="1:61" x14ac:dyDescent="0.2">
      <c r="A81" s="4" t="s">
        <v>71</v>
      </c>
      <c r="B81" s="92">
        <v>344119</v>
      </c>
      <c r="C81" s="87">
        <v>1008448.6300000001</v>
      </c>
      <c r="D81" s="87">
        <v>160042</v>
      </c>
      <c r="E81" s="87">
        <v>0</v>
      </c>
      <c r="F81" s="87">
        <v>3724</v>
      </c>
      <c r="G81" s="93">
        <v>1516333.6300000001</v>
      </c>
      <c r="H81" s="16">
        <v>95144</v>
      </c>
      <c r="I81" s="17">
        <v>131220.79999999999</v>
      </c>
      <c r="J81" s="17">
        <v>0</v>
      </c>
      <c r="K81" s="17">
        <v>0</v>
      </c>
      <c r="L81" s="17">
        <v>0</v>
      </c>
      <c r="M81" s="12">
        <v>226364.79999999999</v>
      </c>
      <c r="N81" s="16">
        <v>21239</v>
      </c>
      <c r="O81" s="17">
        <v>163714.6</v>
      </c>
      <c r="P81" s="17">
        <v>0</v>
      </c>
      <c r="Q81" s="17">
        <v>0</v>
      </c>
      <c r="R81" s="17">
        <v>0</v>
      </c>
      <c r="S81" s="12">
        <v>184953.60000000001</v>
      </c>
      <c r="T81" s="16">
        <v>6697</v>
      </c>
      <c r="U81" s="17">
        <v>93643.6</v>
      </c>
      <c r="V81" s="17">
        <v>46954</v>
      </c>
      <c r="W81" s="17">
        <v>0</v>
      </c>
      <c r="X81" s="17">
        <v>3263</v>
      </c>
      <c r="Y81" s="12">
        <v>150557.6</v>
      </c>
      <c r="Z81" s="16">
        <v>5271</v>
      </c>
      <c r="AA81" s="17">
        <v>176681.28</v>
      </c>
      <c r="AB81" s="17">
        <v>39547</v>
      </c>
      <c r="AC81" s="17">
        <v>0</v>
      </c>
      <c r="AD81" s="17">
        <v>224</v>
      </c>
      <c r="AE81" s="12">
        <v>221723.28</v>
      </c>
      <c r="AF81" s="16">
        <v>2493</v>
      </c>
      <c r="AG81" s="17">
        <v>5542.73</v>
      </c>
      <c r="AH81" s="17">
        <v>4228</v>
      </c>
      <c r="AI81" s="17">
        <v>0</v>
      </c>
      <c r="AJ81" s="17">
        <v>0</v>
      </c>
      <c r="AK81" s="12">
        <v>12263.73</v>
      </c>
      <c r="AL81" s="16">
        <v>0</v>
      </c>
      <c r="AM81" s="17">
        <v>0</v>
      </c>
      <c r="AN81" s="17">
        <v>645</v>
      </c>
      <c r="AO81" s="17">
        <v>0</v>
      </c>
      <c r="AP81" s="17">
        <v>0</v>
      </c>
      <c r="AQ81" s="12">
        <v>645</v>
      </c>
      <c r="AR81" s="16">
        <v>17938</v>
      </c>
      <c r="AS81" s="17">
        <v>384051.53</v>
      </c>
      <c r="AT81" s="17">
        <v>0</v>
      </c>
      <c r="AU81" s="17">
        <v>0</v>
      </c>
      <c r="AV81" s="17">
        <v>0</v>
      </c>
      <c r="AW81" s="12">
        <v>401989.53</v>
      </c>
      <c r="AX81" s="16">
        <v>186</v>
      </c>
      <c r="AY81" s="17">
        <v>16.05</v>
      </c>
      <c r="AZ81" s="17">
        <v>39956</v>
      </c>
      <c r="BA81" s="17">
        <v>0</v>
      </c>
      <c r="BB81" s="17">
        <v>237</v>
      </c>
      <c r="BC81" s="12">
        <v>40395.050000000003</v>
      </c>
      <c r="BD81" s="16">
        <v>195151</v>
      </c>
      <c r="BE81" s="17">
        <v>53578.04</v>
      </c>
      <c r="BF81" s="17">
        <v>28712</v>
      </c>
      <c r="BG81" s="17">
        <v>0</v>
      </c>
      <c r="BH81" s="17">
        <v>0</v>
      </c>
      <c r="BI81" s="12">
        <v>277441.04000000004</v>
      </c>
    </row>
    <row r="82" spans="1:61" x14ac:dyDescent="0.2">
      <c r="A82" s="4" t="s">
        <v>72</v>
      </c>
      <c r="B82" s="92">
        <v>6425107</v>
      </c>
      <c r="C82" s="87">
        <v>3394708</v>
      </c>
      <c r="D82" s="87">
        <v>959616</v>
      </c>
      <c r="E82" s="87">
        <v>0</v>
      </c>
      <c r="F82" s="87">
        <v>124003</v>
      </c>
      <c r="G82" s="93">
        <v>10903434</v>
      </c>
      <c r="H82" s="16">
        <v>3702489</v>
      </c>
      <c r="I82" s="17">
        <v>1937833</v>
      </c>
      <c r="J82" s="17">
        <v>0</v>
      </c>
      <c r="K82" s="17">
        <v>0</v>
      </c>
      <c r="L82" s="17">
        <v>0</v>
      </c>
      <c r="M82" s="12">
        <v>5640322</v>
      </c>
      <c r="N82" s="16">
        <v>884366</v>
      </c>
      <c r="O82" s="17">
        <v>160326</v>
      </c>
      <c r="P82" s="17">
        <v>0</v>
      </c>
      <c r="Q82" s="17">
        <v>0</v>
      </c>
      <c r="R82" s="17">
        <v>0</v>
      </c>
      <c r="S82" s="12">
        <v>1044692</v>
      </c>
      <c r="T82" s="16">
        <v>0</v>
      </c>
      <c r="U82" s="17">
        <v>0</v>
      </c>
      <c r="V82" s="17">
        <v>0</v>
      </c>
      <c r="W82" s="17">
        <v>0</v>
      </c>
      <c r="X82" s="17">
        <v>0</v>
      </c>
      <c r="Y82" s="12">
        <v>0</v>
      </c>
      <c r="Z82" s="16">
        <v>0</v>
      </c>
      <c r="AA82" s="17">
        <v>0</v>
      </c>
      <c r="AB82" s="17">
        <v>0</v>
      </c>
      <c r="AC82" s="17">
        <v>0</v>
      </c>
      <c r="AD82" s="17">
        <v>0</v>
      </c>
      <c r="AE82" s="12">
        <v>0</v>
      </c>
      <c r="AF82" s="16">
        <v>0</v>
      </c>
      <c r="AG82" s="17">
        <v>0</v>
      </c>
      <c r="AH82" s="17">
        <v>0</v>
      </c>
      <c r="AI82" s="17">
        <v>0</v>
      </c>
      <c r="AJ82" s="17">
        <v>0</v>
      </c>
      <c r="AK82" s="12">
        <v>0</v>
      </c>
      <c r="AL82" s="16">
        <v>0</v>
      </c>
      <c r="AM82" s="17">
        <v>0</v>
      </c>
      <c r="AN82" s="17">
        <v>0</v>
      </c>
      <c r="AO82" s="17">
        <v>0</v>
      </c>
      <c r="AP82" s="17">
        <v>0</v>
      </c>
      <c r="AQ82" s="12">
        <v>0</v>
      </c>
      <c r="AR82" s="16">
        <v>504068</v>
      </c>
      <c r="AS82" s="17">
        <v>314892</v>
      </c>
      <c r="AT82" s="17">
        <v>0</v>
      </c>
      <c r="AU82" s="17">
        <v>0</v>
      </c>
      <c r="AV82" s="17">
        <v>60000</v>
      </c>
      <c r="AW82" s="12">
        <v>878960</v>
      </c>
      <c r="AX82" s="16">
        <v>300122</v>
      </c>
      <c r="AY82" s="17">
        <v>451868</v>
      </c>
      <c r="AZ82" s="17">
        <v>0</v>
      </c>
      <c r="BA82" s="17">
        <v>0</v>
      </c>
      <c r="BB82" s="17">
        <v>53004</v>
      </c>
      <c r="BC82" s="12">
        <v>804994</v>
      </c>
      <c r="BD82" s="16">
        <v>1034062</v>
      </c>
      <c r="BE82" s="17">
        <v>529789</v>
      </c>
      <c r="BF82" s="17">
        <v>959616</v>
      </c>
      <c r="BG82" s="17">
        <v>0</v>
      </c>
      <c r="BH82" s="17">
        <v>10999</v>
      </c>
      <c r="BI82" s="12">
        <v>2534466</v>
      </c>
    </row>
    <row r="83" spans="1:61" x14ac:dyDescent="0.2">
      <c r="A83" s="4" t="s">
        <v>73</v>
      </c>
      <c r="B83" s="92">
        <v>9635025.371809341</v>
      </c>
      <c r="C83" s="87">
        <v>5054167.3143919529</v>
      </c>
      <c r="D83" s="87">
        <v>6514000</v>
      </c>
      <c r="E83" s="87">
        <v>0</v>
      </c>
      <c r="F83" s="87">
        <v>84214.943650530506</v>
      </c>
      <c r="G83" s="93">
        <v>21287407.629851822</v>
      </c>
      <c r="H83" s="16">
        <v>6582400.8899999997</v>
      </c>
      <c r="I83" s="17">
        <v>3910561.65</v>
      </c>
      <c r="J83" s="17">
        <v>0</v>
      </c>
      <c r="K83" s="17">
        <v>0</v>
      </c>
      <c r="L83" s="17">
        <v>53038.080000000002</v>
      </c>
      <c r="M83" s="12">
        <v>10546000.619999999</v>
      </c>
      <c r="N83" s="16">
        <v>1274029.94</v>
      </c>
      <c r="O83" s="17">
        <v>299524.98</v>
      </c>
      <c r="P83" s="17">
        <v>6514000</v>
      </c>
      <c r="Q83" s="17">
        <v>0</v>
      </c>
      <c r="R83" s="17">
        <v>18518.669999999998</v>
      </c>
      <c r="S83" s="12">
        <v>8106073.5899999999</v>
      </c>
      <c r="T83" s="16">
        <v>67768.240000000005</v>
      </c>
      <c r="U83" s="17">
        <v>140881.42000000001</v>
      </c>
      <c r="V83" s="17">
        <v>0</v>
      </c>
      <c r="W83" s="17">
        <v>0</v>
      </c>
      <c r="X83" s="17">
        <v>6552.9</v>
      </c>
      <c r="Y83" s="12">
        <v>215202.56000000003</v>
      </c>
      <c r="Z83" s="16">
        <v>0</v>
      </c>
      <c r="AA83" s="17">
        <v>75019.649999999994</v>
      </c>
      <c r="AB83" s="17">
        <v>0</v>
      </c>
      <c r="AC83" s="17">
        <v>0</v>
      </c>
      <c r="AD83" s="17">
        <v>0</v>
      </c>
      <c r="AE83" s="12">
        <v>75019.649999999994</v>
      </c>
      <c r="AF83" s="16">
        <v>0</v>
      </c>
      <c r="AG83" s="17">
        <v>0</v>
      </c>
      <c r="AH83" s="17">
        <v>0</v>
      </c>
      <c r="AI83" s="17">
        <v>0</v>
      </c>
      <c r="AJ83" s="17">
        <v>0</v>
      </c>
      <c r="AK83" s="12">
        <v>0</v>
      </c>
      <c r="AL83" s="16">
        <v>0</v>
      </c>
      <c r="AM83" s="17">
        <v>0</v>
      </c>
      <c r="AN83" s="17">
        <v>0</v>
      </c>
      <c r="AO83" s="17">
        <v>0</v>
      </c>
      <c r="AP83" s="17">
        <v>0</v>
      </c>
      <c r="AQ83" s="12">
        <v>0</v>
      </c>
      <c r="AR83" s="16">
        <v>0</v>
      </c>
      <c r="AS83" s="17">
        <v>0</v>
      </c>
      <c r="AT83" s="17">
        <v>0</v>
      </c>
      <c r="AU83" s="17">
        <v>0</v>
      </c>
      <c r="AV83" s="17">
        <v>0</v>
      </c>
      <c r="AW83" s="12">
        <v>0</v>
      </c>
      <c r="AX83" s="16">
        <v>818.2</v>
      </c>
      <c r="AY83" s="17">
        <v>113948.18</v>
      </c>
      <c r="AZ83" s="17">
        <v>0</v>
      </c>
      <c r="BA83" s="17">
        <v>0</v>
      </c>
      <c r="BB83" s="17">
        <v>0</v>
      </c>
      <c r="BC83" s="12">
        <v>114766.37999999999</v>
      </c>
      <c r="BD83" s="16">
        <v>1710008.1018093415</v>
      </c>
      <c r="BE83" s="17">
        <v>514231.43439195346</v>
      </c>
      <c r="BF83" s="17">
        <v>0</v>
      </c>
      <c r="BG83" s="17">
        <v>0</v>
      </c>
      <c r="BH83" s="17">
        <v>6105.2936505305124</v>
      </c>
      <c r="BI83" s="12">
        <v>2230344.8298518257</v>
      </c>
    </row>
    <row r="84" spans="1:61" x14ac:dyDescent="0.2">
      <c r="A84" s="4" t="s">
        <v>74</v>
      </c>
      <c r="B84" s="92">
        <v>2925514</v>
      </c>
      <c r="C84" s="87">
        <v>1195672</v>
      </c>
      <c r="D84" s="87">
        <v>0</v>
      </c>
      <c r="E84" s="87">
        <v>0</v>
      </c>
      <c r="F84" s="87">
        <v>147468</v>
      </c>
      <c r="G84" s="93">
        <v>4268654</v>
      </c>
      <c r="H84" s="16">
        <v>1528522</v>
      </c>
      <c r="I84" s="17">
        <v>584716</v>
      </c>
      <c r="J84" s="17">
        <v>0</v>
      </c>
      <c r="K84" s="17">
        <v>0</v>
      </c>
      <c r="L84" s="17">
        <v>5464</v>
      </c>
      <c r="M84" s="12">
        <v>2118702</v>
      </c>
      <c r="N84" s="16">
        <v>457499</v>
      </c>
      <c r="O84" s="17">
        <v>7049</v>
      </c>
      <c r="P84" s="17">
        <v>0</v>
      </c>
      <c r="Q84" s="17">
        <v>0</v>
      </c>
      <c r="R84" s="17">
        <v>10845</v>
      </c>
      <c r="S84" s="12">
        <v>475393</v>
      </c>
      <c r="T84" s="16">
        <v>78604</v>
      </c>
      <c r="U84" s="17">
        <v>120577</v>
      </c>
      <c r="V84" s="17">
        <v>0</v>
      </c>
      <c r="W84" s="17">
        <v>0</v>
      </c>
      <c r="X84" s="17">
        <v>40857</v>
      </c>
      <c r="Y84" s="12">
        <v>240038</v>
      </c>
      <c r="Z84" s="16">
        <v>0</v>
      </c>
      <c r="AA84" s="17">
        <v>0</v>
      </c>
      <c r="AB84" s="17">
        <v>0</v>
      </c>
      <c r="AC84" s="17">
        <v>0</v>
      </c>
      <c r="AD84" s="17">
        <v>0</v>
      </c>
      <c r="AE84" s="12">
        <v>0</v>
      </c>
      <c r="AF84" s="16">
        <v>0</v>
      </c>
      <c r="AG84" s="17">
        <v>0</v>
      </c>
      <c r="AH84" s="17">
        <v>0</v>
      </c>
      <c r="AI84" s="17">
        <v>0</v>
      </c>
      <c r="AJ84" s="17">
        <v>0</v>
      </c>
      <c r="AK84" s="12">
        <v>0</v>
      </c>
      <c r="AL84" s="16">
        <v>0</v>
      </c>
      <c r="AM84" s="17">
        <v>0</v>
      </c>
      <c r="AN84" s="17">
        <v>0</v>
      </c>
      <c r="AO84" s="17">
        <v>0</v>
      </c>
      <c r="AP84" s="17">
        <v>0</v>
      </c>
      <c r="AQ84" s="12">
        <v>0</v>
      </c>
      <c r="AR84" s="16">
        <v>299223</v>
      </c>
      <c r="AS84" s="17">
        <v>149811</v>
      </c>
      <c r="AT84" s="17">
        <v>0</v>
      </c>
      <c r="AU84" s="17">
        <v>0</v>
      </c>
      <c r="AV84" s="17">
        <v>80714</v>
      </c>
      <c r="AW84" s="12">
        <v>529748</v>
      </c>
      <c r="AX84" s="16">
        <v>76640</v>
      </c>
      <c r="AY84" s="17">
        <v>244846</v>
      </c>
      <c r="AZ84" s="17">
        <v>0</v>
      </c>
      <c r="BA84" s="17">
        <v>0</v>
      </c>
      <c r="BB84" s="17">
        <v>6676</v>
      </c>
      <c r="BC84" s="12">
        <v>328162</v>
      </c>
      <c r="BD84" s="16">
        <v>485026</v>
      </c>
      <c r="BE84" s="17">
        <v>88673</v>
      </c>
      <c r="BF84" s="17">
        <v>0</v>
      </c>
      <c r="BG84" s="17">
        <v>0</v>
      </c>
      <c r="BH84" s="17">
        <v>2912</v>
      </c>
      <c r="BI84" s="12">
        <v>576611</v>
      </c>
    </row>
    <row r="85" spans="1:61" x14ac:dyDescent="0.2">
      <c r="A85" s="4" t="s">
        <v>75</v>
      </c>
      <c r="B85" s="92">
        <v>15915539.884012699</v>
      </c>
      <c r="C85" s="87">
        <v>5185653.8859402332</v>
      </c>
      <c r="D85" s="87">
        <v>41300.904208327753</v>
      </c>
      <c r="E85" s="87">
        <v>0</v>
      </c>
      <c r="F85" s="87">
        <v>217623.05317008667</v>
      </c>
      <c r="G85" s="93">
        <v>21360117.727331348</v>
      </c>
      <c r="H85" s="16">
        <v>9581510.312735742</v>
      </c>
      <c r="I85" s="17">
        <v>1433772.5473157098</v>
      </c>
      <c r="J85" s="17">
        <v>0</v>
      </c>
      <c r="K85" s="17">
        <v>0</v>
      </c>
      <c r="L85" s="17">
        <v>36044.339428100167</v>
      </c>
      <c r="M85" s="12">
        <v>11051327.199479552</v>
      </c>
      <c r="N85" s="16">
        <v>2389993.5656663422</v>
      </c>
      <c r="O85" s="17">
        <v>209544.63724010513</v>
      </c>
      <c r="P85" s="17">
        <v>0</v>
      </c>
      <c r="Q85" s="17">
        <v>0</v>
      </c>
      <c r="R85" s="17">
        <v>5823.1245156125624</v>
      </c>
      <c r="S85" s="12">
        <v>2605361.3274220601</v>
      </c>
      <c r="T85" s="16">
        <v>1157568.3694763854</v>
      </c>
      <c r="U85" s="17">
        <v>1104540.6585982528</v>
      </c>
      <c r="V85" s="17">
        <v>28230.167575037642</v>
      </c>
      <c r="W85" s="17">
        <v>0</v>
      </c>
      <c r="X85" s="17">
        <v>22104.441850573865</v>
      </c>
      <c r="Y85" s="12">
        <v>2312443.6375002493</v>
      </c>
      <c r="Z85" s="16">
        <v>431587.11945042334</v>
      </c>
      <c r="AA85" s="17">
        <v>404964.23096559086</v>
      </c>
      <c r="AB85" s="17">
        <v>13070.736633290113</v>
      </c>
      <c r="AC85" s="17">
        <v>0</v>
      </c>
      <c r="AD85" s="17">
        <v>0</v>
      </c>
      <c r="AE85" s="12">
        <v>849622.08704930427</v>
      </c>
      <c r="AF85" s="16">
        <v>0</v>
      </c>
      <c r="AG85" s="17">
        <v>0</v>
      </c>
      <c r="AH85" s="17">
        <v>0</v>
      </c>
      <c r="AI85" s="17">
        <v>0</v>
      </c>
      <c r="AJ85" s="17">
        <v>0</v>
      </c>
      <c r="AK85" s="12">
        <v>0</v>
      </c>
      <c r="AL85" s="16">
        <v>0</v>
      </c>
      <c r="AM85" s="17">
        <v>0</v>
      </c>
      <c r="AN85" s="17">
        <v>0</v>
      </c>
      <c r="AO85" s="17">
        <v>0</v>
      </c>
      <c r="AP85" s="17">
        <v>0</v>
      </c>
      <c r="AQ85" s="12">
        <v>0</v>
      </c>
      <c r="AR85" s="16">
        <v>1188357.0330191464</v>
      </c>
      <c r="AS85" s="17">
        <v>1895233.4407277957</v>
      </c>
      <c r="AT85" s="17">
        <v>0</v>
      </c>
      <c r="AU85" s="17">
        <v>0</v>
      </c>
      <c r="AV85" s="17">
        <v>153650.68707506437</v>
      </c>
      <c r="AW85" s="12">
        <v>3237241.1608220069</v>
      </c>
      <c r="AX85" s="16">
        <v>0</v>
      </c>
      <c r="AY85" s="17">
        <v>0</v>
      </c>
      <c r="AZ85" s="17">
        <v>0</v>
      </c>
      <c r="BA85" s="17">
        <v>0</v>
      </c>
      <c r="BB85" s="17">
        <v>0</v>
      </c>
      <c r="BC85" s="12">
        <v>0</v>
      </c>
      <c r="BD85" s="16">
        <v>1166523.4836646593</v>
      </c>
      <c r="BE85" s="17">
        <v>137598.37109277898</v>
      </c>
      <c r="BF85" s="17">
        <v>0</v>
      </c>
      <c r="BG85" s="17">
        <v>0</v>
      </c>
      <c r="BH85" s="17">
        <v>0.46030073568419999</v>
      </c>
      <c r="BI85" s="12">
        <v>1304122.3150581741</v>
      </c>
    </row>
    <row r="86" spans="1:61" x14ac:dyDescent="0.2">
      <c r="A86" s="4" t="s">
        <v>76</v>
      </c>
      <c r="B86" s="92">
        <v>10856000</v>
      </c>
      <c r="C86" s="87">
        <v>3366000</v>
      </c>
      <c r="D86" s="87">
        <v>0</v>
      </c>
      <c r="E86" s="87">
        <v>0</v>
      </c>
      <c r="F86" s="87">
        <v>0</v>
      </c>
      <c r="G86" s="93">
        <v>14222000</v>
      </c>
      <c r="H86" s="16">
        <v>5582000</v>
      </c>
      <c r="I86" s="17">
        <v>1980000</v>
      </c>
      <c r="J86" s="17">
        <v>0</v>
      </c>
      <c r="K86" s="17">
        <v>0</v>
      </c>
      <c r="L86" s="17">
        <v>0</v>
      </c>
      <c r="M86" s="12">
        <v>7562000</v>
      </c>
      <c r="N86" s="16">
        <v>1790000</v>
      </c>
      <c r="O86" s="17">
        <v>345000</v>
      </c>
      <c r="P86" s="17">
        <v>0</v>
      </c>
      <c r="Q86" s="17">
        <v>0</v>
      </c>
      <c r="R86" s="17">
        <v>0</v>
      </c>
      <c r="S86" s="12">
        <v>2135000</v>
      </c>
      <c r="T86" s="16">
        <v>0</v>
      </c>
      <c r="U86" s="17">
        <v>30000</v>
      </c>
      <c r="V86" s="17">
        <v>0</v>
      </c>
      <c r="W86" s="17">
        <v>0</v>
      </c>
      <c r="X86" s="17">
        <v>0</v>
      </c>
      <c r="Y86" s="12">
        <v>30000</v>
      </c>
      <c r="Z86" s="16">
        <v>1000</v>
      </c>
      <c r="AA86" s="17">
        <v>7000</v>
      </c>
      <c r="AB86" s="17">
        <v>0</v>
      </c>
      <c r="AC86" s="17">
        <v>0</v>
      </c>
      <c r="AD86" s="17">
        <v>0</v>
      </c>
      <c r="AE86" s="12">
        <v>8000</v>
      </c>
      <c r="AF86" s="16">
        <v>0</v>
      </c>
      <c r="AG86" s="17">
        <v>0</v>
      </c>
      <c r="AH86" s="17">
        <v>0</v>
      </c>
      <c r="AI86" s="17">
        <v>0</v>
      </c>
      <c r="AJ86" s="17">
        <v>0</v>
      </c>
      <c r="AK86" s="12">
        <v>0</v>
      </c>
      <c r="AL86" s="16">
        <v>0</v>
      </c>
      <c r="AM86" s="17">
        <v>0</v>
      </c>
      <c r="AN86" s="17">
        <v>0</v>
      </c>
      <c r="AO86" s="17">
        <v>0</v>
      </c>
      <c r="AP86" s="17">
        <v>0</v>
      </c>
      <c r="AQ86" s="12">
        <v>0</v>
      </c>
      <c r="AR86" s="16">
        <v>0</v>
      </c>
      <c r="AS86" s="17">
        <v>0</v>
      </c>
      <c r="AT86" s="17">
        <v>0</v>
      </c>
      <c r="AU86" s="17">
        <v>0</v>
      </c>
      <c r="AV86" s="17">
        <v>0</v>
      </c>
      <c r="AW86" s="12">
        <v>0</v>
      </c>
      <c r="AX86" s="16">
        <v>0</v>
      </c>
      <c r="AY86" s="17">
        <v>0</v>
      </c>
      <c r="AZ86" s="17">
        <v>0</v>
      </c>
      <c r="BA86" s="17">
        <v>0</v>
      </c>
      <c r="BB86" s="17">
        <v>0</v>
      </c>
      <c r="BC86" s="12">
        <v>0</v>
      </c>
      <c r="BD86" s="16">
        <v>3483000</v>
      </c>
      <c r="BE86" s="17">
        <v>1004000</v>
      </c>
      <c r="BF86" s="17">
        <v>0</v>
      </c>
      <c r="BG86" s="17">
        <v>0</v>
      </c>
      <c r="BH86" s="17">
        <v>0</v>
      </c>
      <c r="BI86" s="12">
        <v>4487000</v>
      </c>
    </row>
    <row r="87" spans="1:61" x14ac:dyDescent="0.2">
      <c r="A87" s="4" t="s">
        <v>77</v>
      </c>
      <c r="B87" s="92">
        <v>6557929.9900000002</v>
      </c>
      <c r="C87" s="87">
        <v>2345762.06</v>
      </c>
      <c r="D87" s="87">
        <v>0</v>
      </c>
      <c r="E87" s="87">
        <v>0</v>
      </c>
      <c r="F87" s="87">
        <v>663880.85</v>
      </c>
      <c r="G87" s="93">
        <v>9567572.9000000004</v>
      </c>
      <c r="H87" s="16">
        <v>5515882.3200000003</v>
      </c>
      <c r="I87" s="17">
        <v>1624343.8300000003</v>
      </c>
      <c r="J87" s="17">
        <v>0</v>
      </c>
      <c r="K87" s="17">
        <v>0</v>
      </c>
      <c r="L87" s="17">
        <v>594517.20000000007</v>
      </c>
      <c r="M87" s="12">
        <v>7734743.3500000006</v>
      </c>
      <c r="N87" s="16">
        <v>0</v>
      </c>
      <c r="O87" s="17">
        <v>0</v>
      </c>
      <c r="P87" s="17">
        <v>0</v>
      </c>
      <c r="Q87" s="17">
        <v>0</v>
      </c>
      <c r="R87" s="17">
        <v>0</v>
      </c>
      <c r="S87" s="12">
        <v>0</v>
      </c>
      <c r="T87" s="16">
        <v>0</v>
      </c>
      <c r="U87" s="17">
        <v>1750</v>
      </c>
      <c r="V87" s="17">
        <v>0</v>
      </c>
      <c r="W87" s="17">
        <v>0</v>
      </c>
      <c r="X87" s="17">
        <v>0</v>
      </c>
      <c r="Y87" s="12">
        <v>1750</v>
      </c>
      <c r="Z87" s="16">
        <v>0</v>
      </c>
      <c r="AA87" s="17">
        <v>692520.12000000011</v>
      </c>
      <c r="AB87" s="17">
        <v>0</v>
      </c>
      <c r="AC87" s="17">
        <v>0</v>
      </c>
      <c r="AD87" s="17">
        <v>18181.82</v>
      </c>
      <c r="AE87" s="12">
        <v>710701.94000000006</v>
      </c>
      <c r="AF87" s="16">
        <v>0</v>
      </c>
      <c r="AG87" s="17">
        <v>0</v>
      </c>
      <c r="AH87" s="17">
        <v>0</v>
      </c>
      <c r="AI87" s="17">
        <v>0</v>
      </c>
      <c r="AJ87" s="17">
        <v>0</v>
      </c>
      <c r="AK87" s="12">
        <v>0</v>
      </c>
      <c r="AL87" s="16">
        <v>0</v>
      </c>
      <c r="AM87" s="17">
        <v>0</v>
      </c>
      <c r="AN87" s="17">
        <v>0</v>
      </c>
      <c r="AO87" s="17">
        <v>0</v>
      </c>
      <c r="AP87" s="17">
        <v>0</v>
      </c>
      <c r="AQ87" s="12">
        <v>0</v>
      </c>
      <c r="AR87" s="16">
        <v>0</v>
      </c>
      <c r="AS87" s="17">
        <v>0</v>
      </c>
      <c r="AT87" s="17">
        <v>0</v>
      </c>
      <c r="AU87" s="17">
        <v>0</v>
      </c>
      <c r="AV87" s="17">
        <v>0</v>
      </c>
      <c r="AW87" s="12">
        <v>0</v>
      </c>
      <c r="AX87" s="16">
        <v>0</v>
      </c>
      <c r="AY87" s="17">
        <v>0</v>
      </c>
      <c r="AZ87" s="17">
        <v>0</v>
      </c>
      <c r="BA87" s="17">
        <v>0</v>
      </c>
      <c r="BB87" s="17">
        <v>0</v>
      </c>
      <c r="BC87" s="12">
        <v>0</v>
      </c>
      <c r="BD87" s="16">
        <v>1042047.67</v>
      </c>
      <c r="BE87" s="17">
        <v>27148.11</v>
      </c>
      <c r="BF87" s="17">
        <v>0</v>
      </c>
      <c r="BG87" s="17">
        <v>0</v>
      </c>
      <c r="BH87" s="17">
        <v>51181.83</v>
      </c>
      <c r="BI87" s="12">
        <v>1120377.6100000001</v>
      </c>
    </row>
    <row r="88" spans="1:61" x14ac:dyDescent="0.2">
      <c r="A88" s="4" t="s">
        <v>78</v>
      </c>
      <c r="B88" s="92">
        <v>813242</v>
      </c>
      <c r="C88" s="87">
        <v>661428</v>
      </c>
      <c r="D88" s="87">
        <v>108325</v>
      </c>
      <c r="E88" s="87">
        <v>0</v>
      </c>
      <c r="F88" s="87">
        <v>226466</v>
      </c>
      <c r="G88" s="93">
        <v>1809461</v>
      </c>
      <c r="H88" s="16">
        <v>271222</v>
      </c>
      <c r="I88" s="17">
        <v>317104</v>
      </c>
      <c r="J88" s="17">
        <v>0</v>
      </c>
      <c r="K88" s="17">
        <v>0</v>
      </c>
      <c r="L88" s="17">
        <v>131214</v>
      </c>
      <c r="M88" s="12">
        <v>719540</v>
      </c>
      <c r="N88" s="16">
        <v>124997</v>
      </c>
      <c r="O88" s="17">
        <v>62776</v>
      </c>
      <c r="P88" s="17">
        <v>0</v>
      </c>
      <c r="Q88" s="17">
        <v>0</v>
      </c>
      <c r="R88" s="17">
        <v>877</v>
      </c>
      <c r="S88" s="12">
        <v>188650</v>
      </c>
      <c r="T88" s="16">
        <v>122593</v>
      </c>
      <c r="U88" s="17">
        <v>135462</v>
      </c>
      <c r="V88" s="17">
        <v>20861</v>
      </c>
      <c r="W88" s="17">
        <v>0</v>
      </c>
      <c r="X88" s="17">
        <v>40354</v>
      </c>
      <c r="Y88" s="12">
        <v>319270</v>
      </c>
      <c r="Z88" s="16">
        <v>231217</v>
      </c>
      <c r="AA88" s="17">
        <v>67438</v>
      </c>
      <c r="AB88" s="17">
        <v>13449</v>
      </c>
      <c r="AC88" s="17">
        <v>0</v>
      </c>
      <c r="AD88" s="17">
        <v>25091</v>
      </c>
      <c r="AE88" s="12">
        <v>337195</v>
      </c>
      <c r="AF88" s="16">
        <v>35522</v>
      </c>
      <c r="AG88" s="17">
        <v>39046</v>
      </c>
      <c r="AH88" s="17">
        <v>56833</v>
      </c>
      <c r="AI88" s="17">
        <v>0</v>
      </c>
      <c r="AJ88" s="17">
        <v>4510</v>
      </c>
      <c r="AK88" s="12">
        <v>135911</v>
      </c>
      <c r="AL88" s="16">
        <v>23404</v>
      </c>
      <c r="AM88" s="17">
        <v>37230</v>
      </c>
      <c r="AN88" s="17">
        <v>12902</v>
      </c>
      <c r="AO88" s="17">
        <v>0</v>
      </c>
      <c r="AP88" s="17">
        <v>17949</v>
      </c>
      <c r="AQ88" s="12">
        <v>91485</v>
      </c>
      <c r="AR88" s="16">
        <v>4107</v>
      </c>
      <c r="AS88" s="17">
        <v>1505</v>
      </c>
      <c r="AT88" s="17">
        <v>4280</v>
      </c>
      <c r="AU88" s="17">
        <v>0</v>
      </c>
      <c r="AV88" s="17">
        <v>5637</v>
      </c>
      <c r="AW88" s="12">
        <v>15529</v>
      </c>
      <c r="AX88" s="16">
        <v>180</v>
      </c>
      <c r="AY88" s="17">
        <v>867</v>
      </c>
      <c r="AZ88" s="17">
        <v>0</v>
      </c>
      <c r="BA88" s="17">
        <v>0</v>
      </c>
      <c r="BB88" s="17">
        <v>834</v>
      </c>
      <c r="BC88" s="12">
        <v>1881</v>
      </c>
      <c r="BD88" s="16">
        <v>0</v>
      </c>
      <c r="BE88" s="17">
        <v>0</v>
      </c>
      <c r="BF88" s="17">
        <v>0</v>
      </c>
      <c r="BG88" s="17">
        <v>0</v>
      </c>
      <c r="BH88" s="17">
        <v>0</v>
      </c>
      <c r="BI88" s="12">
        <v>0</v>
      </c>
    </row>
    <row r="89" spans="1:61" x14ac:dyDescent="0.2">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c r="AR89" s="18"/>
      <c r="AS89" s="19"/>
      <c r="AT89" s="19"/>
      <c r="AU89" s="19"/>
      <c r="AV89" s="19"/>
      <c r="AW89" s="13"/>
      <c r="AX89" s="18"/>
      <c r="AY89" s="19"/>
      <c r="AZ89" s="19"/>
      <c r="BA89" s="19"/>
      <c r="BB89" s="19"/>
      <c r="BC89" s="13"/>
      <c r="BD89" s="18"/>
      <c r="BE89" s="19"/>
      <c r="BF89" s="19"/>
      <c r="BG89" s="19"/>
      <c r="BH89" s="19"/>
      <c r="BI89" s="13"/>
    </row>
    <row r="90" spans="1:61" x14ac:dyDescent="0.2">
      <c r="A90" s="30"/>
      <c r="B90" s="31">
        <f>SUM(B9:B89)</f>
        <v>541325599.84540713</v>
      </c>
      <c r="C90" s="32">
        <f t="shared" ref="C90:G90" si="0">SUM(C9:C89)</f>
        <v>335599893.85696107</v>
      </c>
      <c r="D90" s="32">
        <f t="shared" si="0"/>
        <v>54451439.051037855</v>
      </c>
      <c r="E90" s="32">
        <f t="shared" si="0"/>
        <v>2092847.4</v>
      </c>
      <c r="F90" s="32">
        <f t="shared" si="0"/>
        <v>39581154.224459574</v>
      </c>
      <c r="G90" s="33">
        <f t="shared" si="0"/>
        <v>973050934.37786591</v>
      </c>
      <c r="H90" s="31">
        <f t="shared" ref="H90:BI90" si="1">SUM(H9:H89)</f>
        <v>240211445.29305708</v>
      </c>
      <c r="I90" s="32">
        <f t="shared" si="1"/>
        <v>87497084.361797825</v>
      </c>
      <c r="J90" s="32">
        <f t="shared" si="1"/>
        <v>12704236.30763559</v>
      </c>
      <c r="K90" s="32">
        <f t="shared" si="1"/>
        <v>1403839.3800000001</v>
      </c>
      <c r="L90" s="32">
        <f t="shared" si="1"/>
        <v>10456229.581114996</v>
      </c>
      <c r="M90" s="33">
        <f t="shared" si="1"/>
        <v>352272834.92360568</v>
      </c>
      <c r="N90" s="31">
        <f t="shared" si="1"/>
        <v>54209158.46272593</v>
      </c>
      <c r="O90" s="32">
        <f t="shared" si="1"/>
        <v>15702570.086538371</v>
      </c>
      <c r="P90" s="32">
        <f t="shared" si="1"/>
        <v>11851004.820841391</v>
      </c>
      <c r="Q90" s="32">
        <f t="shared" si="1"/>
        <v>0</v>
      </c>
      <c r="R90" s="32">
        <f t="shared" si="1"/>
        <v>1288664.4247639764</v>
      </c>
      <c r="S90" s="33">
        <f t="shared" si="1"/>
        <v>83051397.794869661</v>
      </c>
      <c r="T90" s="31">
        <f t="shared" ref="T90:AQ90" si="2">SUM(T9:T89)</f>
        <v>60939926.734063603</v>
      </c>
      <c r="U90" s="32">
        <f t="shared" si="2"/>
        <v>67359380.462367773</v>
      </c>
      <c r="V90" s="32">
        <f t="shared" si="2"/>
        <v>4054127.2679047557</v>
      </c>
      <c r="W90" s="32">
        <f t="shared" si="2"/>
        <v>0</v>
      </c>
      <c r="X90" s="32">
        <f t="shared" si="2"/>
        <v>12636012.418007601</v>
      </c>
      <c r="Y90" s="33">
        <f t="shared" si="2"/>
        <v>144989446.88234374</v>
      </c>
      <c r="Z90" s="31">
        <f t="shared" si="2"/>
        <v>9160733.1006611325</v>
      </c>
      <c r="AA90" s="32">
        <f t="shared" si="2"/>
        <v>18104862.657491375</v>
      </c>
      <c r="AB90" s="32">
        <f t="shared" si="2"/>
        <v>2890784.4862666214</v>
      </c>
      <c r="AC90" s="32">
        <f t="shared" si="2"/>
        <v>0</v>
      </c>
      <c r="AD90" s="32">
        <f t="shared" si="2"/>
        <v>1300223.8268550751</v>
      </c>
      <c r="AE90" s="33">
        <f t="shared" si="2"/>
        <v>31456604.071274195</v>
      </c>
      <c r="AF90" s="31">
        <f t="shared" si="2"/>
        <v>1705510.45</v>
      </c>
      <c r="AG90" s="32">
        <f t="shared" si="2"/>
        <v>4250783.51</v>
      </c>
      <c r="AH90" s="32">
        <f t="shared" si="2"/>
        <v>2277987.4699975243</v>
      </c>
      <c r="AI90" s="32">
        <f t="shared" si="2"/>
        <v>7577</v>
      </c>
      <c r="AJ90" s="32">
        <f t="shared" si="2"/>
        <v>425347.45</v>
      </c>
      <c r="AK90" s="33">
        <f t="shared" si="2"/>
        <v>8667205.8799975254</v>
      </c>
      <c r="AL90" s="31">
        <f t="shared" si="2"/>
        <v>5349921.709999999</v>
      </c>
      <c r="AM90" s="32">
        <f t="shared" si="2"/>
        <v>10522438.840000002</v>
      </c>
      <c r="AN90" s="32">
        <f t="shared" si="2"/>
        <v>3348777.3996587847</v>
      </c>
      <c r="AO90" s="32">
        <f t="shared" si="2"/>
        <v>192600.02000000002</v>
      </c>
      <c r="AP90" s="32">
        <f t="shared" si="2"/>
        <v>1058323.01</v>
      </c>
      <c r="AQ90" s="33">
        <f t="shared" si="2"/>
        <v>20472060.979658786</v>
      </c>
      <c r="AR90" s="31">
        <f t="shared" si="1"/>
        <v>12454584.009589802</v>
      </c>
      <c r="AS90" s="32">
        <f t="shared" si="1"/>
        <v>14567122.218505574</v>
      </c>
      <c r="AT90" s="32">
        <f t="shared" si="1"/>
        <v>645034.24025436817</v>
      </c>
      <c r="AU90" s="32">
        <f t="shared" si="1"/>
        <v>0</v>
      </c>
      <c r="AV90" s="32">
        <f t="shared" si="1"/>
        <v>1385014.1470750645</v>
      </c>
      <c r="AW90" s="33">
        <f t="shared" si="1"/>
        <v>29051754.615424812</v>
      </c>
      <c r="AX90" s="31">
        <f t="shared" si="1"/>
        <v>97267050.444339529</v>
      </c>
      <c r="AY90" s="32">
        <f t="shared" si="1"/>
        <v>94571522.518695951</v>
      </c>
      <c r="AZ90" s="32">
        <f t="shared" si="1"/>
        <v>14506845.201633215</v>
      </c>
      <c r="BA90" s="32">
        <f t="shared" si="1"/>
        <v>470063</v>
      </c>
      <c r="BB90" s="32">
        <f t="shared" si="1"/>
        <v>9245019.5576016661</v>
      </c>
      <c r="BC90" s="33">
        <f t="shared" si="1"/>
        <v>216060500.72227031</v>
      </c>
      <c r="BD90" s="31">
        <f t="shared" si="1"/>
        <v>60027269.640970111</v>
      </c>
      <c r="BE90" s="32">
        <f t="shared" si="1"/>
        <v>23024129.201564096</v>
      </c>
      <c r="BF90" s="32">
        <f t="shared" si="1"/>
        <v>2172641.8568456066</v>
      </c>
      <c r="BG90" s="32">
        <f t="shared" si="1"/>
        <v>18768</v>
      </c>
      <c r="BH90" s="32">
        <f t="shared" si="1"/>
        <v>1786319.8090411953</v>
      </c>
      <c r="BI90" s="33">
        <f t="shared" si="1"/>
        <v>87029128.508421004</v>
      </c>
    </row>
    <row r="91" spans="1:61" x14ac:dyDescent="0.2">
      <c r="A91" s="29" t="str">
        <f>'Total Exp'!A91</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39997558519241921"/>
  </sheetPr>
  <dimension ref="A1: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19" width="12.7109375" style="9"/>
    <col min="20" max="16384" width="12.7109375" style="6"/>
  </cols>
  <sheetData>
    <row r="1" spans="1:19" x14ac:dyDescent="0.2">
      <c r="A1" s="1" t="s">
        <v>0</v>
      </c>
      <c r="B1" s="7"/>
      <c r="C1" s="7"/>
      <c r="D1" s="7"/>
      <c r="E1" s="7"/>
      <c r="F1" s="7"/>
      <c r="G1" s="7"/>
      <c r="H1" s="7"/>
      <c r="I1" s="7"/>
      <c r="J1" s="7"/>
      <c r="K1" s="7"/>
      <c r="L1" s="7"/>
      <c r="M1" s="7"/>
      <c r="N1" s="7"/>
      <c r="O1" s="7"/>
      <c r="P1" s="7"/>
      <c r="Q1" s="7"/>
      <c r="R1" s="7"/>
      <c r="S1" s="7"/>
    </row>
    <row r="2" spans="1:19" ht="15.75" x14ac:dyDescent="0.25">
      <c r="A2" s="2" t="s">
        <v>85</v>
      </c>
      <c r="B2" s="8"/>
      <c r="C2" s="8"/>
      <c r="D2" s="8"/>
      <c r="E2" s="8"/>
      <c r="F2" s="8"/>
      <c r="G2" s="8"/>
      <c r="H2" s="8"/>
      <c r="I2" s="8"/>
      <c r="J2" s="8"/>
      <c r="K2" s="8"/>
      <c r="L2" s="8"/>
      <c r="M2" s="8"/>
      <c r="N2" s="8"/>
      <c r="O2" s="8"/>
      <c r="P2" s="8"/>
      <c r="Q2" s="8"/>
      <c r="R2" s="8"/>
      <c r="S2" s="8"/>
    </row>
    <row r="3" spans="1:19" x14ac:dyDescent="0.2">
      <c r="A3" s="28" t="str">
        <f>'Total Exp'!A3</f>
        <v>2018-19</v>
      </c>
    </row>
    <row r="4" spans="1:19" ht="15.75" x14ac:dyDescent="0.25">
      <c r="A4" s="82" t="s">
        <v>127</v>
      </c>
      <c r="B4" s="83"/>
      <c r="C4" s="83"/>
      <c r="D4" s="83"/>
      <c r="E4" s="83"/>
      <c r="F4" s="83"/>
      <c r="G4" s="84"/>
      <c r="H4" s="83"/>
      <c r="I4" s="83"/>
      <c r="J4" s="83"/>
      <c r="K4" s="83"/>
      <c r="L4" s="83"/>
      <c r="M4" s="84"/>
      <c r="N4" s="83"/>
      <c r="O4" s="83"/>
      <c r="P4" s="83"/>
      <c r="Q4" s="83"/>
      <c r="R4" s="83"/>
      <c r="S4" s="84" t="s">
        <v>287</v>
      </c>
    </row>
    <row r="5" spans="1:19" s="60" customFormat="1" ht="12.75" x14ac:dyDescent="0.2">
      <c r="A5" s="49"/>
      <c r="B5" s="65" t="s">
        <v>236</v>
      </c>
      <c r="C5" s="62"/>
      <c r="D5" s="62"/>
      <c r="E5" s="62"/>
      <c r="F5" s="62"/>
      <c r="G5" s="63"/>
      <c r="H5" s="64" t="s">
        <v>233</v>
      </c>
      <c r="I5" s="65"/>
      <c r="J5" s="65"/>
      <c r="K5" s="65"/>
      <c r="L5" s="65"/>
      <c r="M5" s="66"/>
      <c r="N5" s="65" t="s">
        <v>234</v>
      </c>
      <c r="O5" s="65"/>
      <c r="P5" s="65"/>
      <c r="Q5" s="65"/>
      <c r="R5" s="65"/>
      <c r="S5" s="66"/>
    </row>
    <row r="6" spans="1:19" s="60" customFormat="1" ht="12.75" x14ac:dyDescent="0.2">
      <c r="A6" s="49"/>
      <c r="B6" s="50" t="str">
        <f>$A$4&amp;" Total"</f>
        <v>Local Roads &amp; Bridges Total</v>
      </c>
      <c r="C6" s="51"/>
      <c r="D6" s="51"/>
      <c r="E6" s="51"/>
      <c r="F6" s="51"/>
      <c r="G6" s="52"/>
      <c r="H6" s="50" t="s">
        <v>235</v>
      </c>
      <c r="I6" s="51"/>
      <c r="J6" s="51"/>
      <c r="K6" s="51"/>
      <c r="L6" s="51"/>
      <c r="M6" s="52"/>
      <c r="N6" s="55" t="s">
        <v>142</v>
      </c>
      <c r="O6" s="51"/>
      <c r="P6" s="51"/>
      <c r="Q6" s="51"/>
      <c r="R6" s="51"/>
      <c r="S6" s="52"/>
    </row>
    <row r="7" spans="1:19" s="59" customFormat="1" ht="22.5" x14ac:dyDescent="0.2">
      <c r="A7" s="57"/>
      <c r="B7" s="42" t="s">
        <v>87</v>
      </c>
      <c r="C7" s="43" t="s">
        <v>88</v>
      </c>
      <c r="D7" s="43" t="s">
        <v>89</v>
      </c>
      <c r="E7" s="43" t="s">
        <v>90</v>
      </c>
      <c r="F7" s="43" t="s">
        <v>91</v>
      </c>
      <c r="G7" s="58" t="s">
        <v>92</v>
      </c>
      <c r="H7" s="42" t="s">
        <v>87</v>
      </c>
      <c r="I7" s="43" t="s">
        <v>88</v>
      </c>
      <c r="J7" s="43" t="s">
        <v>89</v>
      </c>
      <c r="K7" s="43" t="s">
        <v>90</v>
      </c>
      <c r="L7" s="43" t="s">
        <v>91</v>
      </c>
      <c r="M7" s="58" t="s">
        <v>92</v>
      </c>
      <c r="N7" s="42" t="s">
        <v>87</v>
      </c>
      <c r="O7" s="43" t="s">
        <v>88</v>
      </c>
      <c r="P7" s="43" t="s">
        <v>89</v>
      </c>
      <c r="Q7" s="43" t="s">
        <v>90</v>
      </c>
      <c r="R7" s="43" t="s">
        <v>91</v>
      </c>
      <c r="S7" s="58" t="s">
        <v>92</v>
      </c>
    </row>
    <row r="8" spans="1:19" s="59" customFormat="1" ht="11.25" x14ac:dyDescent="0.2">
      <c r="A8" s="67"/>
      <c r="B8" s="46" t="s">
        <v>79</v>
      </c>
      <c r="C8" s="47" t="s">
        <v>80</v>
      </c>
      <c r="D8" s="47" t="s">
        <v>81</v>
      </c>
      <c r="E8" s="47" t="s">
        <v>82</v>
      </c>
      <c r="F8" s="47" t="s">
        <v>83</v>
      </c>
      <c r="G8" s="54" t="s">
        <v>84</v>
      </c>
      <c r="H8" s="46" t="s">
        <v>79</v>
      </c>
      <c r="I8" s="47" t="s">
        <v>80</v>
      </c>
      <c r="J8" s="47" t="s">
        <v>81</v>
      </c>
      <c r="K8" s="47" t="s">
        <v>82</v>
      </c>
      <c r="L8" s="47" t="s">
        <v>83</v>
      </c>
      <c r="M8" s="54" t="s">
        <v>84</v>
      </c>
      <c r="N8" s="46" t="s">
        <v>79</v>
      </c>
      <c r="O8" s="47" t="s">
        <v>80</v>
      </c>
      <c r="P8" s="47" t="s">
        <v>81</v>
      </c>
      <c r="Q8" s="47" t="s">
        <v>82</v>
      </c>
      <c r="R8" s="47" t="s">
        <v>83</v>
      </c>
      <c r="S8" s="54" t="s">
        <v>84</v>
      </c>
    </row>
    <row r="9" spans="1:19" x14ac:dyDescent="0.2">
      <c r="A9" s="3"/>
      <c r="B9" s="89"/>
      <c r="C9" s="90"/>
      <c r="D9" s="90"/>
      <c r="E9" s="90"/>
      <c r="F9" s="90"/>
      <c r="G9" s="91"/>
      <c r="H9" s="14"/>
      <c r="I9" s="15"/>
      <c r="J9" s="15"/>
      <c r="K9" s="15"/>
      <c r="L9" s="15"/>
      <c r="M9" s="11"/>
      <c r="N9" s="14"/>
      <c r="O9" s="15"/>
      <c r="P9" s="15"/>
      <c r="Q9" s="15"/>
      <c r="R9" s="15"/>
      <c r="S9" s="11"/>
    </row>
    <row r="10" spans="1:19" x14ac:dyDescent="0.2">
      <c r="A10" s="4" t="s">
        <v>1</v>
      </c>
      <c r="B10" s="92">
        <v>1181109.0611470193</v>
      </c>
      <c r="C10" s="87">
        <v>2005722.0599999966</v>
      </c>
      <c r="D10" s="87">
        <v>2030946.8070541669</v>
      </c>
      <c r="E10" s="87">
        <v>0</v>
      </c>
      <c r="F10" s="87">
        <v>0</v>
      </c>
      <c r="G10" s="93">
        <v>5217777.9282011827</v>
      </c>
      <c r="H10" s="16">
        <v>914611.59432238387</v>
      </c>
      <c r="I10" s="17">
        <v>1915924.9099999967</v>
      </c>
      <c r="J10" s="17">
        <v>2008922.5</v>
      </c>
      <c r="K10" s="17">
        <v>0</v>
      </c>
      <c r="L10" s="17">
        <v>0</v>
      </c>
      <c r="M10" s="12">
        <v>4839459.0043223808</v>
      </c>
      <c r="N10" s="16">
        <v>266497.46682463546</v>
      </c>
      <c r="O10" s="17">
        <v>89797.15</v>
      </c>
      <c r="P10" s="17">
        <v>22024.307054166929</v>
      </c>
      <c r="Q10" s="17">
        <v>0</v>
      </c>
      <c r="R10" s="17">
        <v>0</v>
      </c>
      <c r="S10" s="12">
        <v>378318.92387880234</v>
      </c>
    </row>
    <row r="11" spans="1:19" x14ac:dyDescent="0.2">
      <c r="A11" s="4" t="s">
        <v>2</v>
      </c>
      <c r="B11" s="92">
        <v>2620971.88</v>
      </c>
      <c r="C11" s="87">
        <v>1290044.6600000004</v>
      </c>
      <c r="D11" s="87">
        <v>7158123</v>
      </c>
      <c r="E11" s="87">
        <v>0</v>
      </c>
      <c r="F11" s="87">
        <v>0</v>
      </c>
      <c r="G11" s="93">
        <v>11069139.539999999</v>
      </c>
      <c r="H11" s="16">
        <v>2072706.9299999997</v>
      </c>
      <c r="I11" s="17">
        <v>1243558.1100000003</v>
      </c>
      <c r="J11" s="17">
        <v>7142030</v>
      </c>
      <c r="K11" s="17">
        <v>0</v>
      </c>
      <c r="L11" s="17">
        <v>0</v>
      </c>
      <c r="M11" s="12">
        <v>10458295.039999999</v>
      </c>
      <c r="N11" s="16">
        <v>548264.94999999995</v>
      </c>
      <c r="O11" s="17">
        <v>46486.55</v>
      </c>
      <c r="P11" s="17">
        <v>16093</v>
      </c>
      <c r="Q11" s="17">
        <v>0</v>
      </c>
      <c r="R11" s="17">
        <v>0</v>
      </c>
      <c r="S11" s="12">
        <v>610844.5</v>
      </c>
    </row>
    <row r="12" spans="1:19" x14ac:dyDescent="0.2">
      <c r="A12" s="4" t="s">
        <v>3</v>
      </c>
      <c r="B12" s="92">
        <v>6730066</v>
      </c>
      <c r="C12" s="87">
        <v>6456174</v>
      </c>
      <c r="D12" s="87">
        <v>25194138</v>
      </c>
      <c r="E12" s="87">
        <v>0</v>
      </c>
      <c r="F12" s="87">
        <v>15560</v>
      </c>
      <c r="G12" s="93">
        <v>38395938</v>
      </c>
      <c r="H12" s="16">
        <v>5416482</v>
      </c>
      <c r="I12" s="17">
        <v>5492697</v>
      </c>
      <c r="J12" s="17">
        <v>0</v>
      </c>
      <c r="K12" s="17">
        <v>0</v>
      </c>
      <c r="L12" s="17">
        <v>15560</v>
      </c>
      <c r="M12" s="12">
        <v>10924739</v>
      </c>
      <c r="N12" s="16">
        <v>1313584</v>
      </c>
      <c r="O12" s="17">
        <v>963477</v>
      </c>
      <c r="P12" s="17">
        <v>25194138</v>
      </c>
      <c r="Q12" s="17">
        <v>0</v>
      </c>
      <c r="R12" s="17">
        <v>0</v>
      </c>
      <c r="S12" s="12">
        <v>27471199</v>
      </c>
    </row>
    <row r="13" spans="1:19" x14ac:dyDescent="0.2">
      <c r="A13" s="4" t="s">
        <v>4</v>
      </c>
      <c r="B13" s="92">
        <v>2142000</v>
      </c>
      <c r="C13" s="87">
        <v>2005000</v>
      </c>
      <c r="D13" s="87">
        <v>3970000</v>
      </c>
      <c r="E13" s="87">
        <v>0</v>
      </c>
      <c r="F13" s="87">
        <v>14000</v>
      </c>
      <c r="G13" s="93">
        <v>8131000</v>
      </c>
      <c r="H13" s="16">
        <v>1431000</v>
      </c>
      <c r="I13" s="17">
        <v>1757000</v>
      </c>
      <c r="J13" s="17">
        <v>3940000</v>
      </c>
      <c r="K13" s="17">
        <v>0</v>
      </c>
      <c r="L13" s="17">
        <v>10000</v>
      </c>
      <c r="M13" s="12">
        <v>7138000</v>
      </c>
      <c r="N13" s="16">
        <v>711000</v>
      </c>
      <c r="O13" s="17">
        <v>248000</v>
      </c>
      <c r="P13" s="17">
        <v>30000</v>
      </c>
      <c r="Q13" s="17">
        <v>0</v>
      </c>
      <c r="R13" s="17">
        <v>4000</v>
      </c>
      <c r="S13" s="12">
        <v>993000</v>
      </c>
    </row>
    <row r="14" spans="1:19" x14ac:dyDescent="0.2">
      <c r="A14" s="4" t="s">
        <v>5</v>
      </c>
      <c r="B14" s="92">
        <v>4362158.09</v>
      </c>
      <c r="C14" s="87">
        <v>3206694</v>
      </c>
      <c r="D14" s="87">
        <v>8051509</v>
      </c>
      <c r="E14" s="87">
        <v>0</v>
      </c>
      <c r="F14" s="87">
        <v>6744.99</v>
      </c>
      <c r="G14" s="93">
        <v>15627106.08</v>
      </c>
      <c r="H14" s="16">
        <v>1078917.78</v>
      </c>
      <c r="I14" s="17">
        <v>846732.62</v>
      </c>
      <c r="J14" s="17">
        <v>0</v>
      </c>
      <c r="K14" s="17">
        <v>0</v>
      </c>
      <c r="L14" s="17">
        <v>0</v>
      </c>
      <c r="M14" s="12">
        <v>1925650.4</v>
      </c>
      <c r="N14" s="16">
        <v>3283240.31</v>
      </c>
      <c r="O14" s="17">
        <v>2359961.38</v>
      </c>
      <c r="P14" s="17">
        <v>8051509</v>
      </c>
      <c r="Q14" s="17">
        <v>0</v>
      </c>
      <c r="R14" s="17">
        <v>6744.99</v>
      </c>
      <c r="S14" s="12">
        <v>13701455.68</v>
      </c>
    </row>
    <row r="15" spans="1:19" x14ac:dyDescent="0.2">
      <c r="A15" s="4" t="s">
        <v>6</v>
      </c>
      <c r="B15" s="92">
        <v>3370516.3147955495</v>
      </c>
      <c r="C15" s="87">
        <v>10068682.882999718</v>
      </c>
      <c r="D15" s="87">
        <v>10220365.828975253</v>
      </c>
      <c r="E15" s="87">
        <v>0</v>
      </c>
      <c r="F15" s="87">
        <v>13807.089706243327</v>
      </c>
      <c r="G15" s="93">
        <v>23673372.116476763</v>
      </c>
      <c r="H15" s="16">
        <v>1771396.79</v>
      </c>
      <c r="I15" s="17">
        <v>9667248.921099171</v>
      </c>
      <c r="J15" s="17">
        <v>10143567.27</v>
      </c>
      <c r="K15" s="17">
        <v>0</v>
      </c>
      <c r="L15" s="17">
        <v>0.33000000000004093</v>
      </c>
      <c r="M15" s="12">
        <v>21582213.311099168</v>
      </c>
      <c r="N15" s="16">
        <v>1599119.5247955495</v>
      </c>
      <c r="O15" s="17">
        <v>401433.9619005479</v>
      </c>
      <c r="P15" s="17">
        <v>76798.55897525273</v>
      </c>
      <c r="Q15" s="17">
        <v>0</v>
      </c>
      <c r="R15" s="17">
        <v>13806.759706243327</v>
      </c>
      <c r="S15" s="12">
        <v>2091158.8053775935</v>
      </c>
    </row>
    <row r="16" spans="1:19" x14ac:dyDescent="0.2">
      <c r="A16" s="4" t="s">
        <v>7</v>
      </c>
      <c r="B16" s="92">
        <v>0</v>
      </c>
      <c r="C16" s="87">
        <v>0</v>
      </c>
      <c r="D16" s="87">
        <v>1818597.6</v>
      </c>
      <c r="E16" s="87">
        <v>0</v>
      </c>
      <c r="F16" s="87">
        <v>1551010.6800000002</v>
      </c>
      <c r="G16" s="93">
        <v>3369608.2800000003</v>
      </c>
      <c r="H16" s="16">
        <v>0</v>
      </c>
      <c r="I16" s="17">
        <v>0</v>
      </c>
      <c r="J16" s="17">
        <v>1818597.6</v>
      </c>
      <c r="K16" s="17">
        <v>0</v>
      </c>
      <c r="L16" s="17">
        <v>1551010.6800000002</v>
      </c>
      <c r="M16" s="12">
        <v>3369608.2800000003</v>
      </c>
      <c r="N16" s="16">
        <v>0</v>
      </c>
      <c r="O16" s="17">
        <v>0</v>
      </c>
      <c r="P16" s="17">
        <v>0</v>
      </c>
      <c r="Q16" s="17">
        <v>0</v>
      </c>
      <c r="R16" s="17">
        <v>0</v>
      </c>
      <c r="S16" s="12">
        <v>0</v>
      </c>
    </row>
    <row r="17" spans="1:19" x14ac:dyDescent="0.2">
      <c r="A17" s="4" t="s">
        <v>8</v>
      </c>
      <c r="B17" s="92">
        <v>858247</v>
      </c>
      <c r="C17" s="87">
        <v>1046226</v>
      </c>
      <c r="D17" s="87">
        <v>3500781</v>
      </c>
      <c r="E17" s="87">
        <v>0</v>
      </c>
      <c r="F17" s="87">
        <v>0</v>
      </c>
      <c r="G17" s="93">
        <v>5405254</v>
      </c>
      <c r="H17" s="16">
        <v>854429</v>
      </c>
      <c r="I17" s="17">
        <v>1045359</v>
      </c>
      <c r="J17" s="17">
        <v>3500781</v>
      </c>
      <c r="K17" s="17">
        <v>0</v>
      </c>
      <c r="L17" s="17">
        <v>0</v>
      </c>
      <c r="M17" s="12">
        <v>5400569</v>
      </c>
      <c r="N17" s="16">
        <v>3818</v>
      </c>
      <c r="O17" s="17">
        <v>867</v>
      </c>
      <c r="P17" s="17">
        <v>0</v>
      </c>
      <c r="Q17" s="17">
        <v>0</v>
      </c>
      <c r="R17" s="17">
        <v>0</v>
      </c>
      <c r="S17" s="12">
        <v>4685</v>
      </c>
    </row>
    <row r="18" spans="1:19" x14ac:dyDescent="0.2">
      <c r="A18" s="4" t="s">
        <v>9</v>
      </c>
      <c r="B18" s="92">
        <v>880153.96000000008</v>
      </c>
      <c r="C18" s="87">
        <v>896878.97000000009</v>
      </c>
      <c r="D18" s="87">
        <v>5186779.43</v>
      </c>
      <c r="E18" s="87">
        <v>0</v>
      </c>
      <c r="F18" s="87">
        <v>14122.37</v>
      </c>
      <c r="G18" s="93">
        <v>6977934.7299999995</v>
      </c>
      <c r="H18" s="16">
        <v>880153.96000000008</v>
      </c>
      <c r="I18" s="17">
        <v>896878.97000000009</v>
      </c>
      <c r="J18" s="17">
        <v>5186779.43</v>
      </c>
      <c r="K18" s="17">
        <v>0</v>
      </c>
      <c r="L18" s="17">
        <v>14122.37</v>
      </c>
      <c r="M18" s="12">
        <v>6977934.7299999995</v>
      </c>
      <c r="N18" s="16">
        <v>0</v>
      </c>
      <c r="O18" s="17">
        <v>0</v>
      </c>
      <c r="P18" s="17">
        <v>0</v>
      </c>
      <c r="Q18" s="17">
        <v>0</v>
      </c>
      <c r="R18" s="17">
        <v>0</v>
      </c>
      <c r="S18" s="12">
        <v>0</v>
      </c>
    </row>
    <row r="19" spans="1:19" x14ac:dyDescent="0.2">
      <c r="A19" s="4" t="s">
        <v>10</v>
      </c>
      <c r="B19" s="92">
        <v>4333089</v>
      </c>
      <c r="C19" s="87">
        <v>735497</v>
      </c>
      <c r="D19" s="87">
        <v>13377783.788424773</v>
      </c>
      <c r="E19" s="87">
        <v>0</v>
      </c>
      <c r="F19" s="87">
        <v>141</v>
      </c>
      <c r="G19" s="93">
        <v>18446510.788424775</v>
      </c>
      <c r="H19" s="16">
        <v>1430967</v>
      </c>
      <c r="I19" s="17">
        <v>543582</v>
      </c>
      <c r="J19" s="17">
        <v>13173565.110734355</v>
      </c>
      <c r="K19" s="17">
        <v>0</v>
      </c>
      <c r="L19" s="17">
        <v>0</v>
      </c>
      <c r="M19" s="12">
        <v>15148114.110734355</v>
      </c>
      <c r="N19" s="16">
        <v>2902122</v>
      </c>
      <c r="O19" s="17">
        <v>191915</v>
      </c>
      <c r="P19" s="17">
        <v>204218.6776904189</v>
      </c>
      <c r="Q19" s="17">
        <v>0</v>
      </c>
      <c r="R19" s="17">
        <v>141</v>
      </c>
      <c r="S19" s="12">
        <v>3298396.6776904189</v>
      </c>
    </row>
    <row r="20" spans="1:19" x14ac:dyDescent="0.2">
      <c r="A20" s="4" t="s">
        <v>11</v>
      </c>
      <c r="B20" s="92">
        <v>2736561.77</v>
      </c>
      <c r="C20" s="87">
        <v>1732933.48</v>
      </c>
      <c r="D20" s="87">
        <v>5238436.24</v>
      </c>
      <c r="E20" s="87">
        <v>0</v>
      </c>
      <c r="F20" s="87">
        <v>616.27</v>
      </c>
      <c r="G20" s="93">
        <v>9708547.7599999998</v>
      </c>
      <c r="H20" s="16">
        <v>2712826.36</v>
      </c>
      <c r="I20" s="17">
        <v>1732487.48</v>
      </c>
      <c r="J20" s="17">
        <v>5235466.2400000002</v>
      </c>
      <c r="K20" s="17">
        <v>0</v>
      </c>
      <c r="L20" s="17">
        <v>616.27</v>
      </c>
      <c r="M20" s="12">
        <v>9681396.3499999996</v>
      </c>
      <c r="N20" s="16">
        <v>23735.41</v>
      </c>
      <c r="O20" s="17">
        <v>446</v>
      </c>
      <c r="P20" s="17">
        <v>2970</v>
      </c>
      <c r="Q20" s="17">
        <v>0</v>
      </c>
      <c r="R20" s="17">
        <v>0</v>
      </c>
      <c r="S20" s="12">
        <v>27151.41</v>
      </c>
    </row>
    <row r="21" spans="1:19" x14ac:dyDescent="0.2">
      <c r="A21" s="4" t="s">
        <v>12</v>
      </c>
      <c r="B21" s="92">
        <v>6035118.3600000003</v>
      </c>
      <c r="C21" s="87">
        <v>509166.37</v>
      </c>
      <c r="D21" s="87">
        <v>14053703.640000001</v>
      </c>
      <c r="E21" s="87">
        <v>0</v>
      </c>
      <c r="F21" s="87">
        <v>0</v>
      </c>
      <c r="G21" s="93">
        <v>20597988.370000001</v>
      </c>
      <c r="H21" s="16">
        <v>6035118.3600000003</v>
      </c>
      <c r="I21" s="17">
        <v>504166.37</v>
      </c>
      <c r="J21" s="17">
        <v>14053703.640000001</v>
      </c>
      <c r="K21" s="17">
        <v>0</v>
      </c>
      <c r="L21" s="17">
        <v>0</v>
      </c>
      <c r="M21" s="12">
        <v>20592988.370000001</v>
      </c>
      <c r="N21" s="16">
        <v>0</v>
      </c>
      <c r="O21" s="17">
        <v>5000</v>
      </c>
      <c r="P21" s="17">
        <v>0</v>
      </c>
      <c r="Q21" s="17">
        <v>0</v>
      </c>
      <c r="R21" s="17">
        <v>0</v>
      </c>
      <c r="S21" s="12">
        <v>5000</v>
      </c>
    </row>
    <row r="22" spans="1:19" x14ac:dyDescent="0.2">
      <c r="A22" s="4" t="s">
        <v>13</v>
      </c>
      <c r="B22" s="92">
        <v>4511205.1099999994</v>
      </c>
      <c r="C22" s="87">
        <v>3947481.29</v>
      </c>
      <c r="D22" s="87">
        <v>9019230</v>
      </c>
      <c r="E22" s="87">
        <v>0</v>
      </c>
      <c r="F22" s="87">
        <v>46304.03</v>
      </c>
      <c r="G22" s="93">
        <v>17524220.43</v>
      </c>
      <c r="H22" s="16">
        <v>2360438.79</v>
      </c>
      <c r="I22" s="17">
        <v>3598159.54</v>
      </c>
      <c r="J22" s="17">
        <v>0</v>
      </c>
      <c r="K22" s="17">
        <v>0</v>
      </c>
      <c r="L22" s="17">
        <v>39433.61</v>
      </c>
      <c r="M22" s="12">
        <v>5998031.9400000004</v>
      </c>
      <c r="N22" s="16">
        <v>2150766.3199999998</v>
      </c>
      <c r="O22" s="17">
        <v>349321.75</v>
      </c>
      <c r="P22" s="17">
        <v>9019230</v>
      </c>
      <c r="Q22" s="17">
        <v>0</v>
      </c>
      <c r="R22" s="17">
        <v>6870.42</v>
      </c>
      <c r="S22" s="12">
        <v>11526188.49</v>
      </c>
    </row>
    <row r="23" spans="1:19" x14ac:dyDescent="0.2">
      <c r="A23" s="4" t="s">
        <v>14</v>
      </c>
      <c r="B23" s="92">
        <v>4079884.52</v>
      </c>
      <c r="C23" s="87">
        <v>3404981.99</v>
      </c>
      <c r="D23" s="87">
        <v>9023324.8100000005</v>
      </c>
      <c r="E23" s="87">
        <v>0</v>
      </c>
      <c r="F23" s="87">
        <v>1670875.26</v>
      </c>
      <c r="G23" s="93">
        <v>18179066.580000002</v>
      </c>
      <c r="H23" s="16">
        <v>2703825.21</v>
      </c>
      <c r="I23" s="17">
        <v>3196193.18</v>
      </c>
      <c r="J23" s="17">
        <v>8992211.8100000005</v>
      </c>
      <c r="K23" s="17">
        <v>0</v>
      </c>
      <c r="L23" s="17">
        <v>1642772.64</v>
      </c>
      <c r="M23" s="12">
        <v>16535002.840000002</v>
      </c>
      <c r="N23" s="16">
        <v>1376059.31</v>
      </c>
      <c r="O23" s="17">
        <v>208788.81</v>
      </c>
      <c r="P23" s="17">
        <v>31113</v>
      </c>
      <c r="Q23" s="17">
        <v>0</v>
      </c>
      <c r="R23" s="17">
        <v>28102.62</v>
      </c>
      <c r="S23" s="12">
        <v>1644063.7400000002</v>
      </c>
    </row>
    <row r="24" spans="1:19" x14ac:dyDescent="0.2">
      <c r="A24" s="4" t="s">
        <v>15</v>
      </c>
      <c r="B24" s="92">
        <v>1211345</v>
      </c>
      <c r="C24" s="87">
        <v>230125.4</v>
      </c>
      <c r="D24" s="87">
        <v>4455945</v>
      </c>
      <c r="E24" s="87">
        <v>0</v>
      </c>
      <c r="F24" s="87">
        <v>0</v>
      </c>
      <c r="G24" s="93">
        <v>5897415.4000000004</v>
      </c>
      <c r="H24" s="16">
        <v>1211345</v>
      </c>
      <c r="I24" s="17">
        <v>226409</v>
      </c>
      <c r="J24" s="17">
        <v>4455945</v>
      </c>
      <c r="K24" s="17">
        <v>0</v>
      </c>
      <c r="L24" s="17">
        <v>0</v>
      </c>
      <c r="M24" s="12">
        <v>5893699</v>
      </c>
      <c r="N24" s="16">
        <v>0</v>
      </c>
      <c r="O24" s="17">
        <v>3716.4</v>
      </c>
      <c r="P24" s="17">
        <v>0</v>
      </c>
      <c r="Q24" s="17">
        <v>0</v>
      </c>
      <c r="R24" s="17">
        <v>0</v>
      </c>
      <c r="S24" s="12">
        <v>3716.4</v>
      </c>
    </row>
    <row r="25" spans="1:19" x14ac:dyDescent="0.2">
      <c r="A25" s="4" t="s">
        <v>16</v>
      </c>
      <c r="B25" s="92">
        <v>1910321.4000000004</v>
      </c>
      <c r="C25" s="87">
        <v>4878411.2200000007</v>
      </c>
      <c r="D25" s="87">
        <v>6010969</v>
      </c>
      <c r="E25" s="87">
        <v>0</v>
      </c>
      <c r="F25" s="87">
        <v>3077.23</v>
      </c>
      <c r="G25" s="93">
        <v>12802778.850000001</v>
      </c>
      <c r="H25" s="16">
        <v>1148403.1700000009</v>
      </c>
      <c r="I25" s="17">
        <v>4146906.8400000008</v>
      </c>
      <c r="J25" s="17">
        <v>5969611</v>
      </c>
      <c r="K25" s="17">
        <v>0</v>
      </c>
      <c r="L25" s="17">
        <v>0</v>
      </c>
      <c r="M25" s="12">
        <v>11264921.010000002</v>
      </c>
      <c r="N25" s="16">
        <v>761918.22999999952</v>
      </c>
      <c r="O25" s="17">
        <v>731504.37999999989</v>
      </c>
      <c r="P25" s="17">
        <v>41358</v>
      </c>
      <c r="Q25" s="17">
        <v>0</v>
      </c>
      <c r="R25" s="17">
        <v>3077.23</v>
      </c>
      <c r="S25" s="12">
        <v>1537857.8399999994</v>
      </c>
    </row>
    <row r="26" spans="1:19" x14ac:dyDescent="0.2">
      <c r="A26" s="4" t="s">
        <v>17</v>
      </c>
      <c r="B26" s="92">
        <v>2959863.0599999996</v>
      </c>
      <c r="C26" s="87">
        <v>572534.58999999869</v>
      </c>
      <c r="D26" s="87">
        <v>9420301.9018710796</v>
      </c>
      <c r="E26" s="87">
        <v>0</v>
      </c>
      <c r="F26" s="87">
        <v>119337.23000000001</v>
      </c>
      <c r="G26" s="93">
        <v>13072036.781871079</v>
      </c>
      <c r="H26" s="16">
        <v>1433842.12</v>
      </c>
      <c r="I26" s="17">
        <v>2398443.2899999996</v>
      </c>
      <c r="J26" s="17">
        <v>9420301.9018710796</v>
      </c>
      <c r="K26" s="17">
        <v>0</v>
      </c>
      <c r="L26" s="17">
        <v>913.11</v>
      </c>
      <c r="M26" s="12">
        <v>13253500.421871079</v>
      </c>
      <c r="N26" s="16">
        <v>1526020.9399999995</v>
      </c>
      <c r="O26" s="17">
        <v>-1825908.7000000009</v>
      </c>
      <c r="P26" s="17">
        <v>0</v>
      </c>
      <c r="Q26" s="17">
        <v>0</v>
      </c>
      <c r="R26" s="17">
        <v>118424.12000000001</v>
      </c>
      <c r="S26" s="12">
        <v>-181463.64000000141</v>
      </c>
    </row>
    <row r="27" spans="1:19" x14ac:dyDescent="0.2">
      <c r="A27" s="4" t="s">
        <v>18</v>
      </c>
      <c r="B27" s="92">
        <v>1502057.44</v>
      </c>
      <c r="C27" s="87">
        <v>1376190.5500000003</v>
      </c>
      <c r="D27" s="87">
        <v>4722715</v>
      </c>
      <c r="E27" s="87">
        <v>0</v>
      </c>
      <c r="F27" s="87">
        <v>0</v>
      </c>
      <c r="G27" s="93">
        <v>7600962.9900000002</v>
      </c>
      <c r="H27" s="16">
        <v>1502057.44</v>
      </c>
      <c r="I27" s="17">
        <v>1376190.5500000003</v>
      </c>
      <c r="J27" s="17">
        <v>4722715</v>
      </c>
      <c r="K27" s="17">
        <v>0</v>
      </c>
      <c r="L27" s="17">
        <v>0</v>
      </c>
      <c r="M27" s="12">
        <v>7600962.9900000002</v>
      </c>
      <c r="N27" s="16">
        <v>0</v>
      </c>
      <c r="O27" s="17">
        <v>0</v>
      </c>
      <c r="P27" s="17">
        <v>0</v>
      </c>
      <c r="Q27" s="17">
        <v>0</v>
      </c>
      <c r="R27" s="17">
        <v>0</v>
      </c>
      <c r="S27" s="12">
        <v>0</v>
      </c>
    </row>
    <row r="28" spans="1:19" x14ac:dyDescent="0.2">
      <c r="A28" s="4" t="s">
        <v>19</v>
      </c>
      <c r="B28" s="92">
        <v>1562768</v>
      </c>
      <c r="C28" s="87">
        <v>8495835</v>
      </c>
      <c r="D28" s="87">
        <v>9887339</v>
      </c>
      <c r="E28" s="87">
        <v>0</v>
      </c>
      <c r="F28" s="87">
        <v>49844</v>
      </c>
      <c r="G28" s="93">
        <v>19995786</v>
      </c>
      <c r="H28" s="16">
        <v>1546395</v>
      </c>
      <c r="I28" s="17">
        <v>8469543</v>
      </c>
      <c r="J28" s="17">
        <v>9887339</v>
      </c>
      <c r="K28" s="17">
        <v>0</v>
      </c>
      <c r="L28" s="17">
        <v>49844</v>
      </c>
      <c r="M28" s="12">
        <v>19953121</v>
      </c>
      <c r="N28" s="16">
        <v>16373</v>
      </c>
      <c r="O28" s="17">
        <v>26292</v>
      </c>
      <c r="P28" s="17">
        <v>0</v>
      </c>
      <c r="Q28" s="17">
        <v>0</v>
      </c>
      <c r="R28" s="17">
        <v>0</v>
      </c>
      <c r="S28" s="12">
        <v>42665</v>
      </c>
    </row>
    <row r="29" spans="1:19" x14ac:dyDescent="0.2">
      <c r="A29" s="4" t="s">
        <v>20</v>
      </c>
      <c r="B29" s="92">
        <v>924109.98600000003</v>
      </c>
      <c r="C29" s="87">
        <v>3879796.8710000003</v>
      </c>
      <c r="D29" s="87">
        <v>11572395.42</v>
      </c>
      <c r="E29" s="87">
        <v>0</v>
      </c>
      <c r="F29" s="87">
        <v>177053.46</v>
      </c>
      <c r="G29" s="93">
        <v>16553355.737000002</v>
      </c>
      <c r="H29" s="16">
        <v>829237.77800000005</v>
      </c>
      <c r="I29" s="17">
        <v>3879664.4730000002</v>
      </c>
      <c r="J29" s="17">
        <v>11572395.42</v>
      </c>
      <c r="K29" s="17">
        <v>0</v>
      </c>
      <c r="L29" s="17">
        <v>174485.46</v>
      </c>
      <c r="M29" s="12">
        <v>16455783.131000001</v>
      </c>
      <c r="N29" s="16">
        <v>94872.207999999999</v>
      </c>
      <c r="O29" s="17">
        <v>132.398</v>
      </c>
      <c r="P29" s="17">
        <v>0</v>
      </c>
      <c r="Q29" s="17">
        <v>0</v>
      </c>
      <c r="R29" s="17">
        <v>2568</v>
      </c>
      <c r="S29" s="12">
        <v>97572.606</v>
      </c>
    </row>
    <row r="30" spans="1:19" x14ac:dyDescent="0.2">
      <c r="A30" s="4" t="s">
        <v>21</v>
      </c>
      <c r="B30" s="92">
        <v>1596902</v>
      </c>
      <c r="C30" s="87">
        <v>178436</v>
      </c>
      <c r="D30" s="87">
        <v>3749361</v>
      </c>
      <c r="E30" s="87">
        <v>0</v>
      </c>
      <c r="F30" s="87">
        <v>0</v>
      </c>
      <c r="G30" s="93">
        <v>5524699</v>
      </c>
      <c r="H30" s="16">
        <v>1390319</v>
      </c>
      <c r="I30" s="17">
        <v>161865</v>
      </c>
      <c r="J30" s="17">
        <v>3595900</v>
      </c>
      <c r="K30" s="17">
        <v>0</v>
      </c>
      <c r="L30" s="17">
        <v>0</v>
      </c>
      <c r="M30" s="12">
        <v>5148084</v>
      </c>
      <c r="N30" s="16">
        <v>206583</v>
      </c>
      <c r="O30" s="17">
        <v>16571</v>
      </c>
      <c r="P30" s="17">
        <v>153461</v>
      </c>
      <c r="Q30" s="17">
        <v>0</v>
      </c>
      <c r="R30" s="17">
        <v>0</v>
      </c>
      <c r="S30" s="12">
        <v>376615</v>
      </c>
    </row>
    <row r="31" spans="1:19" x14ac:dyDescent="0.2">
      <c r="A31" s="4" t="s">
        <v>22</v>
      </c>
      <c r="B31" s="92">
        <v>2506994.59</v>
      </c>
      <c r="C31" s="87">
        <v>770193.34</v>
      </c>
      <c r="D31" s="87">
        <v>2333548</v>
      </c>
      <c r="E31" s="87">
        <v>0</v>
      </c>
      <c r="F31" s="87">
        <v>12285.220000000001</v>
      </c>
      <c r="G31" s="93">
        <v>5623021.1500000004</v>
      </c>
      <c r="H31" s="16">
        <v>1538144.01</v>
      </c>
      <c r="I31" s="17">
        <v>327266.53999999998</v>
      </c>
      <c r="J31" s="17">
        <v>2333548</v>
      </c>
      <c r="K31" s="17">
        <v>0</v>
      </c>
      <c r="L31" s="17">
        <v>8926.8700000000008</v>
      </c>
      <c r="M31" s="12">
        <v>4207885.42</v>
      </c>
      <c r="N31" s="16">
        <v>968850.58</v>
      </c>
      <c r="O31" s="17">
        <v>442926.8</v>
      </c>
      <c r="P31" s="17">
        <v>0</v>
      </c>
      <c r="Q31" s="17">
        <v>0</v>
      </c>
      <c r="R31" s="17">
        <v>3358.35</v>
      </c>
      <c r="S31" s="12">
        <v>1415135.73</v>
      </c>
    </row>
    <row r="32" spans="1:19" x14ac:dyDescent="0.2">
      <c r="A32" s="4" t="s">
        <v>23</v>
      </c>
      <c r="B32" s="92">
        <v>2572766</v>
      </c>
      <c r="C32" s="87">
        <v>258819</v>
      </c>
      <c r="D32" s="87">
        <v>3718100</v>
      </c>
      <c r="E32" s="87">
        <v>0</v>
      </c>
      <c r="F32" s="87">
        <v>160944</v>
      </c>
      <c r="G32" s="93">
        <v>6710629</v>
      </c>
      <c r="H32" s="16">
        <v>1881767</v>
      </c>
      <c r="I32" s="17">
        <v>85024</v>
      </c>
      <c r="J32" s="17">
        <v>3718100</v>
      </c>
      <c r="K32" s="17">
        <v>0</v>
      </c>
      <c r="L32" s="17">
        <v>68882</v>
      </c>
      <c r="M32" s="12">
        <v>5753773</v>
      </c>
      <c r="N32" s="16">
        <v>690999</v>
      </c>
      <c r="O32" s="17">
        <v>173795</v>
      </c>
      <c r="P32" s="17">
        <v>0</v>
      </c>
      <c r="Q32" s="17">
        <v>0</v>
      </c>
      <c r="R32" s="17">
        <v>92062</v>
      </c>
      <c r="S32" s="12">
        <v>956856</v>
      </c>
    </row>
    <row r="33" spans="1:19" x14ac:dyDescent="0.2">
      <c r="A33" s="4" t="s">
        <v>24</v>
      </c>
      <c r="B33" s="92">
        <v>1501086.4544881468</v>
      </c>
      <c r="C33" s="87">
        <v>2870691.7744892081</v>
      </c>
      <c r="D33" s="87">
        <v>5218533.5322156707</v>
      </c>
      <c r="E33" s="87">
        <v>0</v>
      </c>
      <c r="F33" s="87">
        <v>0</v>
      </c>
      <c r="G33" s="93">
        <v>9590311.7611930277</v>
      </c>
      <c r="H33" s="16">
        <v>1253410.5344881469</v>
      </c>
      <c r="I33" s="17">
        <v>2816507.3144892082</v>
      </c>
      <c r="J33" s="17">
        <v>5218533.5322156707</v>
      </c>
      <c r="K33" s="17">
        <v>0</v>
      </c>
      <c r="L33" s="17">
        <v>0</v>
      </c>
      <c r="M33" s="12">
        <v>9288451.3811930269</v>
      </c>
      <c r="N33" s="16">
        <v>247675.92</v>
      </c>
      <c r="O33" s="17">
        <v>54184.46</v>
      </c>
      <c r="P33" s="17">
        <v>0</v>
      </c>
      <c r="Q33" s="17">
        <v>0</v>
      </c>
      <c r="R33" s="17">
        <v>0</v>
      </c>
      <c r="S33" s="12">
        <v>301860.38</v>
      </c>
    </row>
    <row r="34" spans="1:19" ht="13.15" customHeight="1" x14ac:dyDescent="0.2">
      <c r="A34" s="4" t="s">
        <v>25</v>
      </c>
      <c r="B34" s="92">
        <v>4771463.01</v>
      </c>
      <c r="C34" s="87">
        <v>3893744.89</v>
      </c>
      <c r="D34" s="87">
        <v>25459285</v>
      </c>
      <c r="E34" s="87">
        <v>0</v>
      </c>
      <c r="F34" s="87">
        <v>6160058.8399999999</v>
      </c>
      <c r="G34" s="93">
        <v>40284551.740000002</v>
      </c>
      <c r="H34" s="16">
        <v>4742665.0199999996</v>
      </c>
      <c r="I34" s="17">
        <v>3888154.9</v>
      </c>
      <c r="J34" s="17">
        <v>25459285</v>
      </c>
      <c r="K34" s="17">
        <v>0</v>
      </c>
      <c r="L34" s="17">
        <v>6160058.8399999999</v>
      </c>
      <c r="M34" s="12">
        <v>40250163.760000005</v>
      </c>
      <c r="N34" s="16">
        <v>28797.99</v>
      </c>
      <c r="O34" s="17">
        <v>5589.99</v>
      </c>
      <c r="P34" s="17">
        <v>0</v>
      </c>
      <c r="Q34" s="17">
        <v>0</v>
      </c>
      <c r="R34" s="17">
        <v>0</v>
      </c>
      <c r="S34" s="12">
        <v>34387.980000000003</v>
      </c>
    </row>
    <row r="35" spans="1:19" x14ac:dyDescent="0.2">
      <c r="A35" s="4" t="s">
        <v>26</v>
      </c>
      <c r="B35" s="92">
        <v>1723073.24</v>
      </c>
      <c r="C35" s="87">
        <v>1890073.88</v>
      </c>
      <c r="D35" s="87">
        <v>7674305.71</v>
      </c>
      <c r="E35" s="87">
        <v>0</v>
      </c>
      <c r="F35" s="87">
        <v>1155928.4700000002</v>
      </c>
      <c r="G35" s="93">
        <v>12443381.299999999</v>
      </c>
      <c r="H35" s="16">
        <v>749195.65</v>
      </c>
      <c r="I35" s="17">
        <v>1833500.75</v>
      </c>
      <c r="J35" s="17">
        <v>7637765.6200000001</v>
      </c>
      <c r="K35" s="17">
        <v>0</v>
      </c>
      <c r="L35" s="17">
        <v>1146918.3500000001</v>
      </c>
      <c r="M35" s="12">
        <v>11367380.369999999</v>
      </c>
      <c r="N35" s="16">
        <v>973877.59</v>
      </c>
      <c r="O35" s="17">
        <v>56573.13</v>
      </c>
      <c r="P35" s="17">
        <v>36540.089999999997</v>
      </c>
      <c r="Q35" s="17">
        <v>0</v>
      </c>
      <c r="R35" s="17">
        <v>9010.1200000000008</v>
      </c>
      <c r="S35" s="12">
        <v>1076000.9300000002</v>
      </c>
    </row>
    <row r="36" spans="1:19" x14ac:dyDescent="0.2">
      <c r="A36" s="4" t="s">
        <v>27</v>
      </c>
      <c r="B36" s="92">
        <v>5568155.9900000002</v>
      </c>
      <c r="C36" s="87">
        <v>5023840.41</v>
      </c>
      <c r="D36" s="87">
        <v>18379532.199999999</v>
      </c>
      <c r="E36" s="87">
        <v>0</v>
      </c>
      <c r="F36" s="87">
        <v>392081.27</v>
      </c>
      <c r="G36" s="93">
        <v>29363609.870000001</v>
      </c>
      <c r="H36" s="16">
        <v>4789709.53</v>
      </c>
      <c r="I36" s="17">
        <v>4556827.57</v>
      </c>
      <c r="J36" s="17">
        <v>18361456.219999999</v>
      </c>
      <c r="K36" s="17">
        <v>0</v>
      </c>
      <c r="L36" s="17">
        <v>2777503.09</v>
      </c>
      <c r="M36" s="12">
        <v>30485496.41</v>
      </c>
      <c r="N36" s="16">
        <v>778446.46</v>
      </c>
      <c r="O36" s="17">
        <v>467012.84</v>
      </c>
      <c r="P36" s="17">
        <v>18075.98</v>
      </c>
      <c r="Q36" s="17">
        <v>0</v>
      </c>
      <c r="R36" s="17">
        <v>-2385421.8199999998</v>
      </c>
      <c r="S36" s="12">
        <v>-1121886.5399999998</v>
      </c>
    </row>
    <row r="37" spans="1:19" x14ac:dyDescent="0.2">
      <c r="A37" s="4" t="s">
        <v>28</v>
      </c>
      <c r="B37" s="92">
        <v>3613000</v>
      </c>
      <c r="C37" s="87">
        <v>2016000</v>
      </c>
      <c r="D37" s="87">
        <v>14320000</v>
      </c>
      <c r="E37" s="87">
        <v>0</v>
      </c>
      <c r="F37" s="87">
        <v>0</v>
      </c>
      <c r="G37" s="93">
        <v>19949000</v>
      </c>
      <c r="H37" s="16">
        <v>1307000</v>
      </c>
      <c r="I37" s="17">
        <v>1763000</v>
      </c>
      <c r="J37" s="17">
        <v>14320000</v>
      </c>
      <c r="K37" s="17">
        <v>0</v>
      </c>
      <c r="L37" s="17">
        <v>0</v>
      </c>
      <c r="M37" s="12">
        <v>17390000</v>
      </c>
      <c r="N37" s="16">
        <v>2306000</v>
      </c>
      <c r="O37" s="17">
        <v>253000</v>
      </c>
      <c r="P37" s="17">
        <v>0</v>
      </c>
      <c r="Q37" s="17">
        <v>0</v>
      </c>
      <c r="R37" s="17">
        <v>0</v>
      </c>
      <c r="S37" s="12">
        <v>2559000</v>
      </c>
    </row>
    <row r="38" spans="1:19" x14ac:dyDescent="0.2">
      <c r="A38" s="4" t="s">
        <v>29</v>
      </c>
      <c r="B38" s="92">
        <v>2500000</v>
      </c>
      <c r="C38" s="87">
        <v>1593000</v>
      </c>
      <c r="D38" s="87">
        <v>4480000</v>
      </c>
      <c r="E38" s="87">
        <v>0</v>
      </c>
      <c r="F38" s="87">
        <v>0</v>
      </c>
      <c r="G38" s="93">
        <v>8573000</v>
      </c>
      <c r="H38" s="16">
        <v>2247000</v>
      </c>
      <c r="I38" s="17">
        <v>1424000</v>
      </c>
      <c r="J38" s="17">
        <v>4480000</v>
      </c>
      <c r="K38" s="17">
        <v>0</v>
      </c>
      <c r="L38" s="17">
        <v>0</v>
      </c>
      <c r="M38" s="12">
        <v>8151000</v>
      </c>
      <c r="N38" s="16">
        <v>253000</v>
      </c>
      <c r="O38" s="17">
        <v>169000</v>
      </c>
      <c r="P38" s="17">
        <v>0</v>
      </c>
      <c r="Q38" s="17">
        <v>0</v>
      </c>
      <c r="R38" s="17">
        <v>0</v>
      </c>
      <c r="S38" s="12">
        <v>422000</v>
      </c>
    </row>
    <row r="39" spans="1:19" x14ac:dyDescent="0.2">
      <c r="A39" s="4" t="s">
        <v>30</v>
      </c>
      <c r="B39" s="92">
        <v>1375130</v>
      </c>
      <c r="C39" s="87">
        <v>7664491</v>
      </c>
      <c r="D39" s="87">
        <v>3567556</v>
      </c>
      <c r="E39" s="87">
        <v>0</v>
      </c>
      <c r="F39" s="87">
        <v>84</v>
      </c>
      <c r="G39" s="93">
        <v>12607261</v>
      </c>
      <c r="H39" s="16">
        <v>864307</v>
      </c>
      <c r="I39" s="17">
        <v>445694</v>
      </c>
      <c r="J39" s="17">
        <v>2883212</v>
      </c>
      <c r="K39" s="17">
        <v>0</v>
      </c>
      <c r="L39" s="17">
        <v>0</v>
      </c>
      <c r="M39" s="12">
        <v>4193213</v>
      </c>
      <c r="N39" s="16">
        <v>510823</v>
      </c>
      <c r="O39" s="17">
        <v>7218797</v>
      </c>
      <c r="P39" s="17">
        <v>684344</v>
      </c>
      <c r="Q39" s="17">
        <v>0</v>
      </c>
      <c r="R39" s="17">
        <v>84</v>
      </c>
      <c r="S39" s="12">
        <v>8414048</v>
      </c>
    </row>
    <row r="40" spans="1:19" x14ac:dyDescent="0.2">
      <c r="A40" s="4" t="s">
        <v>31</v>
      </c>
      <c r="B40" s="92">
        <v>723288</v>
      </c>
      <c r="C40" s="87">
        <v>1119072</v>
      </c>
      <c r="D40" s="87">
        <v>5617100</v>
      </c>
      <c r="E40" s="87">
        <v>0</v>
      </c>
      <c r="F40" s="87">
        <v>0</v>
      </c>
      <c r="G40" s="93">
        <v>7459460</v>
      </c>
      <c r="H40" s="16">
        <v>0</v>
      </c>
      <c r="I40" s="17">
        <v>634712</v>
      </c>
      <c r="J40" s="17">
        <v>5617100</v>
      </c>
      <c r="K40" s="17">
        <v>0</v>
      </c>
      <c r="L40" s="17">
        <v>0</v>
      </c>
      <c r="M40" s="12">
        <v>6251812</v>
      </c>
      <c r="N40" s="16">
        <v>723288</v>
      </c>
      <c r="O40" s="17">
        <v>484360</v>
      </c>
      <c r="P40" s="17">
        <v>0</v>
      </c>
      <c r="Q40" s="17">
        <v>0</v>
      </c>
      <c r="R40" s="17">
        <v>0</v>
      </c>
      <c r="S40" s="12">
        <v>1207648</v>
      </c>
    </row>
    <row r="41" spans="1:19" x14ac:dyDescent="0.2">
      <c r="A41" s="4" t="s">
        <v>32</v>
      </c>
      <c r="B41" s="92">
        <v>3508305.1900000004</v>
      </c>
      <c r="C41" s="87">
        <v>1386310.2399999998</v>
      </c>
      <c r="D41" s="87">
        <v>7570797.2000000002</v>
      </c>
      <c r="E41" s="87">
        <v>4183</v>
      </c>
      <c r="F41" s="87">
        <v>680467</v>
      </c>
      <c r="G41" s="93">
        <v>13150062.629999999</v>
      </c>
      <c r="H41" s="16">
        <v>1679626.87</v>
      </c>
      <c r="I41" s="17">
        <v>1021877.4699999997</v>
      </c>
      <c r="J41" s="17">
        <v>7371214.2000000002</v>
      </c>
      <c r="K41" s="17">
        <v>4183</v>
      </c>
      <c r="L41" s="17">
        <v>200687.01</v>
      </c>
      <c r="M41" s="12">
        <v>10277588.549999999</v>
      </c>
      <c r="N41" s="16">
        <v>1828678.32</v>
      </c>
      <c r="O41" s="17">
        <v>364432.77</v>
      </c>
      <c r="P41" s="17">
        <v>199583</v>
      </c>
      <c r="Q41" s="17">
        <v>0</v>
      </c>
      <c r="R41" s="17">
        <v>479779.99</v>
      </c>
      <c r="S41" s="12">
        <v>2872474.08</v>
      </c>
    </row>
    <row r="42" spans="1:19" x14ac:dyDescent="0.2">
      <c r="A42" s="4" t="s">
        <v>33</v>
      </c>
      <c r="B42" s="92">
        <v>2079631.3011533958</v>
      </c>
      <c r="C42" s="87">
        <v>2726955.9633595073</v>
      </c>
      <c r="D42" s="87">
        <v>15870071.163678689</v>
      </c>
      <c r="E42" s="87">
        <v>0</v>
      </c>
      <c r="F42" s="87">
        <v>57975.803539281042</v>
      </c>
      <c r="G42" s="93">
        <v>20734634.231730871</v>
      </c>
      <c r="H42" s="16">
        <v>2079631.3011533958</v>
      </c>
      <c r="I42" s="17">
        <v>2726955.9633595073</v>
      </c>
      <c r="J42" s="17">
        <v>15870071.163678689</v>
      </c>
      <c r="K42" s="17">
        <v>0</v>
      </c>
      <c r="L42" s="17">
        <v>57975.803539281042</v>
      </c>
      <c r="M42" s="12">
        <v>20734634.231730871</v>
      </c>
      <c r="N42" s="16">
        <v>0</v>
      </c>
      <c r="O42" s="17">
        <v>0</v>
      </c>
      <c r="P42" s="17">
        <v>0</v>
      </c>
      <c r="Q42" s="17">
        <v>0</v>
      </c>
      <c r="R42" s="17">
        <v>0</v>
      </c>
      <c r="S42" s="12">
        <v>0</v>
      </c>
    </row>
    <row r="43" spans="1:19" x14ac:dyDescent="0.2">
      <c r="A43" s="4" t="s">
        <v>34</v>
      </c>
      <c r="B43" s="92">
        <v>2009623</v>
      </c>
      <c r="C43" s="87">
        <v>1049960</v>
      </c>
      <c r="D43" s="87">
        <v>3036618</v>
      </c>
      <c r="E43" s="87">
        <v>0</v>
      </c>
      <c r="F43" s="87">
        <v>28359</v>
      </c>
      <c r="G43" s="93">
        <v>6124560</v>
      </c>
      <c r="H43" s="16">
        <v>1074153</v>
      </c>
      <c r="I43" s="17">
        <v>443619</v>
      </c>
      <c r="J43" s="17">
        <v>3036618</v>
      </c>
      <c r="K43" s="17">
        <v>0</v>
      </c>
      <c r="L43" s="17">
        <v>6877</v>
      </c>
      <c r="M43" s="12">
        <v>4561267</v>
      </c>
      <c r="N43" s="16">
        <v>935470</v>
      </c>
      <c r="O43" s="17">
        <v>606341</v>
      </c>
      <c r="P43" s="17">
        <v>0</v>
      </c>
      <c r="Q43" s="17">
        <v>0</v>
      </c>
      <c r="R43" s="17">
        <v>21482</v>
      </c>
      <c r="S43" s="12">
        <v>1563293</v>
      </c>
    </row>
    <row r="44" spans="1:19" x14ac:dyDescent="0.2">
      <c r="A44" s="4" t="s">
        <v>35</v>
      </c>
      <c r="B44" s="92">
        <v>2614198</v>
      </c>
      <c r="C44" s="87">
        <v>4978550</v>
      </c>
      <c r="D44" s="87">
        <v>6099335</v>
      </c>
      <c r="E44" s="87">
        <v>0</v>
      </c>
      <c r="F44" s="87">
        <v>0</v>
      </c>
      <c r="G44" s="93">
        <v>13692083</v>
      </c>
      <c r="H44" s="16">
        <v>2614198</v>
      </c>
      <c r="I44" s="17">
        <v>4978550</v>
      </c>
      <c r="J44" s="17">
        <v>6099335</v>
      </c>
      <c r="K44" s="17">
        <v>0</v>
      </c>
      <c r="L44" s="17">
        <v>0</v>
      </c>
      <c r="M44" s="12">
        <v>13692083</v>
      </c>
      <c r="N44" s="16">
        <v>0</v>
      </c>
      <c r="O44" s="17">
        <v>0</v>
      </c>
      <c r="P44" s="17">
        <v>0</v>
      </c>
      <c r="Q44" s="17">
        <v>0</v>
      </c>
      <c r="R44" s="17">
        <v>0</v>
      </c>
      <c r="S44" s="12">
        <v>0</v>
      </c>
    </row>
    <row r="45" spans="1:19" x14ac:dyDescent="0.2">
      <c r="A45" s="4" t="s">
        <v>36</v>
      </c>
      <c r="B45" s="92">
        <v>1903406.2200000002</v>
      </c>
      <c r="C45" s="87">
        <v>790755.89</v>
      </c>
      <c r="D45" s="87">
        <v>4618059.4399999995</v>
      </c>
      <c r="E45" s="87">
        <v>0</v>
      </c>
      <c r="F45" s="87">
        <v>0</v>
      </c>
      <c r="G45" s="93">
        <v>7312221.5500000007</v>
      </c>
      <c r="H45" s="16">
        <v>1424598.61</v>
      </c>
      <c r="I45" s="17">
        <v>574414.25</v>
      </c>
      <c r="J45" s="17">
        <v>4614354.38</v>
      </c>
      <c r="K45" s="17">
        <v>0</v>
      </c>
      <c r="L45" s="17">
        <v>0</v>
      </c>
      <c r="M45" s="12">
        <v>6613367.2400000002</v>
      </c>
      <c r="N45" s="16">
        <v>478807.61</v>
      </c>
      <c r="O45" s="17">
        <v>216341.64</v>
      </c>
      <c r="P45" s="17">
        <v>3705.06</v>
      </c>
      <c r="Q45" s="17">
        <v>0</v>
      </c>
      <c r="R45" s="17">
        <v>0</v>
      </c>
      <c r="S45" s="12">
        <v>698854.31</v>
      </c>
    </row>
    <row r="46" spans="1:19" x14ac:dyDescent="0.2">
      <c r="A46" s="4" t="s">
        <v>37</v>
      </c>
      <c r="B46" s="92">
        <v>4139516.57</v>
      </c>
      <c r="C46" s="87">
        <v>1892142.9700000002</v>
      </c>
      <c r="D46" s="87">
        <v>13358932.59</v>
      </c>
      <c r="E46" s="87">
        <v>0</v>
      </c>
      <c r="F46" s="87">
        <v>0</v>
      </c>
      <c r="G46" s="93">
        <v>19390592.129999999</v>
      </c>
      <c r="H46" s="16">
        <v>2822841.38</v>
      </c>
      <c r="I46" s="17">
        <v>1635592.08</v>
      </c>
      <c r="J46" s="17">
        <v>13323532.76</v>
      </c>
      <c r="K46" s="17">
        <v>0</v>
      </c>
      <c r="L46" s="17">
        <v>0</v>
      </c>
      <c r="M46" s="12">
        <v>17781966.219999999</v>
      </c>
      <c r="N46" s="16">
        <v>1316675.19</v>
      </c>
      <c r="O46" s="17">
        <v>256550.89</v>
      </c>
      <c r="P46" s="17">
        <v>35399.83</v>
      </c>
      <c r="Q46" s="17">
        <v>0</v>
      </c>
      <c r="R46" s="17">
        <v>0</v>
      </c>
      <c r="S46" s="12">
        <v>1608625.9100000001</v>
      </c>
    </row>
    <row r="47" spans="1:19" x14ac:dyDescent="0.2">
      <c r="A47" s="4" t="s">
        <v>38</v>
      </c>
      <c r="B47" s="92">
        <v>4073031.3899999997</v>
      </c>
      <c r="C47" s="87">
        <v>877435.55</v>
      </c>
      <c r="D47" s="87">
        <v>7435162.5999999996</v>
      </c>
      <c r="E47" s="87">
        <v>0</v>
      </c>
      <c r="F47" s="87">
        <v>0</v>
      </c>
      <c r="G47" s="93">
        <v>12385629.539999999</v>
      </c>
      <c r="H47" s="16">
        <v>1476987.2</v>
      </c>
      <c r="I47" s="17">
        <v>553964.46</v>
      </c>
      <c r="J47" s="17">
        <v>7435162.5999999996</v>
      </c>
      <c r="K47" s="17">
        <v>0</v>
      </c>
      <c r="L47" s="17">
        <v>0</v>
      </c>
      <c r="M47" s="12">
        <v>9466114.2599999998</v>
      </c>
      <c r="N47" s="16">
        <v>2596044.19</v>
      </c>
      <c r="O47" s="17">
        <v>323471.09000000003</v>
      </c>
      <c r="P47" s="17">
        <v>0</v>
      </c>
      <c r="Q47" s="17">
        <v>0</v>
      </c>
      <c r="R47" s="17">
        <v>0</v>
      </c>
      <c r="S47" s="12">
        <v>2919515.28</v>
      </c>
    </row>
    <row r="48" spans="1:19" x14ac:dyDescent="0.2">
      <c r="A48" s="4" t="s">
        <v>39</v>
      </c>
      <c r="B48" s="92">
        <v>2457115.7250000001</v>
      </c>
      <c r="C48" s="87">
        <v>1588926.2289999998</v>
      </c>
      <c r="D48" s="87">
        <v>8293460</v>
      </c>
      <c r="E48" s="87">
        <v>0</v>
      </c>
      <c r="F48" s="87">
        <v>130853.81299999999</v>
      </c>
      <c r="G48" s="93">
        <v>12470355.766999999</v>
      </c>
      <c r="H48" s="16">
        <v>1554716.7219999998</v>
      </c>
      <c r="I48" s="17">
        <v>1136441.5689999999</v>
      </c>
      <c r="J48" s="17">
        <v>8293460</v>
      </c>
      <c r="K48" s="17">
        <v>0</v>
      </c>
      <c r="L48" s="17">
        <v>23957.81</v>
      </c>
      <c r="M48" s="12">
        <v>11008576.101</v>
      </c>
      <c r="N48" s="16">
        <v>902399.00300000014</v>
      </c>
      <c r="O48" s="17">
        <v>452484.65999999986</v>
      </c>
      <c r="P48" s="17">
        <v>0</v>
      </c>
      <c r="Q48" s="17">
        <v>0</v>
      </c>
      <c r="R48" s="17">
        <v>106896.003</v>
      </c>
      <c r="S48" s="12">
        <v>1461779.666</v>
      </c>
    </row>
    <row r="49" spans="1:19" x14ac:dyDescent="0.2">
      <c r="A49" s="4" t="s">
        <v>40</v>
      </c>
      <c r="B49" s="92">
        <v>4053831.4706554501</v>
      </c>
      <c r="C49" s="87">
        <v>3288495.0832896545</v>
      </c>
      <c r="D49" s="87">
        <v>7833907.4299999829</v>
      </c>
      <c r="E49" s="87">
        <v>0</v>
      </c>
      <c r="F49" s="87">
        <v>913298.77726101596</v>
      </c>
      <c r="G49" s="93">
        <v>16089532.761206103</v>
      </c>
      <c r="H49" s="16">
        <v>2412000.120976714</v>
      </c>
      <c r="I49" s="17">
        <v>2518612.1785508818</v>
      </c>
      <c r="J49" s="17">
        <v>7833907.4299999829</v>
      </c>
      <c r="K49" s="17">
        <v>0</v>
      </c>
      <c r="L49" s="17">
        <v>136191.80243340455</v>
      </c>
      <c r="M49" s="12">
        <v>12900711.531960983</v>
      </c>
      <c r="N49" s="16">
        <v>1641831.3496787362</v>
      </c>
      <c r="O49" s="17">
        <v>769882.90473877254</v>
      </c>
      <c r="P49" s="17">
        <v>0</v>
      </c>
      <c r="Q49" s="17">
        <v>0</v>
      </c>
      <c r="R49" s="17">
        <v>777106.97482761135</v>
      </c>
      <c r="S49" s="12">
        <v>3188821.2292451202</v>
      </c>
    </row>
    <row r="50" spans="1:19" x14ac:dyDescent="0.2">
      <c r="A50" s="4" t="s">
        <v>41</v>
      </c>
      <c r="B50" s="92">
        <v>1498491</v>
      </c>
      <c r="C50" s="87">
        <v>798330</v>
      </c>
      <c r="D50" s="87">
        <v>2042305</v>
      </c>
      <c r="E50" s="87">
        <v>0</v>
      </c>
      <c r="F50" s="87">
        <v>49366</v>
      </c>
      <c r="G50" s="93">
        <v>4388492</v>
      </c>
      <c r="H50" s="16">
        <v>763571</v>
      </c>
      <c r="I50" s="17">
        <v>339605</v>
      </c>
      <c r="J50" s="17">
        <v>2033664</v>
      </c>
      <c r="K50" s="17">
        <v>0</v>
      </c>
      <c r="L50" s="17">
        <v>46566</v>
      </c>
      <c r="M50" s="12">
        <v>3183406</v>
      </c>
      <c r="N50" s="16">
        <v>734920</v>
      </c>
      <c r="O50" s="17">
        <v>458725</v>
      </c>
      <c r="P50" s="17">
        <v>8641</v>
      </c>
      <c r="Q50" s="17">
        <v>0</v>
      </c>
      <c r="R50" s="17">
        <v>2800</v>
      </c>
      <c r="S50" s="12">
        <v>1205086</v>
      </c>
    </row>
    <row r="51" spans="1:19" x14ac:dyDescent="0.2">
      <c r="A51" s="4" t="s">
        <v>42</v>
      </c>
      <c r="B51" s="92">
        <v>1845115</v>
      </c>
      <c r="C51" s="87">
        <v>2966382</v>
      </c>
      <c r="D51" s="87">
        <v>4562000</v>
      </c>
      <c r="E51" s="87">
        <v>0</v>
      </c>
      <c r="F51" s="87">
        <v>1891731</v>
      </c>
      <c r="G51" s="93">
        <v>11265228</v>
      </c>
      <c r="H51" s="16">
        <v>1542177</v>
      </c>
      <c r="I51" s="17">
        <v>2957241</v>
      </c>
      <c r="J51" s="17">
        <v>4562000</v>
      </c>
      <c r="K51" s="17">
        <v>0</v>
      </c>
      <c r="L51" s="17">
        <v>1891731</v>
      </c>
      <c r="M51" s="12">
        <v>10953149</v>
      </c>
      <c r="N51" s="16">
        <v>302938</v>
      </c>
      <c r="O51" s="17">
        <v>9141</v>
      </c>
      <c r="P51" s="17">
        <v>0</v>
      </c>
      <c r="Q51" s="17">
        <v>0</v>
      </c>
      <c r="R51" s="17">
        <v>0</v>
      </c>
      <c r="S51" s="12">
        <v>312079</v>
      </c>
    </row>
    <row r="52" spans="1:19" x14ac:dyDescent="0.2">
      <c r="A52" s="4" t="s">
        <v>43</v>
      </c>
      <c r="B52" s="92">
        <v>37944</v>
      </c>
      <c r="C52" s="87">
        <v>440438</v>
      </c>
      <c r="D52" s="87">
        <v>4114547</v>
      </c>
      <c r="E52" s="87">
        <v>0</v>
      </c>
      <c r="F52" s="87">
        <v>0</v>
      </c>
      <c r="G52" s="93">
        <v>4592929</v>
      </c>
      <c r="H52" s="16">
        <v>37944</v>
      </c>
      <c r="I52" s="17">
        <v>440438</v>
      </c>
      <c r="J52" s="17">
        <v>4114547</v>
      </c>
      <c r="K52" s="17">
        <v>0</v>
      </c>
      <c r="L52" s="17">
        <v>0</v>
      </c>
      <c r="M52" s="12">
        <v>4592929</v>
      </c>
      <c r="N52" s="16">
        <v>0</v>
      </c>
      <c r="O52" s="17">
        <v>0</v>
      </c>
      <c r="P52" s="17">
        <v>0</v>
      </c>
      <c r="Q52" s="17">
        <v>0</v>
      </c>
      <c r="R52" s="17">
        <v>0</v>
      </c>
      <c r="S52" s="12">
        <v>0</v>
      </c>
    </row>
    <row r="53" spans="1:19" x14ac:dyDescent="0.2">
      <c r="A53" s="4" t="s">
        <v>44</v>
      </c>
      <c r="B53" s="92">
        <v>7279000</v>
      </c>
      <c r="C53" s="87">
        <v>30042000</v>
      </c>
      <c r="D53" s="87">
        <v>34943000</v>
      </c>
      <c r="E53" s="87">
        <v>0</v>
      </c>
      <c r="F53" s="87">
        <v>14000</v>
      </c>
      <c r="G53" s="93">
        <v>72278000</v>
      </c>
      <c r="H53" s="16">
        <v>7279000</v>
      </c>
      <c r="I53" s="17">
        <v>30042000</v>
      </c>
      <c r="J53" s="17">
        <v>34943000</v>
      </c>
      <c r="K53" s="17">
        <v>0</v>
      </c>
      <c r="L53" s="17">
        <v>14000</v>
      </c>
      <c r="M53" s="12">
        <v>72278000</v>
      </c>
      <c r="N53" s="16">
        <v>0</v>
      </c>
      <c r="O53" s="17">
        <v>0</v>
      </c>
      <c r="P53" s="17">
        <v>0</v>
      </c>
      <c r="Q53" s="17">
        <v>0</v>
      </c>
      <c r="R53" s="17">
        <v>0</v>
      </c>
      <c r="S53" s="12">
        <v>0</v>
      </c>
    </row>
    <row r="54" spans="1:19" x14ac:dyDescent="0.2">
      <c r="A54" s="4" t="s">
        <v>264</v>
      </c>
      <c r="B54" s="92">
        <v>3455133.2399999998</v>
      </c>
      <c r="C54" s="87">
        <v>1792015.24</v>
      </c>
      <c r="D54" s="87">
        <v>10864388.5714</v>
      </c>
      <c r="E54" s="87">
        <v>0</v>
      </c>
      <c r="F54" s="87">
        <v>563030.19999999995</v>
      </c>
      <c r="G54" s="93">
        <v>16674567.251399999</v>
      </c>
      <c r="H54" s="16">
        <v>3095246.3</v>
      </c>
      <c r="I54" s="17">
        <v>1792015.24</v>
      </c>
      <c r="J54" s="17">
        <v>10864388.5714</v>
      </c>
      <c r="K54" s="17">
        <v>0</v>
      </c>
      <c r="L54" s="17">
        <v>563030.19999999995</v>
      </c>
      <c r="M54" s="12">
        <v>16314680.3114</v>
      </c>
      <c r="N54" s="16">
        <v>359886.94</v>
      </c>
      <c r="O54" s="17">
        <v>0</v>
      </c>
      <c r="P54" s="17">
        <v>0</v>
      </c>
      <c r="Q54" s="17">
        <v>0</v>
      </c>
      <c r="R54" s="17">
        <v>0</v>
      </c>
      <c r="S54" s="12">
        <v>359886.94</v>
      </c>
    </row>
    <row r="55" spans="1:19" x14ac:dyDescent="0.2">
      <c r="A55" s="4" t="s">
        <v>45</v>
      </c>
      <c r="B55" s="92">
        <v>3176000</v>
      </c>
      <c r="C55" s="87">
        <v>2830000</v>
      </c>
      <c r="D55" s="87">
        <v>9284000</v>
      </c>
      <c r="E55" s="87">
        <v>0</v>
      </c>
      <c r="F55" s="87">
        <v>7000</v>
      </c>
      <c r="G55" s="93">
        <v>15297000</v>
      </c>
      <c r="H55" s="16">
        <v>3176000</v>
      </c>
      <c r="I55" s="17">
        <v>2830000</v>
      </c>
      <c r="J55" s="17">
        <v>9284000</v>
      </c>
      <c r="K55" s="17">
        <v>0</v>
      </c>
      <c r="L55" s="17">
        <v>7000</v>
      </c>
      <c r="M55" s="12">
        <v>15297000</v>
      </c>
      <c r="N55" s="16">
        <v>0</v>
      </c>
      <c r="O55" s="17">
        <v>0</v>
      </c>
      <c r="P55" s="17">
        <v>0</v>
      </c>
      <c r="Q55" s="17">
        <v>0</v>
      </c>
      <c r="R55" s="17">
        <v>0</v>
      </c>
      <c r="S55" s="12">
        <v>0</v>
      </c>
    </row>
    <row r="56" spans="1:19" x14ac:dyDescent="0.2">
      <c r="A56" s="4" t="s">
        <v>46</v>
      </c>
      <c r="B56" s="92">
        <v>3692705</v>
      </c>
      <c r="C56" s="87">
        <v>2784059.72</v>
      </c>
      <c r="D56" s="87">
        <v>7023953.1500000004</v>
      </c>
      <c r="E56" s="87">
        <v>0</v>
      </c>
      <c r="F56" s="87">
        <v>1.85</v>
      </c>
      <c r="G56" s="93">
        <v>13500719.720000001</v>
      </c>
      <c r="H56" s="16">
        <v>2549573.23</v>
      </c>
      <c r="I56" s="17">
        <v>1958334.09</v>
      </c>
      <c r="J56" s="17">
        <v>7023953.1500000004</v>
      </c>
      <c r="K56" s="17">
        <v>0</v>
      </c>
      <c r="L56" s="17">
        <v>0</v>
      </c>
      <c r="M56" s="12">
        <v>11531860.470000001</v>
      </c>
      <c r="N56" s="16">
        <v>1143131.77</v>
      </c>
      <c r="O56" s="17">
        <v>825725.63</v>
      </c>
      <c r="P56" s="17">
        <v>0</v>
      </c>
      <c r="Q56" s="17">
        <v>0</v>
      </c>
      <c r="R56" s="17">
        <v>1.85</v>
      </c>
      <c r="S56" s="12">
        <v>1968859.25</v>
      </c>
    </row>
    <row r="57" spans="1:19" x14ac:dyDescent="0.2">
      <c r="A57" s="4" t="s">
        <v>47</v>
      </c>
      <c r="B57" s="92">
        <v>1784340.5</v>
      </c>
      <c r="C57" s="87">
        <v>4416992.0999999996</v>
      </c>
      <c r="D57" s="87">
        <v>3833323</v>
      </c>
      <c r="E57" s="87">
        <v>0</v>
      </c>
      <c r="F57" s="87">
        <v>0</v>
      </c>
      <c r="G57" s="93">
        <v>10034655.6</v>
      </c>
      <c r="H57" s="16">
        <v>1784340.5</v>
      </c>
      <c r="I57" s="17">
        <v>4416992.0999999996</v>
      </c>
      <c r="J57" s="17">
        <v>3833323</v>
      </c>
      <c r="K57" s="17">
        <v>0</v>
      </c>
      <c r="L57" s="17">
        <v>0</v>
      </c>
      <c r="M57" s="12">
        <v>10034655.6</v>
      </c>
      <c r="N57" s="16">
        <v>0</v>
      </c>
      <c r="O57" s="17">
        <v>0</v>
      </c>
      <c r="P57" s="17">
        <v>0</v>
      </c>
      <c r="Q57" s="17">
        <v>0</v>
      </c>
      <c r="R57" s="17">
        <v>0</v>
      </c>
      <c r="S57" s="12">
        <v>0</v>
      </c>
    </row>
    <row r="58" spans="1:19" x14ac:dyDescent="0.2">
      <c r="A58" s="4" t="s">
        <v>48</v>
      </c>
      <c r="B58" s="92">
        <v>311919</v>
      </c>
      <c r="C58" s="87">
        <v>1132607</v>
      </c>
      <c r="D58" s="87">
        <v>6009407</v>
      </c>
      <c r="E58" s="87">
        <v>0</v>
      </c>
      <c r="F58" s="87">
        <v>124679</v>
      </c>
      <c r="G58" s="93">
        <v>7578612</v>
      </c>
      <c r="H58" s="16">
        <v>311919</v>
      </c>
      <c r="I58" s="17">
        <v>1132607</v>
      </c>
      <c r="J58" s="17">
        <v>6009407</v>
      </c>
      <c r="K58" s="17">
        <v>0</v>
      </c>
      <c r="L58" s="17">
        <v>124679</v>
      </c>
      <c r="M58" s="12">
        <v>7578612</v>
      </c>
      <c r="N58" s="16">
        <v>0</v>
      </c>
      <c r="O58" s="17">
        <v>0</v>
      </c>
      <c r="P58" s="17">
        <v>0</v>
      </c>
      <c r="Q58" s="17">
        <v>0</v>
      </c>
      <c r="R58" s="17">
        <v>0</v>
      </c>
      <c r="S58" s="12">
        <v>0</v>
      </c>
    </row>
    <row r="59" spans="1:19" x14ac:dyDescent="0.2">
      <c r="A59" s="4" t="s">
        <v>49</v>
      </c>
      <c r="B59" s="92">
        <v>4768405.7630000012</v>
      </c>
      <c r="C59" s="87">
        <v>3629362.0375000006</v>
      </c>
      <c r="D59" s="87">
        <v>5668570.9728377005</v>
      </c>
      <c r="E59" s="87">
        <v>0</v>
      </c>
      <c r="F59" s="87">
        <v>110322.73150000002</v>
      </c>
      <c r="G59" s="93">
        <v>14176661.504837703</v>
      </c>
      <c r="H59" s="16">
        <v>3184669.4100000015</v>
      </c>
      <c r="I59" s="17">
        <v>2611638.7400000012</v>
      </c>
      <c r="J59" s="17">
        <v>5668570.9728377005</v>
      </c>
      <c r="K59" s="17">
        <v>0</v>
      </c>
      <c r="L59" s="17">
        <v>31962.07</v>
      </c>
      <c r="M59" s="12">
        <v>11496841.192837704</v>
      </c>
      <c r="N59" s="16">
        <v>1583736.3529999999</v>
      </c>
      <c r="O59" s="17">
        <v>1017723.2974999995</v>
      </c>
      <c r="P59" s="17">
        <v>0</v>
      </c>
      <c r="Q59" s="17">
        <v>0</v>
      </c>
      <c r="R59" s="17">
        <v>78360.661500000017</v>
      </c>
      <c r="S59" s="12">
        <v>2679820.3119999995</v>
      </c>
    </row>
    <row r="60" spans="1:19" x14ac:dyDescent="0.2">
      <c r="A60" s="4" t="s">
        <v>50</v>
      </c>
      <c r="B60" s="92">
        <v>2649236.31</v>
      </c>
      <c r="C60" s="87">
        <v>1420397.5799999998</v>
      </c>
      <c r="D60" s="87">
        <v>5312727.4400000004</v>
      </c>
      <c r="E60" s="87">
        <v>0</v>
      </c>
      <c r="F60" s="87">
        <v>0</v>
      </c>
      <c r="G60" s="93">
        <v>9382361.3300000001</v>
      </c>
      <c r="H60" s="16">
        <v>1253791.77</v>
      </c>
      <c r="I60" s="17">
        <v>1316859.6499999999</v>
      </c>
      <c r="J60" s="17">
        <v>5312727.4400000004</v>
      </c>
      <c r="K60" s="17">
        <v>0</v>
      </c>
      <c r="L60" s="17">
        <v>0</v>
      </c>
      <c r="M60" s="12">
        <v>7883378.8600000003</v>
      </c>
      <c r="N60" s="16">
        <v>1395444.54</v>
      </c>
      <c r="O60" s="17">
        <v>103537.93</v>
      </c>
      <c r="P60" s="17">
        <v>0</v>
      </c>
      <c r="Q60" s="17">
        <v>0</v>
      </c>
      <c r="R60" s="17">
        <v>0</v>
      </c>
      <c r="S60" s="12">
        <v>1498982.47</v>
      </c>
    </row>
    <row r="61" spans="1:19" x14ac:dyDescent="0.2">
      <c r="A61" s="4" t="s">
        <v>51</v>
      </c>
      <c r="B61" s="92">
        <v>2025083</v>
      </c>
      <c r="C61" s="87">
        <v>1358176</v>
      </c>
      <c r="D61" s="87">
        <v>5696962.5027000001</v>
      </c>
      <c r="E61" s="87">
        <v>0</v>
      </c>
      <c r="F61" s="87">
        <v>61455</v>
      </c>
      <c r="G61" s="93">
        <v>9141676.502700001</v>
      </c>
      <c r="H61" s="16">
        <v>381009</v>
      </c>
      <c r="I61" s="17">
        <v>982642</v>
      </c>
      <c r="J61" s="17">
        <v>5696962.5027000001</v>
      </c>
      <c r="K61" s="17">
        <v>0</v>
      </c>
      <c r="L61" s="17">
        <v>0</v>
      </c>
      <c r="M61" s="12">
        <v>7060613.5027000001</v>
      </c>
      <c r="N61" s="16">
        <v>1644074</v>
      </c>
      <c r="O61" s="17">
        <v>375534</v>
      </c>
      <c r="P61" s="17">
        <v>0</v>
      </c>
      <c r="Q61" s="17">
        <v>0</v>
      </c>
      <c r="R61" s="17">
        <v>61455</v>
      </c>
      <c r="S61" s="12">
        <v>2081063</v>
      </c>
    </row>
    <row r="62" spans="1:19" x14ac:dyDescent="0.2">
      <c r="A62" s="4" t="s">
        <v>52</v>
      </c>
      <c r="B62" s="92">
        <v>454107.84</v>
      </c>
      <c r="C62" s="87">
        <v>15218419.82</v>
      </c>
      <c r="D62" s="87">
        <v>10693295</v>
      </c>
      <c r="E62" s="87">
        <v>0</v>
      </c>
      <c r="F62" s="87">
        <v>0</v>
      </c>
      <c r="G62" s="93">
        <v>26365822.66</v>
      </c>
      <c r="H62" s="16">
        <v>454107.84</v>
      </c>
      <c r="I62" s="17">
        <v>15218419.82</v>
      </c>
      <c r="J62" s="17">
        <v>10693295</v>
      </c>
      <c r="K62" s="17">
        <v>0</v>
      </c>
      <c r="L62" s="17">
        <v>0</v>
      </c>
      <c r="M62" s="12">
        <v>26365822.66</v>
      </c>
      <c r="N62" s="16">
        <v>0</v>
      </c>
      <c r="O62" s="17">
        <v>0</v>
      </c>
      <c r="P62" s="17">
        <v>0</v>
      </c>
      <c r="Q62" s="17">
        <v>0</v>
      </c>
      <c r="R62" s="17">
        <v>0</v>
      </c>
      <c r="S62" s="12">
        <v>0</v>
      </c>
    </row>
    <row r="63" spans="1:19" x14ac:dyDescent="0.2">
      <c r="A63" s="4" t="s">
        <v>53</v>
      </c>
      <c r="B63" s="92">
        <v>2039114</v>
      </c>
      <c r="C63" s="87">
        <v>1416363</v>
      </c>
      <c r="D63" s="87">
        <v>4220889</v>
      </c>
      <c r="E63" s="87">
        <v>0</v>
      </c>
      <c r="F63" s="87">
        <v>66</v>
      </c>
      <c r="G63" s="93">
        <v>7676432</v>
      </c>
      <c r="H63" s="16">
        <v>906791</v>
      </c>
      <c r="I63" s="17">
        <v>1215834</v>
      </c>
      <c r="J63" s="17">
        <v>4220889</v>
      </c>
      <c r="K63" s="17">
        <v>0</v>
      </c>
      <c r="L63" s="17">
        <v>0</v>
      </c>
      <c r="M63" s="12">
        <v>6343514</v>
      </c>
      <c r="N63" s="16">
        <v>1132323</v>
      </c>
      <c r="O63" s="17">
        <v>200529</v>
      </c>
      <c r="P63" s="17">
        <v>0</v>
      </c>
      <c r="Q63" s="17">
        <v>0</v>
      </c>
      <c r="R63" s="17">
        <v>66</v>
      </c>
      <c r="S63" s="12">
        <v>1332918</v>
      </c>
    </row>
    <row r="64" spans="1:19" x14ac:dyDescent="0.2">
      <c r="A64" s="4" t="s">
        <v>54</v>
      </c>
      <c r="B64" s="92">
        <v>2855888</v>
      </c>
      <c r="C64" s="87">
        <v>3156980</v>
      </c>
      <c r="D64" s="87">
        <v>9778793</v>
      </c>
      <c r="E64" s="87">
        <v>0</v>
      </c>
      <c r="F64" s="87">
        <v>0</v>
      </c>
      <c r="G64" s="93">
        <v>15791661</v>
      </c>
      <c r="H64" s="16">
        <v>1560036</v>
      </c>
      <c r="I64" s="17">
        <v>3055195</v>
      </c>
      <c r="J64" s="17">
        <v>9778793</v>
      </c>
      <c r="K64" s="17">
        <v>0</v>
      </c>
      <c r="L64" s="17">
        <v>0</v>
      </c>
      <c r="M64" s="12">
        <v>14394024</v>
      </c>
      <c r="N64" s="16">
        <v>1295852</v>
      </c>
      <c r="O64" s="17">
        <v>101785</v>
      </c>
      <c r="P64" s="17">
        <v>0</v>
      </c>
      <c r="Q64" s="17">
        <v>0</v>
      </c>
      <c r="R64" s="17">
        <v>0</v>
      </c>
      <c r="S64" s="12">
        <v>1397637</v>
      </c>
    </row>
    <row r="65" spans="1:19" x14ac:dyDescent="0.2">
      <c r="A65" s="4" t="s">
        <v>55</v>
      </c>
      <c r="B65" s="92">
        <v>2412289</v>
      </c>
      <c r="C65" s="87">
        <v>1556452</v>
      </c>
      <c r="D65" s="87">
        <v>4774593</v>
      </c>
      <c r="E65" s="87">
        <v>54587</v>
      </c>
      <c r="F65" s="87">
        <v>0</v>
      </c>
      <c r="G65" s="93">
        <v>8797921</v>
      </c>
      <c r="H65" s="16">
        <v>1583628</v>
      </c>
      <c r="I65" s="17">
        <v>1497007</v>
      </c>
      <c r="J65" s="17">
        <v>4766075</v>
      </c>
      <c r="K65" s="17">
        <v>54587</v>
      </c>
      <c r="L65" s="17">
        <v>0</v>
      </c>
      <c r="M65" s="12">
        <v>7901297</v>
      </c>
      <c r="N65" s="16">
        <v>828661</v>
      </c>
      <c r="O65" s="17">
        <v>59445</v>
      </c>
      <c r="P65" s="17">
        <v>8518</v>
      </c>
      <c r="Q65" s="17">
        <v>0</v>
      </c>
      <c r="R65" s="17">
        <v>0</v>
      </c>
      <c r="S65" s="12">
        <v>896624</v>
      </c>
    </row>
    <row r="66" spans="1:19" x14ac:dyDescent="0.2">
      <c r="A66" s="4" t="s">
        <v>56</v>
      </c>
      <c r="B66" s="92">
        <v>2922000</v>
      </c>
      <c r="C66" s="87">
        <v>1340000</v>
      </c>
      <c r="D66" s="87">
        <v>3094000</v>
      </c>
      <c r="E66" s="87">
        <v>0</v>
      </c>
      <c r="F66" s="87">
        <v>150000</v>
      </c>
      <c r="G66" s="93">
        <v>7506000</v>
      </c>
      <c r="H66" s="16">
        <v>2922000</v>
      </c>
      <c r="I66" s="17">
        <v>1340000</v>
      </c>
      <c r="J66" s="17">
        <v>3094000</v>
      </c>
      <c r="K66" s="17">
        <v>0</v>
      </c>
      <c r="L66" s="17">
        <v>150000</v>
      </c>
      <c r="M66" s="12">
        <v>7506000</v>
      </c>
      <c r="N66" s="16">
        <v>0</v>
      </c>
      <c r="O66" s="17">
        <v>0</v>
      </c>
      <c r="P66" s="17">
        <v>0</v>
      </c>
      <c r="Q66" s="17">
        <v>0</v>
      </c>
      <c r="R66" s="17">
        <v>0</v>
      </c>
      <c r="S66" s="12">
        <v>0</v>
      </c>
    </row>
    <row r="67" spans="1:19" x14ac:dyDescent="0.2">
      <c r="A67" s="4" t="s">
        <v>57</v>
      </c>
      <c r="B67" s="92">
        <v>2620860</v>
      </c>
      <c r="C67" s="87">
        <v>1087907</v>
      </c>
      <c r="D67" s="87">
        <v>8291659</v>
      </c>
      <c r="E67" s="87">
        <v>0</v>
      </c>
      <c r="F67" s="87">
        <v>153575</v>
      </c>
      <c r="G67" s="93">
        <v>12154001</v>
      </c>
      <c r="H67" s="16">
        <v>2351828</v>
      </c>
      <c r="I67" s="17">
        <v>1051286</v>
      </c>
      <c r="J67" s="17">
        <v>8290843</v>
      </c>
      <c r="K67" s="17">
        <v>0</v>
      </c>
      <c r="L67" s="17">
        <v>153108</v>
      </c>
      <c r="M67" s="12">
        <v>11847065</v>
      </c>
      <c r="N67" s="16">
        <v>269032</v>
      </c>
      <c r="O67" s="17">
        <v>36621</v>
      </c>
      <c r="P67" s="17">
        <v>816</v>
      </c>
      <c r="Q67" s="17">
        <v>0</v>
      </c>
      <c r="R67" s="17">
        <v>467</v>
      </c>
      <c r="S67" s="12">
        <v>306936</v>
      </c>
    </row>
    <row r="68" spans="1:19" x14ac:dyDescent="0.2">
      <c r="A68" s="4" t="s">
        <v>58</v>
      </c>
      <c r="B68" s="92">
        <v>4001323</v>
      </c>
      <c r="C68" s="87">
        <v>11327596</v>
      </c>
      <c r="D68" s="87">
        <v>8200156.6200000001</v>
      </c>
      <c r="E68" s="87">
        <v>0</v>
      </c>
      <c r="F68" s="87">
        <v>38987.149999999994</v>
      </c>
      <c r="G68" s="93">
        <v>23568062.770000003</v>
      </c>
      <c r="H68" s="16">
        <v>1840922</v>
      </c>
      <c r="I68" s="17">
        <v>6797400</v>
      </c>
      <c r="J68" s="17">
        <v>0</v>
      </c>
      <c r="K68" s="17">
        <v>0</v>
      </c>
      <c r="L68" s="17">
        <v>22581.149999999998</v>
      </c>
      <c r="M68" s="12">
        <v>8660903.1500000004</v>
      </c>
      <c r="N68" s="16">
        <v>2160401</v>
      </c>
      <c r="O68" s="17">
        <v>4530196</v>
      </c>
      <c r="P68" s="17">
        <v>8200156.6200000001</v>
      </c>
      <c r="Q68" s="17">
        <v>0</v>
      </c>
      <c r="R68" s="17">
        <v>16406</v>
      </c>
      <c r="S68" s="12">
        <v>14907159.620000001</v>
      </c>
    </row>
    <row r="69" spans="1:19" x14ac:dyDescent="0.2">
      <c r="A69" s="4" t="s">
        <v>59</v>
      </c>
      <c r="B69" s="92">
        <v>1019412</v>
      </c>
      <c r="C69" s="87">
        <v>5276652</v>
      </c>
      <c r="D69" s="87">
        <v>4580562</v>
      </c>
      <c r="E69" s="87">
        <v>0</v>
      </c>
      <c r="F69" s="87">
        <v>57460</v>
      </c>
      <c r="G69" s="93">
        <v>10934086</v>
      </c>
      <c r="H69" s="16">
        <v>830383</v>
      </c>
      <c r="I69" s="17">
        <v>4781263</v>
      </c>
      <c r="J69" s="17">
        <v>4580562</v>
      </c>
      <c r="K69" s="17">
        <v>0</v>
      </c>
      <c r="L69" s="17">
        <v>50513</v>
      </c>
      <c r="M69" s="12">
        <v>10242721</v>
      </c>
      <c r="N69" s="16">
        <v>189029</v>
      </c>
      <c r="O69" s="17">
        <v>495389</v>
      </c>
      <c r="P69" s="17">
        <v>0</v>
      </c>
      <c r="Q69" s="17">
        <v>0</v>
      </c>
      <c r="R69" s="17">
        <v>6947</v>
      </c>
      <c r="S69" s="12">
        <v>691365</v>
      </c>
    </row>
    <row r="70" spans="1:19" x14ac:dyDescent="0.2">
      <c r="A70" s="4" t="s">
        <v>60</v>
      </c>
      <c r="B70" s="92">
        <v>108135.162</v>
      </c>
      <c r="C70" s="87">
        <v>209703.08200000002</v>
      </c>
      <c r="D70" s="87">
        <v>272516.24</v>
      </c>
      <c r="E70" s="87">
        <v>0</v>
      </c>
      <c r="F70" s="87">
        <v>0</v>
      </c>
      <c r="G70" s="93">
        <v>590354.48399999994</v>
      </c>
      <c r="H70" s="16">
        <v>108135.162</v>
      </c>
      <c r="I70" s="17">
        <v>209703.08200000002</v>
      </c>
      <c r="J70" s="17">
        <v>272516.24</v>
      </c>
      <c r="K70" s="17">
        <v>0</v>
      </c>
      <c r="L70" s="17">
        <v>0</v>
      </c>
      <c r="M70" s="12">
        <v>590354.48399999994</v>
      </c>
      <c r="N70" s="16">
        <v>0</v>
      </c>
      <c r="O70" s="17">
        <v>0</v>
      </c>
      <c r="P70" s="17">
        <v>0</v>
      </c>
      <c r="Q70" s="17">
        <v>0</v>
      </c>
      <c r="R70" s="17">
        <v>0</v>
      </c>
      <c r="S70" s="12">
        <v>0</v>
      </c>
    </row>
    <row r="71" spans="1:19" x14ac:dyDescent="0.2">
      <c r="A71" s="4" t="s">
        <v>61</v>
      </c>
      <c r="B71" s="92">
        <v>5169042</v>
      </c>
      <c r="C71" s="87">
        <v>4237923</v>
      </c>
      <c r="D71" s="87">
        <v>4440809</v>
      </c>
      <c r="E71" s="87">
        <v>0</v>
      </c>
      <c r="F71" s="87">
        <v>4969</v>
      </c>
      <c r="G71" s="93">
        <v>13852743</v>
      </c>
      <c r="H71" s="16">
        <v>4307446</v>
      </c>
      <c r="I71" s="17">
        <v>4146890</v>
      </c>
      <c r="J71" s="17">
        <v>4438352</v>
      </c>
      <c r="K71" s="17">
        <v>0</v>
      </c>
      <c r="L71" s="17">
        <v>4969</v>
      </c>
      <c r="M71" s="12">
        <v>12897657</v>
      </c>
      <c r="N71" s="16">
        <v>861596</v>
      </c>
      <c r="O71" s="17">
        <v>91033</v>
      </c>
      <c r="P71" s="17">
        <v>2457</v>
      </c>
      <c r="Q71" s="17">
        <v>0</v>
      </c>
      <c r="R71" s="17">
        <v>0</v>
      </c>
      <c r="S71" s="12">
        <v>955086</v>
      </c>
    </row>
    <row r="72" spans="1:19" x14ac:dyDescent="0.2">
      <c r="A72" s="4" t="s">
        <v>62</v>
      </c>
      <c r="B72" s="92">
        <v>2570573</v>
      </c>
      <c r="C72" s="87">
        <v>7315418</v>
      </c>
      <c r="D72" s="87">
        <v>5496205</v>
      </c>
      <c r="E72" s="87">
        <v>0</v>
      </c>
      <c r="F72" s="87">
        <v>275676</v>
      </c>
      <c r="G72" s="93">
        <v>15657872</v>
      </c>
      <c r="H72" s="16">
        <v>1844650</v>
      </c>
      <c r="I72" s="17">
        <v>7315418</v>
      </c>
      <c r="J72" s="17">
        <v>4393992</v>
      </c>
      <c r="K72" s="17">
        <v>0</v>
      </c>
      <c r="L72" s="17">
        <v>54469</v>
      </c>
      <c r="M72" s="12">
        <v>13608529</v>
      </c>
      <c r="N72" s="16">
        <v>725923</v>
      </c>
      <c r="O72" s="17">
        <v>0</v>
      </c>
      <c r="P72" s="17">
        <v>1102213</v>
      </c>
      <c r="Q72" s="17">
        <v>0</v>
      </c>
      <c r="R72" s="17">
        <v>221207</v>
      </c>
      <c r="S72" s="12">
        <v>2049343</v>
      </c>
    </row>
    <row r="73" spans="1:19" x14ac:dyDescent="0.2">
      <c r="A73" s="4" t="s">
        <v>63</v>
      </c>
      <c r="B73" s="92">
        <v>1233249</v>
      </c>
      <c r="C73" s="87">
        <v>2123655</v>
      </c>
      <c r="D73" s="87">
        <v>7036843</v>
      </c>
      <c r="E73" s="87">
        <v>0</v>
      </c>
      <c r="F73" s="87">
        <v>339</v>
      </c>
      <c r="G73" s="93">
        <v>10394086</v>
      </c>
      <c r="H73" s="16">
        <v>1233249</v>
      </c>
      <c r="I73" s="17">
        <v>2123655</v>
      </c>
      <c r="J73" s="17">
        <v>7036843</v>
      </c>
      <c r="K73" s="17">
        <v>0</v>
      </c>
      <c r="L73" s="17">
        <v>339</v>
      </c>
      <c r="M73" s="12">
        <v>10394086</v>
      </c>
      <c r="N73" s="16">
        <v>0</v>
      </c>
      <c r="O73" s="17">
        <v>0</v>
      </c>
      <c r="P73" s="17">
        <v>0</v>
      </c>
      <c r="Q73" s="17">
        <v>0</v>
      </c>
      <c r="R73" s="17">
        <v>0</v>
      </c>
      <c r="S73" s="12">
        <v>0</v>
      </c>
    </row>
    <row r="74" spans="1:19" x14ac:dyDescent="0.2">
      <c r="A74" s="4" t="s">
        <v>64</v>
      </c>
      <c r="B74" s="92">
        <v>4210405</v>
      </c>
      <c r="C74" s="87">
        <v>2539778</v>
      </c>
      <c r="D74" s="87">
        <v>4576593</v>
      </c>
      <c r="E74" s="87">
        <v>0</v>
      </c>
      <c r="F74" s="87">
        <v>451392</v>
      </c>
      <c r="G74" s="93">
        <v>11778168</v>
      </c>
      <c r="H74" s="16">
        <v>2630934</v>
      </c>
      <c r="I74" s="17">
        <v>2101988</v>
      </c>
      <c r="J74" s="17">
        <v>4524113</v>
      </c>
      <c r="K74" s="17">
        <v>0</v>
      </c>
      <c r="L74" s="17">
        <v>451392</v>
      </c>
      <c r="M74" s="12">
        <v>9708427</v>
      </c>
      <c r="N74" s="16">
        <v>1579471</v>
      </c>
      <c r="O74" s="17">
        <v>437790</v>
      </c>
      <c r="P74" s="17">
        <v>52480</v>
      </c>
      <c r="Q74" s="17">
        <v>0</v>
      </c>
      <c r="R74" s="17">
        <v>0</v>
      </c>
      <c r="S74" s="12">
        <v>2069741</v>
      </c>
    </row>
    <row r="75" spans="1:19" x14ac:dyDescent="0.2">
      <c r="A75" s="4" t="s">
        <v>65</v>
      </c>
      <c r="B75" s="92">
        <v>687886.99000000127</v>
      </c>
      <c r="C75" s="87">
        <v>1759460.309999998</v>
      </c>
      <c r="D75" s="87">
        <v>6012182.7399999993</v>
      </c>
      <c r="E75" s="87">
        <v>0</v>
      </c>
      <c r="F75" s="87">
        <v>0</v>
      </c>
      <c r="G75" s="93">
        <v>8459530.0399999991</v>
      </c>
      <c r="H75" s="16">
        <v>687886.99000000127</v>
      </c>
      <c r="I75" s="17">
        <v>1759460.309999998</v>
      </c>
      <c r="J75" s="17">
        <v>6012182.7399999993</v>
      </c>
      <c r="K75" s="17">
        <v>0</v>
      </c>
      <c r="L75" s="17">
        <v>0</v>
      </c>
      <c r="M75" s="12">
        <v>8459530.0399999991</v>
      </c>
      <c r="N75" s="16">
        <v>0</v>
      </c>
      <c r="O75" s="17">
        <v>0</v>
      </c>
      <c r="P75" s="17">
        <v>0</v>
      </c>
      <c r="Q75" s="17">
        <v>0</v>
      </c>
      <c r="R75" s="17">
        <v>0</v>
      </c>
      <c r="S75" s="12">
        <v>0</v>
      </c>
    </row>
    <row r="76" spans="1:19" x14ac:dyDescent="0.2">
      <c r="A76" s="4" t="s">
        <v>66</v>
      </c>
      <c r="B76" s="92">
        <v>1310351.76</v>
      </c>
      <c r="C76" s="87">
        <v>1187116.5200000003</v>
      </c>
      <c r="D76" s="87">
        <v>4617000.16</v>
      </c>
      <c r="E76" s="87">
        <v>0</v>
      </c>
      <c r="F76" s="87">
        <v>469470.42</v>
      </c>
      <c r="G76" s="93">
        <v>7583938.8600000003</v>
      </c>
      <c r="H76" s="16">
        <v>1252397.07</v>
      </c>
      <c r="I76" s="17">
        <v>1109761.4100000001</v>
      </c>
      <c r="J76" s="17">
        <v>4543063.62</v>
      </c>
      <c r="K76" s="17">
        <v>0</v>
      </c>
      <c r="L76" s="17">
        <v>452546.37</v>
      </c>
      <c r="M76" s="12">
        <v>7357768.4700000007</v>
      </c>
      <c r="N76" s="16">
        <v>57954.69</v>
      </c>
      <c r="O76" s="17">
        <v>77355.11</v>
      </c>
      <c r="P76" s="17">
        <v>73936.540000000008</v>
      </c>
      <c r="Q76" s="17">
        <v>0</v>
      </c>
      <c r="R76" s="17">
        <v>16924.05</v>
      </c>
      <c r="S76" s="12">
        <v>226170.38999999998</v>
      </c>
    </row>
    <row r="77" spans="1:19" x14ac:dyDescent="0.2">
      <c r="A77" s="4" t="s">
        <v>67</v>
      </c>
      <c r="B77" s="92">
        <v>1845806</v>
      </c>
      <c r="C77" s="87">
        <v>1549122</v>
      </c>
      <c r="D77" s="87">
        <v>2928703</v>
      </c>
      <c r="E77" s="87">
        <v>0</v>
      </c>
      <c r="F77" s="87">
        <v>50000</v>
      </c>
      <c r="G77" s="93">
        <v>6373631</v>
      </c>
      <c r="H77" s="16">
        <v>1123390</v>
      </c>
      <c r="I77" s="17">
        <v>633247</v>
      </c>
      <c r="J77" s="17">
        <v>2928703</v>
      </c>
      <c r="K77" s="17">
        <v>0</v>
      </c>
      <c r="L77" s="17">
        <v>50000</v>
      </c>
      <c r="M77" s="12">
        <v>4735340</v>
      </c>
      <c r="N77" s="16">
        <v>722416</v>
      </c>
      <c r="O77" s="17">
        <v>915875</v>
      </c>
      <c r="P77" s="17">
        <v>0</v>
      </c>
      <c r="Q77" s="17">
        <v>0</v>
      </c>
      <c r="R77" s="17">
        <v>0</v>
      </c>
      <c r="S77" s="12">
        <v>1638291</v>
      </c>
    </row>
    <row r="78" spans="1:19" x14ac:dyDescent="0.2">
      <c r="A78" s="4" t="s">
        <v>68</v>
      </c>
      <c r="B78" s="92">
        <v>2767381</v>
      </c>
      <c r="C78" s="87">
        <v>1377659</v>
      </c>
      <c r="D78" s="87">
        <v>10523322</v>
      </c>
      <c r="E78" s="87">
        <v>0</v>
      </c>
      <c r="F78" s="87">
        <v>0</v>
      </c>
      <c r="G78" s="93">
        <v>14668362</v>
      </c>
      <c r="H78" s="16">
        <v>2767381</v>
      </c>
      <c r="I78" s="17">
        <v>1377659</v>
      </c>
      <c r="J78" s="17">
        <v>10523322</v>
      </c>
      <c r="K78" s="17">
        <v>0</v>
      </c>
      <c r="L78" s="17">
        <v>0</v>
      </c>
      <c r="M78" s="12">
        <v>14668362</v>
      </c>
      <c r="N78" s="16">
        <v>0</v>
      </c>
      <c r="O78" s="17">
        <v>0</v>
      </c>
      <c r="P78" s="17">
        <v>0</v>
      </c>
      <c r="Q78" s="17">
        <v>0</v>
      </c>
      <c r="R78" s="17">
        <v>0</v>
      </c>
      <c r="S78" s="12">
        <v>0</v>
      </c>
    </row>
    <row r="79" spans="1:19" x14ac:dyDescent="0.2">
      <c r="A79" s="4" t="s">
        <v>69</v>
      </c>
      <c r="B79" s="92">
        <v>2161194</v>
      </c>
      <c r="C79" s="87">
        <v>3511959</v>
      </c>
      <c r="D79" s="87">
        <v>4712651</v>
      </c>
      <c r="E79" s="87">
        <v>0</v>
      </c>
      <c r="F79" s="87">
        <v>0</v>
      </c>
      <c r="G79" s="93">
        <v>10385804</v>
      </c>
      <c r="H79" s="16">
        <v>1877250</v>
      </c>
      <c r="I79" s="17">
        <v>3380311</v>
      </c>
      <c r="J79" s="17">
        <v>4712651</v>
      </c>
      <c r="K79" s="17">
        <v>0</v>
      </c>
      <c r="L79" s="17">
        <v>0</v>
      </c>
      <c r="M79" s="12">
        <v>9970212</v>
      </c>
      <c r="N79" s="16">
        <v>283944</v>
      </c>
      <c r="O79" s="17">
        <v>131648</v>
      </c>
      <c r="P79" s="17">
        <v>0</v>
      </c>
      <c r="Q79" s="17">
        <v>0</v>
      </c>
      <c r="R79" s="17">
        <v>0</v>
      </c>
      <c r="S79" s="12">
        <v>415592</v>
      </c>
    </row>
    <row r="80" spans="1:19" x14ac:dyDescent="0.2">
      <c r="A80" s="4" t="s">
        <v>70</v>
      </c>
      <c r="B80" s="92">
        <v>3675602.1260000002</v>
      </c>
      <c r="C80" s="87">
        <v>2289591</v>
      </c>
      <c r="D80" s="87">
        <v>11532842.130000001</v>
      </c>
      <c r="E80" s="87">
        <v>0</v>
      </c>
      <c r="F80" s="87">
        <v>188317.89</v>
      </c>
      <c r="G80" s="93">
        <v>17686353.146000002</v>
      </c>
      <c r="H80" s="16">
        <v>1740184.42</v>
      </c>
      <c r="I80" s="17">
        <v>2861202</v>
      </c>
      <c r="J80" s="17">
        <v>11532842.130000001</v>
      </c>
      <c r="K80" s="17">
        <v>0</v>
      </c>
      <c r="L80" s="17">
        <v>188317.89</v>
      </c>
      <c r="M80" s="12">
        <v>16322546.440000001</v>
      </c>
      <c r="N80" s="16">
        <v>1935417.7060000002</v>
      </c>
      <c r="O80" s="17">
        <v>-571611</v>
      </c>
      <c r="P80" s="17">
        <v>0</v>
      </c>
      <c r="Q80" s="17">
        <v>0</v>
      </c>
      <c r="R80" s="17">
        <v>0</v>
      </c>
      <c r="S80" s="12">
        <v>1363806.7060000002</v>
      </c>
    </row>
    <row r="81" spans="1:19" x14ac:dyDescent="0.2">
      <c r="A81" s="4" t="s">
        <v>71</v>
      </c>
      <c r="B81" s="92">
        <v>771262</v>
      </c>
      <c r="C81" s="87">
        <v>1145551.51</v>
      </c>
      <c r="D81" s="87">
        <v>6344076</v>
      </c>
      <c r="E81" s="87">
        <v>0</v>
      </c>
      <c r="F81" s="87">
        <v>1040394</v>
      </c>
      <c r="G81" s="93">
        <v>9301283.5099999998</v>
      </c>
      <c r="H81" s="16">
        <v>692485</v>
      </c>
      <c r="I81" s="17">
        <v>227936</v>
      </c>
      <c r="J81" s="17">
        <v>6344076</v>
      </c>
      <c r="K81" s="17">
        <v>0</v>
      </c>
      <c r="L81" s="17">
        <v>1039000</v>
      </c>
      <c r="M81" s="12">
        <v>8303497</v>
      </c>
      <c r="N81" s="16">
        <v>78777</v>
      </c>
      <c r="O81" s="17">
        <v>917615.51</v>
      </c>
      <c r="P81" s="17">
        <v>0</v>
      </c>
      <c r="Q81" s="17">
        <v>0</v>
      </c>
      <c r="R81" s="17">
        <v>1394</v>
      </c>
      <c r="S81" s="12">
        <v>997786.51</v>
      </c>
    </row>
    <row r="82" spans="1:19" x14ac:dyDescent="0.2">
      <c r="A82" s="4" t="s">
        <v>72</v>
      </c>
      <c r="B82" s="92">
        <v>1450188</v>
      </c>
      <c r="C82" s="87">
        <v>959632</v>
      </c>
      <c r="D82" s="87">
        <v>4180691</v>
      </c>
      <c r="E82" s="87">
        <v>0</v>
      </c>
      <c r="F82" s="87">
        <v>3567</v>
      </c>
      <c r="G82" s="93">
        <v>6594078</v>
      </c>
      <c r="H82" s="16">
        <v>1174437</v>
      </c>
      <c r="I82" s="17">
        <v>762026</v>
      </c>
      <c r="J82" s="17">
        <v>0</v>
      </c>
      <c r="K82" s="17">
        <v>0</v>
      </c>
      <c r="L82" s="17">
        <v>0</v>
      </c>
      <c r="M82" s="12">
        <v>1936463</v>
      </c>
      <c r="N82" s="16">
        <v>275751</v>
      </c>
      <c r="O82" s="17">
        <v>197606</v>
      </c>
      <c r="P82" s="17">
        <v>4180691</v>
      </c>
      <c r="Q82" s="17">
        <v>0</v>
      </c>
      <c r="R82" s="17">
        <v>3567</v>
      </c>
      <c r="S82" s="12">
        <v>4657615</v>
      </c>
    </row>
    <row r="83" spans="1:19" x14ac:dyDescent="0.2">
      <c r="A83" s="4" t="s">
        <v>73</v>
      </c>
      <c r="B83" s="92">
        <v>5334959.3331237789</v>
      </c>
      <c r="C83" s="87">
        <v>1999771.7403765009</v>
      </c>
      <c r="D83" s="87">
        <v>12807000</v>
      </c>
      <c r="E83" s="87">
        <v>0</v>
      </c>
      <c r="F83" s="87">
        <v>182520.85383756284</v>
      </c>
      <c r="G83" s="93">
        <v>20324251.927337844</v>
      </c>
      <c r="H83" s="16">
        <v>3976297.64</v>
      </c>
      <c r="I83" s="17">
        <v>1859975.82</v>
      </c>
      <c r="J83" s="17">
        <v>12807000</v>
      </c>
      <c r="K83" s="17">
        <v>0</v>
      </c>
      <c r="L83" s="17">
        <v>57569.279999999999</v>
      </c>
      <c r="M83" s="12">
        <v>18700842.740000002</v>
      </c>
      <c r="N83" s="16">
        <v>1358661.693123779</v>
      </c>
      <c r="O83" s="17">
        <v>139795.92037650087</v>
      </c>
      <c r="P83" s="17">
        <v>0</v>
      </c>
      <c r="Q83" s="17">
        <v>0</v>
      </c>
      <c r="R83" s="17">
        <v>124951.57383756283</v>
      </c>
      <c r="S83" s="12">
        <v>1623409.1873378428</v>
      </c>
    </row>
    <row r="84" spans="1:19" x14ac:dyDescent="0.2">
      <c r="A84" s="4" t="s">
        <v>74</v>
      </c>
      <c r="B84" s="92">
        <v>740412</v>
      </c>
      <c r="C84" s="87">
        <v>854996</v>
      </c>
      <c r="D84" s="87">
        <v>4554062</v>
      </c>
      <c r="E84" s="87">
        <v>0</v>
      </c>
      <c r="F84" s="87">
        <v>0</v>
      </c>
      <c r="G84" s="93">
        <v>6149470</v>
      </c>
      <c r="H84" s="16">
        <v>740412</v>
      </c>
      <c r="I84" s="17">
        <v>854996</v>
      </c>
      <c r="J84" s="17">
        <v>4554062</v>
      </c>
      <c r="K84" s="17">
        <v>0</v>
      </c>
      <c r="L84" s="17">
        <v>0</v>
      </c>
      <c r="M84" s="12">
        <v>6149470</v>
      </c>
      <c r="N84" s="16">
        <v>0</v>
      </c>
      <c r="O84" s="17">
        <v>0</v>
      </c>
      <c r="P84" s="17">
        <v>0</v>
      </c>
      <c r="Q84" s="17">
        <v>0</v>
      </c>
      <c r="R84" s="17">
        <v>0</v>
      </c>
      <c r="S84" s="12">
        <v>0</v>
      </c>
    </row>
    <row r="85" spans="1:19" x14ac:dyDescent="0.2">
      <c r="A85" s="4" t="s">
        <v>75</v>
      </c>
      <c r="B85" s="92">
        <v>2710456.6071097879</v>
      </c>
      <c r="C85" s="87">
        <v>2307341.2707393696</v>
      </c>
      <c r="D85" s="87">
        <v>55278860.243952185</v>
      </c>
      <c r="E85" s="87">
        <v>0</v>
      </c>
      <c r="F85" s="87">
        <v>0</v>
      </c>
      <c r="G85" s="93">
        <v>60296658.121801347</v>
      </c>
      <c r="H85" s="16">
        <v>2710456.6071097879</v>
      </c>
      <c r="I85" s="17">
        <v>2307341.2707393696</v>
      </c>
      <c r="J85" s="17">
        <v>55278860.243952185</v>
      </c>
      <c r="K85" s="17">
        <v>0</v>
      </c>
      <c r="L85" s="17">
        <v>0</v>
      </c>
      <c r="M85" s="12">
        <v>60296658.121801347</v>
      </c>
      <c r="N85" s="16">
        <v>0</v>
      </c>
      <c r="O85" s="17">
        <v>0</v>
      </c>
      <c r="P85" s="17">
        <v>0</v>
      </c>
      <c r="Q85" s="17">
        <v>0</v>
      </c>
      <c r="R85" s="17">
        <v>0</v>
      </c>
      <c r="S85" s="12">
        <v>0</v>
      </c>
    </row>
    <row r="86" spans="1:19" x14ac:dyDescent="0.2">
      <c r="A86" s="4" t="s">
        <v>76</v>
      </c>
      <c r="B86" s="92">
        <v>4084000</v>
      </c>
      <c r="C86" s="87">
        <v>1765000</v>
      </c>
      <c r="D86" s="87">
        <v>7453000</v>
      </c>
      <c r="E86" s="87">
        <v>0</v>
      </c>
      <c r="F86" s="87">
        <v>0</v>
      </c>
      <c r="G86" s="93">
        <v>13302000</v>
      </c>
      <c r="H86" s="16">
        <v>2032000</v>
      </c>
      <c r="I86" s="17">
        <v>1048000</v>
      </c>
      <c r="J86" s="17">
        <v>7453000</v>
      </c>
      <c r="K86" s="17">
        <v>0</v>
      </c>
      <c r="L86" s="17">
        <v>0</v>
      </c>
      <c r="M86" s="12">
        <v>10533000</v>
      </c>
      <c r="N86" s="16">
        <v>2052000</v>
      </c>
      <c r="O86" s="17">
        <v>717000</v>
      </c>
      <c r="P86" s="17">
        <v>0</v>
      </c>
      <c r="Q86" s="17">
        <v>0</v>
      </c>
      <c r="R86" s="17">
        <v>0</v>
      </c>
      <c r="S86" s="12">
        <v>2769000</v>
      </c>
    </row>
    <row r="87" spans="1:19" x14ac:dyDescent="0.2">
      <c r="A87" s="4" t="s">
        <v>77</v>
      </c>
      <c r="B87" s="92">
        <v>2176101.5799999996</v>
      </c>
      <c r="C87" s="87">
        <v>12718061.739999998</v>
      </c>
      <c r="D87" s="87">
        <v>5770462.79</v>
      </c>
      <c r="E87" s="87">
        <v>0</v>
      </c>
      <c r="F87" s="87">
        <v>2045.45</v>
      </c>
      <c r="G87" s="93">
        <v>20666671.559999999</v>
      </c>
      <c r="H87" s="16">
        <v>2162108.2199999997</v>
      </c>
      <c r="I87" s="17">
        <v>12707301.229999999</v>
      </c>
      <c r="J87" s="17">
        <v>5770462.79</v>
      </c>
      <c r="K87" s="17">
        <v>0</v>
      </c>
      <c r="L87" s="17">
        <v>2045.45</v>
      </c>
      <c r="M87" s="12">
        <v>20641917.689999998</v>
      </c>
      <c r="N87" s="16">
        <v>13993.360000000002</v>
      </c>
      <c r="O87" s="17">
        <v>10760.509999999998</v>
      </c>
      <c r="P87" s="17">
        <v>0</v>
      </c>
      <c r="Q87" s="17">
        <v>0</v>
      </c>
      <c r="R87" s="17">
        <v>0</v>
      </c>
      <c r="S87" s="12">
        <v>24753.870000000003</v>
      </c>
    </row>
    <row r="88" spans="1:19" x14ac:dyDescent="0.2">
      <c r="A88" s="4" t="s">
        <v>78</v>
      </c>
      <c r="B88" s="92">
        <v>2013523</v>
      </c>
      <c r="C88" s="87">
        <v>419641</v>
      </c>
      <c r="D88" s="87">
        <v>3928345</v>
      </c>
      <c r="E88" s="87">
        <v>0</v>
      </c>
      <c r="F88" s="87">
        <v>1644853</v>
      </c>
      <c r="G88" s="93">
        <v>8006362</v>
      </c>
      <c r="H88" s="16">
        <v>2013523</v>
      </c>
      <c r="I88" s="17">
        <v>419641</v>
      </c>
      <c r="J88" s="17">
        <v>3928345</v>
      </c>
      <c r="K88" s="17">
        <v>0</v>
      </c>
      <c r="L88" s="17">
        <v>1644853</v>
      </c>
      <c r="M88" s="12">
        <v>8006362</v>
      </c>
      <c r="N88" s="16">
        <v>0</v>
      </c>
      <c r="O88" s="17">
        <v>0</v>
      </c>
      <c r="P88" s="17">
        <v>0</v>
      </c>
      <c r="Q88" s="17">
        <v>0</v>
      </c>
      <c r="R88" s="17">
        <v>0</v>
      </c>
      <c r="S88" s="12">
        <v>0</v>
      </c>
    </row>
    <row r="89" spans="1:19" x14ac:dyDescent="0.2">
      <c r="A89" s="5"/>
      <c r="B89" s="94"/>
      <c r="C89" s="88"/>
      <c r="D89" s="88"/>
      <c r="E89" s="88"/>
      <c r="F89" s="88"/>
      <c r="G89" s="95"/>
      <c r="H89" s="18"/>
      <c r="I89" s="19"/>
      <c r="J89" s="19"/>
      <c r="K89" s="19"/>
      <c r="L89" s="19"/>
      <c r="M89" s="13"/>
      <c r="N89" s="18"/>
      <c r="O89" s="19"/>
      <c r="P89" s="19"/>
      <c r="Q89" s="19"/>
      <c r="R89" s="19"/>
      <c r="S89" s="13"/>
    </row>
    <row r="90" spans="1:19" x14ac:dyDescent="0.2">
      <c r="A90" s="30"/>
      <c r="B90" s="31">
        <f>SUM(B9:B89)</f>
        <v>205070959.31447309</v>
      </c>
      <c r="C90" s="32">
        <f t="shared" ref="C90:G90" si="0">SUM(C9:C89)</f>
        <v>246858780.22475395</v>
      </c>
      <c r="D90" s="32">
        <f t="shared" si="0"/>
        <v>648002345.89310944</v>
      </c>
      <c r="E90" s="32">
        <f t="shared" si="0"/>
        <v>58770</v>
      </c>
      <c r="F90" s="32">
        <f t="shared" si="0"/>
        <v>20910048.348844107</v>
      </c>
      <c r="G90" s="33">
        <f t="shared" si="0"/>
        <v>1120900903.7811809</v>
      </c>
      <c r="H90" s="31">
        <f t="shared" ref="H90:S90" si="1">SUM(H9:H89)</f>
        <v>148119985.39005041</v>
      </c>
      <c r="I90" s="32">
        <f t="shared" si="1"/>
        <v>219447014.0622381</v>
      </c>
      <c r="J90" s="32">
        <f t="shared" si="1"/>
        <v>590551875.22938955</v>
      </c>
      <c r="K90" s="32">
        <f t="shared" si="1"/>
        <v>58770</v>
      </c>
      <c r="L90" s="32">
        <f t="shared" si="1"/>
        <v>21087408.455972686</v>
      </c>
      <c r="M90" s="33">
        <f t="shared" si="1"/>
        <v>979265053.13765121</v>
      </c>
      <c r="N90" s="31">
        <f t="shared" si="1"/>
        <v>56950973.924422704</v>
      </c>
      <c r="O90" s="32">
        <f t="shared" si="1"/>
        <v>27411766.162515823</v>
      </c>
      <c r="P90" s="32">
        <f t="shared" si="1"/>
        <v>57450470.663719833</v>
      </c>
      <c r="Q90" s="32">
        <f t="shared" si="1"/>
        <v>0</v>
      </c>
      <c r="R90" s="32">
        <f t="shared" si="1"/>
        <v>-177360.10712858214</v>
      </c>
      <c r="S90" s="33">
        <f t="shared" si="1"/>
        <v>141635850.6435298</v>
      </c>
    </row>
    <row r="91" spans="1:19" x14ac:dyDescent="0.2">
      <c r="A91" s="29" t="str">
        <f>'Total Exp'!A91</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39997558519241921"/>
  </sheetPr>
  <dimension ref="A1: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19" width="12.7109375" style="9"/>
    <col min="20" max="16384" width="12.7109375" style="6"/>
  </cols>
  <sheetData>
    <row r="1" spans="1:19" x14ac:dyDescent="0.2">
      <c r="A1" s="1" t="s">
        <v>0</v>
      </c>
      <c r="B1" s="7"/>
      <c r="C1" s="7"/>
      <c r="D1" s="7"/>
      <c r="E1" s="7"/>
      <c r="F1" s="7"/>
      <c r="G1" s="7"/>
      <c r="H1" s="7"/>
      <c r="I1" s="7"/>
      <c r="J1" s="7"/>
      <c r="K1" s="7"/>
      <c r="L1" s="7"/>
      <c r="M1" s="7"/>
      <c r="N1" s="7"/>
      <c r="O1" s="7"/>
      <c r="P1" s="7"/>
      <c r="Q1" s="7"/>
      <c r="R1" s="7"/>
      <c r="S1" s="7"/>
    </row>
    <row r="2" spans="1:19" ht="15.75" x14ac:dyDescent="0.25">
      <c r="A2" s="2" t="s">
        <v>85</v>
      </c>
      <c r="B2" s="8"/>
      <c r="C2" s="8"/>
      <c r="D2" s="8"/>
      <c r="E2" s="8"/>
      <c r="F2" s="8"/>
      <c r="G2" s="8"/>
      <c r="H2" s="8"/>
      <c r="I2" s="8"/>
      <c r="J2" s="8"/>
      <c r="K2" s="8"/>
      <c r="L2" s="8"/>
      <c r="M2" s="8"/>
      <c r="N2" s="8"/>
      <c r="O2" s="8"/>
      <c r="P2" s="8"/>
      <c r="Q2" s="8"/>
      <c r="R2" s="8"/>
      <c r="S2" s="8"/>
    </row>
    <row r="3" spans="1:19" x14ac:dyDescent="0.2">
      <c r="A3" s="28" t="str">
        <f>'Total Exp'!A3</f>
        <v>2018-19</v>
      </c>
    </row>
    <row r="4" spans="1:19" ht="15.75" x14ac:dyDescent="0.25">
      <c r="A4" s="82" t="s">
        <v>237</v>
      </c>
      <c r="B4" s="83"/>
      <c r="C4" s="83"/>
      <c r="D4" s="83"/>
      <c r="E4" s="83"/>
      <c r="F4" s="83"/>
      <c r="G4" s="84"/>
      <c r="H4" s="85"/>
      <c r="I4" s="83"/>
      <c r="J4" s="83"/>
      <c r="K4" s="83"/>
      <c r="L4" s="83"/>
      <c r="M4" s="83"/>
      <c r="N4" s="85"/>
      <c r="O4" s="83"/>
      <c r="P4" s="83"/>
      <c r="Q4" s="83"/>
      <c r="R4" s="83"/>
      <c r="S4" s="84" t="s">
        <v>287</v>
      </c>
    </row>
    <row r="5" spans="1:19" s="60" customFormat="1" ht="12.75" x14ac:dyDescent="0.2">
      <c r="A5" s="49"/>
      <c r="B5" s="65" t="s">
        <v>240</v>
      </c>
      <c r="C5" s="62"/>
      <c r="D5" s="62"/>
      <c r="E5" s="62"/>
      <c r="F5" s="62"/>
      <c r="G5" s="63"/>
      <c r="H5" s="64" t="s">
        <v>238</v>
      </c>
      <c r="I5" s="65"/>
      <c r="J5" s="65"/>
      <c r="K5" s="65"/>
      <c r="L5" s="65"/>
      <c r="M5" s="66"/>
      <c r="N5" s="65" t="s">
        <v>239</v>
      </c>
      <c r="O5" s="65"/>
      <c r="P5" s="65"/>
      <c r="Q5" s="65"/>
      <c r="R5" s="65"/>
      <c r="S5" s="66"/>
    </row>
    <row r="6" spans="1:19" s="60" customFormat="1" ht="12.75" x14ac:dyDescent="0.2">
      <c r="A6" s="49"/>
      <c r="B6" s="50" t="str">
        <f>$A$4&amp;" Total"</f>
        <v>Main Roads Total</v>
      </c>
      <c r="C6" s="51"/>
      <c r="D6" s="51"/>
      <c r="E6" s="51"/>
      <c r="F6" s="51"/>
      <c r="G6" s="52"/>
      <c r="H6" s="50" t="s">
        <v>241</v>
      </c>
      <c r="I6" s="51"/>
      <c r="J6" s="51"/>
      <c r="K6" s="51"/>
      <c r="L6" s="51"/>
      <c r="M6" s="52"/>
      <c r="N6" s="51" t="s">
        <v>242</v>
      </c>
      <c r="O6" s="51"/>
      <c r="P6" s="51"/>
      <c r="Q6" s="51"/>
      <c r="R6" s="51"/>
      <c r="S6" s="52"/>
    </row>
    <row r="7" spans="1:19" s="59" customFormat="1" ht="22.5" x14ac:dyDescent="0.2">
      <c r="A7" s="57"/>
      <c r="B7" s="42" t="s">
        <v>87</v>
      </c>
      <c r="C7" s="43" t="s">
        <v>88</v>
      </c>
      <c r="D7" s="43" t="s">
        <v>89</v>
      </c>
      <c r="E7" s="43" t="s">
        <v>90</v>
      </c>
      <c r="F7" s="43" t="s">
        <v>91</v>
      </c>
      <c r="G7" s="58" t="s">
        <v>92</v>
      </c>
      <c r="H7" s="42" t="s">
        <v>87</v>
      </c>
      <c r="I7" s="43" t="s">
        <v>88</v>
      </c>
      <c r="J7" s="43" t="s">
        <v>89</v>
      </c>
      <c r="K7" s="43" t="s">
        <v>90</v>
      </c>
      <c r="L7" s="43" t="s">
        <v>91</v>
      </c>
      <c r="M7" s="58" t="s">
        <v>92</v>
      </c>
      <c r="N7" s="42" t="s">
        <v>87</v>
      </c>
      <c r="O7" s="43" t="s">
        <v>88</v>
      </c>
      <c r="P7" s="43" t="s">
        <v>89</v>
      </c>
      <c r="Q7" s="43" t="s">
        <v>90</v>
      </c>
      <c r="R7" s="43" t="s">
        <v>91</v>
      </c>
      <c r="S7" s="58" t="s">
        <v>92</v>
      </c>
    </row>
    <row r="8" spans="1:19" s="59" customFormat="1" ht="11.25" x14ac:dyDescent="0.2">
      <c r="A8" s="67"/>
      <c r="B8" s="46" t="s">
        <v>79</v>
      </c>
      <c r="C8" s="47" t="s">
        <v>80</v>
      </c>
      <c r="D8" s="47" t="s">
        <v>81</v>
      </c>
      <c r="E8" s="47" t="s">
        <v>82</v>
      </c>
      <c r="F8" s="47" t="s">
        <v>83</v>
      </c>
      <c r="G8" s="54" t="s">
        <v>84</v>
      </c>
      <c r="H8" s="46" t="s">
        <v>79</v>
      </c>
      <c r="I8" s="47" t="s">
        <v>80</v>
      </c>
      <c r="J8" s="47" t="s">
        <v>81</v>
      </c>
      <c r="K8" s="47" t="s">
        <v>82</v>
      </c>
      <c r="L8" s="47" t="s">
        <v>83</v>
      </c>
      <c r="M8" s="54" t="s">
        <v>84</v>
      </c>
      <c r="N8" s="46" t="s">
        <v>79</v>
      </c>
      <c r="O8" s="47" t="s">
        <v>80</v>
      </c>
      <c r="P8" s="47" t="s">
        <v>81</v>
      </c>
      <c r="Q8" s="47" t="s">
        <v>82</v>
      </c>
      <c r="R8" s="47" t="s">
        <v>83</v>
      </c>
      <c r="S8" s="54" t="s">
        <v>84</v>
      </c>
    </row>
    <row r="9" spans="1:19" x14ac:dyDescent="0.2">
      <c r="A9" s="3"/>
      <c r="B9" s="89"/>
      <c r="C9" s="90"/>
      <c r="D9" s="90"/>
      <c r="E9" s="90"/>
      <c r="F9" s="90"/>
      <c r="G9" s="91"/>
      <c r="H9" s="14"/>
      <c r="I9" s="15"/>
      <c r="J9" s="15"/>
      <c r="K9" s="15"/>
      <c r="L9" s="15"/>
      <c r="M9" s="11"/>
      <c r="N9" s="14"/>
      <c r="O9" s="15"/>
      <c r="P9" s="15"/>
      <c r="Q9" s="15"/>
      <c r="R9" s="15"/>
      <c r="S9" s="11"/>
    </row>
    <row r="10" spans="1:19" x14ac:dyDescent="0.2">
      <c r="A10" s="4" t="s">
        <v>1</v>
      </c>
      <c r="B10" s="92">
        <v>0</v>
      </c>
      <c r="C10" s="87">
        <v>0</v>
      </c>
      <c r="D10" s="87">
        <v>0</v>
      </c>
      <c r="E10" s="87">
        <v>0</v>
      </c>
      <c r="F10" s="87">
        <v>0</v>
      </c>
      <c r="G10" s="93">
        <v>0</v>
      </c>
      <c r="H10" s="16">
        <v>0</v>
      </c>
      <c r="I10" s="17">
        <v>0</v>
      </c>
      <c r="J10" s="17">
        <v>0</v>
      </c>
      <c r="K10" s="17">
        <v>0</v>
      </c>
      <c r="L10" s="17">
        <v>0</v>
      </c>
      <c r="M10" s="12">
        <v>0</v>
      </c>
      <c r="N10" s="16">
        <v>0</v>
      </c>
      <c r="O10" s="17">
        <v>0</v>
      </c>
      <c r="P10" s="17">
        <v>0</v>
      </c>
      <c r="Q10" s="17">
        <v>0</v>
      </c>
      <c r="R10" s="17">
        <v>0</v>
      </c>
      <c r="S10" s="12">
        <v>0</v>
      </c>
    </row>
    <row r="11" spans="1:19" x14ac:dyDescent="0.2">
      <c r="A11" s="4" t="s">
        <v>2</v>
      </c>
      <c r="B11" s="92">
        <v>0</v>
      </c>
      <c r="C11" s="87">
        <v>0</v>
      </c>
      <c r="D11" s="87">
        <v>0</v>
      </c>
      <c r="E11" s="87">
        <v>0</v>
      </c>
      <c r="F11" s="87">
        <v>0</v>
      </c>
      <c r="G11" s="93">
        <v>0</v>
      </c>
      <c r="H11" s="16">
        <v>0</v>
      </c>
      <c r="I11" s="17">
        <v>0</v>
      </c>
      <c r="J11" s="17">
        <v>0</v>
      </c>
      <c r="K11" s="17">
        <v>0</v>
      </c>
      <c r="L11" s="17">
        <v>0</v>
      </c>
      <c r="M11" s="12">
        <v>0</v>
      </c>
      <c r="N11" s="16">
        <v>0</v>
      </c>
      <c r="O11" s="17">
        <v>0</v>
      </c>
      <c r="P11" s="17">
        <v>0</v>
      </c>
      <c r="Q11" s="17">
        <v>0</v>
      </c>
      <c r="R11" s="17">
        <v>0</v>
      </c>
      <c r="S11" s="12">
        <v>0</v>
      </c>
    </row>
    <row r="12" spans="1:19" x14ac:dyDescent="0.2">
      <c r="A12" s="4" t="s">
        <v>3</v>
      </c>
      <c r="B12" s="92">
        <v>0</v>
      </c>
      <c r="C12" s="87">
        <v>0</v>
      </c>
      <c r="D12" s="87">
        <v>0</v>
      </c>
      <c r="E12" s="87">
        <v>0</v>
      </c>
      <c r="F12" s="87">
        <v>0</v>
      </c>
      <c r="G12" s="93">
        <v>0</v>
      </c>
      <c r="H12" s="16">
        <v>0</v>
      </c>
      <c r="I12" s="17">
        <v>0</v>
      </c>
      <c r="J12" s="17">
        <v>0</v>
      </c>
      <c r="K12" s="17">
        <v>0</v>
      </c>
      <c r="L12" s="17">
        <v>0</v>
      </c>
      <c r="M12" s="12">
        <v>0</v>
      </c>
      <c r="N12" s="16">
        <v>0</v>
      </c>
      <c r="O12" s="17">
        <v>0</v>
      </c>
      <c r="P12" s="17">
        <v>0</v>
      </c>
      <c r="Q12" s="17">
        <v>0</v>
      </c>
      <c r="R12" s="17">
        <v>0</v>
      </c>
      <c r="S12" s="12">
        <v>0</v>
      </c>
    </row>
    <row r="13" spans="1:19" x14ac:dyDescent="0.2">
      <c r="A13" s="4" t="s">
        <v>4</v>
      </c>
      <c r="B13" s="92">
        <v>0</v>
      </c>
      <c r="C13" s="87">
        <v>0</v>
      </c>
      <c r="D13" s="87">
        <v>0</v>
      </c>
      <c r="E13" s="87">
        <v>0</v>
      </c>
      <c r="F13" s="87">
        <v>-181000</v>
      </c>
      <c r="G13" s="93">
        <v>-181000</v>
      </c>
      <c r="H13" s="16">
        <v>0</v>
      </c>
      <c r="I13" s="17">
        <v>0</v>
      </c>
      <c r="J13" s="17">
        <v>0</v>
      </c>
      <c r="K13" s="17">
        <v>0</v>
      </c>
      <c r="L13" s="17">
        <v>-181000</v>
      </c>
      <c r="M13" s="12">
        <v>-181000</v>
      </c>
      <c r="N13" s="16">
        <v>0</v>
      </c>
      <c r="O13" s="17">
        <v>0</v>
      </c>
      <c r="P13" s="17">
        <v>0</v>
      </c>
      <c r="Q13" s="17">
        <v>0</v>
      </c>
      <c r="R13" s="17">
        <v>0</v>
      </c>
      <c r="S13" s="12">
        <v>0</v>
      </c>
    </row>
    <row r="14" spans="1:19" x14ac:dyDescent="0.2">
      <c r="A14" s="4" t="s">
        <v>5</v>
      </c>
      <c r="B14" s="92">
        <v>0</v>
      </c>
      <c r="C14" s="87">
        <v>0</v>
      </c>
      <c r="D14" s="87">
        <v>0</v>
      </c>
      <c r="E14" s="87">
        <v>0</v>
      </c>
      <c r="F14" s="87">
        <v>0</v>
      </c>
      <c r="G14" s="93">
        <v>0</v>
      </c>
      <c r="H14" s="16">
        <v>0</v>
      </c>
      <c r="I14" s="17">
        <v>0</v>
      </c>
      <c r="J14" s="17">
        <v>0</v>
      </c>
      <c r="K14" s="17">
        <v>0</v>
      </c>
      <c r="L14" s="17">
        <v>0</v>
      </c>
      <c r="M14" s="12">
        <v>0</v>
      </c>
      <c r="N14" s="16">
        <v>0</v>
      </c>
      <c r="O14" s="17">
        <v>0</v>
      </c>
      <c r="P14" s="17">
        <v>0</v>
      </c>
      <c r="Q14" s="17">
        <v>0</v>
      </c>
      <c r="R14" s="17">
        <v>0</v>
      </c>
      <c r="S14" s="12">
        <v>0</v>
      </c>
    </row>
    <row r="15" spans="1:19" x14ac:dyDescent="0.2">
      <c r="A15" s="4" t="s">
        <v>6</v>
      </c>
      <c r="B15" s="92">
        <v>0</v>
      </c>
      <c r="C15" s="87">
        <v>0</v>
      </c>
      <c r="D15" s="87">
        <v>0</v>
      </c>
      <c r="E15" s="87">
        <v>0</v>
      </c>
      <c r="F15" s="87">
        <v>0</v>
      </c>
      <c r="G15" s="93">
        <v>0</v>
      </c>
      <c r="H15" s="16">
        <v>0</v>
      </c>
      <c r="I15" s="17">
        <v>0</v>
      </c>
      <c r="J15" s="17">
        <v>0</v>
      </c>
      <c r="K15" s="17">
        <v>0</v>
      </c>
      <c r="L15" s="17">
        <v>0</v>
      </c>
      <c r="M15" s="12">
        <v>0</v>
      </c>
      <c r="N15" s="16">
        <v>0</v>
      </c>
      <c r="O15" s="17">
        <v>0</v>
      </c>
      <c r="P15" s="17">
        <v>0</v>
      </c>
      <c r="Q15" s="17">
        <v>0</v>
      </c>
      <c r="R15" s="17">
        <v>0</v>
      </c>
      <c r="S15" s="12">
        <v>0</v>
      </c>
    </row>
    <row r="16" spans="1:19" x14ac:dyDescent="0.2">
      <c r="A16" s="4" t="s">
        <v>7</v>
      </c>
      <c r="B16" s="92">
        <v>0</v>
      </c>
      <c r="C16" s="87">
        <v>0</v>
      </c>
      <c r="D16" s="87">
        <v>0</v>
      </c>
      <c r="E16" s="87">
        <v>0</v>
      </c>
      <c r="F16" s="87">
        <v>0</v>
      </c>
      <c r="G16" s="93">
        <v>0</v>
      </c>
      <c r="H16" s="16">
        <v>0</v>
      </c>
      <c r="I16" s="17">
        <v>0</v>
      </c>
      <c r="J16" s="17">
        <v>0</v>
      </c>
      <c r="K16" s="17">
        <v>0</v>
      </c>
      <c r="L16" s="17">
        <v>0</v>
      </c>
      <c r="M16" s="12">
        <v>0</v>
      </c>
      <c r="N16" s="16">
        <v>0</v>
      </c>
      <c r="O16" s="17">
        <v>0</v>
      </c>
      <c r="P16" s="17">
        <v>0</v>
      </c>
      <c r="Q16" s="17">
        <v>0</v>
      </c>
      <c r="R16" s="17">
        <v>0</v>
      </c>
      <c r="S16" s="12">
        <v>0</v>
      </c>
    </row>
    <row r="17" spans="1:19" x14ac:dyDescent="0.2">
      <c r="A17" s="4" t="s">
        <v>8</v>
      </c>
      <c r="B17" s="92">
        <v>0</v>
      </c>
      <c r="C17" s="87">
        <v>0</v>
      </c>
      <c r="D17" s="87">
        <v>0</v>
      </c>
      <c r="E17" s="87">
        <v>0</v>
      </c>
      <c r="F17" s="87">
        <v>0</v>
      </c>
      <c r="G17" s="93">
        <v>0</v>
      </c>
      <c r="H17" s="16">
        <v>0</v>
      </c>
      <c r="I17" s="17">
        <v>0</v>
      </c>
      <c r="J17" s="17">
        <v>0</v>
      </c>
      <c r="K17" s="17">
        <v>0</v>
      </c>
      <c r="L17" s="17">
        <v>0</v>
      </c>
      <c r="M17" s="12">
        <v>0</v>
      </c>
      <c r="N17" s="16">
        <v>0</v>
      </c>
      <c r="O17" s="17">
        <v>0</v>
      </c>
      <c r="P17" s="17">
        <v>0</v>
      </c>
      <c r="Q17" s="17">
        <v>0</v>
      </c>
      <c r="R17" s="17">
        <v>0</v>
      </c>
      <c r="S17" s="12">
        <v>0</v>
      </c>
    </row>
    <row r="18" spans="1:19" x14ac:dyDescent="0.2">
      <c r="A18" s="4" t="s">
        <v>9</v>
      </c>
      <c r="B18" s="92">
        <v>170701.65</v>
      </c>
      <c r="C18" s="87">
        <v>158453.92000000001</v>
      </c>
      <c r="D18" s="87">
        <v>0</v>
      </c>
      <c r="E18" s="87">
        <v>0</v>
      </c>
      <c r="F18" s="87">
        <v>0</v>
      </c>
      <c r="G18" s="93">
        <v>329155.57</v>
      </c>
      <c r="H18" s="16">
        <v>170701.65</v>
      </c>
      <c r="I18" s="17">
        <v>158453.92000000001</v>
      </c>
      <c r="J18" s="17">
        <v>0</v>
      </c>
      <c r="K18" s="17">
        <v>0</v>
      </c>
      <c r="L18" s="17">
        <v>0</v>
      </c>
      <c r="M18" s="12">
        <v>329155.57</v>
      </c>
      <c r="N18" s="16">
        <v>0</v>
      </c>
      <c r="O18" s="17">
        <v>0</v>
      </c>
      <c r="P18" s="17">
        <v>0</v>
      </c>
      <c r="Q18" s="17">
        <v>0</v>
      </c>
      <c r="R18" s="17">
        <v>0</v>
      </c>
      <c r="S18" s="12">
        <v>0</v>
      </c>
    </row>
    <row r="19" spans="1:19" x14ac:dyDescent="0.2">
      <c r="A19" s="4" t="s">
        <v>10</v>
      </c>
      <c r="B19" s="92">
        <v>0</v>
      </c>
      <c r="C19" s="87">
        <v>0</v>
      </c>
      <c r="D19" s="87">
        <v>0</v>
      </c>
      <c r="E19" s="87">
        <v>0</v>
      </c>
      <c r="F19" s="87">
        <v>0</v>
      </c>
      <c r="G19" s="93">
        <v>0</v>
      </c>
      <c r="H19" s="16">
        <v>0</v>
      </c>
      <c r="I19" s="17">
        <v>0</v>
      </c>
      <c r="J19" s="17">
        <v>0</v>
      </c>
      <c r="K19" s="17">
        <v>0</v>
      </c>
      <c r="L19" s="17">
        <v>0</v>
      </c>
      <c r="M19" s="12">
        <v>0</v>
      </c>
      <c r="N19" s="16">
        <v>0</v>
      </c>
      <c r="O19" s="17">
        <v>0</v>
      </c>
      <c r="P19" s="17">
        <v>0</v>
      </c>
      <c r="Q19" s="17">
        <v>0</v>
      </c>
      <c r="R19" s="17">
        <v>0</v>
      </c>
      <c r="S19" s="12">
        <v>0</v>
      </c>
    </row>
    <row r="20" spans="1:19" x14ac:dyDescent="0.2">
      <c r="A20" s="4" t="s">
        <v>11</v>
      </c>
      <c r="B20" s="92">
        <v>0</v>
      </c>
      <c r="C20" s="87">
        <v>0</v>
      </c>
      <c r="D20" s="87">
        <v>0</v>
      </c>
      <c r="E20" s="87">
        <v>0</v>
      </c>
      <c r="F20" s="87">
        <v>0</v>
      </c>
      <c r="G20" s="93">
        <v>0</v>
      </c>
      <c r="H20" s="16">
        <v>0</v>
      </c>
      <c r="I20" s="17">
        <v>0</v>
      </c>
      <c r="J20" s="17">
        <v>0</v>
      </c>
      <c r="K20" s="17">
        <v>0</v>
      </c>
      <c r="L20" s="17">
        <v>0</v>
      </c>
      <c r="M20" s="12">
        <v>0</v>
      </c>
      <c r="N20" s="16">
        <v>0</v>
      </c>
      <c r="O20" s="17">
        <v>0</v>
      </c>
      <c r="P20" s="17">
        <v>0</v>
      </c>
      <c r="Q20" s="17">
        <v>0</v>
      </c>
      <c r="R20" s="17">
        <v>0</v>
      </c>
      <c r="S20" s="12">
        <v>0</v>
      </c>
    </row>
    <row r="21" spans="1:19" x14ac:dyDescent="0.2">
      <c r="A21" s="4" t="s">
        <v>12</v>
      </c>
      <c r="B21" s="92">
        <v>0</v>
      </c>
      <c r="C21" s="87">
        <v>0</v>
      </c>
      <c r="D21" s="87">
        <v>0</v>
      </c>
      <c r="E21" s="87">
        <v>0</v>
      </c>
      <c r="F21" s="87">
        <v>0</v>
      </c>
      <c r="G21" s="93">
        <v>0</v>
      </c>
      <c r="H21" s="16">
        <v>0</v>
      </c>
      <c r="I21" s="17">
        <v>0</v>
      </c>
      <c r="J21" s="17">
        <v>0</v>
      </c>
      <c r="K21" s="17">
        <v>0</v>
      </c>
      <c r="L21" s="17">
        <v>0</v>
      </c>
      <c r="M21" s="12">
        <v>0</v>
      </c>
      <c r="N21" s="16">
        <v>0</v>
      </c>
      <c r="O21" s="17">
        <v>0</v>
      </c>
      <c r="P21" s="17">
        <v>0</v>
      </c>
      <c r="Q21" s="17">
        <v>0</v>
      </c>
      <c r="R21" s="17">
        <v>0</v>
      </c>
      <c r="S21" s="12">
        <v>0</v>
      </c>
    </row>
    <row r="22" spans="1:19" x14ac:dyDescent="0.2">
      <c r="A22" s="4" t="s">
        <v>13</v>
      </c>
      <c r="B22" s="92">
        <v>0</v>
      </c>
      <c r="C22" s="87">
        <v>0</v>
      </c>
      <c r="D22" s="87">
        <v>0</v>
      </c>
      <c r="E22" s="87">
        <v>0</v>
      </c>
      <c r="F22" s="87">
        <v>0</v>
      </c>
      <c r="G22" s="93">
        <v>0</v>
      </c>
      <c r="H22" s="16">
        <v>0</v>
      </c>
      <c r="I22" s="17">
        <v>0</v>
      </c>
      <c r="J22" s="17">
        <v>0</v>
      </c>
      <c r="K22" s="17">
        <v>0</v>
      </c>
      <c r="L22" s="17">
        <v>0</v>
      </c>
      <c r="M22" s="12">
        <v>0</v>
      </c>
      <c r="N22" s="16">
        <v>0</v>
      </c>
      <c r="O22" s="17">
        <v>0</v>
      </c>
      <c r="P22" s="17">
        <v>0</v>
      </c>
      <c r="Q22" s="17">
        <v>0</v>
      </c>
      <c r="R22" s="17">
        <v>0</v>
      </c>
      <c r="S22" s="12">
        <v>0</v>
      </c>
    </row>
    <row r="23" spans="1:19" x14ac:dyDescent="0.2">
      <c r="A23" s="4" t="s">
        <v>14</v>
      </c>
      <c r="B23" s="92">
        <v>0</v>
      </c>
      <c r="C23" s="87">
        <v>0</v>
      </c>
      <c r="D23" s="87">
        <v>0</v>
      </c>
      <c r="E23" s="87">
        <v>0</v>
      </c>
      <c r="F23" s="87">
        <v>0</v>
      </c>
      <c r="G23" s="93">
        <v>0</v>
      </c>
      <c r="H23" s="16">
        <v>0</v>
      </c>
      <c r="I23" s="17">
        <v>0</v>
      </c>
      <c r="J23" s="17">
        <v>0</v>
      </c>
      <c r="K23" s="17">
        <v>0</v>
      </c>
      <c r="L23" s="17">
        <v>0</v>
      </c>
      <c r="M23" s="12">
        <v>0</v>
      </c>
      <c r="N23" s="16">
        <v>0</v>
      </c>
      <c r="O23" s="17">
        <v>0</v>
      </c>
      <c r="P23" s="17">
        <v>0</v>
      </c>
      <c r="Q23" s="17">
        <v>0</v>
      </c>
      <c r="R23" s="17">
        <v>0</v>
      </c>
      <c r="S23" s="12">
        <v>0</v>
      </c>
    </row>
    <row r="24" spans="1:19" x14ac:dyDescent="0.2">
      <c r="A24" s="4" t="s">
        <v>15</v>
      </c>
      <c r="B24" s="92">
        <v>0</v>
      </c>
      <c r="C24" s="87">
        <v>0</v>
      </c>
      <c r="D24" s="87">
        <v>0</v>
      </c>
      <c r="E24" s="87">
        <v>0</v>
      </c>
      <c r="F24" s="87">
        <v>0</v>
      </c>
      <c r="G24" s="93">
        <v>0</v>
      </c>
      <c r="H24" s="16">
        <v>0</v>
      </c>
      <c r="I24" s="17">
        <v>0</v>
      </c>
      <c r="J24" s="17">
        <v>0</v>
      </c>
      <c r="K24" s="17">
        <v>0</v>
      </c>
      <c r="L24" s="17">
        <v>0</v>
      </c>
      <c r="M24" s="12">
        <v>0</v>
      </c>
      <c r="N24" s="16">
        <v>0</v>
      </c>
      <c r="O24" s="17">
        <v>0</v>
      </c>
      <c r="P24" s="17">
        <v>0</v>
      </c>
      <c r="Q24" s="17">
        <v>0</v>
      </c>
      <c r="R24" s="17">
        <v>0</v>
      </c>
      <c r="S24" s="12">
        <v>0</v>
      </c>
    </row>
    <row r="25" spans="1:19" x14ac:dyDescent="0.2">
      <c r="A25" s="4" t="s">
        <v>16</v>
      </c>
      <c r="B25" s="92">
        <v>0</v>
      </c>
      <c r="C25" s="87">
        <v>0</v>
      </c>
      <c r="D25" s="87">
        <v>0</v>
      </c>
      <c r="E25" s="87">
        <v>0</v>
      </c>
      <c r="F25" s="87">
        <v>0</v>
      </c>
      <c r="G25" s="93">
        <v>0</v>
      </c>
      <c r="H25" s="16">
        <v>0</v>
      </c>
      <c r="I25" s="17">
        <v>0</v>
      </c>
      <c r="J25" s="17">
        <v>0</v>
      </c>
      <c r="K25" s="17">
        <v>0</v>
      </c>
      <c r="L25" s="17">
        <v>0</v>
      </c>
      <c r="M25" s="12">
        <v>0</v>
      </c>
      <c r="N25" s="16">
        <v>0</v>
      </c>
      <c r="O25" s="17">
        <v>0</v>
      </c>
      <c r="P25" s="17">
        <v>0</v>
      </c>
      <c r="Q25" s="17">
        <v>0</v>
      </c>
      <c r="R25" s="17">
        <v>0</v>
      </c>
      <c r="S25" s="12">
        <v>0</v>
      </c>
    </row>
    <row r="26" spans="1:19" x14ac:dyDescent="0.2">
      <c r="A26" s="4" t="s">
        <v>17</v>
      </c>
      <c r="B26" s="92">
        <v>181117.55</v>
      </c>
      <c r="C26" s="87">
        <v>195520</v>
      </c>
      <c r="D26" s="87">
        <v>0</v>
      </c>
      <c r="E26" s="87">
        <v>0</v>
      </c>
      <c r="F26" s="87">
        <v>0</v>
      </c>
      <c r="G26" s="93">
        <v>376637.55</v>
      </c>
      <c r="H26" s="16">
        <v>181117.55</v>
      </c>
      <c r="I26" s="17">
        <v>195520</v>
      </c>
      <c r="J26" s="17">
        <v>0</v>
      </c>
      <c r="K26" s="17">
        <v>0</v>
      </c>
      <c r="L26" s="17">
        <v>0</v>
      </c>
      <c r="M26" s="12">
        <v>376637.55</v>
      </c>
      <c r="N26" s="16">
        <v>0</v>
      </c>
      <c r="O26" s="17">
        <v>0</v>
      </c>
      <c r="P26" s="17">
        <v>0</v>
      </c>
      <c r="Q26" s="17">
        <v>0</v>
      </c>
      <c r="R26" s="17">
        <v>0</v>
      </c>
      <c r="S26" s="12">
        <v>0</v>
      </c>
    </row>
    <row r="27" spans="1:19" x14ac:dyDescent="0.2">
      <c r="A27" s="4" t="s">
        <v>18</v>
      </c>
      <c r="B27" s="92">
        <v>0</v>
      </c>
      <c r="C27" s="87">
        <v>0</v>
      </c>
      <c r="D27" s="87">
        <v>0</v>
      </c>
      <c r="E27" s="87">
        <v>0</v>
      </c>
      <c r="F27" s="87">
        <v>0</v>
      </c>
      <c r="G27" s="93">
        <v>0</v>
      </c>
      <c r="H27" s="16">
        <v>0</v>
      </c>
      <c r="I27" s="17">
        <v>0</v>
      </c>
      <c r="J27" s="17">
        <v>0</v>
      </c>
      <c r="K27" s="17">
        <v>0</v>
      </c>
      <c r="L27" s="17">
        <v>0</v>
      </c>
      <c r="M27" s="12">
        <v>0</v>
      </c>
      <c r="N27" s="16">
        <v>0</v>
      </c>
      <c r="O27" s="17">
        <v>0</v>
      </c>
      <c r="P27" s="17">
        <v>0</v>
      </c>
      <c r="Q27" s="17">
        <v>0</v>
      </c>
      <c r="R27" s="17">
        <v>0</v>
      </c>
      <c r="S27" s="12">
        <v>0</v>
      </c>
    </row>
    <row r="28" spans="1:19" x14ac:dyDescent="0.2">
      <c r="A28" s="4" t="s">
        <v>19</v>
      </c>
      <c r="B28" s="92">
        <v>0</v>
      </c>
      <c r="C28" s="87">
        <v>0</v>
      </c>
      <c r="D28" s="87">
        <v>0</v>
      </c>
      <c r="E28" s="87">
        <v>0</v>
      </c>
      <c r="F28" s="87">
        <v>0</v>
      </c>
      <c r="G28" s="93">
        <v>0</v>
      </c>
      <c r="H28" s="16">
        <v>0</v>
      </c>
      <c r="I28" s="17">
        <v>0</v>
      </c>
      <c r="J28" s="17">
        <v>0</v>
      </c>
      <c r="K28" s="17">
        <v>0</v>
      </c>
      <c r="L28" s="17">
        <v>0</v>
      </c>
      <c r="M28" s="12">
        <v>0</v>
      </c>
      <c r="N28" s="16">
        <v>0</v>
      </c>
      <c r="O28" s="17">
        <v>0</v>
      </c>
      <c r="P28" s="17">
        <v>0</v>
      </c>
      <c r="Q28" s="17">
        <v>0</v>
      </c>
      <c r="R28" s="17">
        <v>0</v>
      </c>
      <c r="S28" s="12">
        <v>0</v>
      </c>
    </row>
    <row r="29" spans="1:19" x14ac:dyDescent="0.2">
      <c r="A29" s="4" t="s">
        <v>20</v>
      </c>
      <c r="B29" s="92">
        <v>0</v>
      </c>
      <c r="C29" s="87">
        <v>0</v>
      </c>
      <c r="D29" s="87">
        <v>0</v>
      </c>
      <c r="E29" s="87">
        <v>0</v>
      </c>
      <c r="F29" s="87">
        <v>0</v>
      </c>
      <c r="G29" s="93">
        <v>0</v>
      </c>
      <c r="H29" s="16">
        <v>0</v>
      </c>
      <c r="I29" s="17">
        <v>0</v>
      </c>
      <c r="J29" s="17">
        <v>0</v>
      </c>
      <c r="K29" s="17">
        <v>0</v>
      </c>
      <c r="L29" s="17">
        <v>0</v>
      </c>
      <c r="M29" s="12">
        <v>0</v>
      </c>
      <c r="N29" s="16">
        <v>0</v>
      </c>
      <c r="O29" s="17">
        <v>0</v>
      </c>
      <c r="P29" s="17">
        <v>0</v>
      </c>
      <c r="Q29" s="17">
        <v>0</v>
      </c>
      <c r="R29" s="17">
        <v>0</v>
      </c>
      <c r="S29" s="12">
        <v>0</v>
      </c>
    </row>
    <row r="30" spans="1:19" x14ac:dyDescent="0.2">
      <c r="A30" s="4" t="s">
        <v>21</v>
      </c>
      <c r="B30" s="92">
        <v>0</v>
      </c>
      <c r="C30" s="87">
        <v>0</v>
      </c>
      <c r="D30" s="87">
        <v>0</v>
      </c>
      <c r="E30" s="87">
        <v>0</v>
      </c>
      <c r="F30" s="87">
        <v>0</v>
      </c>
      <c r="G30" s="93">
        <v>0</v>
      </c>
      <c r="H30" s="16">
        <v>0</v>
      </c>
      <c r="I30" s="17">
        <v>0</v>
      </c>
      <c r="J30" s="17">
        <v>0</v>
      </c>
      <c r="K30" s="17">
        <v>0</v>
      </c>
      <c r="L30" s="17">
        <v>0</v>
      </c>
      <c r="M30" s="12">
        <v>0</v>
      </c>
      <c r="N30" s="16">
        <v>0</v>
      </c>
      <c r="O30" s="17">
        <v>0</v>
      </c>
      <c r="P30" s="17">
        <v>0</v>
      </c>
      <c r="Q30" s="17">
        <v>0</v>
      </c>
      <c r="R30" s="17">
        <v>0</v>
      </c>
      <c r="S30" s="12">
        <v>0</v>
      </c>
    </row>
    <row r="31" spans="1:19" x14ac:dyDescent="0.2">
      <c r="A31" s="4" t="s">
        <v>22</v>
      </c>
      <c r="B31" s="92">
        <v>0</v>
      </c>
      <c r="C31" s="87">
        <v>0</v>
      </c>
      <c r="D31" s="87">
        <v>0</v>
      </c>
      <c r="E31" s="87">
        <v>0</v>
      </c>
      <c r="F31" s="87">
        <v>0</v>
      </c>
      <c r="G31" s="93">
        <v>0</v>
      </c>
      <c r="H31" s="16">
        <v>0</v>
      </c>
      <c r="I31" s="17">
        <v>0</v>
      </c>
      <c r="J31" s="17">
        <v>0</v>
      </c>
      <c r="K31" s="17">
        <v>0</v>
      </c>
      <c r="L31" s="17">
        <v>0</v>
      </c>
      <c r="M31" s="12">
        <v>0</v>
      </c>
      <c r="N31" s="16">
        <v>0</v>
      </c>
      <c r="O31" s="17">
        <v>0</v>
      </c>
      <c r="P31" s="17">
        <v>0</v>
      </c>
      <c r="Q31" s="17">
        <v>0</v>
      </c>
      <c r="R31" s="17">
        <v>0</v>
      </c>
      <c r="S31" s="12">
        <v>0</v>
      </c>
    </row>
    <row r="32" spans="1:19" x14ac:dyDescent="0.2">
      <c r="A32" s="4" t="s">
        <v>23</v>
      </c>
      <c r="B32" s="92">
        <v>6242</v>
      </c>
      <c r="C32" s="87">
        <v>17623</v>
      </c>
      <c r="D32" s="87">
        <v>0</v>
      </c>
      <c r="E32" s="87">
        <v>0</v>
      </c>
      <c r="F32" s="87">
        <v>131</v>
      </c>
      <c r="G32" s="93">
        <v>23996</v>
      </c>
      <c r="H32" s="16">
        <v>6242</v>
      </c>
      <c r="I32" s="17">
        <v>17623</v>
      </c>
      <c r="J32" s="17">
        <v>0</v>
      </c>
      <c r="K32" s="17">
        <v>0</v>
      </c>
      <c r="L32" s="17">
        <v>131</v>
      </c>
      <c r="M32" s="12">
        <v>23996</v>
      </c>
      <c r="N32" s="16">
        <v>0</v>
      </c>
      <c r="O32" s="17">
        <v>0</v>
      </c>
      <c r="P32" s="17">
        <v>0</v>
      </c>
      <c r="Q32" s="17">
        <v>0</v>
      </c>
      <c r="R32" s="17">
        <v>0</v>
      </c>
      <c r="S32" s="12">
        <v>0</v>
      </c>
    </row>
    <row r="33" spans="1:19" x14ac:dyDescent="0.2">
      <c r="A33" s="4" t="s">
        <v>24</v>
      </c>
      <c r="B33" s="92">
        <v>0</v>
      </c>
      <c r="C33" s="87">
        <v>0</v>
      </c>
      <c r="D33" s="87">
        <v>0</v>
      </c>
      <c r="E33" s="87">
        <v>0</v>
      </c>
      <c r="F33" s="87">
        <v>0</v>
      </c>
      <c r="G33" s="93">
        <v>0</v>
      </c>
      <c r="H33" s="16">
        <v>0</v>
      </c>
      <c r="I33" s="17">
        <v>0</v>
      </c>
      <c r="J33" s="17">
        <v>0</v>
      </c>
      <c r="K33" s="17">
        <v>0</v>
      </c>
      <c r="L33" s="17">
        <v>0</v>
      </c>
      <c r="M33" s="12">
        <v>0</v>
      </c>
      <c r="N33" s="16">
        <v>0</v>
      </c>
      <c r="O33" s="17">
        <v>0</v>
      </c>
      <c r="P33" s="17">
        <v>0</v>
      </c>
      <c r="Q33" s="17">
        <v>0</v>
      </c>
      <c r="R33" s="17">
        <v>0</v>
      </c>
      <c r="S33" s="12">
        <v>0</v>
      </c>
    </row>
    <row r="34" spans="1:19" ht="13.15" customHeight="1" x14ac:dyDescent="0.2">
      <c r="A34" s="4" t="s">
        <v>25</v>
      </c>
      <c r="B34" s="92">
        <v>6476.55</v>
      </c>
      <c r="C34" s="87">
        <v>450.74</v>
      </c>
      <c r="D34" s="87">
        <v>0</v>
      </c>
      <c r="E34" s="87">
        <v>0</v>
      </c>
      <c r="F34" s="87">
        <v>0</v>
      </c>
      <c r="G34" s="93">
        <v>6927.29</v>
      </c>
      <c r="H34" s="16">
        <v>6476.55</v>
      </c>
      <c r="I34" s="17">
        <v>450.74</v>
      </c>
      <c r="J34" s="17">
        <v>0</v>
      </c>
      <c r="K34" s="17">
        <v>0</v>
      </c>
      <c r="L34" s="17">
        <v>0</v>
      </c>
      <c r="M34" s="12">
        <v>6927.29</v>
      </c>
      <c r="N34" s="16">
        <v>0</v>
      </c>
      <c r="O34" s="17">
        <v>0</v>
      </c>
      <c r="P34" s="17">
        <v>0</v>
      </c>
      <c r="Q34" s="17">
        <v>0</v>
      </c>
      <c r="R34" s="17">
        <v>0</v>
      </c>
      <c r="S34" s="12">
        <v>0</v>
      </c>
    </row>
    <row r="35" spans="1:19" x14ac:dyDescent="0.2">
      <c r="A35" s="4" t="s">
        <v>26</v>
      </c>
      <c r="B35" s="92">
        <v>0</v>
      </c>
      <c r="C35" s="87">
        <v>0</v>
      </c>
      <c r="D35" s="87">
        <v>0</v>
      </c>
      <c r="E35" s="87">
        <v>0</v>
      </c>
      <c r="F35" s="87">
        <v>0</v>
      </c>
      <c r="G35" s="93">
        <v>0</v>
      </c>
      <c r="H35" s="16">
        <v>0</v>
      </c>
      <c r="I35" s="17">
        <v>0</v>
      </c>
      <c r="J35" s="17">
        <v>0</v>
      </c>
      <c r="K35" s="17">
        <v>0</v>
      </c>
      <c r="L35" s="17">
        <v>0</v>
      </c>
      <c r="M35" s="12">
        <v>0</v>
      </c>
      <c r="N35" s="16">
        <v>0</v>
      </c>
      <c r="O35" s="17">
        <v>0</v>
      </c>
      <c r="P35" s="17">
        <v>0</v>
      </c>
      <c r="Q35" s="17">
        <v>0</v>
      </c>
      <c r="R35" s="17">
        <v>0</v>
      </c>
      <c r="S35" s="12">
        <v>0</v>
      </c>
    </row>
    <row r="36" spans="1:19" x14ac:dyDescent="0.2">
      <c r="A36" s="4" t="s">
        <v>27</v>
      </c>
      <c r="B36" s="92">
        <v>0</v>
      </c>
      <c r="C36" s="87">
        <v>12938</v>
      </c>
      <c r="D36" s="87">
        <v>0</v>
      </c>
      <c r="E36" s="87">
        <v>0</v>
      </c>
      <c r="F36" s="87">
        <v>0</v>
      </c>
      <c r="G36" s="93">
        <v>12938</v>
      </c>
      <c r="H36" s="16">
        <v>0</v>
      </c>
      <c r="I36" s="17">
        <v>12938</v>
      </c>
      <c r="J36" s="17">
        <v>0</v>
      </c>
      <c r="K36" s="17">
        <v>0</v>
      </c>
      <c r="L36" s="17">
        <v>0</v>
      </c>
      <c r="M36" s="12">
        <v>12938</v>
      </c>
      <c r="N36" s="16">
        <v>0</v>
      </c>
      <c r="O36" s="17">
        <v>0</v>
      </c>
      <c r="P36" s="17">
        <v>0</v>
      </c>
      <c r="Q36" s="17">
        <v>0</v>
      </c>
      <c r="R36" s="17">
        <v>0</v>
      </c>
      <c r="S36" s="12">
        <v>0</v>
      </c>
    </row>
    <row r="37" spans="1:19" x14ac:dyDescent="0.2">
      <c r="A37" s="4" t="s">
        <v>28</v>
      </c>
      <c r="B37" s="92">
        <v>0</v>
      </c>
      <c r="C37" s="87">
        <v>1300000</v>
      </c>
      <c r="D37" s="87">
        <v>0</v>
      </c>
      <c r="E37" s="87">
        <v>0</v>
      </c>
      <c r="F37" s="87">
        <v>0</v>
      </c>
      <c r="G37" s="93">
        <v>1300000</v>
      </c>
      <c r="H37" s="16">
        <v>0</v>
      </c>
      <c r="I37" s="17">
        <v>1300000</v>
      </c>
      <c r="J37" s="17">
        <v>0</v>
      </c>
      <c r="K37" s="17">
        <v>0</v>
      </c>
      <c r="L37" s="17">
        <v>0</v>
      </c>
      <c r="M37" s="12">
        <v>1300000</v>
      </c>
      <c r="N37" s="16">
        <v>0</v>
      </c>
      <c r="O37" s="17">
        <v>0</v>
      </c>
      <c r="P37" s="17">
        <v>0</v>
      </c>
      <c r="Q37" s="17">
        <v>0</v>
      </c>
      <c r="R37" s="17">
        <v>0</v>
      </c>
      <c r="S37" s="12">
        <v>0</v>
      </c>
    </row>
    <row r="38" spans="1:19" x14ac:dyDescent="0.2">
      <c r="A38" s="4" t="s">
        <v>29</v>
      </c>
      <c r="B38" s="92">
        <v>0</v>
      </c>
      <c r="C38" s="87">
        <v>0</v>
      </c>
      <c r="D38" s="87">
        <v>0</v>
      </c>
      <c r="E38" s="87">
        <v>0</v>
      </c>
      <c r="F38" s="87">
        <v>0</v>
      </c>
      <c r="G38" s="93">
        <v>0</v>
      </c>
      <c r="H38" s="16">
        <v>0</v>
      </c>
      <c r="I38" s="17">
        <v>0</v>
      </c>
      <c r="J38" s="17">
        <v>0</v>
      </c>
      <c r="K38" s="17">
        <v>0</v>
      </c>
      <c r="L38" s="17">
        <v>0</v>
      </c>
      <c r="M38" s="12">
        <v>0</v>
      </c>
      <c r="N38" s="16">
        <v>0</v>
      </c>
      <c r="O38" s="17">
        <v>0</v>
      </c>
      <c r="P38" s="17">
        <v>0</v>
      </c>
      <c r="Q38" s="17">
        <v>0</v>
      </c>
      <c r="R38" s="17">
        <v>0</v>
      </c>
      <c r="S38" s="12">
        <v>0</v>
      </c>
    </row>
    <row r="39" spans="1:19" x14ac:dyDescent="0.2">
      <c r="A39" s="4" t="s">
        <v>30</v>
      </c>
      <c r="B39" s="92">
        <v>0</v>
      </c>
      <c r="C39" s="87">
        <v>0</v>
      </c>
      <c r="D39" s="87">
        <v>0</v>
      </c>
      <c r="E39" s="87">
        <v>0</v>
      </c>
      <c r="F39" s="87">
        <v>0</v>
      </c>
      <c r="G39" s="93">
        <v>0</v>
      </c>
      <c r="H39" s="16">
        <v>0</v>
      </c>
      <c r="I39" s="17">
        <v>0</v>
      </c>
      <c r="J39" s="17">
        <v>0</v>
      </c>
      <c r="K39" s="17">
        <v>0</v>
      </c>
      <c r="L39" s="17">
        <v>0</v>
      </c>
      <c r="M39" s="12">
        <v>0</v>
      </c>
      <c r="N39" s="16">
        <v>0</v>
      </c>
      <c r="O39" s="17">
        <v>0</v>
      </c>
      <c r="P39" s="17">
        <v>0</v>
      </c>
      <c r="Q39" s="17">
        <v>0</v>
      </c>
      <c r="R39" s="17">
        <v>0</v>
      </c>
      <c r="S39" s="12">
        <v>0</v>
      </c>
    </row>
    <row r="40" spans="1:19" x14ac:dyDescent="0.2">
      <c r="A40" s="4" t="s">
        <v>31</v>
      </c>
      <c r="B40" s="92">
        <v>0</v>
      </c>
      <c r="C40" s="87">
        <v>0</v>
      </c>
      <c r="D40" s="87">
        <v>0</v>
      </c>
      <c r="E40" s="87">
        <v>0</v>
      </c>
      <c r="F40" s="87">
        <v>0</v>
      </c>
      <c r="G40" s="93">
        <v>0</v>
      </c>
      <c r="H40" s="16">
        <v>0</v>
      </c>
      <c r="I40" s="17">
        <v>0</v>
      </c>
      <c r="J40" s="17">
        <v>0</v>
      </c>
      <c r="K40" s="17">
        <v>0</v>
      </c>
      <c r="L40" s="17">
        <v>0</v>
      </c>
      <c r="M40" s="12">
        <v>0</v>
      </c>
      <c r="N40" s="16">
        <v>0</v>
      </c>
      <c r="O40" s="17">
        <v>0</v>
      </c>
      <c r="P40" s="17">
        <v>0</v>
      </c>
      <c r="Q40" s="17">
        <v>0</v>
      </c>
      <c r="R40" s="17">
        <v>0</v>
      </c>
      <c r="S40" s="12">
        <v>0</v>
      </c>
    </row>
    <row r="41" spans="1:19" x14ac:dyDescent="0.2">
      <c r="A41" s="4" t="s">
        <v>32</v>
      </c>
      <c r="B41" s="92">
        <v>165890.87000000002</v>
      </c>
      <c r="C41" s="87">
        <v>187914.41</v>
      </c>
      <c r="D41" s="87">
        <v>0</v>
      </c>
      <c r="E41" s="87">
        <v>0</v>
      </c>
      <c r="F41" s="87">
        <v>77727.360000000001</v>
      </c>
      <c r="G41" s="93">
        <v>431532.64</v>
      </c>
      <c r="H41" s="16">
        <v>165890.87000000002</v>
      </c>
      <c r="I41" s="17">
        <v>187914.41</v>
      </c>
      <c r="J41" s="17">
        <v>0</v>
      </c>
      <c r="K41" s="17">
        <v>0</v>
      </c>
      <c r="L41" s="17">
        <v>77727.360000000001</v>
      </c>
      <c r="M41" s="12">
        <v>431532.64</v>
      </c>
      <c r="N41" s="16">
        <v>0</v>
      </c>
      <c r="O41" s="17">
        <v>0</v>
      </c>
      <c r="P41" s="17">
        <v>0</v>
      </c>
      <c r="Q41" s="17">
        <v>0</v>
      </c>
      <c r="R41" s="17">
        <v>0</v>
      </c>
      <c r="S41" s="12">
        <v>0</v>
      </c>
    </row>
    <row r="42" spans="1:19" x14ac:dyDescent="0.2">
      <c r="A42" s="4" t="s">
        <v>33</v>
      </c>
      <c r="B42" s="92">
        <v>7000.8722314049592</v>
      </c>
      <c r="C42" s="87">
        <v>65862.010991735529</v>
      </c>
      <c r="D42" s="87">
        <v>0</v>
      </c>
      <c r="E42" s="87">
        <v>0</v>
      </c>
      <c r="F42" s="87">
        <v>14.361157024793389</v>
      </c>
      <c r="G42" s="93">
        <v>72877.244380165284</v>
      </c>
      <c r="H42" s="16">
        <v>7000.8722314049592</v>
      </c>
      <c r="I42" s="17">
        <v>65862.010991735529</v>
      </c>
      <c r="J42" s="17">
        <v>0</v>
      </c>
      <c r="K42" s="17">
        <v>0</v>
      </c>
      <c r="L42" s="17">
        <v>14.361157024793389</v>
      </c>
      <c r="M42" s="12">
        <v>72877.244380165284</v>
      </c>
      <c r="N42" s="16">
        <v>0</v>
      </c>
      <c r="O42" s="17">
        <v>0</v>
      </c>
      <c r="P42" s="17">
        <v>0</v>
      </c>
      <c r="Q42" s="17">
        <v>0</v>
      </c>
      <c r="R42" s="17">
        <v>0</v>
      </c>
      <c r="S42" s="12">
        <v>0</v>
      </c>
    </row>
    <row r="43" spans="1:19" x14ac:dyDescent="0.2">
      <c r="A43" s="4" t="s">
        <v>34</v>
      </c>
      <c r="B43" s="92">
        <v>0</v>
      </c>
      <c r="C43" s="87">
        <v>0</v>
      </c>
      <c r="D43" s="87">
        <v>0</v>
      </c>
      <c r="E43" s="87">
        <v>0</v>
      </c>
      <c r="F43" s="87">
        <v>0</v>
      </c>
      <c r="G43" s="93">
        <v>0</v>
      </c>
      <c r="H43" s="16">
        <v>0</v>
      </c>
      <c r="I43" s="17">
        <v>0</v>
      </c>
      <c r="J43" s="17">
        <v>0</v>
      </c>
      <c r="K43" s="17">
        <v>0</v>
      </c>
      <c r="L43" s="17">
        <v>0</v>
      </c>
      <c r="M43" s="12">
        <v>0</v>
      </c>
      <c r="N43" s="16">
        <v>0</v>
      </c>
      <c r="O43" s="17">
        <v>0</v>
      </c>
      <c r="P43" s="17">
        <v>0</v>
      </c>
      <c r="Q43" s="17">
        <v>0</v>
      </c>
      <c r="R43" s="17">
        <v>0</v>
      </c>
      <c r="S43" s="12">
        <v>0</v>
      </c>
    </row>
    <row r="44" spans="1:19" x14ac:dyDescent="0.2">
      <c r="A44" s="4" t="s">
        <v>35</v>
      </c>
      <c r="B44" s="92">
        <v>0</v>
      </c>
      <c r="C44" s="87">
        <v>0</v>
      </c>
      <c r="D44" s="87">
        <v>0</v>
      </c>
      <c r="E44" s="87">
        <v>0</v>
      </c>
      <c r="F44" s="87">
        <v>0</v>
      </c>
      <c r="G44" s="93">
        <v>0</v>
      </c>
      <c r="H44" s="16">
        <v>0</v>
      </c>
      <c r="I44" s="17">
        <v>0</v>
      </c>
      <c r="J44" s="17">
        <v>0</v>
      </c>
      <c r="K44" s="17">
        <v>0</v>
      </c>
      <c r="L44" s="17">
        <v>0</v>
      </c>
      <c r="M44" s="12">
        <v>0</v>
      </c>
      <c r="N44" s="16">
        <v>0</v>
      </c>
      <c r="O44" s="17">
        <v>0</v>
      </c>
      <c r="P44" s="17">
        <v>0</v>
      </c>
      <c r="Q44" s="17">
        <v>0</v>
      </c>
      <c r="R44" s="17">
        <v>0</v>
      </c>
      <c r="S44" s="12">
        <v>0</v>
      </c>
    </row>
    <row r="45" spans="1:19" x14ac:dyDescent="0.2">
      <c r="A45" s="4" t="s">
        <v>36</v>
      </c>
      <c r="B45" s="92">
        <v>0</v>
      </c>
      <c r="C45" s="87">
        <v>0</v>
      </c>
      <c r="D45" s="87">
        <v>0</v>
      </c>
      <c r="E45" s="87">
        <v>0</v>
      </c>
      <c r="F45" s="87">
        <v>0</v>
      </c>
      <c r="G45" s="93">
        <v>0</v>
      </c>
      <c r="H45" s="16">
        <v>0</v>
      </c>
      <c r="I45" s="17">
        <v>0</v>
      </c>
      <c r="J45" s="17">
        <v>0</v>
      </c>
      <c r="K45" s="17">
        <v>0</v>
      </c>
      <c r="L45" s="17">
        <v>0</v>
      </c>
      <c r="M45" s="12">
        <v>0</v>
      </c>
      <c r="N45" s="16">
        <v>0</v>
      </c>
      <c r="O45" s="17">
        <v>0</v>
      </c>
      <c r="P45" s="17">
        <v>0</v>
      </c>
      <c r="Q45" s="17">
        <v>0</v>
      </c>
      <c r="R45" s="17">
        <v>0</v>
      </c>
      <c r="S45" s="12">
        <v>0</v>
      </c>
    </row>
    <row r="46" spans="1:19" x14ac:dyDescent="0.2">
      <c r="A46" s="4" t="s">
        <v>37</v>
      </c>
      <c r="B46" s="92">
        <v>0</v>
      </c>
      <c r="C46" s="87">
        <v>0</v>
      </c>
      <c r="D46" s="87">
        <v>0</v>
      </c>
      <c r="E46" s="87">
        <v>0</v>
      </c>
      <c r="F46" s="87">
        <v>0</v>
      </c>
      <c r="G46" s="93">
        <v>0</v>
      </c>
      <c r="H46" s="16">
        <v>0</v>
      </c>
      <c r="I46" s="17">
        <v>0</v>
      </c>
      <c r="J46" s="17">
        <v>0</v>
      </c>
      <c r="K46" s="17">
        <v>0</v>
      </c>
      <c r="L46" s="17">
        <v>0</v>
      </c>
      <c r="M46" s="12">
        <v>0</v>
      </c>
      <c r="N46" s="16">
        <v>0</v>
      </c>
      <c r="O46" s="17">
        <v>0</v>
      </c>
      <c r="P46" s="17">
        <v>0</v>
      </c>
      <c r="Q46" s="17">
        <v>0</v>
      </c>
      <c r="R46" s="17">
        <v>0</v>
      </c>
      <c r="S46" s="12">
        <v>0</v>
      </c>
    </row>
    <row r="47" spans="1:19" x14ac:dyDescent="0.2">
      <c r="A47" s="4" t="s">
        <v>38</v>
      </c>
      <c r="B47" s="92">
        <v>137000.95999999999</v>
      </c>
      <c r="C47" s="87">
        <v>163243.78</v>
      </c>
      <c r="D47" s="87">
        <v>0</v>
      </c>
      <c r="E47" s="87">
        <v>0</v>
      </c>
      <c r="F47" s="87">
        <v>0</v>
      </c>
      <c r="G47" s="93">
        <v>300244.74</v>
      </c>
      <c r="H47" s="16">
        <v>137000.95999999999</v>
      </c>
      <c r="I47" s="17">
        <v>163243.78</v>
      </c>
      <c r="J47" s="17">
        <v>0</v>
      </c>
      <c r="K47" s="17">
        <v>0</v>
      </c>
      <c r="L47" s="17">
        <v>0</v>
      </c>
      <c r="M47" s="12">
        <v>300244.74</v>
      </c>
      <c r="N47" s="16">
        <v>0</v>
      </c>
      <c r="O47" s="17">
        <v>0</v>
      </c>
      <c r="P47" s="17">
        <v>0</v>
      </c>
      <c r="Q47" s="17">
        <v>0</v>
      </c>
      <c r="R47" s="17">
        <v>0</v>
      </c>
      <c r="S47" s="12">
        <v>0</v>
      </c>
    </row>
    <row r="48" spans="1:19" x14ac:dyDescent="0.2">
      <c r="A48" s="4" t="s">
        <v>39</v>
      </c>
      <c r="B48" s="92">
        <v>0</v>
      </c>
      <c r="C48" s="87">
        <v>0</v>
      </c>
      <c r="D48" s="87">
        <v>0</v>
      </c>
      <c r="E48" s="87">
        <v>0</v>
      </c>
      <c r="F48" s="87">
        <v>0</v>
      </c>
      <c r="G48" s="93">
        <v>0</v>
      </c>
      <c r="H48" s="16">
        <v>0</v>
      </c>
      <c r="I48" s="17">
        <v>0</v>
      </c>
      <c r="J48" s="17">
        <v>0</v>
      </c>
      <c r="K48" s="17">
        <v>0</v>
      </c>
      <c r="L48" s="17">
        <v>0</v>
      </c>
      <c r="M48" s="12">
        <v>0</v>
      </c>
      <c r="N48" s="16">
        <v>0</v>
      </c>
      <c r="O48" s="17">
        <v>0</v>
      </c>
      <c r="P48" s="17">
        <v>0</v>
      </c>
      <c r="Q48" s="17">
        <v>0</v>
      </c>
      <c r="R48" s="17">
        <v>0</v>
      </c>
      <c r="S48" s="12">
        <v>0</v>
      </c>
    </row>
    <row r="49" spans="1:19" x14ac:dyDescent="0.2">
      <c r="A49" s="4" t="s">
        <v>40</v>
      </c>
      <c r="B49" s="92">
        <v>54302.310701968825</v>
      </c>
      <c r="C49" s="87">
        <v>149046.2198404232</v>
      </c>
      <c r="D49" s="87">
        <v>0</v>
      </c>
      <c r="E49" s="87">
        <v>0</v>
      </c>
      <c r="F49" s="87">
        <v>14711.352012199468</v>
      </c>
      <c r="G49" s="93">
        <v>218059.88255459149</v>
      </c>
      <c r="H49" s="16">
        <v>54302.310701968825</v>
      </c>
      <c r="I49" s="17">
        <v>149046.2198404232</v>
      </c>
      <c r="J49" s="17">
        <v>0</v>
      </c>
      <c r="K49" s="17">
        <v>0</v>
      </c>
      <c r="L49" s="17">
        <v>14711.352012199468</v>
      </c>
      <c r="M49" s="12">
        <v>218059.88255459149</v>
      </c>
      <c r="N49" s="16">
        <v>0</v>
      </c>
      <c r="O49" s="17">
        <v>0</v>
      </c>
      <c r="P49" s="17">
        <v>0</v>
      </c>
      <c r="Q49" s="17">
        <v>0</v>
      </c>
      <c r="R49" s="17">
        <v>0</v>
      </c>
      <c r="S49" s="12">
        <v>0</v>
      </c>
    </row>
    <row r="50" spans="1:19" x14ac:dyDescent="0.2">
      <c r="A50" s="4" t="s">
        <v>41</v>
      </c>
      <c r="B50" s="92">
        <v>0</v>
      </c>
      <c r="C50" s="87">
        <v>0</v>
      </c>
      <c r="D50" s="87">
        <v>0</v>
      </c>
      <c r="E50" s="87">
        <v>0</v>
      </c>
      <c r="F50" s="87">
        <v>0</v>
      </c>
      <c r="G50" s="93">
        <v>0</v>
      </c>
      <c r="H50" s="16">
        <v>0</v>
      </c>
      <c r="I50" s="17">
        <v>0</v>
      </c>
      <c r="J50" s="17">
        <v>0</v>
      </c>
      <c r="K50" s="17">
        <v>0</v>
      </c>
      <c r="L50" s="17">
        <v>0</v>
      </c>
      <c r="M50" s="12">
        <v>0</v>
      </c>
      <c r="N50" s="16">
        <v>0</v>
      </c>
      <c r="O50" s="17">
        <v>0</v>
      </c>
      <c r="P50" s="17">
        <v>0</v>
      </c>
      <c r="Q50" s="17">
        <v>0</v>
      </c>
      <c r="R50" s="17">
        <v>0</v>
      </c>
      <c r="S50" s="12">
        <v>0</v>
      </c>
    </row>
    <row r="51" spans="1:19" x14ac:dyDescent="0.2">
      <c r="A51" s="4" t="s">
        <v>42</v>
      </c>
      <c r="B51" s="92">
        <v>0</v>
      </c>
      <c r="C51" s="87">
        <v>10600</v>
      </c>
      <c r="D51" s="87">
        <v>0</v>
      </c>
      <c r="E51" s="87">
        <v>0</v>
      </c>
      <c r="F51" s="87">
        <v>0</v>
      </c>
      <c r="G51" s="93">
        <v>10600</v>
      </c>
      <c r="H51" s="16">
        <v>0</v>
      </c>
      <c r="I51" s="17">
        <v>10600</v>
      </c>
      <c r="J51" s="17">
        <v>0</v>
      </c>
      <c r="K51" s="17">
        <v>0</v>
      </c>
      <c r="L51" s="17">
        <v>0</v>
      </c>
      <c r="M51" s="12">
        <v>10600</v>
      </c>
      <c r="N51" s="16">
        <v>0</v>
      </c>
      <c r="O51" s="17">
        <v>0</v>
      </c>
      <c r="P51" s="17">
        <v>0</v>
      </c>
      <c r="Q51" s="17">
        <v>0</v>
      </c>
      <c r="R51" s="17">
        <v>0</v>
      </c>
      <c r="S51" s="12">
        <v>0</v>
      </c>
    </row>
    <row r="52" spans="1:19" x14ac:dyDescent="0.2">
      <c r="A52" s="4" t="s">
        <v>43</v>
      </c>
      <c r="B52" s="92">
        <v>0</v>
      </c>
      <c r="C52" s="87">
        <v>0</v>
      </c>
      <c r="D52" s="87">
        <v>0</v>
      </c>
      <c r="E52" s="87">
        <v>0</v>
      </c>
      <c r="F52" s="87">
        <v>0</v>
      </c>
      <c r="G52" s="93">
        <v>0</v>
      </c>
      <c r="H52" s="16">
        <v>0</v>
      </c>
      <c r="I52" s="17">
        <v>0</v>
      </c>
      <c r="J52" s="17">
        <v>0</v>
      </c>
      <c r="K52" s="17">
        <v>0</v>
      </c>
      <c r="L52" s="17">
        <v>0</v>
      </c>
      <c r="M52" s="12">
        <v>0</v>
      </c>
      <c r="N52" s="16">
        <v>0</v>
      </c>
      <c r="O52" s="17">
        <v>0</v>
      </c>
      <c r="P52" s="17">
        <v>0</v>
      </c>
      <c r="Q52" s="17">
        <v>0</v>
      </c>
      <c r="R52" s="17">
        <v>0</v>
      </c>
      <c r="S52" s="12">
        <v>0</v>
      </c>
    </row>
    <row r="53" spans="1:19" x14ac:dyDescent="0.2">
      <c r="A53" s="4" t="s">
        <v>44</v>
      </c>
      <c r="B53" s="92">
        <v>0</v>
      </c>
      <c r="C53" s="87">
        <v>0</v>
      </c>
      <c r="D53" s="87">
        <v>0</v>
      </c>
      <c r="E53" s="87">
        <v>0</v>
      </c>
      <c r="F53" s="87">
        <v>0</v>
      </c>
      <c r="G53" s="93">
        <v>0</v>
      </c>
      <c r="H53" s="16">
        <v>0</v>
      </c>
      <c r="I53" s="17">
        <v>0</v>
      </c>
      <c r="J53" s="17">
        <v>0</v>
      </c>
      <c r="K53" s="17">
        <v>0</v>
      </c>
      <c r="L53" s="17">
        <v>0</v>
      </c>
      <c r="M53" s="12">
        <v>0</v>
      </c>
      <c r="N53" s="16">
        <v>0</v>
      </c>
      <c r="O53" s="17">
        <v>0</v>
      </c>
      <c r="P53" s="17">
        <v>0</v>
      </c>
      <c r="Q53" s="17">
        <v>0</v>
      </c>
      <c r="R53" s="17">
        <v>0</v>
      </c>
      <c r="S53" s="12">
        <v>0</v>
      </c>
    </row>
    <row r="54" spans="1:19" x14ac:dyDescent="0.2">
      <c r="A54" s="4" t="s">
        <v>264</v>
      </c>
      <c r="B54" s="92">
        <v>0</v>
      </c>
      <c r="C54" s="87">
        <v>5447554.2699999996</v>
      </c>
      <c r="D54" s="87">
        <v>0</v>
      </c>
      <c r="E54" s="87">
        <v>0</v>
      </c>
      <c r="F54" s="87">
        <v>36000</v>
      </c>
      <c r="G54" s="93">
        <v>5483554.2699999996</v>
      </c>
      <c r="H54" s="16">
        <v>0</v>
      </c>
      <c r="I54" s="17">
        <v>5447554.2699999996</v>
      </c>
      <c r="J54" s="17">
        <v>0</v>
      </c>
      <c r="K54" s="17">
        <v>0</v>
      </c>
      <c r="L54" s="17">
        <v>36000</v>
      </c>
      <c r="M54" s="12">
        <v>5483554.2699999996</v>
      </c>
      <c r="N54" s="16">
        <v>0</v>
      </c>
      <c r="O54" s="17">
        <v>0</v>
      </c>
      <c r="P54" s="17">
        <v>0</v>
      </c>
      <c r="Q54" s="17">
        <v>0</v>
      </c>
      <c r="R54" s="17">
        <v>0</v>
      </c>
      <c r="S54" s="12">
        <v>0</v>
      </c>
    </row>
    <row r="55" spans="1:19" x14ac:dyDescent="0.2">
      <c r="A55" s="4" t="s">
        <v>45</v>
      </c>
      <c r="B55" s="92">
        <v>97000</v>
      </c>
      <c r="C55" s="87">
        <v>34000</v>
      </c>
      <c r="D55" s="87">
        <v>0</v>
      </c>
      <c r="E55" s="87">
        <v>0</v>
      </c>
      <c r="F55" s="87">
        <v>0</v>
      </c>
      <c r="G55" s="93">
        <v>131000</v>
      </c>
      <c r="H55" s="16">
        <v>97000</v>
      </c>
      <c r="I55" s="17">
        <v>34000</v>
      </c>
      <c r="J55" s="17">
        <v>0</v>
      </c>
      <c r="K55" s="17">
        <v>0</v>
      </c>
      <c r="L55" s="17">
        <v>0</v>
      </c>
      <c r="M55" s="12">
        <v>131000</v>
      </c>
      <c r="N55" s="16">
        <v>0</v>
      </c>
      <c r="O55" s="17">
        <v>0</v>
      </c>
      <c r="P55" s="17">
        <v>0</v>
      </c>
      <c r="Q55" s="17">
        <v>0</v>
      </c>
      <c r="R55" s="17">
        <v>0</v>
      </c>
      <c r="S55" s="12">
        <v>0</v>
      </c>
    </row>
    <row r="56" spans="1:19" x14ac:dyDescent="0.2">
      <c r="A56" s="4" t="s">
        <v>46</v>
      </c>
      <c r="B56" s="92">
        <v>0</v>
      </c>
      <c r="C56" s="87">
        <v>0</v>
      </c>
      <c r="D56" s="87">
        <v>0</v>
      </c>
      <c r="E56" s="87">
        <v>0</v>
      </c>
      <c r="F56" s="87">
        <v>0</v>
      </c>
      <c r="G56" s="93">
        <v>0</v>
      </c>
      <c r="H56" s="16">
        <v>0</v>
      </c>
      <c r="I56" s="17">
        <v>0</v>
      </c>
      <c r="J56" s="17">
        <v>0</v>
      </c>
      <c r="K56" s="17">
        <v>0</v>
      </c>
      <c r="L56" s="17">
        <v>0</v>
      </c>
      <c r="M56" s="12">
        <v>0</v>
      </c>
      <c r="N56" s="16">
        <v>0</v>
      </c>
      <c r="O56" s="17">
        <v>0</v>
      </c>
      <c r="P56" s="17">
        <v>0</v>
      </c>
      <c r="Q56" s="17">
        <v>0</v>
      </c>
      <c r="R56" s="17">
        <v>0</v>
      </c>
      <c r="S56" s="12">
        <v>0</v>
      </c>
    </row>
    <row r="57" spans="1:19" x14ac:dyDescent="0.2">
      <c r="A57" s="4" t="s">
        <v>47</v>
      </c>
      <c r="B57" s="92">
        <v>0</v>
      </c>
      <c r="C57" s="87">
        <v>0</v>
      </c>
      <c r="D57" s="87">
        <v>0</v>
      </c>
      <c r="E57" s="87">
        <v>0</v>
      </c>
      <c r="F57" s="87">
        <v>0</v>
      </c>
      <c r="G57" s="93">
        <v>0</v>
      </c>
      <c r="H57" s="16">
        <v>0</v>
      </c>
      <c r="I57" s="17">
        <v>0</v>
      </c>
      <c r="J57" s="17">
        <v>0</v>
      </c>
      <c r="K57" s="17">
        <v>0</v>
      </c>
      <c r="L57" s="17">
        <v>0</v>
      </c>
      <c r="M57" s="12">
        <v>0</v>
      </c>
      <c r="N57" s="16">
        <v>0</v>
      </c>
      <c r="O57" s="17">
        <v>0</v>
      </c>
      <c r="P57" s="17">
        <v>0</v>
      </c>
      <c r="Q57" s="17">
        <v>0</v>
      </c>
      <c r="R57" s="17">
        <v>0</v>
      </c>
      <c r="S57" s="12">
        <v>0</v>
      </c>
    </row>
    <row r="58" spans="1:19" x14ac:dyDescent="0.2">
      <c r="A58" s="4" t="s">
        <v>48</v>
      </c>
      <c r="B58" s="92">
        <v>0</v>
      </c>
      <c r="C58" s="87">
        <v>0</v>
      </c>
      <c r="D58" s="87">
        <v>0</v>
      </c>
      <c r="E58" s="87">
        <v>0</v>
      </c>
      <c r="F58" s="87">
        <v>0</v>
      </c>
      <c r="G58" s="93">
        <v>0</v>
      </c>
      <c r="H58" s="16">
        <v>0</v>
      </c>
      <c r="I58" s="17">
        <v>0</v>
      </c>
      <c r="J58" s="17">
        <v>0</v>
      </c>
      <c r="K58" s="17">
        <v>0</v>
      </c>
      <c r="L58" s="17">
        <v>0</v>
      </c>
      <c r="M58" s="12">
        <v>0</v>
      </c>
      <c r="N58" s="16">
        <v>0</v>
      </c>
      <c r="O58" s="17">
        <v>0</v>
      </c>
      <c r="P58" s="17">
        <v>0</v>
      </c>
      <c r="Q58" s="17">
        <v>0</v>
      </c>
      <c r="R58" s="17">
        <v>0</v>
      </c>
      <c r="S58" s="12">
        <v>0</v>
      </c>
    </row>
    <row r="59" spans="1:19" x14ac:dyDescent="0.2">
      <c r="A59" s="4" t="s">
        <v>49</v>
      </c>
      <c r="B59" s="92">
        <v>0</v>
      </c>
      <c r="C59" s="87">
        <v>0</v>
      </c>
      <c r="D59" s="87">
        <v>0</v>
      </c>
      <c r="E59" s="87">
        <v>0</v>
      </c>
      <c r="F59" s="87">
        <v>0</v>
      </c>
      <c r="G59" s="93">
        <v>0</v>
      </c>
      <c r="H59" s="16">
        <v>0</v>
      </c>
      <c r="I59" s="17">
        <v>0</v>
      </c>
      <c r="J59" s="17">
        <v>0</v>
      </c>
      <c r="K59" s="17">
        <v>0</v>
      </c>
      <c r="L59" s="17">
        <v>0</v>
      </c>
      <c r="M59" s="12">
        <v>0</v>
      </c>
      <c r="N59" s="16">
        <v>0</v>
      </c>
      <c r="O59" s="17">
        <v>0</v>
      </c>
      <c r="P59" s="17">
        <v>0</v>
      </c>
      <c r="Q59" s="17">
        <v>0</v>
      </c>
      <c r="R59" s="17">
        <v>0</v>
      </c>
      <c r="S59" s="12">
        <v>0</v>
      </c>
    </row>
    <row r="60" spans="1:19" x14ac:dyDescent="0.2">
      <c r="A60" s="4" t="s">
        <v>50</v>
      </c>
      <c r="B60" s="92">
        <v>0</v>
      </c>
      <c r="C60" s="87">
        <v>0</v>
      </c>
      <c r="D60" s="87">
        <v>0</v>
      </c>
      <c r="E60" s="87">
        <v>0</v>
      </c>
      <c r="F60" s="87">
        <v>0</v>
      </c>
      <c r="G60" s="93">
        <v>0</v>
      </c>
      <c r="H60" s="16">
        <v>0</v>
      </c>
      <c r="I60" s="17">
        <v>0</v>
      </c>
      <c r="J60" s="17">
        <v>0</v>
      </c>
      <c r="K60" s="17">
        <v>0</v>
      </c>
      <c r="L60" s="17">
        <v>0</v>
      </c>
      <c r="M60" s="12">
        <v>0</v>
      </c>
      <c r="N60" s="16">
        <v>0</v>
      </c>
      <c r="O60" s="17">
        <v>0</v>
      </c>
      <c r="P60" s="17">
        <v>0</v>
      </c>
      <c r="Q60" s="17">
        <v>0</v>
      </c>
      <c r="R60" s="17">
        <v>0</v>
      </c>
      <c r="S60" s="12">
        <v>0</v>
      </c>
    </row>
    <row r="61" spans="1:19" x14ac:dyDescent="0.2">
      <c r="A61" s="4" t="s">
        <v>51</v>
      </c>
      <c r="B61" s="92">
        <v>0</v>
      </c>
      <c r="C61" s="87">
        <v>0</v>
      </c>
      <c r="D61" s="87">
        <v>0</v>
      </c>
      <c r="E61" s="87">
        <v>0</v>
      </c>
      <c r="F61" s="87">
        <v>0</v>
      </c>
      <c r="G61" s="93">
        <v>0</v>
      </c>
      <c r="H61" s="16">
        <v>0</v>
      </c>
      <c r="I61" s="17">
        <v>0</v>
      </c>
      <c r="J61" s="17">
        <v>0</v>
      </c>
      <c r="K61" s="17">
        <v>0</v>
      </c>
      <c r="L61" s="17">
        <v>0</v>
      </c>
      <c r="M61" s="12">
        <v>0</v>
      </c>
      <c r="N61" s="16">
        <v>0</v>
      </c>
      <c r="O61" s="17">
        <v>0</v>
      </c>
      <c r="P61" s="17">
        <v>0</v>
      </c>
      <c r="Q61" s="17">
        <v>0</v>
      </c>
      <c r="R61" s="17">
        <v>0</v>
      </c>
      <c r="S61" s="12">
        <v>0</v>
      </c>
    </row>
    <row r="62" spans="1:19" x14ac:dyDescent="0.2">
      <c r="A62" s="4" t="s">
        <v>52</v>
      </c>
      <c r="B62" s="92">
        <v>0</v>
      </c>
      <c r="C62" s="87">
        <v>0</v>
      </c>
      <c r="D62" s="87">
        <v>0</v>
      </c>
      <c r="E62" s="87">
        <v>0</v>
      </c>
      <c r="F62" s="87">
        <v>0</v>
      </c>
      <c r="G62" s="93">
        <v>0</v>
      </c>
      <c r="H62" s="16">
        <v>0</v>
      </c>
      <c r="I62" s="17">
        <v>0</v>
      </c>
      <c r="J62" s="17">
        <v>0</v>
      </c>
      <c r="K62" s="17">
        <v>0</v>
      </c>
      <c r="L62" s="17">
        <v>0</v>
      </c>
      <c r="M62" s="12">
        <v>0</v>
      </c>
      <c r="N62" s="16">
        <v>0</v>
      </c>
      <c r="O62" s="17">
        <v>0</v>
      </c>
      <c r="P62" s="17">
        <v>0</v>
      </c>
      <c r="Q62" s="17">
        <v>0</v>
      </c>
      <c r="R62" s="17">
        <v>0</v>
      </c>
      <c r="S62" s="12">
        <v>0</v>
      </c>
    </row>
    <row r="63" spans="1:19" x14ac:dyDescent="0.2">
      <c r="A63" s="4" t="s">
        <v>53</v>
      </c>
      <c r="B63" s="92">
        <v>0</v>
      </c>
      <c r="C63" s="87">
        <v>0</v>
      </c>
      <c r="D63" s="87">
        <v>0</v>
      </c>
      <c r="E63" s="87">
        <v>0</v>
      </c>
      <c r="F63" s="87">
        <v>0</v>
      </c>
      <c r="G63" s="93">
        <v>0</v>
      </c>
      <c r="H63" s="16">
        <v>0</v>
      </c>
      <c r="I63" s="17">
        <v>0</v>
      </c>
      <c r="J63" s="17">
        <v>0</v>
      </c>
      <c r="K63" s="17">
        <v>0</v>
      </c>
      <c r="L63" s="17">
        <v>0</v>
      </c>
      <c r="M63" s="12">
        <v>0</v>
      </c>
      <c r="N63" s="16">
        <v>0</v>
      </c>
      <c r="O63" s="17">
        <v>0</v>
      </c>
      <c r="P63" s="17">
        <v>0</v>
      </c>
      <c r="Q63" s="17">
        <v>0</v>
      </c>
      <c r="R63" s="17">
        <v>0</v>
      </c>
      <c r="S63" s="12">
        <v>0</v>
      </c>
    </row>
    <row r="64" spans="1:19" x14ac:dyDescent="0.2">
      <c r="A64" s="4" t="s">
        <v>54</v>
      </c>
      <c r="B64" s="92">
        <v>100107</v>
      </c>
      <c r="C64" s="87">
        <v>54354</v>
      </c>
      <c r="D64" s="87">
        <v>0</v>
      </c>
      <c r="E64" s="87">
        <v>0</v>
      </c>
      <c r="F64" s="87">
        <v>0</v>
      </c>
      <c r="G64" s="93">
        <v>154461</v>
      </c>
      <c r="H64" s="16">
        <v>100107</v>
      </c>
      <c r="I64" s="17">
        <v>54354</v>
      </c>
      <c r="J64" s="17">
        <v>0</v>
      </c>
      <c r="K64" s="17">
        <v>0</v>
      </c>
      <c r="L64" s="17">
        <v>0</v>
      </c>
      <c r="M64" s="12">
        <v>154461</v>
      </c>
      <c r="N64" s="16">
        <v>0</v>
      </c>
      <c r="O64" s="17">
        <v>0</v>
      </c>
      <c r="P64" s="17">
        <v>0</v>
      </c>
      <c r="Q64" s="17">
        <v>0</v>
      </c>
      <c r="R64" s="17">
        <v>0</v>
      </c>
      <c r="S64" s="12">
        <v>0</v>
      </c>
    </row>
    <row r="65" spans="1:19" x14ac:dyDescent="0.2">
      <c r="A65" s="4" t="s">
        <v>55</v>
      </c>
      <c r="B65" s="92">
        <v>0</v>
      </c>
      <c r="C65" s="87">
        <v>0</v>
      </c>
      <c r="D65" s="87">
        <v>0</v>
      </c>
      <c r="E65" s="87">
        <v>0</v>
      </c>
      <c r="F65" s="87">
        <v>0</v>
      </c>
      <c r="G65" s="93">
        <v>0</v>
      </c>
      <c r="H65" s="16">
        <v>0</v>
      </c>
      <c r="I65" s="17">
        <v>0</v>
      </c>
      <c r="J65" s="17">
        <v>0</v>
      </c>
      <c r="K65" s="17">
        <v>0</v>
      </c>
      <c r="L65" s="17">
        <v>0</v>
      </c>
      <c r="M65" s="12">
        <v>0</v>
      </c>
      <c r="N65" s="16">
        <v>0</v>
      </c>
      <c r="O65" s="17">
        <v>0</v>
      </c>
      <c r="P65" s="17">
        <v>0</v>
      </c>
      <c r="Q65" s="17">
        <v>0</v>
      </c>
      <c r="R65" s="17">
        <v>0</v>
      </c>
      <c r="S65" s="12">
        <v>0</v>
      </c>
    </row>
    <row r="66" spans="1:19" x14ac:dyDescent="0.2">
      <c r="A66" s="4" t="s">
        <v>56</v>
      </c>
      <c r="B66" s="92">
        <v>0</v>
      </c>
      <c r="C66" s="87">
        <v>0</v>
      </c>
      <c r="D66" s="87">
        <v>0</v>
      </c>
      <c r="E66" s="87">
        <v>0</v>
      </c>
      <c r="F66" s="87">
        <v>0</v>
      </c>
      <c r="G66" s="93">
        <v>0</v>
      </c>
      <c r="H66" s="16">
        <v>0</v>
      </c>
      <c r="I66" s="17">
        <v>0</v>
      </c>
      <c r="J66" s="17">
        <v>0</v>
      </c>
      <c r="K66" s="17">
        <v>0</v>
      </c>
      <c r="L66" s="17">
        <v>0</v>
      </c>
      <c r="M66" s="12">
        <v>0</v>
      </c>
      <c r="N66" s="16">
        <v>0</v>
      </c>
      <c r="O66" s="17">
        <v>0</v>
      </c>
      <c r="P66" s="17">
        <v>0</v>
      </c>
      <c r="Q66" s="17">
        <v>0</v>
      </c>
      <c r="R66" s="17">
        <v>0</v>
      </c>
      <c r="S66" s="12">
        <v>0</v>
      </c>
    </row>
    <row r="67" spans="1:19" x14ac:dyDescent="0.2">
      <c r="A67" s="4" t="s">
        <v>57</v>
      </c>
      <c r="B67" s="92">
        <v>0</v>
      </c>
      <c r="C67" s="87">
        <v>0</v>
      </c>
      <c r="D67" s="87">
        <v>0</v>
      </c>
      <c r="E67" s="87">
        <v>0</v>
      </c>
      <c r="F67" s="87">
        <v>0</v>
      </c>
      <c r="G67" s="93">
        <v>0</v>
      </c>
      <c r="H67" s="16">
        <v>0</v>
      </c>
      <c r="I67" s="17">
        <v>0</v>
      </c>
      <c r="J67" s="17">
        <v>0</v>
      </c>
      <c r="K67" s="17">
        <v>0</v>
      </c>
      <c r="L67" s="17">
        <v>0</v>
      </c>
      <c r="M67" s="12">
        <v>0</v>
      </c>
      <c r="N67" s="16">
        <v>0</v>
      </c>
      <c r="O67" s="17">
        <v>0</v>
      </c>
      <c r="P67" s="17">
        <v>0</v>
      </c>
      <c r="Q67" s="17">
        <v>0</v>
      </c>
      <c r="R67" s="17">
        <v>0</v>
      </c>
      <c r="S67" s="12">
        <v>0</v>
      </c>
    </row>
    <row r="68" spans="1:19" x14ac:dyDescent="0.2">
      <c r="A68" s="4" t="s">
        <v>58</v>
      </c>
      <c r="B68" s="92">
        <v>0</v>
      </c>
      <c r="C68" s="87">
        <v>0</v>
      </c>
      <c r="D68" s="87">
        <v>0</v>
      </c>
      <c r="E68" s="87">
        <v>0</v>
      </c>
      <c r="F68" s="87">
        <v>0</v>
      </c>
      <c r="G68" s="93">
        <v>0</v>
      </c>
      <c r="H68" s="16">
        <v>0</v>
      </c>
      <c r="I68" s="17">
        <v>0</v>
      </c>
      <c r="J68" s="17">
        <v>0</v>
      </c>
      <c r="K68" s="17">
        <v>0</v>
      </c>
      <c r="L68" s="17">
        <v>0</v>
      </c>
      <c r="M68" s="12">
        <v>0</v>
      </c>
      <c r="N68" s="16">
        <v>0</v>
      </c>
      <c r="O68" s="17">
        <v>0</v>
      </c>
      <c r="P68" s="17">
        <v>0</v>
      </c>
      <c r="Q68" s="17">
        <v>0</v>
      </c>
      <c r="R68" s="17">
        <v>0</v>
      </c>
      <c r="S68" s="12">
        <v>0</v>
      </c>
    </row>
    <row r="69" spans="1:19" x14ac:dyDescent="0.2">
      <c r="A69" s="4" t="s">
        <v>59</v>
      </c>
      <c r="B69" s="92">
        <v>0</v>
      </c>
      <c r="C69" s="87">
        <v>0</v>
      </c>
      <c r="D69" s="87">
        <v>0</v>
      </c>
      <c r="E69" s="87">
        <v>0</v>
      </c>
      <c r="F69" s="87">
        <v>0</v>
      </c>
      <c r="G69" s="93">
        <v>0</v>
      </c>
      <c r="H69" s="16">
        <v>0</v>
      </c>
      <c r="I69" s="17">
        <v>0</v>
      </c>
      <c r="J69" s="17">
        <v>0</v>
      </c>
      <c r="K69" s="17">
        <v>0</v>
      </c>
      <c r="L69" s="17">
        <v>0</v>
      </c>
      <c r="M69" s="12">
        <v>0</v>
      </c>
      <c r="N69" s="16">
        <v>0</v>
      </c>
      <c r="O69" s="17">
        <v>0</v>
      </c>
      <c r="P69" s="17">
        <v>0</v>
      </c>
      <c r="Q69" s="17">
        <v>0</v>
      </c>
      <c r="R69" s="17">
        <v>0</v>
      </c>
      <c r="S69" s="12">
        <v>0</v>
      </c>
    </row>
    <row r="70" spans="1:19" x14ac:dyDescent="0.2">
      <c r="A70" s="4" t="s">
        <v>60</v>
      </c>
      <c r="B70" s="92">
        <v>0</v>
      </c>
      <c r="C70" s="87">
        <v>0</v>
      </c>
      <c r="D70" s="87">
        <v>0</v>
      </c>
      <c r="E70" s="87">
        <v>0</v>
      </c>
      <c r="F70" s="87">
        <v>0</v>
      </c>
      <c r="G70" s="93">
        <v>0</v>
      </c>
      <c r="H70" s="16">
        <v>0</v>
      </c>
      <c r="I70" s="17">
        <v>0</v>
      </c>
      <c r="J70" s="17">
        <v>0</v>
      </c>
      <c r="K70" s="17">
        <v>0</v>
      </c>
      <c r="L70" s="17">
        <v>0</v>
      </c>
      <c r="M70" s="12">
        <v>0</v>
      </c>
      <c r="N70" s="16">
        <v>0</v>
      </c>
      <c r="O70" s="17">
        <v>0</v>
      </c>
      <c r="P70" s="17">
        <v>0</v>
      </c>
      <c r="Q70" s="17">
        <v>0</v>
      </c>
      <c r="R70" s="17">
        <v>0</v>
      </c>
      <c r="S70" s="12">
        <v>0</v>
      </c>
    </row>
    <row r="71" spans="1:19" x14ac:dyDescent="0.2">
      <c r="A71" s="4" t="s">
        <v>61</v>
      </c>
      <c r="B71" s="92">
        <v>0</v>
      </c>
      <c r="C71" s="87">
        <v>0</v>
      </c>
      <c r="D71" s="87">
        <v>0</v>
      </c>
      <c r="E71" s="87">
        <v>0</v>
      </c>
      <c r="F71" s="87">
        <v>0</v>
      </c>
      <c r="G71" s="93">
        <v>0</v>
      </c>
      <c r="H71" s="16">
        <v>0</v>
      </c>
      <c r="I71" s="17">
        <v>0</v>
      </c>
      <c r="J71" s="17">
        <v>0</v>
      </c>
      <c r="K71" s="17">
        <v>0</v>
      </c>
      <c r="L71" s="17">
        <v>0</v>
      </c>
      <c r="M71" s="12">
        <v>0</v>
      </c>
      <c r="N71" s="16">
        <v>0</v>
      </c>
      <c r="O71" s="17">
        <v>0</v>
      </c>
      <c r="P71" s="17">
        <v>0</v>
      </c>
      <c r="Q71" s="17">
        <v>0</v>
      </c>
      <c r="R71" s="17">
        <v>0</v>
      </c>
      <c r="S71" s="12">
        <v>0</v>
      </c>
    </row>
    <row r="72" spans="1:19" x14ac:dyDescent="0.2">
      <c r="A72" s="4" t="s">
        <v>62</v>
      </c>
      <c r="B72" s="92">
        <v>44588</v>
      </c>
      <c r="C72" s="87">
        <v>25768</v>
      </c>
      <c r="D72" s="87">
        <v>0</v>
      </c>
      <c r="E72" s="87">
        <v>0</v>
      </c>
      <c r="F72" s="87">
        <v>1181</v>
      </c>
      <c r="G72" s="93">
        <v>71537</v>
      </c>
      <c r="H72" s="16">
        <v>44588</v>
      </c>
      <c r="I72" s="17">
        <v>25768</v>
      </c>
      <c r="J72" s="17">
        <v>0</v>
      </c>
      <c r="K72" s="17">
        <v>0</v>
      </c>
      <c r="L72" s="17">
        <v>1181</v>
      </c>
      <c r="M72" s="12">
        <v>71537</v>
      </c>
      <c r="N72" s="16">
        <v>0</v>
      </c>
      <c r="O72" s="17">
        <v>0</v>
      </c>
      <c r="P72" s="17">
        <v>0</v>
      </c>
      <c r="Q72" s="17">
        <v>0</v>
      </c>
      <c r="R72" s="17">
        <v>0</v>
      </c>
      <c r="S72" s="12">
        <v>0</v>
      </c>
    </row>
    <row r="73" spans="1:19" x14ac:dyDescent="0.2">
      <c r="A73" s="4" t="s">
        <v>63</v>
      </c>
      <c r="B73" s="92">
        <v>0</v>
      </c>
      <c r="C73" s="87">
        <v>0</v>
      </c>
      <c r="D73" s="87">
        <v>0</v>
      </c>
      <c r="E73" s="87">
        <v>0</v>
      </c>
      <c r="F73" s="87">
        <v>0</v>
      </c>
      <c r="G73" s="93">
        <v>0</v>
      </c>
      <c r="H73" s="16">
        <v>0</v>
      </c>
      <c r="I73" s="17">
        <v>0</v>
      </c>
      <c r="J73" s="17">
        <v>0</v>
      </c>
      <c r="K73" s="17">
        <v>0</v>
      </c>
      <c r="L73" s="17">
        <v>0</v>
      </c>
      <c r="M73" s="12">
        <v>0</v>
      </c>
      <c r="N73" s="16">
        <v>0</v>
      </c>
      <c r="O73" s="17">
        <v>0</v>
      </c>
      <c r="P73" s="17">
        <v>0</v>
      </c>
      <c r="Q73" s="17">
        <v>0</v>
      </c>
      <c r="R73" s="17">
        <v>0</v>
      </c>
      <c r="S73" s="12">
        <v>0</v>
      </c>
    </row>
    <row r="74" spans="1:19" x14ac:dyDescent="0.2">
      <c r="A74" s="4" t="s">
        <v>64</v>
      </c>
      <c r="B74" s="92">
        <v>0</v>
      </c>
      <c r="C74" s="87">
        <v>0</v>
      </c>
      <c r="D74" s="87">
        <v>0</v>
      </c>
      <c r="E74" s="87">
        <v>0</v>
      </c>
      <c r="F74" s="87">
        <v>0</v>
      </c>
      <c r="G74" s="93">
        <v>0</v>
      </c>
      <c r="H74" s="16">
        <v>0</v>
      </c>
      <c r="I74" s="17">
        <v>0</v>
      </c>
      <c r="J74" s="17">
        <v>0</v>
      </c>
      <c r="K74" s="17">
        <v>0</v>
      </c>
      <c r="L74" s="17">
        <v>0</v>
      </c>
      <c r="M74" s="12">
        <v>0</v>
      </c>
      <c r="N74" s="16">
        <v>0</v>
      </c>
      <c r="O74" s="17">
        <v>0</v>
      </c>
      <c r="P74" s="17">
        <v>0</v>
      </c>
      <c r="Q74" s="17">
        <v>0</v>
      </c>
      <c r="R74" s="17">
        <v>0</v>
      </c>
      <c r="S74" s="12">
        <v>0</v>
      </c>
    </row>
    <row r="75" spans="1:19" x14ac:dyDescent="0.2">
      <c r="A75" s="4" t="s">
        <v>65</v>
      </c>
      <c r="B75" s="92">
        <v>0</v>
      </c>
      <c r="C75" s="87">
        <v>0</v>
      </c>
      <c r="D75" s="87">
        <v>0</v>
      </c>
      <c r="E75" s="87">
        <v>0</v>
      </c>
      <c r="F75" s="87">
        <v>0</v>
      </c>
      <c r="G75" s="93">
        <v>0</v>
      </c>
      <c r="H75" s="16">
        <v>0</v>
      </c>
      <c r="I75" s="17">
        <v>0</v>
      </c>
      <c r="J75" s="17">
        <v>0</v>
      </c>
      <c r="K75" s="17">
        <v>0</v>
      </c>
      <c r="L75" s="17">
        <v>0</v>
      </c>
      <c r="M75" s="12">
        <v>0</v>
      </c>
      <c r="N75" s="16">
        <v>0</v>
      </c>
      <c r="O75" s="17">
        <v>0</v>
      </c>
      <c r="P75" s="17">
        <v>0</v>
      </c>
      <c r="Q75" s="17">
        <v>0</v>
      </c>
      <c r="R75" s="17">
        <v>0</v>
      </c>
      <c r="S75" s="12">
        <v>0</v>
      </c>
    </row>
    <row r="76" spans="1:19" x14ac:dyDescent="0.2">
      <c r="A76" s="4" t="s">
        <v>66</v>
      </c>
      <c r="B76" s="92">
        <v>0</v>
      </c>
      <c r="C76" s="87">
        <v>0</v>
      </c>
      <c r="D76" s="87">
        <v>0</v>
      </c>
      <c r="E76" s="87">
        <v>0</v>
      </c>
      <c r="F76" s="87">
        <v>0</v>
      </c>
      <c r="G76" s="93">
        <v>0</v>
      </c>
      <c r="H76" s="16">
        <v>0</v>
      </c>
      <c r="I76" s="17">
        <v>0</v>
      </c>
      <c r="J76" s="17">
        <v>0</v>
      </c>
      <c r="K76" s="17">
        <v>0</v>
      </c>
      <c r="L76" s="17">
        <v>0</v>
      </c>
      <c r="M76" s="12">
        <v>0</v>
      </c>
      <c r="N76" s="16">
        <v>0</v>
      </c>
      <c r="O76" s="17">
        <v>0</v>
      </c>
      <c r="P76" s="17">
        <v>0</v>
      </c>
      <c r="Q76" s="17">
        <v>0</v>
      </c>
      <c r="R76" s="17">
        <v>0</v>
      </c>
      <c r="S76" s="12">
        <v>0</v>
      </c>
    </row>
    <row r="77" spans="1:19" x14ac:dyDescent="0.2">
      <c r="A77" s="4" t="s">
        <v>67</v>
      </c>
      <c r="B77" s="92">
        <v>0</v>
      </c>
      <c r="C77" s="87">
        <v>0</v>
      </c>
      <c r="D77" s="87">
        <v>0</v>
      </c>
      <c r="E77" s="87">
        <v>0</v>
      </c>
      <c r="F77" s="87">
        <v>0</v>
      </c>
      <c r="G77" s="93">
        <v>0</v>
      </c>
      <c r="H77" s="16">
        <v>0</v>
      </c>
      <c r="I77" s="17">
        <v>0</v>
      </c>
      <c r="J77" s="17">
        <v>0</v>
      </c>
      <c r="K77" s="17">
        <v>0</v>
      </c>
      <c r="L77" s="17">
        <v>0</v>
      </c>
      <c r="M77" s="12">
        <v>0</v>
      </c>
      <c r="N77" s="16">
        <v>0</v>
      </c>
      <c r="O77" s="17">
        <v>0</v>
      </c>
      <c r="P77" s="17">
        <v>0</v>
      </c>
      <c r="Q77" s="17">
        <v>0</v>
      </c>
      <c r="R77" s="17">
        <v>0</v>
      </c>
      <c r="S77" s="12">
        <v>0</v>
      </c>
    </row>
    <row r="78" spans="1:19" x14ac:dyDescent="0.2">
      <c r="A78" s="4" t="s">
        <v>68</v>
      </c>
      <c r="B78" s="92">
        <v>0</v>
      </c>
      <c r="C78" s="87">
        <v>0</v>
      </c>
      <c r="D78" s="87">
        <v>0</v>
      </c>
      <c r="E78" s="87">
        <v>0</v>
      </c>
      <c r="F78" s="87">
        <v>0</v>
      </c>
      <c r="G78" s="93">
        <v>0</v>
      </c>
      <c r="H78" s="16">
        <v>0</v>
      </c>
      <c r="I78" s="17">
        <v>0</v>
      </c>
      <c r="J78" s="17">
        <v>0</v>
      </c>
      <c r="K78" s="17">
        <v>0</v>
      </c>
      <c r="L78" s="17">
        <v>0</v>
      </c>
      <c r="M78" s="12">
        <v>0</v>
      </c>
      <c r="N78" s="16">
        <v>0</v>
      </c>
      <c r="O78" s="17">
        <v>0</v>
      </c>
      <c r="P78" s="17">
        <v>0</v>
      </c>
      <c r="Q78" s="17">
        <v>0</v>
      </c>
      <c r="R78" s="17">
        <v>0</v>
      </c>
      <c r="S78" s="12">
        <v>0</v>
      </c>
    </row>
    <row r="79" spans="1:19" x14ac:dyDescent="0.2">
      <c r="A79" s="4" t="s">
        <v>69</v>
      </c>
      <c r="B79" s="92">
        <v>0</v>
      </c>
      <c r="C79" s="87">
        <v>0</v>
      </c>
      <c r="D79" s="87">
        <v>0</v>
      </c>
      <c r="E79" s="87">
        <v>0</v>
      </c>
      <c r="F79" s="87">
        <v>0</v>
      </c>
      <c r="G79" s="93">
        <v>0</v>
      </c>
      <c r="H79" s="16">
        <v>0</v>
      </c>
      <c r="I79" s="17">
        <v>0</v>
      </c>
      <c r="J79" s="17">
        <v>0</v>
      </c>
      <c r="K79" s="17">
        <v>0</v>
      </c>
      <c r="L79" s="17">
        <v>0</v>
      </c>
      <c r="M79" s="12">
        <v>0</v>
      </c>
      <c r="N79" s="16">
        <v>0</v>
      </c>
      <c r="O79" s="17">
        <v>0</v>
      </c>
      <c r="P79" s="17">
        <v>0</v>
      </c>
      <c r="Q79" s="17">
        <v>0</v>
      </c>
      <c r="R79" s="17">
        <v>0</v>
      </c>
      <c r="S79" s="12">
        <v>0</v>
      </c>
    </row>
    <row r="80" spans="1:19" x14ac:dyDescent="0.2">
      <c r="A80" s="4" t="s">
        <v>70</v>
      </c>
      <c r="B80" s="92">
        <v>0</v>
      </c>
      <c r="C80" s="87">
        <v>407848.88</v>
      </c>
      <c r="D80" s="87">
        <v>0</v>
      </c>
      <c r="E80" s="87">
        <v>0</v>
      </c>
      <c r="F80" s="87">
        <v>0</v>
      </c>
      <c r="G80" s="93">
        <v>407848.88</v>
      </c>
      <c r="H80" s="16">
        <v>0</v>
      </c>
      <c r="I80" s="17">
        <v>407848.88</v>
      </c>
      <c r="J80" s="17">
        <v>0</v>
      </c>
      <c r="K80" s="17">
        <v>0</v>
      </c>
      <c r="L80" s="17">
        <v>0</v>
      </c>
      <c r="M80" s="12">
        <v>407848.88</v>
      </c>
      <c r="N80" s="16">
        <v>0</v>
      </c>
      <c r="O80" s="17">
        <v>0</v>
      </c>
      <c r="P80" s="17">
        <v>0</v>
      </c>
      <c r="Q80" s="17">
        <v>0</v>
      </c>
      <c r="R80" s="17">
        <v>0</v>
      </c>
      <c r="S80" s="12">
        <v>0</v>
      </c>
    </row>
    <row r="81" spans="1:19" x14ac:dyDescent="0.2">
      <c r="A81" s="4" t="s">
        <v>71</v>
      </c>
      <c r="B81" s="92">
        <v>337941</v>
      </c>
      <c r="C81" s="87">
        <v>585346.43000000005</v>
      </c>
      <c r="D81" s="87">
        <v>0</v>
      </c>
      <c r="E81" s="87">
        <v>0</v>
      </c>
      <c r="F81" s="87">
        <v>0</v>
      </c>
      <c r="G81" s="93">
        <v>923287.43</v>
      </c>
      <c r="H81" s="16">
        <v>337941</v>
      </c>
      <c r="I81" s="17">
        <v>585346.43000000005</v>
      </c>
      <c r="J81" s="17">
        <v>0</v>
      </c>
      <c r="K81" s="17">
        <v>0</v>
      </c>
      <c r="L81" s="17">
        <v>0</v>
      </c>
      <c r="M81" s="12">
        <v>923287.43</v>
      </c>
      <c r="N81" s="16">
        <v>0</v>
      </c>
      <c r="O81" s="17">
        <v>0</v>
      </c>
      <c r="P81" s="17">
        <v>0</v>
      </c>
      <c r="Q81" s="17">
        <v>0</v>
      </c>
      <c r="R81" s="17">
        <v>0</v>
      </c>
      <c r="S81" s="12">
        <v>0</v>
      </c>
    </row>
    <row r="82" spans="1:19" x14ac:dyDescent="0.2">
      <c r="A82" s="4" t="s">
        <v>72</v>
      </c>
      <c r="B82" s="92">
        <v>0</v>
      </c>
      <c r="C82" s="87">
        <v>0</v>
      </c>
      <c r="D82" s="87">
        <v>0</v>
      </c>
      <c r="E82" s="87">
        <v>0</v>
      </c>
      <c r="F82" s="87">
        <v>0</v>
      </c>
      <c r="G82" s="93">
        <v>0</v>
      </c>
      <c r="H82" s="16">
        <v>0</v>
      </c>
      <c r="I82" s="17">
        <v>0</v>
      </c>
      <c r="J82" s="17">
        <v>0</v>
      </c>
      <c r="K82" s="17">
        <v>0</v>
      </c>
      <c r="L82" s="17">
        <v>0</v>
      </c>
      <c r="M82" s="12">
        <v>0</v>
      </c>
      <c r="N82" s="16">
        <v>0</v>
      </c>
      <c r="O82" s="17">
        <v>0</v>
      </c>
      <c r="P82" s="17">
        <v>0</v>
      </c>
      <c r="Q82" s="17">
        <v>0</v>
      </c>
      <c r="R82" s="17">
        <v>0</v>
      </c>
      <c r="S82" s="12">
        <v>0</v>
      </c>
    </row>
    <row r="83" spans="1:19" x14ac:dyDescent="0.2">
      <c r="A83" s="4" t="s">
        <v>73</v>
      </c>
      <c r="B83" s="92">
        <v>0</v>
      </c>
      <c r="C83" s="87">
        <v>50920</v>
      </c>
      <c r="D83" s="87">
        <v>0</v>
      </c>
      <c r="E83" s="87">
        <v>0</v>
      </c>
      <c r="F83" s="87">
        <v>0</v>
      </c>
      <c r="G83" s="93">
        <v>50920</v>
      </c>
      <c r="H83" s="16">
        <v>0</v>
      </c>
      <c r="I83" s="17">
        <v>50920</v>
      </c>
      <c r="J83" s="17">
        <v>0</v>
      </c>
      <c r="K83" s="17">
        <v>0</v>
      </c>
      <c r="L83" s="17">
        <v>0</v>
      </c>
      <c r="M83" s="12">
        <v>50920</v>
      </c>
      <c r="N83" s="16">
        <v>0</v>
      </c>
      <c r="O83" s="17">
        <v>0</v>
      </c>
      <c r="P83" s="17">
        <v>0</v>
      </c>
      <c r="Q83" s="17">
        <v>0</v>
      </c>
      <c r="R83" s="17">
        <v>0</v>
      </c>
      <c r="S83" s="12">
        <v>0</v>
      </c>
    </row>
    <row r="84" spans="1:19" x14ac:dyDescent="0.2">
      <c r="A84" s="4" t="s">
        <v>74</v>
      </c>
      <c r="B84" s="92">
        <v>0</v>
      </c>
      <c r="C84" s="87">
        <v>0</v>
      </c>
      <c r="D84" s="87">
        <v>0</v>
      </c>
      <c r="E84" s="87">
        <v>0</v>
      </c>
      <c r="F84" s="87">
        <v>0</v>
      </c>
      <c r="G84" s="93">
        <v>0</v>
      </c>
      <c r="H84" s="16">
        <v>0</v>
      </c>
      <c r="I84" s="17">
        <v>0</v>
      </c>
      <c r="J84" s="17">
        <v>0</v>
      </c>
      <c r="K84" s="17">
        <v>0</v>
      </c>
      <c r="L84" s="17">
        <v>0</v>
      </c>
      <c r="M84" s="12">
        <v>0</v>
      </c>
      <c r="N84" s="16">
        <v>0</v>
      </c>
      <c r="O84" s="17">
        <v>0</v>
      </c>
      <c r="P84" s="17">
        <v>0</v>
      </c>
      <c r="Q84" s="17">
        <v>0</v>
      </c>
      <c r="R84" s="17">
        <v>0</v>
      </c>
      <c r="S84" s="12">
        <v>0</v>
      </c>
    </row>
    <row r="85" spans="1:19" x14ac:dyDescent="0.2">
      <c r="A85" s="4" t="s">
        <v>75</v>
      </c>
      <c r="B85" s="92">
        <v>0</v>
      </c>
      <c r="C85" s="87">
        <v>0</v>
      </c>
      <c r="D85" s="87">
        <v>0</v>
      </c>
      <c r="E85" s="87">
        <v>0</v>
      </c>
      <c r="F85" s="87">
        <v>0</v>
      </c>
      <c r="G85" s="93">
        <v>0</v>
      </c>
      <c r="H85" s="16">
        <v>0</v>
      </c>
      <c r="I85" s="17">
        <v>0</v>
      </c>
      <c r="J85" s="17">
        <v>0</v>
      </c>
      <c r="K85" s="17">
        <v>0</v>
      </c>
      <c r="L85" s="17">
        <v>0</v>
      </c>
      <c r="M85" s="12">
        <v>0</v>
      </c>
      <c r="N85" s="16">
        <v>0</v>
      </c>
      <c r="O85" s="17">
        <v>0</v>
      </c>
      <c r="P85" s="17">
        <v>0</v>
      </c>
      <c r="Q85" s="17">
        <v>0</v>
      </c>
      <c r="R85" s="17">
        <v>0</v>
      </c>
      <c r="S85" s="12">
        <v>0</v>
      </c>
    </row>
    <row r="86" spans="1:19" x14ac:dyDescent="0.2">
      <c r="A86" s="4" t="s">
        <v>76</v>
      </c>
      <c r="B86" s="92">
        <v>0</v>
      </c>
      <c r="C86" s="87">
        <v>0</v>
      </c>
      <c r="D86" s="87">
        <v>0</v>
      </c>
      <c r="E86" s="87">
        <v>0</v>
      </c>
      <c r="F86" s="87">
        <v>0</v>
      </c>
      <c r="G86" s="93">
        <v>0</v>
      </c>
      <c r="H86" s="16">
        <v>0</v>
      </c>
      <c r="I86" s="17">
        <v>0</v>
      </c>
      <c r="J86" s="17">
        <v>0</v>
      </c>
      <c r="K86" s="17">
        <v>0</v>
      </c>
      <c r="L86" s="17">
        <v>0</v>
      </c>
      <c r="M86" s="12">
        <v>0</v>
      </c>
      <c r="N86" s="16">
        <v>0</v>
      </c>
      <c r="O86" s="17">
        <v>0</v>
      </c>
      <c r="P86" s="17">
        <v>0</v>
      </c>
      <c r="Q86" s="17">
        <v>0</v>
      </c>
      <c r="R86" s="17">
        <v>0</v>
      </c>
      <c r="S86" s="12">
        <v>0</v>
      </c>
    </row>
    <row r="87" spans="1:19" x14ac:dyDescent="0.2">
      <c r="A87" s="4" t="s">
        <v>77</v>
      </c>
      <c r="B87" s="92">
        <v>0</v>
      </c>
      <c r="C87" s="87">
        <v>150303.46</v>
      </c>
      <c r="D87" s="87">
        <v>0</v>
      </c>
      <c r="E87" s="87">
        <v>0</v>
      </c>
      <c r="F87" s="87">
        <v>0</v>
      </c>
      <c r="G87" s="93">
        <v>150303.46</v>
      </c>
      <c r="H87" s="16">
        <v>0</v>
      </c>
      <c r="I87" s="17">
        <v>150303.46</v>
      </c>
      <c r="J87" s="17">
        <v>0</v>
      </c>
      <c r="K87" s="17">
        <v>0</v>
      </c>
      <c r="L87" s="17">
        <v>0</v>
      </c>
      <c r="M87" s="12">
        <v>150303.46</v>
      </c>
      <c r="N87" s="16">
        <v>0</v>
      </c>
      <c r="O87" s="17">
        <v>0</v>
      </c>
      <c r="P87" s="17">
        <v>0</v>
      </c>
      <c r="Q87" s="17">
        <v>0</v>
      </c>
      <c r="R87" s="17">
        <v>0</v>
      </c>
      <c r="S87" s="12">
        <v>0</v>
      </c>
    </row>
    <row r="88" spans="1:19" x14ac:dyDescent="0.2">
      <c r="A88" s="4" t="s">
        <v>78</v>
      </c>
      <c r="B88" s="92">
        <v>0</v>
      </c>
      <c r="C88" s="87">
        <v>0</v>
      </c>
      <c r="D88" s="87">
        <v>0</v>
      </c>
      <c r="E88" s="87">
        <v>0</v>
      </c>
      <c r="F88" s="87">
        <v>0</v>
      </c>
      <c r="G88" s="93">
        <v>0</v>
      </c>
      <c r="H88" s="16">
        <v>0</v>
      </c>
      <c r="I88" s="17">
        <v>0</v>
      </c>
      <c r="J88" s="17">
        <v>0</v>
      </c>
      <c r="K88" s="17">
        <v>0</v>
      </c>
      <c r="L88" s="17">
        <v>0</v>
      </c>
      <c r="M88" s="12">
        <v>0</v>
      </c>
      <c r="N88" s="16">
        <v>0</v>
      </c>
      <c r="O88" s="17">
        <v>0</v>
      </c>
      <c r="P88" s="17">
        <v>0</v>
      </c>
      <c r="Q88" s="17">
        <v>0</v>
      </c>
      <c r="R88" s="17">
        <v>0</v>
      </c>
      <c r="S88" s="12">
        <v>0</v>
      </c>
    </row>
    <row r="89" spans="1:19" x14ac:dyDescent="0.2">
      <c r="A89" s="5"/>
      <c r="B89" s="94"/>
      <c r="C89" s="88"/>
      <c r="D89" s="88"/>
      <c r="E89" s="88"/>
      <c r="F89" s="88"/>
      <c r="G89" s="95"/>
      <c r="H89" s="18"/>
      <c r="I89" s="19"/>
      <c r="J89" s="19"/>
      <c r="K89" s="19"/>
      <c r="L89" s="19"/>
      <c r="M89" s="13"/>
      <c r="N89" s="18"/>
      <c r="O89" s="19"/>
      <c r="P89" s="19"/>
      <c r="Q89" s="19"/>
      <c r="R89" s="19"/>
      <c r="S89" s="13"/>
    </row>
    <row r="90" spans="1:19" x14ac:dyDescent="0.2">
      <c r="A90" s="30"/>
      <c r="B90" s="31">
        <f>SUM(B9:B89)</f>
        <v>1308368.7629333739</v>
      </c>
      <c r="C90" s="32">
        <f t="shared" ref="C90:G90" si="0">SUM(C9:C89)</f>
        <v>9017747.1208321601</v>
      </c>
      <c r="D90" s="32">
        <f t="shared" si="0"/>
        <v>0</v>
      </c>
      <c r="E90" s="32">
        <f t="shared" si="0"/>
        <v>0</v>
      </c>
      <c r="F90" s="32">
        <f t="shared" si="0"/>
        <v>-51234.926830775745</v>
      </c>
      <c r="G90" s="33">
        <f t="shared" si="0"/>
        <v>10274880.956934759</v>
      </c>
      <c r="H90" s="31">
        <f t="shared" ref="H90:S90" si="1">SUM(H9:H89)</f>
        <v>1308368.7629333739</v>
      </c>
      <c r="I90" s="32">
        <f t="shared" si="1"/>
        <v>9017747.1208321601</v>
      </c>
      <c r="J90" s="32">
        <f t="shared" si="1"/>
        <v>0</v>
      </c>
      <c r="K90" s="32">
        <f t="shared" si="1"/>
        <v>0</v>
      </c>
      <c r="L90" s="32">
        <f t="shared" si="1"/>
        <v>-51234.926830775745</v>
      </c>
      <c r="M90" s="33">
        <f t="shared" si="1"/>
        <v>10274880.956934759</v>
      </c>
      <c r="N90" s="31">
        <f t="shared" si="1"/>
        <v>0</v>
      </c>
      <c r="O90" s="32">
        <f t="shared" si="1"/>
        <v>0</v>
      </c>
      <c r="P90" s="32">
        <f t="shared" si="1"/>
        <v>0</v>
      </c>
      <c r="Q90" s="32">
        <f t="shared" si="1"/>
        <v>0</v>
      </c>
      <c r="R90" s="32">
        <f t="shared" si="1"/>
        <v>0</v>
      </c>
      <c r="S90" s="33">
        <f t="shared" si="1"/>
        <v>0</v>
      </c>
    </row>
    <row r="91" spans="1:19" x14ac:dyDescent="0.2">
      <c r="A91" s="29" t="str">
        <f>'Total Exp'!A91</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39997558519241921"/>
  </sheetPr>
  <dimension ref="A1:AI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35" width="12.7109375" style="9"/>
    <col min="36" max="16384" width="12.7109375" style="6"/>
  </cols>
  <sheetData>
    <row r="1" spans="1:35" x14ac:dyDescent="0.2">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15.75" x14ac:dyDescent="0.25">
      <c r="A2" s="2" t="s">
        <v>85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x14ac:dyDescent="0.2">
      <c r="A3" s="28" t="str">
        <f>'Total Exp'!A3</f>
        <v>2018-19</v>
      </c>
    </row>
    <row r="4" spans="1:35" ht="15.75" x14ac:dyDescent="0.25">
      <c r="A4" s="82" t="s">
        <v>126</v>
      </c>
      <c r="B4" s="83"/>
      <c r="C4" s="83"/>
      <c r="D4" s="83"/>
      <c r="E4" s="83"/>
      <c r="F4" s="83"/>
      <c r="G4" s="84"/>
      <c r="H4" s="85"/>
      <c r="I4" s="83"/>
      <c r="J4" s="83"/>
      <c r="K4" s="83"/>
      <c r="L4" s="83"/>
      <c r="M4" s="83"/>
      <c r="N4" s="83"/>
      <c r="O4" s="85"/>
      <c r="P4" s="83"/>
      <c r="Q4" s="83"/>
      <c r="R4" s="83"/>
      <c r="S4" s="83"/>
      <c r="T4" s="83"/>
      <c r="U4" s="83"/>
      <c r="V4" s="85"/>
      <c r="W4" s="83"/>
      <c r="X4" s="83"/>
      <c r="Y4" s="83"/>
      <c r="Z4" s="83"/>
      <c r="AA4" s="83"/>
      <c r="AB4" s="83"/>
      <c r="AC4" s="85"/>
      <c r="AD4" s="83"/>
      <c r="AE4" s="83"/>
      <c r="AF4" s="83"/>
      <c r="AG4" s="83"/>
      <c r="AH4" s="83"/>
      <c r="AI4" s="84" t="s">
        <v>287</v>
      </c>
    </row>
    <row r="5" spans="1:35" s="60" customFormat="1" ht="12.75" x14ac:dyDescent="0.2">
      <c r="A5" s="49"/>
      <c r="B5" s="61" t="s">
        <v>247</v>
      </c>
      <c r="C5" s="62"/>
      <c r="D5" s="62"/>
      <c r="E5" s="62"/>
      <c r="F5" s="62"/>
      <c r="G5" s="63"/>
      <c r="H5" s="64" t="s">
        <v>243</v>
      </c>
      <c r="I5" s="65"/>
      <c r="J5" s="65"/>
      <c r="K5" s="65"/>
      <c r="L5" s="65"/>
      <c r="M5" s="65"/>
      <c r="N5" s="66"/>
      <c r="O5" s="64" t="s">
        <v>244</v>
      </c>
      <c r="P5" s="65"/>
      <c r="Q5" s="65"/>
      <c r="R5" s="65"/>
      <c r="S5" s="65"/>
      <c r="T5" s="65"/>
      <c r="U5" s="66"/>
      <c r="V5" s="64" t="s">
        <v>245</v>
      </c>
      <c r="W5" s="65"/>
      <c r="X5" s="65"/>
      <c r="Y5" s="65"/>
      <c r="Z5" s="65"/>
      <c r="AA5" s="65"/>
      <c r="AB5" s="66"/>
      <c r="AC5" s="64" t="s">
        <v>246</v>
      </c>
      <c r="AD5" s="65"/>
      <c r="AE5" s="65"/>
      <c r="AF5" s="65"/>
      <c r="AG5" s="65"/>
      <c r="AH5" s="65"/>
      <c r="AI5" s="66"/>
    </row>
    <row r="6" spans="1:35" s="60" customFormat="1" ht="12.75" x14ac:dyDescent="0.2">
      <c r="A6" s="49"/>
      <c r="B6" s="50" t="str">
        <f>$A$4&amp;" Total"</f>
        <v>Other Total</v>
      </c>
      <c r="C6" s="51"/>
      <c r="D6" s="51"/>
      <c r="E6" s="51"/>
      <c r="F6" s="51"/>
      <c r="G6" s="52"/>
      <c r="H6" s="50"/>
      <c r="I6" s="51"/>
      <c r="J6" s="51"/>
      <c r="K6" s="51"/>
      <c r="L6" s="51"/>
      <c r="M6" s="51"/>
      <c r="N6" s="52"/>
      <c r="O6" s="50"/>
      <c r="P6" s="51"/>
      <c r="Q6" s="51"/>
      <c r="R6" s="51"/>
      <c r="S6" s="51"/>
      <c r="T6" s="51"/>
      <c r="U6" s="52"/>
      <c r="V6" s="53"/>
      <c r="W6" s="55"/>
      <c r="X6" s="51"/>
      <c r="Y6" s="51"/>
      <c r="Z6" s="51"/>
      <c r="AA6" s="51"/>
      <c r="AB6" s="52"/>
      <c r="AC6" s="53"/>
      <c r="AD6" s="55"/>
      <c r="AE6" s="51"/>
      <c r="AF6" s="51"/>
      <c r="AG6" s="51"/>
      <c r="AH6" s="51"/>
      <c r="AI6" s="52"/>
    </row>
    <row r="7" spans="1:35" s="59" customFormat="1" ht="22.5" x14ac:dyDescent="0.2">
      <c r="A7" s="57"/>
      <c r="B7" s="42" t="s">
        <v>87</v>
      </c>
      <c r="C7" s="43" t="s">
        <v>88</v>
      </c>
      <c r="D7" s="43" t="s">
        <v>89</v>
      </c>
      <c r="E7" s="43" t="s">
        <v>90</v>
      </c>
      <c r="F7" s="43" t="s">
        <v>91</v>
      </c>
      <c r="G7" s="58" t="s">
        <v>92</v>
      </c>
      <c r="H7" s="42" t="s">
        <v>248</v>
      </c>
      <c r="I7" s="43" t="s">
        <v>87</v>
      </c>
      <c r="J7" s="43" t="s">
        <v>88</v>
      </c>
      <c r="K7" s="43" t="s">
        <v>89</v>
      </c>
      <c r="L7" s="43" t="s">
        <v>90</v>
      </c>
      <c r="M7" s="43" t="s">
        <v>91</v>
      </c>
      <c r="N7" s="58" t="s">
        <v>92</v>
      </c>
      <c r="O7" s="42" t="s">
        <v>248</v>
      </c>
      <c r="P7" s="43" t="s">
        <v>87</v>
      </c>
      <c r="Q7" s="43" t="s">
        <v>88</v>
      </c>
      <c r="R7" s="43" t="s">
        <v>89</v>
      </c>
      <c r="S7" s="43" t="s">
        <v>90</v>
      </c>
      <c r="T7" s="43" t="s">
        <v>91</v>
      </c>
      <c r="U7" s="58" t="s">
        <v>92</v>
      </c>
      <c r="V7" s="42" t="s">
        <v>248</v>
      </c>
      <c r="W7" s="43" t="s">
        <v>87</v>
      </c>
      <c r="X7" s="43" t="s">
        <v>88</v>
      </c>
      <c r="Y7" s="43" t="s">
        <v>89</v>
      </c>
      <c r="Z7" s="43" t="s">
        <v>90</v>
      </c>
      <c r="AA7" s="43" t="s">
        <v>91</v>
      </c>
      <c r="AB7" s="58" t="s">
        <v>92</v>
      </c>
      <c r="AC7" s="42" t="s">
        <v>248</v>
      </c>
      <c r="AD7" s="43" t="s">
        <v>87</v>
      </c>
      <c r="AE7" s="43" t="s">
        <v>88</v>
      </c>
      <c r="AF7" s="43" t="s">
        <v>89</v>
      </c>
      <c r="AG7" s="43" t="s">
        <v>90</v>
      </c>
      <c r="AH7" s="43" t="s">
        <v>91</v>
      </c>
      <c r="AI7" s="58" t="s">
        <v>92</v>
      </c>
    </row>
    <row r="8" spans="1:35" s="59" customFormat="1" ht="11.25" x14ac:dyDescent="0.2">
      <c r="A8" s="67"/>
      <c r="B8" s="46" t="s">
        <v>79</v>
      </c>
      <c r="C8" s="47" t="s">
        <v>80</v>
      </c>
      <c r="D8" s="47" t="s">
        <v>81</v>
      </c>
      <c r="E8" s="47" t="s">
        <v>82</v>
      </c>
      <c r="F8" s="47" t="s">
        <v>83</v>
      </c>
      <c r="G8" s="54" t="s">
        <v>84</v>
      </c>
      <c r="H8" s="46"/>
      <c r="I8" s="47" t="s">
        <v>79</v>
      </c>
      <c r="J8" s="47" t="s">
        <v>80</v>
      </c>
      <c r="K8" s="47" t="s">
        <v>81</v>
      </c>
      <c r="L8" s="47" t="s">
        <v>82</v>
      </c>
      <c r="M8" s="47" t="s">
        <v>83</v>
      </c>
      <c r="N8" s="54" t="s">
        <v>84</v>
      </c>
      <c r="O8" s="46"/>
      <c r="P8" s="47" t="s">
        <v>79</v>
      </c>
      <c r="Q8" s="47" t="s">
        <v>80</v>
      </c>
      <c r="R8" s="47" t="s">
        <v>81</v>
      </c>
      <c r="S8" s="47" t="s">
        <v>82</v>
      </c>
      <c r="T8" s="47" t="s">
        <v>83</v>
      </c>
      <c r="U8" s="54" t="s">
        <v>84</v>
      </c>
      <c r="V8" s="46"/>
      <c r="W8" s="47" t="s">
        <v>79</v>
      </c>
      <c r="X8" s="47" t="s">
        <v>80</v>
      </c>
      <c r="Y8" s="47" t="s">
        <v>81</v>
      </c>
      <c r="Z8" s="47" t="s">
        <v>82</v>
      </c>
      <c r="AA8" s="47" t="s">
        <v>83</v>
      </c>
      <c r="AB8" s="54" t="s">
        <v>84</v>
      </c>
      <c r="AC8" s="46"/>
      <c r="AD8" s="47" t="s">
        <v>79</v>
      </c>
      <c r="AE8" s="47" t="s">
        <v>80</v>
      </c>
      <c r="AF8" s="47" t="s">
        <v>81</v>
      </c>
      <c r="AG8" s="47" t="s">
        <v>82</v>
      </c>
      <c r="AH8" s="47" t="s">
        <v>83</v>
      </c>
      <c r="AI8" s="54" t="s">
        <v>84</v>
      </c>
    </row>
    <row r="9" spans="1:35" x14ac:dyDescent="0.2">
      <c r="A9" s="3"/>
      <c r="B9" s="89"/>
      <c r="C9" s="90"/>
      <c r="D9" s="90"/>
      <c r="E9" s="90"/>
      <c r="F9" s="90"/>
      <c r="G9" s="91"/>
      <c r="H9" s="69"/>
      <c r="I9" s="15"/>
      <c r="J9" s="15"/>
      <c r="K9" s="15"/>
      <c r="L9" s="15"/>
      <c r="M9" s="15"/>
      <c r="N9" s="11"/>
      <c r="O9" s="69"/>
      <c r="P9" s="15"/>
      <c r="Q9" s="15"/>
      <c r="R9" s="15"/>
      <c r="S9" s="15"/>
      <c r="T9" s="15"/>
      <c r="U9" s="11"/>
      <c r="V9" s="69"/>
      <c r="W9" s="15"/>
      <c r="X9" s="15"/>
      <c r="Y9" s="15"/>
      <c r="Z9" s="15"/>
      <c r="AA9" s="15"/>
      <c r="AB9" s="11"/>
      <c r="AC9" s="69"/>
      <c r="AD9" s="15"/>
      <c r="AE9" s="15"/>
      <c r="AF9" s="15"/>
      <c r="AG9" s="15"/>
      <c r="AH9" s="15"/>
      <c r="AI9" s="11"/>
    </row>
    <row r="10" spans="1:35" x14ac:dyDescent="0.2">
      <c r="A10" s="4" t="s">
        <v>1</v>
      </c>
      <c r="B10" s="92">
        <v>0</v>
      </c>
      <c r="C10" s="87">
        <v>0</v>
      </c>
      <c r="D10" s="87">
        <v>0</v>
      </c>
      <c r="E10" s="87">
        <v>0</v>
      </c>
      <c r="F10" s="87">
        <v>0</v>
      </c>
      <c r="G10" s="93">
        <v>0</v>
      </c>
      <c r="H10" s="70">
        <v>0</v>
      </c>
      <c r="I10" s="17">
        <v>0</v>
      </c>
      <c r="J10" s="17">
        <v>0</v>
      </c>
      <c r="K10" s="17">
        <v>0</v>
      </c>
      <c r="L10" s="17">
        <v>0</v>
      </c>
      <c r="M10" s="17">
        <v>0</v>
      </c>
      <c r="N10" s="12">
        <v>0</v>
      </c>
      <c r="O10" s="70">
        <v>0</v>
      </c>
      <c r="P10" s="17">
        <v>0</v>
      </c>
      <c r="Q10" s="17">
        <v>0</v>
      </c>
      <c r="R10" s="17">
        <v>0</v>
      </c>
      <c r="S10" s="17">
        <v>0</v>
      </c>
      <c r="T10" s="17">
        <v>0</v>
      </c>
      <c r="U10" s="12">
        <v>0</v>
      </c>
      <c r="V10" s="70">
        <v>0</v>
      </c>
      <c r="W10" s="17">
        <v>0</v>
      </c>
      <c r="X10" s="17">
        <v>0</v>
      </c>
      <c r="Y10" s="17">
        <v>0</v>
      </c>
      <c r="Z10" s="17">
        <v>0</v>
      </c>
      <c r="AA10" s="17">
        <v>0</v>
      </c>
      <c r="AB10" s="12">
        <v>0</v>
      </c>
      <c r="AC10" s="70">
        <v>0</v>
      </c>
      <c r="AD10" s="17">
        <v>0</v>
      </c>
      <c r="AE10" s="17">
        <v>0</v>
      </c>
      <c r="AF10" s="17">
        <v>0</v>
      </c>
      <c r="AG10" s="17">
        <v>0</v>
      </c>
      <c r="AH10" s="17">
        <v>0</v>
      </c>
      <c r="AI10" s="12">
        <v>0</v>
      </c>
    </row>
    <row r="11" spans="1:35" x14ac:dyDescent="0.2">
      <c r="A11" s="4" t="s">
        <v>2</v>
      </c>
      <c r="B11" s="92">
        <v>0</v>
      </c>
      <c r="C11" s="87">
        <v>0</v>
      </c>
      <c r="D11" s="87">
        <v>0</v>
      </c>
      <c r="E11" s="87">
        <v>0</v>
      </c>
      <c r="F11" s="87">
        <v>0</v>
      </c>
      <c r="G11" s="93">
        <v>0</v>
      </c>
      <c r="H11" s="70">
        <v>0</v>
      </c>
      <c r="I11" s="17">
        <v>0</v>
      </c>
      <c r="J11" s="17">
        <v>0</v>
      </c>
      <c r="K11" s="17">
        <v>0</v>
      </c>
      <c r="L11" s="17">
        <v>0</v>
      </c>
      <c r="M11" s="17">
        <v>0</v>
      </c>
      <c r="N11" s="12">
        <v>0</v>
      </c>
      <c r="O11" s="70">
        <v>0</v>
      </c>
      <c r="P11" s="17">
        <v>0</v>
      </c>
      <c r="Q11" s="17">
        <v>0</v>
      </c>
      <c r="R11" s="17">
        <v>0</v>
      </c>
      <c r="S11" s="17">
        <v>0</v>
      </c>
      <c r="T11" s="17">
        <v>0</v>
      </c>
      <c r="U11" s="12">
        <v>0</v>
      </c>
      <c r="V11" s="70">
        <v>0</v>
      </c>
      <c r="W11" s="17">
        <v>0</v>
      </c>
      <c r="X11" s="17">
        <v>0</v>
      </c>
      <c r="Y11" s="17">
        <v>0</v>
      </c>
      <c r="Z11" s="17">
        <v>0</v>
      </c>
      <c r="AA11" s="17">
        <v>0</v>
      </c>
      <c r="AB11" s="12">
        <v>0</v>
      </c>
      <c r="AC11" s="70">
        <v>0</v>
      </c>
      <c r="AD11" s="17">
        <v>0</v>
      </c>
      <c r="AE11" s="17">
        <v>0</v>
      </c>
      <c r="AF11" s="17">
        <v>0</v>
      </c>
      <c r="AG11" s="17">
        <v>0</v>
      </c>
      <c r="AH11" s="17">
        <v>0</v>
      </c>
      <c r="AI11" s="12">
        <v>0</v>
      </c>
    </row>
    <row r="12" spans="1:35" x14ac:dyDescent="0.2">
      <c r="A12" s="4" t="s">
        <v>3</v>
      </c>
      <c r="B12" s="92">
        <v>0</v>
      </c>
      <c r="C12" s="87">
        <v>0</v>
      </c>
      <c r="D12" s="87">
        <v>0</v>
      </c>
      <c r="E12" s="87">
        <v>0</v>
      </c>
      <c r="F12" s="87">
        <v>0</v>
      </c>
      <c r="G12" s="93">
        <v>0</v>
      </c>
      <c r="H12" s="70">
        <v>0</v>
      </c>
      <c r="I12" s="17">
        <v>0</v>
      </c>
      <c r="J12" s="17">
        <v>0</v>
      </c>
      <c r="K12" s="17">
        <v>0</v>
      </c>
      <c r="L12" s="17">
        <v>0</v>
      </c>
      <c r="M12" s="17">
        <v>0</v>
      </c>
      <c r="N12" s="12">
        <v>0</v>
      </c>
      <c r="O12" s="70">
        <v>0</v>
      </c>
      <c r="P12" s="17">
        <v>0</v>
      </c>
      <c r="Q12" s="17">
        <v>0</v>
      </c>
      <c r="R12" s="17">
        <v>0</v>
      </c>
      <c r="S12" s="17">
        <v>0</v>
      </c>
      <c r="T12" s="17">
        <v>0</v>
      </c>
      <c r="U12" s="12">
        <v>0</v>
      </c>
      <c r="V12" s="70">
        <v>0</v>
      </c>
      <c r="W12" s="17">
        <v>0</v>
      </c>
      <c r="X12" s="17">
        <v>0</v>
      </c>
      <c r="Y12" s="17">
        <v>0</v>
      </c>
      <c r="Z12" s="17">
        <v>0</v>
      </c>
      <c r="AA12" s="17">
        <v>0</v>
      </c>
      <c r="AB12" s="12">
        <v>0</v>
      </c>
      <c r="AC12" s="70">
        <v>0</v>
      </c>
      <c r="AD12" s="17">
        <v>0</v>
      </c>
      <c r="AE12" s="17">
        <v>0</v>
      </c>
      <c r="AF12" s="17">
        <v>0</v>
      </c>
      <c r="AG12" s="17">
        <v>0</v>
      </c>
      <c r="AH12" s="17">
        <v>0</v>
      </c>
      <c r="AI12" s="12">
        <v>0</v>
      </c>
    </row>
    <row r="13" spans="1:35" x14ac:dyDescent="0.2">
      <c r="A13" s="4" t="s">
        <v>4</v>
      </c>
      <c r="B13" s="92">
        <v>0</v>
      </c>
      <c r="C13" s="87">
        <v>0</v>
      </c>
      <c r="D13" s="87">
        <v>0</v>
      </c>
      <c r="E13" s="87">
        <v>0</v>
      </c>
      <c r="F13" s="87">
        <v>0</v>
      </c>
      <c r="G13" s="93">
        <v>0</v>
      </c>
      <c r="H13" s="70">
        <v>0</v>
      </c>
      <c r="I13" s="17">
        <v>0</v>
      </c>
      <c r="J13" s="17">
        <v>0</v>
      </c>
      <c r="K13" s="17">
        <v>0</v>
      </c>
      <c r="L13" s="17">
        <v>0</v>
      </c>
      <c r="M13" s="17">
        <v>0</v>
      </c>
      <c r="N13" s="12">
        <v>0</v>
      </c>
      <c r="O13" s="70">
        <v>0</v>
      </c>
      <c r="P13" s="17">
        <v>0</v>
      </c>
      <c r="Q13" s="17">
        <v>0</v>
      </c>
      <c r="R13" s="17">
        <v>0</v>
      </c>
      <c r="S13" s="17">
        <v>0</v>
      </c>
      <c r="T13" s="17">
        <v>0</v>
      </c>
      <c r="U13" s="12">
        <v>0</v>
      </c>
      <c r="V13" s="70">
        <v>0</v>
      </c>
      <c r="W13" s="17">
        <v>0</v>
      </c>
      <c r="X13" s="17">
        <v>0</v>
      </c>
      <c r="Y13" s="17">
        <v>0</v>
      </c>
      <c r="Z13" s="17">
        <v>0</v>
      </c>
      <c r="AA13" s="17">
        <v>0</v>
      </c>
      <c r="AB13" s="12">
        <v>0</v>
      </c>
      <c r="AC13" s="70">
        <v>0</v>
      </c>
      <c r="AD13" s="17">
        <v>0</v>
      </c>
      <c r="AE13" s="17">
        <v>0</v>
      </c>
      <c r="AF13" s="17">
        <v>0</v>
      </c>
      <c r="AG13" s="17">
        <v>0</v>
      </c>
      <c r="AH13" s="17">
        <v>0</v>
      </c>
      <c r="AI13" s="12">
        <v>0</v>
      </c>
    </row>
    <row r="14" spans="1:35" x14ac:dyDescent="0.2">
      <c r="A14" s="4" t="s">
        <v>5</v>
      </c>
      <c r="B14" s="92">
        <v>530577.05999999994</v>
      </c>
      <c r="C14" s="87">
        <v>-67250.5</v>
      </c>
      <c r="D14" s="87">
        <v>0</v>
      </c>
      <c r="E14" s="87">
        <v>0</v>
      </c>
      <c r="F14" s="87">
        <v>846527.3</v>
      </c>
      <c r="G14" s="93">
        <v>1309853.8599999999</v>
      </c>
      <c r="H14" s="70" t="s">
        <v>327</v>
      </c>
      <c r="I14" s="17">
        <v>530302.94999999995</v>
      </c>
      <c r="J14" s="17">
        <v>0</v>
      </c>
      <c r="K14" s="17">
        <v>0</v>
      </c>
      <c r="L14" s="17">
        <v>0</v>
      </c>
      <c r="M14" s="17">
        <v>0</v>
      </c>
      <c r="N14" s="12">
        <v>530302.94999999995</v>
      </c>
      <c r="O14" s="70" t="s">
        <v>328</v>
      </c>
      <c r="P14" s="17">
        <v>0</v>
      </c>
      <c r="Q14" s="17">
        <v>0</v>
      </c>
      <c r="R14" s="17">
        <v>0</v>
      </c>
      <c r="S14" s="17">
        <v>0</v>
      </c>
      <c r="T14" s="17">
        <v>0</v>
      </c>
      <c r="U14" s="12">
        <v>0</v>
      </c>
      <c r="V14" s="70" t="s">
        <v>329</v>
      </c>
      <c r="W14" s="17">
        <v>274.11</v>
      </c>
      <c r="X14" s="17">
        <v>-67250.5</v>
      </c>
      <c r="Y14" s="17">
        <v>0</v>
      </c>
      <c r="Z14" s="17">
        <v>0</v>
      </c>
      <c r="AA14" s="17">
        <v>846527.3</v>
      </c>
      <c r="AB14" s="12">
        <v>779550.91</v>
      </c>
      <c r="AC14" s="70">
        <v>0</v>
      </c>
      <c r="AD14" s="17">
        <v>0</v>
      </c>
      <c r="AE14" s="17">
        <v>0</v>
      </c>
      <c r="AF14" s="17">
        <v>0</v>
      </c>
      <c r="AG14" s="17">
        <v>0</v>
      </c>
      <c r="AH14" s="17">
        <v>0</v>
      </c>
      <c r="AI14" s="12">
        <v>0</v>
      </c>
    </row>
    <row r="15" spans="1:35" x14ac:dyDescent="0.2">
      <c r="A15" s="4" t="s">
        <v>6</v>
      </c>
      <c r="B15" s="92">
        <v>0</v>
      </c>
      <c r="C15" s="87">
        <v>0</v>
      </c>
      <c r="D15" s="87">
        <v>0</v>
      </c>
      <c r="E15" s="87">
        <v>0</v>
      </c>
      <c r="F15" s="87">
        <v>0</v>
      </c>
      <c r="G15" s="93">
        <v>0</v>
      </c>
      <c r="H15" s="70" t="s">
        <v>330</v>
      </c>
      <c r="I15" s="17">
        <v>0</v>
      </c>
      <c r="J15" s="17">
        <v>0</v>
      </c>
      <c r="K15" s="17">
        <v>0</v>
      </c>
      <c r="L15" s="17">
        <v>0</v>
      </c>
      <c r="M15" s="17">
        <v>0</v>
      </c>
      <c r="N15" s="12">
        <v>0</v>
      </c>
      <c r="O15" s="70">
        <v>0</v>
      </c>
      <c r="P15" s="17">
        <v>0</v>
      </c>
      <c r="Q15" s="17">
        <v>0</v>
      </c>
      <c r="R15" s="17">
        <v>0</v>
      </c>
      <c r="S15" s="17">
        <v>0</v>
      </c>
      <c r="T15" s="17">
        <v>0</v>
      </c>
      <c r="U15" s="12">
        <v>0</v>
      </c>
      <c r="V15" s="70">
        <v>0</v>
      </c>
      <c r="W15" s="17">
        <v>0</v>
      </c>
      <c r="X15" s="17">
        <v>0</v>
      </c>
      <c r="Y15" s="17">
        <v>0</v>
      </c>
      <c r="Z15" s="17">
        <v>0</v>
      </c>
      <c r="AA15" s="17">
        <v>0</v>
      </c>
      <c r="AB15" s="12">
        <v>0</v>
      </c>
      <c r="AC15" s="70">
        <v>0</v>
      </c>
      <c r="AD15" s="17">
        <v>0</v>
      </c>
      <c r="AE15" s="17">
        <v>0</v>
      </c>
      <c r="AF15" s="17">
        <v>0</v>
      </c>
      <c r="AG15" s="17">
        <v>0</v>
      </c>
      <c r="AH15" s="17">
        <v>0</v>
      </c>
      <c r="AI15" s="12">
        <v>0</v>
      </c>
    </row>
    <row r="16" spans="1:35" x14ac:dyDescent="0.2">
      <c r="A16" s="4" t="s">
        <v>7</v>
      </c>
      <c r="B16" s="92">
        <v>0</v>
      </c>
      <c r="C16" s="87">
        <v>0</v>
      </c>
      <c r="D16" s="87">
        <v>0</v>
      </c>
      <c r="E16" s="87">
        <v>0</v>
      </c>
      <c r="F16" s="87">
        <v>0</v>
      </c>
      <c r="G16" s="93">
        <v>0</v>
      </c>
      <c r="H16" s="70">
        <v>0</v>
      </c>
      <c r="I16" s="17">
        <v>0</v>
      </c>
      <c r="J16" s="17">
        <v>0</v>
      </c>
      <c r="K16" s="17">
        <v>0</v>
      </c>
      <c r="L16" s="17">
        <v>0</v>
      </c>
      <c r="M16" s="17">
        <v>0</v>
      </c>
      <c r="N16" s="12">
        <v>0</v>
      </c>
      <c r="O16" s="70">
        <v>0</v>
      </c>
      <c r="P16" s="17">
        <v>0</v>
      </c>
      <c r="Q16" s="17">
        <v>0</v>
      </c>
      <c r="R16" s="17">
        <v>0</v>
      </c>
      <c r="S16" s="17">
        <v>0</v>
      </c>
      <c r="T16" s="17">
        <v>0</v>
      </c>
      <c r="U16" s="12">
        <v>0</v>
      </c>
      <c r="V16" s="70">
        <v>0</v>
      </c>
      <c r="W16" s="17">
        <v>0</v>
      </c>
      <c r="X16" s="17">
        <v>0</v>
      </c>
      <c r="Y16" s="17">
        <v>0</v>
      </c>
      <c r="Z16" s="17">
        <v>0</v>
      </c>
      <c r="AA16" s="17">
        <v>0</v>
      </c>
      <c r="AB16" s="12">
        <v>0</v>
      </c>
      <c r="AC16" s="70">
        <v>0</v>
      </c>
      <c r="AD16" s="17">
        <v>0</v>
      </c>
      <c r="AE16" s="17">
        <v>0</v>
      </c>
      <c r="AF16" s="17">
        <v>0</v>
      </c>
      <c r="AG16" s="17">
        <v>0</v>
      </c>
      <c r="AH16" s="17">
        <v>0</v>
      </c>
      <c r="AI16" s="12">
        <v>0</v>
      </c>
    </row>
    <row r="17" spans="1:35" x14ac:dyDescent="0.2">
      <c r="A17" s="4" t="s">
        <v>8</v>
      </c>
      <c r="B17" s="92">
        <v>0</v>
      </c>
      <c r="C17" s="87">
        <v>0</v>
      </c>
      <c r="D17" s="87">
        <v>0</v>
      </c>
      <c r="E17" s="87">
        <v>0</v>
      </c>
      <c r="F17" s="87">
        <v>0</v>
      </c>
      <c r="G17" s="93">
        <v>0</v>
      </c>
      <c r="H17" s="70">
        <v>0</v>
      </c>
      <c r="I17" s="17">
        <v>0</v>
      </c>
      <c r="J17" s="17">
        <v>0</v>
      </c>
      <c r="K17" s="17">
        <v>0</v>
      </c>
      <c r="L17" s="17">
        <v>0</v>
      </c>
      <c r="M17" s="17">
        <v>0</v>
      </c>
      <c r="N17" s="12">
        <v>0</v>
      </c>
      <c r="O17" s="70">
        <v>0</v>
      </c>
      <c r="P17" s="17">
        <v>0</v>
      </c>
      <c r="Q17" s="17">
        <v>0</v>
      </c>
      <c r="R17" s="17">
        <v>0</v>
      </c>
      <c r="S17" s="17">
        <v>0</v>
      </c>
      <c r="T17" s="17">
        <v>0</v>
      </c>
      <c r="U17" s="12">
        <v>0</v>
      </c>
      <c r="V17" s="70">
        <v>0</v>
      </c>
      <c r="W17" s="17">
        <v>0</v>
      </c>
      <c r="X17" s="17">
        <v>0</v>
      </c>
      <c r="Y17" s="17">
        <v>0</v>
      </c>
      <c r="Z17" s="17">
        <v>0</v>
      </c>
      <c r="AA17" s="17">
        <v>0</v>
      </c>
      <c r="AB17" s="12">
        <v>0</v>
      </c>
      <c r="AC17" s="70">
        <v>0</v>
      </c>
      <c r="AD17" s="17">
        <v>0</v>
      </c>
      <c r="AE17" s="17">
        <v>0</v>
      </c>
      <c r="AF17" s="17">
        <v>0</v>
      </c>
      <c r="AG17" s="17">
        <v>0</v>
      </c>
      <c r="AH17" s="17">
        <v>0</v>
      </c>
      <c r="AI17" s="12">
        <v>0</v>
      </c>
    </row>
    <row r="18" spans="1:35" x14ac:dyDescent="0.2">
      <c r="A18" s="4" t="s">
        <v>9</v>
      </c>
      <c r="B18" s="92">
        <v>0</v>
      </c>
      <c r="C18" s="87">
        <v>0</v>
      </c>
      <c r="D18" s="87">
        <v>0</v>
      </c>
      <c r="E18" s="87">
        <v>0</v>
      </c>
      <c r="F18" s="87">
        <v>2614000</v>
      </c>
      <c r="G18" s="93">
        <v>2614000</v>
      </c>
      <c r="H18" s="70" t="s">
        <v>331</v>
      </c>
      <c r="I18" s="17">
        <v>0</v>
      </c>
      <c r="J18" s="17">
        <v>0</v>
      </c>
      <c r="K18" s="17">
        <v>0</v>
      </c>
      <c r="L18" s="17">
        <v>0</v>
      </c>
      <c r="M18" s="17">
        <v>2288000</v>
      </c>
      <c r="N18" s="12">
        <v>2288000</v>
      </c>
      <c r="O18" s="70" t="s">
        <v>332</v>
      </c>
      <c r="P18" s="17">
        <v>0</v>
      </c>
      <c r="Q18" s="17">
        <v>0</v>
      </c>
      <c r="R18" s="17">
        <v>0</v>
      </c>
      <c r="S18" s="17">
        <v>0</v>
      </c>
      <c r="T18" s="17">
        <v>326000</v>
      </c>
      <c r="U18" s="12">
        <v>326000</v>
      </c>
      <c r="V18" s="70">
        <v>0</v>
      </c>
      <c r="W18" s="17">
        <v>0</v>
      </c>
      <c r="X18" s="17">
        <v>0</v>
      </c>
      <c r="Y18" s="17">
        <v>0</v>
      </c>
      <c r="Z18" s="17">
        <v>0</v>
      </c>
      <c r="AA18" s="17">
        <v>0</v>
      </c>
      <c r="AB18" s="12">
        <v>0</v>
      </c>
      <c r="AC18" s="70">
        <v>0</v>
      </c>
      <c r="AD18" s="17">
        <v>0</v>
      </c>
      <c r="AE18" s="17">
        <v>0</v>
      </c>
      <c r="AF18" s="17">
        <v>0</v>
      </c>
      <c r="AG18" s="17">
        <v>0</v>
      </c>
      <c r="AH18" s="17">
        <v>0</v>
      </c>
      <c r="AI18" s="12">
        <v>0</v>
      </c>
    </row>
    <row r="19" spans="1:35" x14ac:dyDescent="0.2">
      <c r="A19" s="4" t="s">
        <v>10</v>
      </c>
      <c r="B19" s="92">
        <v>1549971</v>
      </c>
      <c r="C19" s="87">
        <v>5287374</v>
      </c>
      <c r="D19" s="87">
        <v>0</v>
      </c>
      <c r="E19" s="87">
        <v>0</v>
      </c>
      <c r="F19" s="87">
        <v>0</v>
      </c>
      <c r="G19" s="93">
        <v>6837345</v>
      </c>
      <c r="H19" s="70" t="s">
        <v>333</v>
      </c>
      <c r="I19" s="17">
        <v>940999</v>
      </c>
      <c r="J19" s="17">
        <v>5268589</v>
      </c>
      <c r="K19" s="17">
        <v>0</v>
      </c>
      <c r="L19" s="17">
        <v>0</v>
      </c>
      <c r="M19" s="17">
        <v>0</v>
      </c>
      <c r="N19" s="12">
        <v>6209588</v>
      </c>
      <c r="O19" s="70" t="s">
        <v>334</v>
      </c>
      <c r="P19" s="17">
        <v>608972</v>
      </c>
      <c r="Q19" s="17">
        <v>18785</v>
      </c>
      <c r="R19" s="17">
        <v>0</v>
      </c>
      <c r="S19" s="17">
        <v>0</v>
      </c>
      <c r="T19" s="17">
        <v>0</v>
      </c>
      <c r="U19" s="12">
        <v>627757</v>
      </c>
      <c r="V19" s="70">
        <v>0</v>
      </c>
      <c r="W19" s="17">
        <v>0</v>
      </c>
      <c r="X19" s="17">
        <v>0</v>
      </c>
      <c r="Y19" s="17">
        <v>0</v>
      </c>
      <c r="Z19" s="17">
        <v>0</v>
      </c>
      <c r="AA19" s="17">
        <v>0</v>
      </c>
      <c r="AB19" s="12">
        <v>0</v>
      </c>
      <c r="AC19" s="70">
        <v>0</v>
      </c>
      <c r="AD19" s="17">
        <v>0</v>
      </c>
      <c r="AE19" s="17">
        <v>0</v>
      </c>
      <c r="AF19" s="17">
        <v>0</v>
      </c>
      <c r="AG19" s="17">
        <v>0</v>
      </c>
      <c r="AH19" s="17">
        <v>0</v>
      </c>
      <c r="AI19" s="12">
        <v>0</v>
      </c>
    </row>
    <row r="20" spans="1:35" x14ac:dyDescent="0.2">
      <c r="A20" s="4" t="s">
        <v>11</v>
      </c>
      <c r="B20" s="92">
        <v>0</v>
      </c>
      <c r="C20" s="87">
        <v>0</v>
      </c>
      <c r="D20" s="87">
        <v>0</v>
      </c>
      <c r="E20" s="87">
        <v>0</v>
      </c>
      <c r="F20" s="87">
        <v>0</v>
      </c>
      <c r="G20" s="93">
        <v>0</v>
      </c>
      <c r="H20" s="70" t="s">
        <v>335</v>
      </c>
      <c r="I20" s="17">
        <v>0</v>
      </c>
      <c r="J20" s="17">
        <v>0</v>
      </c>
      <c r="K20" s="17">
        <v>0</v>
      </c>
      <c r="L20" s="17">
        <v>0</v>
      </c>
      <c r="M20" s="17">
        <v>0</v>
      </c>
      <c r="N20" s="12">
        <v>0</v>
      </c>
      <c r="O20" s="70">
        <v>0</v>
      </c>
      <c r="P20" s="17">
        <v>0</v>
      </c>
      <c r="Q20" s="17">
        <v>0</v>
      </c>
      <c r="R20" s="17">
        <v>0</v>
      </c>
      <c r="S20" s="17">
        <v>0</v>
      </c>
      <c r="T20" s="17">
        <v>0</v>
      </c>
      <c r="U20" s="12">
        <v>0</v>
      </c>
      <c r="V20" s="70">
        <v>0</v>
      </c>
      <c r="W20" s="17">
        <v>0</v>
      </c>
      <c r="X20" s="17">
        <v>0</v>
      </c>
      <c r="Y20" s="17">
        <v>0</v>
      </c>
      <c r="Z20" s="17">
        <v>0</v>
      </c>
      <c r="AA20" s="17">
        <v>0</v>
      </c>
      <c r="AB20" s="12">
        <v>0</v>
      </c>
      <c r="AC20" s="70">
        <v>0</v>
      </c>
      <c r="AD20" s="17">
        <v>0</v>
      </c>
      <c r="AE20" s="17">
        <v>0</v>
      </c>
      <c r="AF20" s="17">
        <v>0</v>
      </c>
      <c r="AG20" s="17">
        <v>0</v>
      </c>
      <c r="AH20" s="17">
        <v>0</v>
      </c>
      <c r="AI20" s="12">
        <v>0</v>
      </c>
    </row>
    <row r="21" spans="1:35" x14ac:dyDescent="0.2">
      <c r="A21" s="4" t="s">
        <v>12</v>
      </c>
      <c r="B21" s="92">
        <v>0</v>
      </c>
      <c r="C21" s="87">
        <v>0</v>
      </c>
      <c r="D21" s="87">
        <v>0</v>
      </c>
      <c r="E21" s="87">
        <v>0</v>
      </c>
      <c r="F21" s="87">
        <v>0</v>
      </c>
      <c r="G21" s="93">
        <v>0</v>
      </c>
      <c r="H21" s="70">
        <v>0</v>
      </c>
      <c r="I21" s="17">
        <v>0</v>
      </c>
      <c r="J21" s="17">
        <v>0</v>
      </c>
      <c r="K21" s="17">
        <v>0</v>
      </c>
      <c r="L21" s="17">
        <v>0</v>
      </c>
      <c r="M21" s="17">
        <v>0</v>
      </c>
      <c r="N21" s="12">
        <v>0</v>
      </c>
      <c r="O21" s="70">
        <v>0</v>
      </c>
      <c r="P21" s="17">
        <v>0</v>
      </c>
      <c r="Q21" s="17">
        <v>0</v>
      </c>
      <c r="R21" s="17">
        <v>0</v>
      </c>
      <c r="S21" s="17">
        <v>0</v>
      </c>
      <c r="T21" s="17">
        <v>0</v>
      </c>
      <c r="U21" s="12">
        <v>0</v>
      </c>
      <c r="V21" s="70">
        <v>0</v>
      </c>
      <c r="W21" s="17">
        <v>0</v>
      </c>
      <c r="X21" s="17">
        <v>0</v>
      </c>
      <c r="Y21" s="17">
        <v>0</v>
      </c>
      <c r="Z21" s="17">
        <v>0</v>
      </c>
      <c r="AA21" s="17">
        <v>0</v>
      </c>
      <c r="AB21" s="12">
        <v>0</v>
      </c>
      <c r="AC21" s="70">
        <v>0</v>
      </c>
      <c r="AD21" s="17">
        <v>0</v>
      </c>
      <c r="AE21" s="17">
        <v>0</v>
      </c>
      <c r="AF21" s="17">
        <v>0</v>
      </c>
      <c r="AG21" s="17">
        <v>0</v>
      </c>
      <c r="AH21" s="17">
        <v>0</v>
      </c>
      <c r="AI21" s="12">
        <v>0</v>
      </c>
    </row>
    <row r="22" spans="1:35" x14ac:dyDescent="0.2">
      <c r="A22" s="4" t="s">
        <v>13</v>
      </c>
      <c r="B22" s="92">
        <v>0</v>
      </c>
      <c r="C22" s="87">
        <v>0</v>
      </c>
      <c r="D22" s="87">
        <v>0</v>
      </c>
      <c r="E22" s="87">
        <v>0</v>
      </c>
      <c r="F22" s="87">
        <v>0</v>
      </c>
      <c r="G22" s="93">
        <v>0</v>
      </c>
      <c r="H22" s="70">
        <v>0</v>
      </c>
      <c r="I22" s="17">
        <v>0</v>
      </c>
      <c r="J22" s="17">
        <v>0</v>
      </c>
      <c r="K22" s="17">
        <v>0</v>
      </c>
      <c r="L22" s="17">
        <v>0</v>
      </c>
      <c r="M22" s="17">
        <v>0</v>
      </c>
      <c r="N22" s="12">
        <v>0</v>
      </c>
      <c r="O22" s="70">
        <v>0</v>
      </c>
      <c r="P22" s="17">
        <v>0</v>
      </c>
      <c r="Q22" s="17">
        <v>0</v>
      </c>
      <c r="R22" s="17">
        <v>0</v>
      </c>
      <c r="S22" s="17">
        <v>0</v>
      </c>
      <c r="T22" s="17">
        <v>0</v>
      </c>
      <c r="U22" s="12">
        <v>0</v>
      </c>
      <c r="V22" s="70">
        <v>0</v>
      </c>
      <c r="W22" s="17">
        <v>0</v>
      </c>
      <c r="X22" s="17">
        <v>0</v>
      </c>
      <c r="Y22" s="17">
        <v>0</v>
      </c>
      <c r="Z22" s="17">
        <v>0</v>
      </c>
      <c r="AA22" s="17">
        <v>0</v>
      </c>
      <c r="AB22" s="12">
        <v>0</v>
      </c>
      <c r="AC22" s="70">
        <v>0</v>
      </c>
      <c r="AD22" s="17">
        <v>0</v>
      </c>
      <c r="AE22" s="17">
        <v>0</v>
      </c>
      <c r="AF22" s="17">
        <v>0</v>
      </c>
      <c r="AG22" s="17">
        <v>0</v>
      </c>
      <c r="AH22" s="17">
        <v>0</v>
      </c>
      <c r="AI22" s="12">
        <v>0</v>
      </c>
    </row>
    <row r="23" spans="1:35" x14ac:dyDescent="0.2">
      <c r="A23" s="4" t="s">
        <v>14</v>
      </c>
      <c r="B23" s="92">
        <v>0</v>
      </c>
      <c r="C23" s="87">
        <v>0</v>
      </c>
      <c r="D23" s="87">
        <v>0</v>
      </c>
      <c r="E23" s="87">
        <v>0</v>
      </c>
      <c r="F23" s="87">
        <v>0</v>
      </c>
      <c r="G23" s="93">
        <v>0</v>
      </c>
      <c r="H23" s="70" t="s">
        <v>336</v>
      </c>
      <c r="I23" s="17">
        <v>0</v>
      </c>
      <c r="J23" s="17">
        <v>0</v>
      </c>
      <c r="K23" s="17">
        <v>0</v>
      </c>
      <c r="L23" s="17">
        <v>0</v>
      </c>
      <c r="M23" s="17">
        <v>0</v>
      </c>
      <c r="N23" s="12">
        <v>0</v>
      </c>
      <c r="O23" s="70" t="s">
        <v>337</v>
      </c>
      <c r="P23" s="17">
        <v>0</v>
      </c>
      <c r="Q23" s="17">
        <v>0</v>
      </c>
      <c r="R23" s="17">
        <v>0</v>
      </c>
      <c r="S23" s="17">
        <v>0</v>
      </c>
      <c r="T23" s="17">
        <v>0</v>
      </c>
      <c r="U23" s="12">
        <v>0</v>
      </c>
      <c r="V23" s="70" t="s">
        <v>338</v>
      </c>
      <c r="W23" s="17">
        <v>0</v>
      </c>
      <c r="X23" s="17">
        <v>0</v>
      </c>
      <c r="Y23" s="17">
        <v>0</v>
      </c>
      <c r="Z23" s="17">
        <v>0</v>
      </c>
      <c r="AA23" s="17">
        <v>0</v>
      </c>
      <c r="AB23" s="12">
        <v>0</v>
      </c>
      <c r="AC23" s="70">
        <v>0</v>
      </c>
      <c r="AD23" s="17">
        <v>0</v>
      </c>
      <c r="AE23" s="17">
        <v>0</v>
      </c>
      <c r="AF23" s="17">
        <v>0</v>
      </c>
      <c r="AG23" s="17">
        <v>0</v>
      </c>
      <c r="AH23" s="17">
        <v>0</v>
      </c>
      <c r="AI23" s="12">
        <v>0</v>
      </c>
    </row>
    <row r="24" spans="1:35" x14ac:dyDescent="0.2">
      <c r="A24" s="4" t="s">
        <v>15</v>
      </c>
      <c r="B24" s="92">
        <v>0</v>
      </c>
      <c r="C24" s="87">
        <v>0</v>
      </c>
      <c r="D24" s="87">
        <v>0</v>
      </c>
      <c r="E24" s="87">
        <v>0</v>
      </c>
      <c r="F24" s="87">
        <v>319368</v>
      </c>
      <c r="G24" s="93">
        <v>319368</v>
      </c>
      <c r="H24" s="70" t="s">
        <v>339</v>
      </c>
      <c r="I24" s="17">
        <v>0</v>
      </c>
      <c r="J24" s="17">
        <v>0</v>
      </c>
      <c r="K24" s="17">
        <v>0</v>
      </c>
      <c r="L24" s="17">
        <v>0</v>
      </c>
      <c r="M24" s="17">
        <v>-19853</v>
      </c>
      <c r="N24" s="12">
        <v>-19853</v>
      </c>
      <c r="O24" s="70" t="s">
        <v>340</v>
      </c>
      <c r="P24" s="17">
        <v>0</v>
      </c>
      <c r="Q24" s="17">
        <v>0</v>
      </c>
      <c r="R24" s="17">
        <v>0</v>
      </c>
      <c r="S24" s="17">
        <v>0</v>
      </c>
      <c r="T24" s="17">
        <v>339221</v>
      </c>
      <c r="U24" s="12">
        <v>339221</v>
      </c>
      <c r="V24" s="70">
        <v>0</v>
      </c>
      <c r="W24" s="17">
        <v>0</v>
      </c>
      <c r="X24" s="17">
        <v>0</v>
      </c>
      <c r="Y24" s="17">
        <v>0</v>
      </c>
      <c r="Z24" s="17">
        <v>0</v>
      </c>
      <c r="AA24" s="17">
        <v>0</v>
      </c>
      <c r="AB24" s="12">
        <v>0</v>
      </c>
      <c r="AC24" s="70">
        <v>0</v>
      </c>
      <c r="AD24" s="17">
        <v>0</v>
      </c>
      <c r="AE24" s="17">
        <v>0</v>
      </c>
      <c r="AF24" s="17">
        <v>0</v>
      </c>
      <c r="AG24" s="17">
        <v>0</v>
      </c>
      <c r="AH24" s="17">
        <v>0</v>
      </c>
      <c r="AI24" s="12">
        <v>0</v>
      </c>
    </row>
    <row r="25" spans="1:35" x14ac:dyDescent="0.2">
      <c r="A25" s="4" t="s">
        <v>16</v>
      </c>
      <c r="B25" s="92">
        <v>0</v>
      </c>
      <c r="C25" s="87">
        <v>0</v>
      </c>
      <c r="D25" s="87">
        <v>0</v>
      </c>
      <c r="E25" s="87">
        <v>0</v>
      </c>
      <c r="F25" s="87">
        <v>0</v>
      </c>
      <c r="G25" s="93">
        <v>0</v>
      </c>
      <c r="H25" s="70">
        <v>0</v>
      </c>
      <c r="I25" s="17">
        <v>0</v>
      </c>
      <c r="J25" s="17">
        <v>0</v>
      </c>
      <c r="K25" s="17">
        <v>0</v>
      </c>
      <c r="L25" s="17">
        <v>0</v>
      </c>
      <c r="M25" s="17">
        <v>0</v>
      </c>
      <c r="N25" s="12">
        <v>0</v>
      </c>
      <c r="O25" s="70">
        <v>0</v>
      </c>
      <c r="P25" s="17">
        <v>0</v>
      </c>
      <c r="Q25" s="17">
        <v>0</v>
      </c>
      <c r="R25" s="17">
        <v>0</v>
      </c>
      <c r="S25" s="17">
        <v>0</v>
      </c>
      <c r="T25" s="17">
        <v>0</v>
      </c>
      <c r="U25" s="12">
        <v>0</v>
      </c>
      <c r="V25" s="70">
        <v>0</v>
      </c>
      <c r="W25" s="17">
        <v>0</v>
      </c>
      <c r="X25" s="17">
        <v>0</v>
      </c>
      <c r="Y25" s="17">
        <v>0</v>
      </c>
      <c r="Z25" s="17">
        <v>0</v>
      </c>
      <c r="AA25" s="17">
        <v>0</v>
      </c>
      <c r="AB25" s="12">
        <v>0</v>
      </c>
      <c r="AC25" s="70">
        <v>0</v>
      </c>
      <c r="AD25" s="17">
        <v>0</v>
      </c>
      <c r="AE25" s="17">
        <v>0</v>
      </c>
      <c r="AF25" s="17">
        <v>0</v>
      </c>
      <c r="AG25" s="17">
        <v>0</v>
      </c>
      <c r="AH25" s="17">
        <v>0</v>
      </c>
      <c r="AI25" s="12">
        <v>0</v>
      </c>
    </row>
    <row r="26" spans="1:35" x14ac:dyDescent="0.2">
      <c r="A26" s="4" t="s">
        <v>17</v>
      </c>
      <c r="B26" s="92">
        <v>39757.269999999997</v>
      </c>
      <c r="C26" s="87">
        <v>83545.400000000009</v>
      </c>
      <c r="D26" s="87">
        <v>0</v>
      </c>
      <c r="E26" s="87">
        <v>0</v>
      </c>
      <c r="F26" s="87">
        <v>0</v>
      </c>
      <c r="G26" s="93">
        <v>123302.67000000001</v>
      </c>
      <c r="H26" s="70" t="s">
        <v>341</v>
      </c>
      <c r="I26" s="17">
        <v>39757.269999999997</v>
      </c>
      <c r="J26" s="17">
        <v>83545.400000000009</v>
      </c>
      <c r="K26" s="17">
        <v>0</v>
      </c>
      <c r="L26" s="17">
        <v>0</v>
      </c>
      <c r="M26" s="17">
        <v>0</v>
      </c>
      <c r="N26" s="12">
        <v>123302.67000000001</v>
      </c>
      <c r="O26" s="70">
        <v>0</v>
      </c>
      <c r="P26" s="17">
        <v>0</v>
      </c>
      <c r="Q26" s="17">
        <v>0</v>
      </c>
      <c r="R26" s="17">
        <v>0</v>
      </c>
      <c r="S26" s="17">
        <v>0</v>
      </c>
      <c r="T26" s="17">
        <v>0</v>
      </c>
      <c r="U26" s="12">
        <v>0</v>
      </c>
      <c r="V26" s="70">
        <v>0</v>
      </c>
      <c r="W26" s="17">
        <v>0</v>
      </c>
      <c r="X26" s="17">
        <v>0</v>
      </c>
      <c r="Y26" s="17">
        <v>0</v>
      </c>
      <c r="Z26" s="17">
        <v>0</v>
      </c>
      <c r="AA26" s="17">
        <v>0</v>
      </c>
      <c r="AB26" s="12">
        <v>0</v>
      </c>
      <c r="AC26" s="70">
        <v>0</v>
      </c>
      <c r="AD26" s="17">
        <v>0</v>
      </c>
      <c r="AE26" s="17">
        <v>0</v>
      </c>
      <c r="AF26" s="17">
        <v>0</v>
      </c>
      <c r="AG26" s="17">
        <v>0</v>
      </c>
      <c r="AH26" s="17">
        <v>0</v>
      </c>
      <c r="AI26" s="12">
        <v>0</v>
      </c>
    </row>
    <row r="27" spans="1:35" x14ac:dyDescent="0.2">
      <c r="A27" s="4" t="s">
        <v>18</v>
      </c>
      <c r="B27" s="92">
        <v>0</v>
      </c>
      <c r="C27" s="87">
        <v>0</v>
      </c>
      <c r="D27" s="87">
        <v>0</v>
      </c>
      <c r="E27" s="87">
        <v>0</v>
      </c>
      <c r="F27" s="87">
        <v>0</v>
      </c>
      <c r="G27" s="93">
        <v>0</v>
      </c>
      <c r="H27" s="70" t="s">
        <v>342</v>
      </c>
      <c r="I27" s="17">
        <v>0</v>
      </c>
      <c r="J27" s="17">
        <v>0</v>
      </c>
      <c r="K27" s="17">
        <v>0</v>
      </c>
      <c r="L27" s="17">
        <v>0</v>
      </c>
      <c r="M27" s="17">
        <v>0</v>
      </c>
      <c r="N27" s="12">
        <v>0</v>
      </c>
      <c r="O27" s="70" t="s">
        <v>343</v>
      </c>
      <c r="P27" s="17">
        <v>0</v>
      </c>
      <c r="Q27" s="17">
        <v>0</v>
      </c>
      <c r="R27" s="17">
        <v>0</v>
      </c>
      <c r="S27" s="17">
        <v>0</v>
      </c>
      <c r="T27" s="17">
        <v>0</v>
      </c>
      <c r="U27" s="12">
        <v>0</v>
      </c>
      <c r="V27" s="70" t="s">
        <v>344</v>
      </c>
      <c r="W27" s="17">
        <v>0</v>
      </c>
      <c r="X27" s="17">
        <v>0</v>
      </c>
      <c r="Y27" s="17">
        <v>0</v>
      </c>
      <c r="Z27" s="17">
        <v>0</v>
      </c>
      <c r="AA27" s="17">
        <v>0</v>
      </c>
      <c r="AB27" s="12">
        <v>0</v>
      </c>
      <c r="AC27" s="70" t="s">
        <v>345</v>
      </c>
      <c r="AD27" s="17">
        <v>0</v>
      </c>
      <c r="AE27" s="17">
        <v>0</v>
      </c>
      <c r="AF27" s="17">
        <v>0</v>
      </c>
      <c r="AG27" s="17">
        <v>0</v>
      </c>
      <c r="AH27" s="17">
        <v>0</v>
      </c>
      <c r="AI27" s="12">
        <v>0</v>
      </c>
    </row>
    <row r="28" spans="1:35" x14ac:dyDescent="0.2">
      <c r="A28" s="4" t="s">
        <v>19</v>
      </c>
      <c r="B28" s="92">
        <v>0</v>
      </c>
      <c r="C28" s="87">
        <v>0</v>
      </c>
      <c r="D28" s="87">
        <v>0</v>
      </c>
      <c r="E28" s="87">
        <v>0</v>
      </c>
      <c r="F28" s="87">
        <v>0</v>
      </c>
      <c r="G28" s="93">
        <v>0</v>
      </c>
      <c r="H28" s="70">
        <v>0</v>
      </c>
      <c r="I28" s="17">
        <v>0</v>
      </c>
      <c r="J28" s="17">
        <v>0</v>
      </c>
      <c r="K28" s="17">
        <v>0</v>
      </c>
      <c r="L28" s="17">
        <v>0</v>
      </c>
      <c r="M28" s="17">
        <v>0</v>
      </c>
      <c r="N28" s="12">
        <v>0</v>
      </c>
      <c r="O28" s="70">
        <v>0</v>
      </c>
      <c r="P28" s="17">
        <v>0</v>
      </c>
      <c r="Q28" s="17">
        <v>0</v>
      </c>
      <c r="R28" s="17">
        <v>0</v>
      </c>
      <c r="S28" s="17">
        <v>0</v>
      </c>
      <c r="T28" s="17">
        <v>0</v>
      </c>
      <c r="U28" s="12">
        <v>0</v>
      </c>
      <c r="V28" s="70">
        <v>0</v>
      </c>
      <c r="W28" s="17">
        <v>0</v>
      </c>
      <c r="X28" s="17">
        <v>0</v>
      </c>
      <c r="Y28" s="17">
        <v>0</v>
      </c>
      <c r="Z28" s="17">
        <v>0</v>
      </c>
      <c r="AA28" s="17">
        <v>0</v>
      </c>
      <c r="AB28" s="12">
        <v>0</v>
      </c>
      <c r="AC28" s="70">
        <v>0</v>
      </c>
      <c r="AD28" s="17">
        <v>0</v>
      </c>
      <c r="AE28" s="17">
        <v>0</v>
      </c>
      <c r="AF28" s="17">
        <v>0</v>
      </c>
      <c r="AG28" s="17">
        <v>0</v>
      </c>
      <c r="AH28" s="17">
        <v>0</v>
      </c>
      <c r="AI28" s="12">
        <v>0</v>
      </c>
    </row>
    <row r="29" spans="1:35" x14ac:dyDescent="0.2">
      <c r="A29" s="4" t="s">
        <v>20</v>
      </c>
      <c r="B29" s="92">
        <v>3114529.9575</v>
      </c>
      <c r="C29" s="87">
        <v>465469.19</v>
      </c>
      <c r="D29" s="87">
        <v>0</v>
      </c>
      <c r="E29" s="87">
        <v>0</v>
      </c>
      <c r="F29" s="87">
        <v>244476.97499999998</v>
      </c>
      <c r="G29" s="93">
        <v>3824476.1225000001</v>
      </c>
      <c r="H29" s="70">
        <v>0</v>
      </c>
      <c r="I29" s="17">
        <v>0</v>
      </c>
      <c r="J29" s="17">
        <v>0</v>
      </c>
      <c r="K29" s="17">
        <v>0</v>
      </c>
      <c r="L29" s="17">
        <v>0</v>
      </c>
      <c r="M29" s="17">
        <v>0</v>
      </c>
      <c r="N29" s="12">
        <v>0</v>
      </c>
      <c r="O29" s="70" t="s">
        <v>346</v>
      </c>
      <c r="P29" s="17">
        <v>2665899.29</v>
      </c>
      <c r="Q29" s="17">
        <v>259178.09</v>
      </c>
      <c r="R29" s="17">
        <v>0</v>
      </c>
      <c r="S29" s="17">
        <v>0</v>
      </c>
      <c r="T29" s="17">
        <v>138817.31</v>
      </c>
      <c r="U29" s="12">
        <v>3063894.69</v>
      </c>
      <c r="V29" s="70" t="s">
        <v>347</v>
      </c>
      <c r="W29" s="17">
        <v>448630.66749999998</v>
      </c>
      <c r="X29" s="17">
        <v>206291.1</v>
      </c>
      <c r="Y29" s="17">
        <v>0</v>
      </c>
      <c r="Z29" s="17">
        <v>0</v>
      </c>
      <c r="AA29" s="17">
        <v>105659.66499999999</v>
      </c>
      <c r="AB29" s="12">
        <v>760581.4325</v>
      </c>
      <c r="AC29" s="70">
        <v>0</v>
      </c>
      <c r="AD29" s="17">
        <v>0</v>
      </c>
      <c r="AE29" s="17">
        <v>0</v>
      </c>
      <c r="AF29" s="17">
        <v>0</v>
      </c>
      <c r="AG29" s="17">
        <v>0</v>
      </c>
      <c r="AH29" s="17">
        <v>0</v>
      </c>
      <c r="AI29" s="12">
        <v>0</v>
      </c>
    </row>
    <row r="30" spans="1:35" x14ac:dyDescent="0.2">
      <c r="A30" s="4" t="s">
        <v>21</v>
      </c>
      <c r="B30" s="92">
        <v>0</v>
      </c>
      <c r="C30" s="87">
        <v>0</v>
      </c>
      <c r="D30" s="87">
        <v>0</v>
      </c>
      <c r="E30" s="87">
        <v>0</v>
      </c>
      <c r="F30" s="87">
        <v>0</v>
      </c>
      <c r="G30" s="93">
        <v>0</v>
      </c>
      <c r="H30" s="70">
        <v>0</v>
      </c>
      <c r="I30" s="17">
        <v>0</v>
      </c>
      <c r="J30" s="17">
        <v>0</v>
      </c>
      <c r="K30" s="17">
        <v>0</v>
      </c>
      <c r="L30" s="17">
        <v>0</v>
      </c>
      <c r="M30" s="17">
        <v>0</v>
      </c>
      <c r="N30" s="12">
        <v>0</v>
      </c>
      <c r="O30" s="70">
        <v>0</v>
      </c>
      <c r="P30" s="17">
        <v>0</v>
      </c>
      <c r="Q30" s="17">
        <v>0</v>
      </c>
      <c r="R30" s="17">
        <v>0</v>
      </c>
      <c r="S30" s="17">
        <v>0</v>
      </c>
      <c r="T30" s="17">
        <v>0</v>
      </c>
      <c r="U30" s="12">
        <v>0</v>
      </c>
      <c r="V30" s="70">
        <v>0</v>
      </c>
      <c r="W30" s="17">
        <v>0</v>
      </c>
      <c r="X30" s="17">
        <v>0</v>
      </c>
      <c r="Y30" s="17">
        <v>0</v>
      </c>
      <c r="Z30" s="17">
        <v>0</v>
      </c>
      <c r="AA30" s="17">
        <v>0</v>
      </c>
      <c r="AB30" s="12">
        <v>0</v>
      </c>
      <c r="AC30" s="70">
        <v>0</v>
      </c>
      <c r="AD30" s="17">
        <v>0</v>
      </c>
      <c r="AE30" s="17">
        <v>0</v>
      </c>
      <c r="AF30" s="17">
        <v>0</v>
      </c>
      <c r="AG30" s="17">
        <v>0</v>
      </c>
      <c r="AH30" s="17">
        <v>0</v>
      </c>
      <c r="AI30" s="12">
        <v>0</v>
      </c>
    </row>
    <row r="31" spans="1:35" x14ac:dyDescent="0.2">
      <c r="A31" s="4" t="s">
        <v>22</v>
      </c>
      <c r="B31" s="92">
        <v>0</v>
      </c>
      <c r="C31" s="87">
        <v>0</v>
      </c>
      <c r="D31" s="87">
        <v>0</v>
      </c>
      <c r="E31" s="87">
        <v>0</v>
      </c>
      <c r="F31" s="87">
        <v>0</v>
      </c>
      <c r="G31" s="93">
        <v>0</v>
      </c>
      <c r="H31" s="70" t="s">
        <v>348</v>
      </c>
      <c r="I31" s="17">
        <v>0</v>
      </c>
      <c r="J31" s="17">
        <v>0</v>
      </c>
      <c r="K31" s="17">
        <v>0</v>
      </c>
      <c r="L31" s="17">
        <v>0</v>
      </c>
      <c r="M31" s="17">
        <v>0</v>
      </c>
      <c r="N31" s="12">
        <v>0</v>
      </c>
      <c r="O31" s="70" t="s">
        <v>349</v>
      </c>
      <c r="P31" s="17">
        <v>0</v>
      </c>
      <c r="Q31" s="17">
        <v>0</v>
      </c>
      <c r="R31" s="17">
        <v>0</v>
      </c>
      <c r="S31" s="17">
        <v>0</v>
      </c>
      <c r="T31" s="17">
        <v>0</v>
      </c>
      <c r="U31" s="12">
        <v>0</v>
      </c>
      <c r="V31" s="70">
        <v>0</v>
      </c>
      <c r="W31" s="17">
        <v>0</v>
      </c>
      <c r="X31" s="17">
        <v>0</v>
      </c>
      <c r="Y31" s="17">
        <v>0</v>
      </c>
      <c r="Z31" s="17">
        <v>0</v>
      </c>
      <c r="AA31" s="17">
        <v>0</v>
      </c>
      <c r="AB31" s="12">
        <v>0</v>
      </c>
      <c r="AC31" s="70">
        <v>0</v>
      </c>
      <c r="AD31" s="17">
        <v>0</v>
      </c>
      <c r="AE31" s="17">
        <v>0</v>
      </c>
      <c r="AF31" s="17">
        <v>0</v>
      </c>
      <c r="AG31" s="17">
        <v>0</v>
      </c>
      <c r="AH31" s="17">
        <v>0</v>
      </c>
      <c r="AI31" s="12">
        <v>0</v>
      </c>
    </row>
    <row r="32" spans="1:35" x14ac:dyDescent="0.2">
      <c r="A32" s="4" t="s">
        <v>23</v>
      </c>
      <c r="B32" s="92">
        <v>56936</v>
      </c>
      <c r="C32" s="87">
        <v>154306</v>
      </c>
      <c r="D32" s="87">
        <v>0</v>
      </c>
      <c r="E32" s="87">
        <v>0</v>
      </c>
      <c r="F32" s="87">
        <v>8689</v>
      </c>
      <c r="G32" s="93">
        <v>219931</v>
      </c>
      <c r="H32" s="70" t="s">
        <v>350</v>
      </c>
      <c r="I32" s="17">
        <v>56936</v>
      </c>
      <c r="J32" s="17">
        <v>154306</v>
      </c>
      <c r="K32" s="17">
        <v>0</v>
      </c>
      <c r="L32" s="17">
        <v>0</v>
      </c>
      <c r="M32" s="17">
        <v>8689</v>
      </c>
      <c r="N32" s="12">
        <v>219931</v>
      </c>
      <c r="O32" s="70">
        <v>0</v>
      </c>
      <c r="P32" s="17">
        <v>0</v>
      </c>
      <c r="Q32" s="17">
        <v>0</v>
      </c>
      <c r="R32" s="17">
        <v>0</v>
      </c>
      <c r="S32" s="17">
        <v>0</v>
      </c>
      <c r="T32" s="17">
        <v>0</v>
      </c>
      <c r="U32" s="12">
        <v>0</v>
      </c>
      <c r="V32" s="70">
        <v>0</v>
      </c>
      <c r="W32" s="17">
        <v>0</v>
      </c>
      <c r="X32" s="17">
        <v>0</v>
      </c>
      <c r="Y32" s="17">
        <v>0</v>
      </c>
      <c r="Z32" s="17">
        <v>0</v>
      </c>
      <c r="AA32" s="17">
        <v>0</v>
      </c>
      <c r="AB32" s="12">
        <v>0</v>
      </c>
      <c r="AC32" s="70">
        <v>0</v>
      </c>
      <c r="AD32" s="17">
        <v>0</v>
      </c>
      <c r="AE32" s="17">
        <v>0</v>
      </c>
      <c r="AF32" s="17">
        <v>0</v>
      </c>
      <c r="AG32" s="17">
        <v>0</v>
      </c>
      <c r="AH32" s="17">
        <v>0</v>
      </c>
      <c r="AI32" s="12">
        <v>0</v>
      </c>
    </row>
    <row r="33" spans="1:35" x14ac:dyDescent="0.2">
      <c r="A33" s="4" t="s">
        <v>24</v>
      </c>
      <c r="B33" s="92">
        <v>0</v>
      </c>
      <c r="C33" s="87">
        <v>0</v>
      </c>
      <c r="D33" s="87">
        <v>0</v>
      </c>
      <c r="E33" s="87">
        <v>0</v>
      </c>
      <c r="F33" s="87">
        <v>0</v>
      </c>
      <c r="G33" s="93">
        <v>0</v>
      </c>
      <c r="H33" s="70">
        <v>0</v>
      </c>
      <c r="I33" s="17">
        <v>0</v>
      </c>
      <c r="J33" s="17">
        <v>0</v>
      </c>
      <c r="K33" s="17">
        <v>0</v>
      </c>
      <c r="L33" s="17">
        <v>0</v>
      </c>
      <c r="M33" s="17">
        <v>0</v>
      </c>
      <c r="N33" s="12">
        <v>0</v>
      </c>
      <c r="O33" s="70" t="s">
        <v>351</v>
      </c>
      <c r="P33" s="17">
        <v>0</v>
      </c>
      <c r="Q33" s="17">
        <v>0</v>
      </c>
      <c r="R33" s="17">
        <v>0</v>
      </c>
      <c r="S33" s="17">
        <v>0</v>
      </c>
      <c r="T33" s="17">
        <v>0</v>
      </c>
      <c r="U33" s="12">
        <v>0</v>
      </c>
      <c r="V33" s="70">
        <v>0</v>
      </c>
      <c r="W33" s="17">
        <v>0</v>
      </c>
      <c r="X33" s="17">
        <v>0</v>
      </c>
      <c r="Y33" s="17">
        <v>0</v>
      </c>
      <c r="Z33" s="17">
        <v>0</v>
      </c>
      <c r="AA33" s="17">
        <v>0</v>
      </c>
      <c r="AB33" s="12">
        <v>0</v>
      </c>
      <c r="AC33" s="70">
        <v>0</v>
      </c>
      <c r="AD33" s="17">
        <v>0</v>
      </c>
      <c r="AE33" s="17">
        <v>0</v>
      </c>
      <c r="AF33" s="17">
        <v>0</v>
      </c>
      <c r="AG33" s="17">
        <v>0</v>
      </c>
      <c r="AH33" s="17">
        <v>0</v>
      </c>
      <c r="AI33" s="12">
        <v>0</v>
      </c>
    </row>
    <row r="34" spans="1:35" ht="13.15" customHeight="1" x14ac:dyDescent="0.2">
      <c r="A34" s="4" t="s">
        <v>25</v>
      </c>
      <c r="B34" s="92">
        <v>0</v>
      </c>
      <c r="C34" s="87">
        <v>0</v>
      </c>
      <c r="D34" s="87">
        <v>0</v>
      </c>
      <c r="E34" s="87">
        <v>0</v>
      </c>
      <c r="F34" s="87">
        <v>0</v>
      </c>
      <c r="G34" s="93">
        <v>0</v>
      </c>
      <c r="H34" s="70">
        <v>0</v>
      </c>
      <c r="I34" s="17">
        <v>0</v>
      </c>
      <c r="J34" s="17">
        <v>0</v>
      </c>
      <c r="K34" s="17">
        <v>0</v>
      </c>
      <c r="L34" s="17">
        <v>0</v>
      </c>
      <c r="M34" s="17">
        <v>0</v>
      </c>
      <c r="N34" s="12">
        <v>0</v>
      </c>
      <c r="O34" s="70">
        <v>0</v>
      </c>
      <c r="P34" s="17">
        <v>0</v>
      </c>
      <c r="Q34" s="17">
        <v>0</v>
      </c>
      <c r="R34" s="17">
        <v>0</v>
      </c>
      <c r="S34" s="17">
        <v>0</v>
      </c>
      <c r="T34" s="17">
        <v>0</v>
      </c>
      <c r="U34" s="12">
        <v>0</v>
      </c>
      <c r="V34" s="70">
        <v>0</v>
      </c>
      <c r="W34" s="17">
        <v>0</v>
      </c>
      <c r="X34" s="17">
        <v>0</v>
      </c>
      <c r="Y34" s="17">
        <v>0</v>
      </c>
      <c r="Z34" s="17">
        <v>0</v>
      </c>
      <c r="AA34" s="17">
        <v>0</v>
      </c>
      <c r="AB34" s="12">
        <v>0</v>
      </c>
      <c r="AC34" s="70">
        <v>0</v>
      </c>
      <c r="AD34" s="17">
        <v>0</v>
      </c>
      <c r="AE34" s="17">
        <v>0</v>
      </c>
      <c r="AF34" s="17">
        <v>0</v>
      </c>
      <c r="AG34" s="17">
        <v>0</v>
      </c>
      <c r="AH34" s="17">
        <v>0</v>
      </c>
      <c r="AI34" s="12">
        <v>0</v>
      </c>
    </row>
    <row r="35" spans="1:35" x14ac:dyDescent="0.2">
      <c r="A35" s="4" t="s">
        <v>26</v>
      </c>
      <c r="B35" s="92">
        <v>0</v>
      </c>
      <c r="C35" s="87">
        <v>0</v>
      </c>
      <c r="D35" s="87">
        <v>0</v>
      </c>
      <c r="E35" s="87">
        <v>0</v>
      </c>
      <c r="F35" s="87">
        <v>0</v>
      </c>
      <c r="G35" s="93">
        <v>0</v>
      </c>
      <c r="H35" s="70" t="s">
        <v>352</v>
      </c>
      <c r="I35" s="17">
        <v>0</v>
      </c>
      <c r="J35" s="17">
        <v>0</v>
      </c>
      <c r="K35" s="17">
        <v>0</v>
      </c>
      <c r="L35" s="17">
        <v>0</v>
      </c>
      <c r="M35" s="17">
        <v>0</v>
      </c>
      <c r="N35" s="12">
        <v>0</v>
      </c>
      <c r="O35" s="70" t="s">
        <v>353</v>
      </c>
      <c r="P35" s="17">
        <v>0</v>
      </c>
      <c r="Q35" s="17">
        <v>0</v>
      </c>
      <c r="R35" s="17">
        <v>0</v>
      </c>
      <c r="S35" s="17">
        <v>0</v>
      </c>
      <c r="T35" s="17">
        <v>0</v>
      </c>
      <c r="U35" s="12">
        <v>0</v>
      </c>
      <c r="V35" s="70" t="s">
        <v>354</v>
      </c>
      <c r="W35" s="17">
        <v>0</v>
      </c>
      <c r="X35" s="17">
        <v>0</v>
      </c>
      <c r="Y35" s="17">
        <v>0</v>
      </c>
      <c r="Z35" s="17">
        <v>0</v>
      </c>
      <c r="AA35" s="17">
        <v>0</v>
      </c>
      <c r="AB35" s="12">
        <v>0</v>
      </c>
      <c r="AC35" s="70" t="s">
        <v>355</v>
      </c>
      <c r="AD35" s="17">
        <v>0</v>
      </c>
      <c r="AE35" s="17">
        <v>0</v>
      </c>
      <c r="AF35" s="17">
        <v>0</v>
      </c>
      <c r="AG35" s="17">
        <v>0</v>
      </c>
      <c r="AH35" s="17">
        <v>0</v>
      </c>
      <c r="AI35" s="12">
        <v>0</v>
      </c>
    </row>
    <row r="36" spans="1:35" x14ac:dyDescent="0.2">
      <c r="A36" s="4" t="s">
        <v>27</v>
      </c>
      <c r="B36" s="92">
        <v>0</v>
      </c>
      <c r="C36" s="87">
        <v>827371.78</v>
      </c>
      <c r="D36" s="87">
        <v>0</v>
      </c>
      <c r="E36" s="87">
        <v>0</v>
      </c>
      <c r="F36" s="87">
        <v>0</v>
      </c>
      <c r="G36" s="93">
        <v>827371.78</v>
      </c>
      <c r="H36" s="70" t="s">
        <v>356</v>
      </c>
      <c r="I36" s="17">
        <v>0</v>
      </c>
      <c r="J36" s="17">
        <v>827371.78</v>
      </c>
      <c r="K36" s="17">
        <v>0</v>
      </c>
      <c r="L36" s="17">
        <v>0</v>
      </c>
      <c r="M36" s="17">
        <v>0</v>
      </c>
      <c r="N36" s="12">
        <v>827371.78</v>
      </c>
      <c r="O36" s="70">
        <v>0</v>
      </c>
      <c r="P36" s="17">
        <v>0</v>
      </c>
      <c r="Q36" s="17">
        <v>0</v>
      </c>
      <c r="R36" s="17">
        <v>0</v>
      </c>
      <c r="S36" s="17">
        <v>0</v>
      </c>
      <c r="T36" s="17">
        <v>0</v>
      </c>
      <c r="U36" s="12">
        <v>0</v>
      </c>
      <c r="V36" s="70">
        <v>0</v>
      </c>
      <c r="W36" s="17">
        <v>0</v>
      </c>
      <c r="X36" s="17">
        <v>0</v>
      </c>
      <c r="Y36" s="17">
        <v>0</v>
      </c>
      <c r="Z36" s="17">
        <v>0</v>
      </c>
      <c r="AA36" s="17">
        <v>0</v>
      </c>
      <c r="AB36" s="12">
        <v>0</v>
      </c>
      <c r="AC36" s="70">
        <v>0</v>
      </c>
      <c r="AD36" s="17">
        <v>0</v>
      </c>
      <c r="AE36" s="17">
        <v>0</v>
      </c>
      <c r="AF36" s="17">
        <v>0</v>
      </c>
      <c r="AG36" s="17">
        <v>0</v>
      </c>
      <c r="AH36" s="17">
        <v>0</v>
      </c>
      <c r="AI36" s="12">
        <v>0</v>
      </c>
    </row>
    <row r="37" spans="1:35" x14ac:dyDescent="0.2">
      <c r="A37" s="4" t="s">
        <v>28</v>
      </c>
      <c r="B37" s="92">
        <v>0</v>
      </c>
      <c r="C37" s="87">
        <v>0</v>
      </c>
      <c r="D37" s="87">
        <v>0</v>
      </c>
      <c r="E37" s="87">
        <v>0</v>
      </c>
      <c r="F37" s="87">
        <v>0</v>
      </c>
      <c r="G37" s="93">
        <v>0</v>
      </c>
      <c r="H37" s="70" t="s">
        <v>357</v>
      </c>
      <c r="I37" s="17">
        <v>0</v>
      </c>
      <c r="J37" s="17">
        <v>0</v>
      </c>
      <c r="K37" s="17">
        <v>0</v>
      </c>
      <c r="L37" s="17">
        <v>0</v>
      </c>
      <c r="M37" s="17">
        <v>0</v>
      </c>
      <c r="N37" s="12">
        <v>0</v>
      </c>
      <c r="O37" s="70" t="s">
        <v>358</v>
      </c>
      <c r="P37" s="17">
        <v>0</v>
      </c>
      <c r="Q37" s="17">
        <v>0</v>
      </c>
      <c r="R37" s="17">
        <v>0</v>
      </c>
      <c r="S37" s="17">
        <v>0</v>
      </c>
      <c r="T37" s="17">
        <v>0</v>
      </c>
      <c r="U37" s="12">
        <v>0</v>
      </c>
      <c r="V37" s="70">
        <v>0</v>
      </c>
      <c r="W37" s="17">
        <v>0</v>
      </c>
      <c r="X37" s="17">
        <v>0</v>
      </c>
      <c r="Y37" s="17">
        <v>0</v>
      </c>
      <c r="Z37" s="17">
        <v>0</v>
      </c>
      <c r="AA37" s="17">
        <v>0</v>
      </c>
      <c r="AB37" s="12">
        <v>0</v>
      </c>
      <c r="AC37" s="70">
        <v>0</v>
      </c>
      <c r="AD37" s="17">
        <v>0</v>
      </c>
      <c r="AE37" s="17">
        <v>0</v>
      </c>
      <c r="AF37" s="17">
        <v>0</v>
      </c>
      <c r="AG37" s="17">
        <v>0</v>
      </c>
      <c r="AH37" s="17">
        <v>0</v>
      </c>
      <c r="AI37" s="12">
        <v>0</v>
      </c>
    </row>
    <row r="38" spans="1:35" x14ac:dyDescent="0.2">
      <c r="A38" s="4" t="s">
        <v>29</v>
      </c>
      <c r="B38" s="92">
        <v>0</v>
      </c>
      <c r="C38" s="87">
        <v>0</v>
      </c>
      <c r="D38" s="87">
        <v>0</v>
      </c>
      <c r="E38" s="87">
        <v>0</v>
      </c>
      <c r="F38" s="87">
        <v>0</v>
      </c>
      <c r="G38" s="93">
        <v>0</v>
      </c>
      <c r="H38" s="70">
        <v>0</v>
      </c>
      <c r="I38" s="17">
        <v>0</v>
      </c>
      <c r="J38" s="17">
        <v>0</v>
      </c>
      <c r="K38" s="17">
        <v>0</v>
      </c>
      <c r="L38" s="17">
        <v>0</v>
      </c>
      <c r="M38" s="17">
        <v>0</v>
      </c>
      <c r="N38" s="12">
        <v>0</v>
      </c>
      <c r="O38" s="70">
        <v>0</v>
      </c>
      <c r="P38" s="17">
        <v>0</v>
      </c>
      <c r="Q38" s="17">
        <v>0</v>
      </c>
      <c r="R38" s="17">
        <v>0</v>
      </c>
      <c r="S38" s="17">
        <v>0</v>
      </c>
      <c r="T38" s="17">
        <v>0</v>
      </c>
      <c r="U38" s="12">
        <v>0</v>
      </c>
      <c r="V38" s="70">
        <v>0</v>
      </c>
      <c r="W38" s="17">
        <v>0</v>
      </c>
      <c r="X38" s="17">
        <v>0</v>
      </c>
      <c r="Y38" s="17">
        <v>0</v>
      </c>
      <c r="Z38" s="17">
        <v>0</v>
      </c>
      <c r="AA38" s="17">
        <v>0</v>
      </c>
      <c r="AB38" s="12">
        <v>0</v>
      </c>
      <c r="AC38" s="70">
        <v>0</v>
      </c>
      <c r="AD38" s="17">
        <v>0</v>
      </c>
      <c r="AE38" s="17">
        <v>0</v>
      </c>
      <c r="AF38" s="17">
        <v>0</v>
      </c>
      <c r="AG38" s="17">
        <v>0</v>
      </c>
      <c r="AH38" s="17">
        <v>0</v>
      </c>
      <c r="AI38" s="12">
        <v>0</v>
      </c>
    </row>
    <row r="39" spans="1:35" x14ac:dyDescent="0.2">
      <c r="A39" s="4" t="s">
        <v>30</v>
      </c>
      <c r="B39" s="92">
        <v>161748</v>
      </c>
      <c r="C39" s="87">
        <v>29139</v>
      </c>
      <c r="D39" s="87">
        <v>0</v>
      </c>
      <c r="E39" s="87">
        <v>0</v>
      </c>
      <c r="F39" s="87">
        <v>29658</v>
      </c>
      <c r="G39" s="93">
        <v>220545</v>
      </c>
      <c r="H39" s="70">
        <v>0</v>
      </c>
      <c r="I39" s="17">
        <v>161748</v>
      </c>
      <c r="J39" s="17">
        <v>29139</v>
      </c>
      <c r="K39" s="17">
        <v>0</v>
      </c>
      <c r="L39" s="17">
        <v>0</v>
      </c>
      <c r="M39" s="17">
        <v>29658</v>
      </c>
      <c r="N39" s="12">
        <v>220545</v>
      </c>
      <c r="O39" s="70">
        <v>0</v>
      </c>
      <c r="P39" s="17">
        <v>0</v>
      </c>
      <c r="Q39" s="17">
        <v>0</v>
      </c>
      <c r="R39" s="17">
        <v>0</v>
      </c>
      <c r="S39" s="17">
        <v>0</v>
      </c>
      <c r="T39" s="17">
        <v>0</v>
      </c>
      <c r="U39" s="12">
        <v>0</v>
      </c>
      <c r="V39" s="70">
        <v>0</v>
      </c>
      <c r="W39" s="17">
        <v>0</v>
      </c>
      <c r="X39" s="17">
        <v>0</v>
      </c>
      <c r="Y39" s="17">
        <v>0</v>
      </c>
      <c r="Z39" s="17">
        <v>0</v>
      </c>
      <c r="AA39" s="17">
        <v>0</v>
      </c>
      <c r="AB39" s="12">
        <v>0</v>
      </c>
      <c r="AC39" s="70">
        <v>0</v>
      </c>
      <c r="AD39" s="17">
        <v>0</v>
      </c>
      <c r="AE39" s="17">
        <v>0</v>
      </c>
      <c r="AF39" s="17">
        <v>0</v>
      </c>
      <c r="AG39" s="17">
        <v>0</v>
      </c>
      <c r="AH39" s="17">
        <v>0</v>
      </c>
      <c r="AI39" s="12">
        <v>0</v>
      </c>
    </row>
    <row r="40" spans="1:35" x14ac:dyDescent="0.2">
      <c r="A40" s="4" t="s">
        <v>31</v>
      </c>
      <c r="B40" s="92">
        <v>0</v>
      </c>
      <c r="C40" s="87">
        <v>0</v>
      </c>
      <c r="D40" s="87">
        <v>1034832</v>
      </c>
      <c r="E40" s="87">
        <v>626843</v>
      </c>
      <c r="F40" s="87">
        <v>693107</v>
      </c>
      <c r="G40" s="93">
        <v>2354782</v>
      </c>
      <c r="H40" s="70">
        <v>0</v>
      </c>
      <c r="I40" s="17">
        <v>0</v>
      </c>
      <c r="J40" s="17">
        <v>0</v>
      </c>
      <c r="K40" s="17">
        <v>0</v>
      </c>
      <c r="L40" s="17">
        <v>0</v>
      </c>
      <c r="M40" s="17">
        <v>0</v>
      </c>
      <c r="N40" s="12">
        <v>0</v>
      </c>
      <c r="O40" s="70">
        <v>0</v>
      </c>
      <c r="P40" s="17">
        <v>0</v>
      </c>
      <c r="Q40" s="17">
        <v>0</v>
      </c>
      <c r="R40" s="17">
        <v>1034832</v>
      </c>
      <c r="S40" s="17">
        <v>0</v>
      </c>
      <c r="T40" s="17">
        <v>693107</v>
      </c>
      <c r="U40" s="12">
        <v>1727939</v>
      </c>
      <c r="V40" s="70">
        <v>0</v>
      </c>
      <c r="W40" s="17">
        <v>0</v>
      </c>
      <c r="X40" s="17">
        <v>0</v>
      </c>
      <c r="Y40" s="17">
        <v>0</v>
      </c>
      <c r="Z40" s="17">
        <v>626843</v>
      </c>
      <c r="AA40" s="17">
        <v>0</v>
      </c>
      <c r="AB40" s="12">
        <v>626843</v>
      </c>
      <c r="AC40" s="70">
        <v>0</v>
      </c>
      <c r="AD40" s="17">
        <v>0</v>
      </c>
      <c r="AE40" s="17">
        <v>0</v>
      </c>
      <c r="AF40" s="17">
        <v>0</v>
      </c>
      <c r="AG40" s="17">
        <v>0</v>
      </c>
      <c r="AH40" s="17">
        <v>0</v>
      </c>
      <c r="AI40" s="12">
        <v>0</v>
      </c>
    </row>
    <row r="41" spans="1:35" x14ac:dyDescent="0.2">
      <c r="A41" s="4" t="s">
        <v>32</v>
      </c>
      <c r="B41" s="92">
        <v>0</v>
      </c>
      <c r="C41" s="87">
        <v>0</v>
      </c>
      <c r="D41" s="87">
        <v>0</v>
      </c>
      <c r="E41" s="87">
        <v>0</v>
      </c>
      <c r="F41" s="87">
        <v>0</v>
      </c>
      <c r="G41" s="93">
        <v>0</v>
      </c>
      <c r="H41" s="70">
        <v>0</v>
      </c>
      <c r="I41" s="17">
        <v>0</v>
      </c>
      <c r="J41" s="17">
        <v>0</v>
      </c>
      <c r="K41" s="17">
        <v>0</v>
      </c>
      <c r="L41" s="17">
        <v>0</v>
      </c>
      <c r="M41" s="17">
        <v>0</v>
      </c>
      <c r="N41" s="12">
        <v>0</v>
      </c>
      <c r="O41" s="70">
        <v>0</v>
      </c>
      <c r="P41" s="17">
        <v>0</v>
      </c>
      <c r="Q41" s="17">
        <v>0</v>
      </c>
      <c r="R41" s="17">
        <v>0</v>
      </c>
      <c r="S41" s="17">
        <v>0</v>
      </c>
      <c r="T41" s="17">
        <v>0</v>
      </c>
      <c r="U41" s="12">
        <v>0</v>
      </c>
      <c r="V41" s="70">
        <v>0</v>
      </c>
      <c r="W41" s="17">
        <v>0</v>
      </c>
      <c r="X41" s="17">
        <v>0</v>
      </c>
      <c r="Y41" s="17">
        <v>0</v>
      </c>
      <c r="Z41" s="17">
        <v>0</v>
      </c>
      <c r="AA41" s="17">
        <v>0</v>
      </c>
      <c r="AB41" s="12">
        <v>0</v>
      </c>
      <c r="AC41" s="70">
        <v>0</v>
      </c>
      <c r="AD41" s="17">
        <v>0</v>
      </c>
      <c r="AE41" s="17">
        <v>0</v>
      </c>
      <c r="AF41" s="17">
        <v>0</v>
      </c>
      <c r="AG41" s="17">
        <v>0</v>
      </c>
      <c r="AH41" s="17">
        <v>0</v>
      </c>
      <c r="AI41" s="12">
        <v>0</v>
      </c>
    </row>
    <row r="42" spans="1:35" x14ac:dyDescent="0.2">
      <c r="A42" s="4" t="s">
        <v>33</v>
      </c>
      <c r="B42" s="92">
        <v>0</v>
      </c>
      <c r="C42" s="87">
        <v>0</v>
      </c>
      <c r="D42" s="87">
        <v>0</v>
      </c>
      <c r="E42" s="87">
        <v>0</v>
      </c>
      <c r="F42" s="87">
        <v>0</v>
      </c>
      <c r="G42" s="93">
        <v>0</v>
      </c>
      <c r="H42" s="70">
        <v>0</v>
      </c>
      <c r="I42" s="17">
        <v>0</v>
      </c>
      <c r="J42" s="17">
        <v>0</v>
      </c>
      <c r="K42" s="17">
        <v>0</v>
      </c>
      <c r="L42" s="17">
        <v>0</v>
      </c>
      <c r="M42" s="17">
        <v>0</v>
      </c>
      <c r="N42" s="12">
        <v>0</v>
      </c>
      <c r="O42" s="70">
        <v>0</v>
      </c>
      <c r="P42" s="17">
        <v>0</v>
      </c>
      <c r="Q42" s="17">
        <v>0</v>
      </c>
      <c r="R42" s="17">
        <v>0</v>
      </c>
      <c r="S42" s="17">
        <v>0</v>
      </c>
      <c r="T42" s="17">
        <v>0</v>
      </c>
      <c r="U42" s="12">
        <v>0</v>
      </c>
      <c r="V42" s="70">
        <v>0</v>
      </c>
      <c r="W42" s="17">
        <v>0</v>
      </c>
      <c r="X42" s="17">
        <v>0</v>
      </c>
      <c r="Y42" s="17">
        <v>0</v>
      </c>
      <c r="Z42" s="17">
        <v>0</v>
      </c>
      <c r="AA42" s="17">
        <v>0</v>
      </c>
      <c r="AB42" s="12">
        <v>0</v>
      </c>
      <c r="AC42" s="70">
        <v>0</v>
      </c>
      <c r="AD42" s="17">
        <v>0</v>
      </c>
      <c r="AE42" s="17">
        <v>0</v>
      </c>
      <c r="AF42" s="17">
        <v>0</v>
      </c>
      <c r="AG42" s="17">
        <v>0</v>
      </c>
      <c r="AH42" s="17">
        <v>0</v>
      </c>
      <c r="AI42" s="12">
        <v>0</v>
      </c>
    </row>
    <row r="43" spans="1:35" x14ac:dyDescent="0.2">
      <c r="A43" s="4" t="s">
        <v>34</v>
      </c>
      <c r="B43" s="92">
        <v>0</v>
      </c>
      <c r="C43" s="87">
        <v>0</v>
      </c>
      <c r="D43" s="87">
        <v>0</v>
      </c>
      <c r="E43" s="87">
        <v>0</v>
      </c>
      <c r="F43" s="87">
        <v>0</v>
      </c>
      <c r="G43" s="93">
        <v>0</v>
      </c>
      <c r="H43" s="70">
        <v>0</v>
      </c>
      <c r="I43" s="17">
        <v>0</v>
      </c>
      <c r="J43" s="17">
        <v>0</v>
      </c>
      <c r="K43" s="17">
        <v>0</v>
      </c>
      <c r="L43" s="17">
        <v>0</v>
      </c>
      <c r="M43" s="17">
        <v>0</v>
      </c>
      <c r="N43" s="12">
        <v>0</v>
      </c>
      <c r="O43" s="70">
        <v>0</v>
      </c>
      <c r="P43" s="17">
        <v>0</v>
      </c>
      <c r="Q43" s="17">
        <v>0</v>
      </c>
      <c r="R43" s="17">
        <v>0</v>
      </c>
      <c r="S43" s="17">
        <v>0</v>
      </c>
      <c r="T43" s="17">
        <v>0</v>
      </c>
      <c r="U43" s="12">
        <v>0</v>
      </c>
      <c r="V43" s="70">
        <v>0</v>
      </c>
      <c r="W43" s="17">
        <v>0</v>
      </c>
      <c r="X43" s="17">
        <v>0</v>
      </c>
      <c r="Y43" s="17">
        <v>0</v>
      </c>
      <c r="Z43" s="17">
        <v>0</v>
      </c>
      <c r="AA43" s="17">
        <v>0</v>
      </c>
      <c r="AB43" s="12">
        <v>0</v>
      </c>
      <c r="AC43" s="70">
        <v>0</v>
      </c>
      <c r="AD43" s="17">
        <v>0</v>
      </c>
      <c r="AE43" s="17">
        <v>0</v>
      </c>
      <c r="AF43" s="17">
        <v>0</v>
      </c>
      <c r="AG43" s="17">
        <v>0</v>
      </c>
      <c r="AH43" s="17">
        <v>0</v>
      </c>
      <c r="AI43" s="12">
        <v>0</v>
      </c>
    </row>
    <row r="44" spans="1:35" x14ac:dyDescent="0.2">
      <c r="A44" s="4" t="s">
        <v>35</v>
      </c>
      <c r="B44" s="92">
        <v>0</v>
      </c>
      <c r="C44" s="87">
        <v>0</v>
      </c>
      <c r="D44" s="87">
        <v>0</v>
      </c>
      <c r="E44" s="87">
        <v>0</v>
      </c>
      <c r="F44" s="87">
        <v>0</v>
      </c>
      <c r="G44" s="93">
        <v>0</v>
      </c>
      <c r="H44" s="70" t="s">
        <v>359</v>
      </c>
      <c r="I44" s="17">
        <v>0</v>
      </c>
      <c r="J44" s="17">
        <v>0</v>
      </c>
      <c r="K44" s="17">
        <v>0</v>
      </c>
      <c r="L44" s="17">
        <v>0</v>
      </c>
      <c r="M44" s="17">
        <v>0</v>
      </c>
      <c r="N44" s="12">
        <v>0</v>
      </c>
      <c r="O44" s="70" t="s">
        <v>360</v>
      </c>
      <c r="P44" s="17">
        <v>0</v>
      </c>
      <c r="Q44" s="17">
        <v>0</v>
      </c>
      <c r="R44" s="17">
        <v>0</v>
      </c>
      <c r="S44" s="17">
        <v>0</v>
      </c>
      <c r="T44" s="17">
        <v>0</v>
      </c>
      <c r="U44" s="12">
        <v>0</v>
      </c>
      <c r="V44" s="70" t="s">
        <v>361</v>
      </c>
      <c r="W44" s="17">
        <v>0</v>
      </c>
      <c r="X44" s="17">
        <v>0</v>
      </c>
      <c r="Y44" s="17">
        <v>0</v>
      </c>
      <c r="Z44" s="17">
        <v>0</v>
      </c>
      <c r="AA44" s="17">
        <v>0</v>
      </c>
      <c r="AB44" s="12">
        <v>0</v>
      </c>
      <c r="AC44" s="70">
        <v>0</v>
      </c>
      <c r="AD44" s="17">
        <v>0</v>
      </c>
      <c r="AE44" s="17">
        <v>0</v>
      </c>
      <c r="AF44" s="17">
        <v>0</v>
      </c>
      <c r="AG44" s="17">
        <v>0</v>
      </c>
      <c r="AH44" s="17">
        <v>0</v>
      </c>
      <c r="AI44" s="12">
        <v>0</v>
      </c>
    </row>
    <row r="45" spans="1:35" x14ac:dyDescent="0.2">
      <c r="A45" s="4" t="s">
        <v>36</v>
      </c>
      <c r="B45" s="92">
        <v>0</v>
      </c>
      <c r="C45" s="87">
        <v>0</v>
      </c>
      <c r="D45" s="87">
        <v>0</v>
      </c>
      <c r="E45" s="87">
        <v>0</v>
      </c>
      <c r="F45" s="87">
        <v>0</v>
      </c>
      <c r="G45" s="93">
        <v>0</v>
      </c>
      <c r="H45" s="70">
        <v>0</v>
      </c>
      <c r="I45" s="17">
        <v>0</v>
      </c>
      <c r="J45" s="17">
        <v>0</v>
      </c>
      <c r="K45" s="17">
        <v>0</v>
      </c>
      <c r="L45" s="17">
        <v>0</v>
      </c>
      <c r="M45" s="17">
        <v>0</v>
      </c>
      <c r="N45" s="12">
        <v>0</v>
      </c>
      <c r="O45" s="70">
        <v>0</v>
      </c>
      <c r="P45" s="17">
        <v>0</v>
      </c>
      <c r="Q45" s="17">
        <v>0</v>
      </c>
      <c r="R45" s="17">
        <v>0</v>
      </c>
      <c r="S45" s="17">
        <v>0</v>
      </c>
      <c r="T45" s="17">
        <v>0</v>
      </c>
      <c r="U45" s="12">
        <v>0</v>
      </c>
      <c r="V45" s="70">
        <v>0</v>
      </c>
      <c r="W45" s="17">
        <v>0</v>
      </c>
      <c r="X45" s="17">
        <v>0</v>
      </c>
      <c r="Y45" s="17">
        <v>0</v>
      </c>
      <c r="Z45" s="17">
        <v>0</v>
      </c>
      <c r="AA45" s="17">
        <v>0</v>
      </c>
      <c r="AB45" s="12">
        <v>0</v>
      </c>
      <c r="AC45" s="70">
        <v>0</v>
      </c>
      <c r="AD45" s="17">
        <v>0</v>
      </c>
      <c r="AE45" s="17">
        <v>0</v>
      </c>
      <c r="AF45" s="17">
        <v>0</v>
      </c>
      <c r="AG45" s="17">
        <v>0</v>
      </c>
      <c r="AH45" s="17">
        <v>0</v>
      </c>
      <c r="AI45" s="12">
        <v>0</v>
      </c>
    </row>
    <row r="46" spans="1:35" x14ac:dyDescent="0.2">
      <c r="A46" s="4" t="s">
        <v>37</v>
      </c>
      <c r="B46" s="92">
        <v>0</v>
      </c>
      <c r="C46" s="87">
        <v>0</v>
      </c>
      <c r="D46" s="87">
        <v>0</v>
      </c>
      <c r="E46" s="87">
        <v>0</v>
      </c>
      <c r="F46" s="87">
        <v>0</v>
      </c>
      <c r="G46" s="93">
        <v>0</v>
      </c>
      <c r="H46" s="70">
        <v>0</v>
      </c>
      <c r="I46" s="17">
        <v>0</v>
      </c>
      <c r="J46" s="17">
        <v>0</v>
      </c>
      <c r="K46" s="17">
        <v>0</v>
      </c>
      <c r="L46" s="17">
        <v>0</v>
      </c>
      <c r="M46" s="17">
        <v>0</v>
      </c>
      <c r="N46" s="12">
        <v>0</v>
      </c>
      <c r="O46" s="70">
        <v>0</v>
      </c>
      <c r="P46" s="17">
        <v>0</v>
      </c>
      <c r="Q46" s="17">
        <v>0</v>
      </c>
      <c r="R46" s="17">
        <v>0</v>
      </c>
      <c r="S46" s="17">
        <v>0</v>
      </c>
      <c r="T46" s="17">
        <v>0</v>
      </c>
      <c r="U46" s="12">
        <v>0</v>
      </c>
      <c r="V46" s="70">
        <v>0</v>
      </c>
      <c r="W46" s="17">
        <v>0</v>
      </c>
      <c r="X46" s="17">
        <v>0</v>
      </c>
      <c r="Y46" s="17">
        <v>0</v>
      </c>
      <c r="Z46" s="17">
        <v>0</v>
      </c>
      <c r="AA46" s="17">
        <v>0</v>
      </c>
      <c r="AB46" s="12">
        <v>0</v>
      </c>
      <c r="AC46" s="70">
        <v>0</v>
      </c>
      <c r="AD46" s="17">
        <v>0</v>
      </c>
      <c r="AE46" s="17">
        <v>0</v>
      </c>
      <c r="AF46" s="17">
        <v>0</v>
      </c>
      <c r="AG46" s="17">
        <v>0</v>
      </c>
      <c r="AH46" s="17">
        <v>0</v>
      </c>
      <c r="AI46" s="12">
        <v>0</v>
      </c>
    </row>
    <row r="47" spans="1:35" x14ac:dyDescent="0.2">
      <c r="A47" s="4" t="s">
        <v>38</v>
      </c>
      <c r="B47" s="92">
        <v>0</v>
      </c>
      <c r="C47" s="87">
        <v>0</v>
      </c>
      <c r="D47" s="87">
        <v>0</v>
      </c>
      <c r="E47" s="87">
        <v>0</v>
      </c>
      <c r="F47" s="87">
        <v>0</v>
      </c>
      <c r="G47" s="93">
        <v>0</v>
      </c>
      <c r="H47" s="70">
        <v>0</v>
      </c>
      <c r="I47" s="17">
        <v>0</v>
      </c>
      <c r="J47" s="17">
        <v>0</v>
      </c>
      <c r="K47" s="17">
        <v>0</v>
      </c>
      <c r="L47" s="17">
        <v>0</v>
      </c>
      <c r="M47" s="17">
        <v>0</v>
      </c>
      <c r="N47" s="12">
        <v>0</v>
      </c>
      <c r="O47" s="70">
        <v>0</v>
      </c>
      <c r="P47" s="17">
        <v>0</v>
      </c>
      <c r="Q47" s="17">
        <v>0</v>
      </c>
      <c r="R47" s="17">
        <v>0</v>
      </c>
      <c r="S47" s="17">
        <v>0</v>
      </c>
      <c r="T47" s="17">
        <v>0</v>
      </c>
      <c r="U47" s="12">
        <v>0</v>
      </c>
      <c r="V47" s="70">
        <v>0</v>
      </c>
      <c r="W47" s="17">
        <v>0</v>
      </c>
      <c r="X47" s="17">
        <v>0</v>
      </c>
      <c r="Y47" s="17">
        <v>0</v>
      </c>
      <c r="Z47" s="17">
        <v>0</v>
      </c>
      <c r="AA47" s="17">
        <v>0</v>
      </c>
      <c r="AB47" s="12">
        <v>0</v>
      </c>
      <c r="AC47" s="70">
        <v>0</v>
      </c>
      <c r="AD47" s="17">
        <v>0</v>
      </c>
      <c r="AE47" s="17">
        <v>0</v>
      </c>
      <c r="AF47" s="17">
        <v>0</v>
      </c>
      <c r="AG47" s="17">
        <v>0</v>
      </c>
      <c r="AH47" s="17">
        <v>0</v>
      </c>
      <c r="AI47" s="12">
        <v>0</v>
      </c>
    </row>
    <row r="48" spans="1:35" x14ac:dyDescent="0.2">
      <c r="A48" s="4" t="s">
        <v>39</v>
      </c>
      <c r="B48" s="92">
        <v>0</v>
      </c>
      <c r="C48" s="87">
        <v>0</v>
      </c>
      <c r="D48" s="87">
        <v>0</v>
      </c>
      <c r="E48" s="87">
        <v>0</v>
      </c>
      <c r="F48" s="87">
        <v>0</v>
      </c>
      <c r="G48" s="93">
        <v>0</v>
      </c>
      <c r="H48" s="70" t="s">
        <v>362</v>
      </c>
      <c r="I48" s="17">
        <v>0</v>
      </c>
      <c r="J48" s="17">
        <v>0</v>
      </c>
      <c r="K48" s="17">
        <v>0</v>
      </c>
      <c r="L48" s="17">
        <v>0</v>
      </c>
      <c r="M48" s="17">
        <v>0</v>
      </c>
      <c r="N48" s="12">
        <v>0</v>
      </c>
      <c r="O48" s="70">
        <v>0</v>
      </c>
      <c r="P48" s="17">
        <v>0</v>
      </c>
      <c r="Q48" s="17">
        <v>0</v>
      </c>
      <c r="R48" s="17">
        <v>0</v>
      </c>
      <c r="S48" s="17">
        <v>0</v>
      </c>
      <c r="T48" s="17">
        <v>0</v>
      </c>
      <c r="U48" s="12">
        <v>0</v>
      </c>
      <c r="V48" s="70">
        <v>0</v>
      </c>
      <c r="W48" s="17">
        <v>0</v>
      </c>
      <c r="X48" s="17">
        <v>0</v>
      </c>
      <c r="Y48" s="17">
        <v>0</v>
      </c>
      <c r="Z48" s="17">
        <v>0</v>
      </c>
      <c r="AA48" s="17">
        <v>0</v>
      </c>
      <c r="AB48" s="12">
        <v>0</v>
      </c>
      <c r="AC48" s="70">
        <v>0</v>
      </c>
      <c r="AD48" s="17">
        <v>0</v>
      </c>
      <c r="AE48" s="17">
        <v>0</v>
      </c>
      <c r="AF48" s="17">
        <v>0</v>
      </c>
      <c r="AG48" s="17">
        <v>0</v>
      </c>
      <c r="AH48" s="17">
        <v>0</v>
      </c>
      <c r="AI48" s="12">
        <v>0</v>
      </c>
    </row>
    <row r="49" spans="1:35" x14ac:dyDescent="0.2">
      <c r="A49" s="4" t="s">
        <v>40</v>
      </c>
      <c r="B49" s="92">
        <v>0</v>
      </c>
      <c r="C49" s="87">
        <v>2419252</v>
      </c>
      <c r="D49" s="87">
        <v>0</v>
      </c>
      <c r="E49" s="87">
        <v>0</v>
      </c>
      <c r="F49" s="87">
        <v>0</v>
      </c>
      <c r="G49" s="93">
        <v>2419252</v>
      </c>
      <c r="H49" s="70" t="s">
        <v>363</v>
      </c>
      <c r="I49" s="17">
        <v>0</v>
      </c>
      <c r="J49" s="17">
        <v>2419252</v>
      </c>
      <c r="K49" s="17">
        <v>0</v>
      </c>
      <c r="L49" s="17">
        <v>0</v>
      </c>
      <c r="M49" s="17">
        <v>0</v>
      </c>
      <c r="N49" s="12">
        <v>2419252</v>
      </c>
      <c r="O49" s="70" t="s">
        <v>364</v>
      </c>
      <c r="P49" s="17">
        <v>0</v>
      </c>
      <c r="Q49" s="17">
        <v>0</v>
      </c>
      <c r="R49" s="17">
        <v>0</v>
      </c>
      <c r="S49" s="17">
        <v>0</v>
      </c>
      <c r="T49" s="17">
        <v>0</v>
      </c>
      <c r="U49" s="12">
        <v>0</v>
      </c>
      <c r="V49" s="70" t="s">
        <v>365</v>
      </c>
      <c r="W49" s="17">
        <v>0</v>
      </c>
      <c r="X49" s="17">
        <v>0</v>
      </c>
      <c r="Y49" s="17">
        <v>0</v>
      </c>
      <c r="Z49" s="17">
        <v>0</v>
      </c>
      <c r="AA49" s="17">
        <v>0</v>
      </c>
      <c r="AB49" s="12">
        <v>0</v>
      </c>
      <c r="AC49" s="70">
        <v>0</v>
      </c>
      <c r="AD49" s="17">
        <v>0</v>
      </c>
      <c r="AE49" s="17">
        <v>0</v>
      </c>
      <c r="AF49" s="17">
        <v>0</v>
      </c>
      <c r="AG49" s="17">
        <v>0</v>
      </c>
      <c r="AH49" s="17">
        <v>0</v>
      </c>
      <c r="AI49" s="12">
        <v>0</v>
      </c>
    </row>
    <row r="50" spans="1:35" x14ac:dyDescent="0.2">
      <c r="A50" s="4" t="s">
        <v>41</v>
      </c>
      <c r="B50" s="92">
        <v>0</v>
      </c>
      <c r="C50" s="87">
        <v>0</v>
      </c>
      <c r="D50" s="87">
        <v>0</v>
      </c>
      <c r="E50" s="87">
        <v>0</v>
      </c>
      <c r="F50" s="87">
        <v>0</v>
      </c>
      <c r="G50" s="93">
        <v>0</v>
      </c>
      <c r="H50" s="70" t="s">
        <v>364</v>
      </c>
      <c r="I50" s="17">
        <v>0</v>
      </c>
      <c r="J50" s="17">
        <v>0</v>
      </c>
      <c r="K50" s="17">
        <v>0</v>
      </c>
      <c r="L50" s="17">
        <v>0</v>
      </c>
      <c r="M50" s="17">
        <v>0</v>
      </c>
      <c r="N50" s="12">
        <v>0</v>
      </c>
      <c r="O50" s="70" t="s">
        <v>366</v>
      </c>
      <c r="P50" s="17">
        <v>0</v>
      </c>
      <c r="Q50" s="17">
        <v>0</v>
      </c>
      <c r="R50" s="17">
        <v>0</v>
      </c>
      <c r="S50" s="17">
        <v>0</v>
      </c>
      <c r="T50" s="17">
        <v>0</v>
      </c>
      <c r="U50" s="12">
        <v>0</v>
      </c>
      <c r="V50" s="70" t="s">
        <v>367</v>
      </c>
      <c r="W50" s="17">
        <v>0</v>
      </c>
      <c r="X50" s="17">
        <v>0</v>
      </c>
      <c r="Y50" s="17">
        <v>0</v>
      </c>
      <c r="Z50" s="17">
        <v>0</v>
      </c>
      <c r="AA50" s="17">
        <v>0</v>
      </c>
      <c r="AB50" s="12">
        <v>0</v>
      </c>
      <c r="AC50" s="70">
        <v>0</v>
      </c>
      <c r="AD50" s="17">
        <v>0</v>
      </c>
      <c r="AE50" s="17">
        <v>0</v>
      </c>
      <c r="AF50" s="17">
        <v>0</v>
      </c>
      <c r="AG50" s="17">
        <v>0</v>
      </c>
      <c r="AH50" s="17">
        <v>0</v>
      </c>
      <c r="AI50" s="12">
        <v>0</v>
      </c>
    </row>
    <row r="51" spans="1:35" x14ac:dyDescent="0.2">
      <c r="A51" s="4" t="s">
        <v>42</v>
      </c>
      <c r="B51" s="92">
        <v>0</v>
      </c>
      <c r="C51" s="87">
        <v>0</v>
      </c>
      <c r="D51" s="87">
        <v>0</v>
      </c>
      <c r="E51" s="87">
        <v>0</v>
      </c>
      <c r="F51" s="87">
        <v>0</v>
      </c>
      <c r="G51" s="93">
        <v>0</v>
      </c>
      <c r="H51" s="70">
        <v>0</v>
      </c>
      <c r="I51" s="17">
        <v>0</v>
      </c>
      <c r="J51" s="17">
        <v>0</v>
      </c>
      <c r="K51" s="17">
        <v>0</v>
      </c>
      <c r="L51" s="17">
        <v>0</v>
      </c>
      <c r="M51" s="17">
        <v>0</v>
      </c>
      <c r="N51" s="12">
        <v>0</v>
      </c>
      <c r="O51" s="70">
        <v>0</v>
      </c>
      <c r="P51" s="17">
        <v>0</v>
      </c>
      <c r="Q51" s="17">
        <v>0</v>
      </c>
      <c r="R51" s="17">
        <v>0</v>
      </c>
      <c r="S51" s="17">
        <v>0</v>
      </c>
      <c r="T51" s="17">
        <v>0</v>
      </c>
      <c r="U51" s="12">
        <v>0</v>
      </c>
      <c r="V51" s="70">
        <v>0</v>
      </c>
      <c r="W51" s="17">
        <v>0</v>
      </c>
      <c r="X51" s="17">
        <v>0</v>
      </c>
      <c r="Y51" s="17">
        <v>0</v>
      </c>
      <c r="Z51" s="17">
        <v>0</v>
      </c>
      <c r="AA51" s="17">
        <v>0</v>
      </c>
      <c r="AB51" s="12">
        <v>0</v>
      </c>
      <c r="AC51" s="70">
        <v>0</v>
      </c>
      <c r="AD51" s="17">
        <v>0</v>
      </c>
      <c r="AE51" s="17">
        <v>0</v>
      </c>
      <c r="AF51" s="17">
        <v>0</v>
      </c>
      <c r="AG51" s="17">
        <v>0</v>
      </c>
      <c r="AH51" s="17">
        <v>0</v>
      </c>
      <c r="AI51" s="12">
        <v>0</v>
      </c>
    </row>
    <row r="52" spans="1:35" x14ac:dyDescent="0.2">
      <c r="A52" s="4" t="s">
        <v>43</v>
      </c>
      <c r="B52" s="92">
        <v>0</v>
      </c>
      <c r="C52" s="87">
        <v>0</v>
      </c>
      <c r="D52" s="87">
        <v>6843809</v>
      </c>
      <c r="E52" s="87">
        <v>0</v>
      </c>
      <c r="F52" s="87">
        <v>0</v>
      </c>
      <c r="G52" s="93">
        <v>6843809</v>
      </c>
      <c r="H52" s="70" t="s">
        <v>368</v>
      </c>
      <c r="I52" s="17">
        <v>0</v>
      </c>
      <c r="J52" s="17">
        <v>0</v>
      </c>
      <c r="K52" s="17">
        <v>6843809</v>
      </c>
      <c r="L52" s="17">
        <v>0</v>
      </c>
      <c r="M52" s="17">
        <v>0</v>
      </c>
      <c r="N52" s="12">
        <v>6843809</v>
      </c>
      <c r="O52" s="70" t="s">
        <v>369</v>
      </c>
      <c r="P52" s="17">
        <v>0</v>
      </c>
      <c r="Q52" s="17">
        <v>0</v>
      </c>
      <c r="R52" s="17">
        <v>0</v>
      </c>
      <c r="S52" s="17">
        <v>0</v>
      </c>
      <c r="T52" s="17">
        <v>0</v>
      </c>
      <c r="U52" s="12">
        <v>0</v>
      </c>
      <c r="V52" s="70" t="s">
        <v>370</v>
      </c>
      <c r="W52" s="17">
        <v>0</v>
      </c>
      <c r="X52" s="17">
        <v>0</v>
      </c>
      <c r="Y52" s="17">
        <v>0</v>
      </c>
      <c r="Z52" s="17">
        <v>0</v>
      </c>
      <c r="AA52" s="17">
        <v>0</v>
      </c>
      <c r="AB52" s="12">
        <v>0</v>
      </c>
      <c r="AC52" s="70" t="s">
        <v>371</v>
      </c>
      <c r="AD52" s="17">
        <v>0</v>
      </c>
      <c r="AE52" s="17">
        <v>0</v>
      </c>
      <c r="AF52" s="17">
        <v>0</v>
      </c>
      <c r="AG52" s="17">
        <v>0</v>
      </c>
      <c r="AH52" s="17">
        <v>0</v>
      </c>
      <c r="AI52" s="12">
        <v>0</v>
      </c>
    </row>
    <row r="53" spans="1:35" x14ac:dyDescent="0.2">
      <c r="A53" s="4" t="s">
        <v>44</v>
      </c>
      <c r="B53" s="92">
        <v>0</v>
      </c>
      <c r="C53" s="87">
        <v>0</v>
      </c>
      <c r="D53" s="87">
        <v>0</v>
      </c>
      <c r="E53" s="87">
        <v>0</v>
      </c>
      <c r="F53" s="87">
        <v>0</v>
      </c>
      <c r="G53" s="93">
        <v>0</v>
      </c>
      <c r="H53" s="70">
        <v>0</v>
      </c>
      <c r="I53" s="17">
        <v>0</v>
      </c>
      <c r="J53" s="17">
        <v>0</v>
      </c>
      <c r="K53" s="17">
        <v>0</v>
      </c>
      <c r="L53" s="17">
        <v>0</v>
      </c>
      <c r="M53" s="17">
        <v>0</v>
      </c>
      <c r="N53" s="12">
        <v>0</v>
      </c>
      <c r="O53" s="70">
        <v>0</v>
      </c>
      <c r="P53" s="17">
        <v>0</v>
      </c>
      <c r="Q53" s="17">
        <v>0</v>
      </c>
      <c r="R53" s="17">
        <v>0</v>
      </c>
      <c r="S53" s="17">
        <v>0</v>
      </c>
      <c r="T53" s="17">
        <v>0</v>
      </c>
      <c r="U53" s="12">
        <v>0</v>
      </c>
      <c r="V53" s="70">
        <v>0</v>
      </c>
      <c r="W53" s="17">
        <v>0</v>
      </c>
      <c r="X53" s="17">
        <v>0</v>
      </c>
      <c r="Y53" s="17">
        <v>0</v>
      </c>
      <c r="Z53" s="17">
        <v>0</v>
      </c>
      <c r="AA53" s="17">
        <v>0</v>
      </c>
      <c r="AB53" s="12">
        <v>0</v>
      </c>
      <c r="AC53" s="70">
        <v>0</v>
      </c>
      <c r="AD53" s="17">
        <v>0</v>
      </c>
      <c r="AE53" s="17">
        <v>0</v>
      </c>
      <c r="AF53" s="17">
        <v>0</v>
      </c>
      <c r="AG53" s="17">
        <v>0</v>
      </c>
      <c r="AH53" s="17">
        <v>0</v>
      </c>
      <c r="AI53" s="12">
        <v>0</v>
      </c>
    </row>
    <row r="54" spans="1:35" x14ac:dyDescent="0.2">
      <c r="A54" s="4" t="s">
        <v>264</v>
      </c>
      <c r="B54" s="92">
        <v>0</v>
      </c>
      <c r="C54" s="87">
        <v>0</v>
      </c>
      <c r="D54" s="87">
        <v>0</v>
      </c>
      <c r="E54" s="87">
        <v>0</v>
      </c>
      <c r="F54" s="87">
        <v>0</v>
      </c>
      <c r="G54" s="93">
        <v>0</v>
      </c>
      <c r="H54" s="70">
        <v>0</v>
      </c>
      <c r="I54" s="17">
        <v>0</v>
      </c>
      <c r="J54" s="17">
        <v>0</v>
      </c>
      <c r="K54" s="17">
        <v>0</v>
      </c>
      <c r="L54" s="17">
        <v>0</v>
      </c>
      <c r="M54" s="17">
        <v>0</v>
      </c>
      <c r="N54" s="12">
        <v>0</v>
      </c>
      <c r="O54" s="70">
        <v>0</v>
      </c>
      <c r="P54" s="17">
        <v>0</v>
      </c>
      <c r="Q54" s="17">
        <v>0</v>
      </c>
      <c r="R54" s="17">
        <v>0</v>
      </c>
      <c r="S54" s="17">
        <v>0</v>
      </c>
      <c r="T54" s="17">
        <v>0</v>
      </c>
      <c r="U54" s="12">
        <v>0</v>
      </c>
      <c r="V54" s="70">
        <v>0</v>
      </c>
      <c r="W54" s="17">
        <v>0</v>
      </c>
      <c r="X54" s="17">
        <v>0</v>
      </c>
      <c r="Y54" s="17">
        <v>0</v>
      </c>
      <c r="Z54" s="17">
        <v>0</v>
      </c>
      <c r="AA54" s="17">
        <v>0</v>
      </c>
      <c r="AB54" s="12">
        <v>0</v>
      </c>
      <c r="AC54" s="70">
        <v>0</v>
      </c>
      <c r="AD54" s="17">
        <v>0</v>
      </c>
      <c r="AE54" s="17">
        <v>0</v>
      </c>
      <c r="AF54" s="17">
        <v>0</v>
      </c>
      <c r="AG54" s="17">
        <v>0</v>
      </c>
      <c r="AH54" s="17">
        <v>0</v>
      </c>
      <c r="AI54" s="12">
        <v>0</v>
      </c>
    </row>
    <row r="55" spans="1:35" x14ac:dyDescent="0.2">
      <c r="A55" s="4" t="s">
        <v>45</v>
      </c>
      <c r="B55" s="92">
        <v>717000</v>
      </c>
      <c r="C55" s="87">
        <v>-3184000</v>
      </c>
      <c r="D55" s="87">
        <v>1000</v>
      </c>
      <c r="E55" s="87">
        <v>0</v>
      </c>
      <c r="F55" s="87">
        <v>2000</v>
      </c>
      <c r="G55" s="93">
        <v>-2464000</v>
      </c>
      <c r="H55" s="70" t="s">
        <v>373</v>
      </c>
      <c r="I55" s="17">
        <v>0</v>
      </c>
      <c r="J55" s="17">
        <v>127000</v>
      </c>
      <c r="K55" s="17">
        <v>0</v>
      </c>
      <c r="L55" s="17">
        <v>0</v>
      </c>
      <c r="M55" s="17">
        <v>0</v>
      </c>
      <c r="N55" s="12">
        <v>127000</v>
      </c>
      <c r="O55" s="70">
        <v>0</v>
      </c>
      <c r="P55" s="17">
        <v>0</v>
      </c>
      <c r="Q55" s="17">
        <v>0</v>
      </c>
      <c r="R55" s="17">
        <v>0</v>
      </c>
      <c r="S55" s="17">
        <v>0</v>
      </c>
      <c r="T55" s="17">
        <v>0</v>
      </c>
      <c r="U55" s="12">
        <v>0</v>
      </c>
      <c r="V55" s="70" t="s">
        <v>374</v>
      </c>
      <c r="W55" s="17">
        <v>717000</v>
      </c>
      <c r="X55" s="17">
        <v>-3311000</v>
      </c>
      <c r="Y55" s="17">
        <v>1000</v>
      </c>
      <c r="Z55" s="17">
        <v>0</v>
      </c>
      <c r="AA55" s="17">
        <v>2000</v>
      </c>
      <c r="AB55" s="12">
        <v>-2591000</v>
      </c>
      <c r="AC55" s="70">
        <v>0</v>
      </c>
      <c r="AD55" s="17">
        <v>0</v>
      </c>
      <c r="AE55" s="17">
        <v>0</v>
      </c>
      <c r="AF55" s="17">
        <v>0</v>
      </c>
      <c r="AG55" s="17">
        <v>0</v>
      </c>
      <c r="AH55" s="17">
        <v>0</v>
      </c>
      <c r="AI55" s="12">
        <v>0</v>
      </c>
    </row>
    <row r="56" spans="1:35" x14ac:dyDescent="0.2">
      <c r="A56" s="4" t="s">
        <v>46</v>
      </c>
      <c r="B56" s="92">
        <v>0</v>
      </c>
      <c r="C56" s="87">
        <v>0</v>
      </c>
      <c r="D56" s="87">
        <v>0</v>
      </c>
      <c r="E56" s="87">
        <v>0</v>
      </c>
      <c r="F56" s="87">
        <v>0</v>
      </c>
      <c r="G56" s="93">
        <v>0</v>
      </c>
      <c r="H56" s="70">
        <v>0</v>
      </c>
      <c r="I56" s="17">
        <v>0</v>
      </c>
      <c r="J56" s="17">
        <v>0</v>
      </c>
      <c r="K56" s="17">
        <v>0</v>
      </c>
      <c r="L56" s="17">
        <v>0</v>
      </c>
      <c r="M56" s="17">
        <v>0</v>
      </c>
      <c r="N56" s="12">
        <v>0</v>
      </c>
      <c r="O56" s="70">
        <v>0</v>
      </c>
      <c r="P56" s="17">
        <v>0</v>
      </c>
      <c r="Q56" s="17">
        <v>0</v>
      </c>
      <c r="R56" s="17">
        <v>0</v>
      </c>
      <c r="S56" s="17">
        <v>0</v>
      </c>
      <c r="T56" s="17">
        <v>0</v>
      </c>
      <c r="U56" s="12">
        <v>0</v>
      </c>
      <c r="V56" s="70">
        <v>0</v>
      </c>
      <c r="W56" s="17">
        <v>0</v>
      </c>
      <c r="X56" s="17">
        <v>0</v>
      </c>
      <c r="Y56" s="17">
        <v>0</v>
      </c>
      <c r="Z56" s="17">
        <v>0</v>
      </c>
      <c r="AA56" s="17">
        <v>0</v>
      </c>
      <c r="AB56" s="12">
        <v>0</v>
      </c>
      <c r="AC56" s="70">
        <v>0</v>
      </c>
      <c r="AD56" s="17">
        <v>0</v>
      </c>
      <c r="AE56" s="17">
        <v>0</v>
      </c>
      <c r="AF56" s="17">
        <v>0</v>
      </c>
      <c r="AG56" s="17">
        <v>0</v>
      </c>
      <c r="AH56" s="17">
        <v>0</v>
      </c>
      <c r="AI56" s="12">
        <v>0</v>
      </c>
    </row>
    <row r="57" spans="1:35" x14ac:dyDescent="0.2">
      <c r="A57" s="4" t="s">
        <v>47</v>
      </c>
      <c r="B57" s="92">
        <v>0</v>
      </c>
      <c r="C57" s="87">
        <v>0</v>
      </c>
      <c r="D57" s="87">
        <v>0</v>
      </c>
      <c r="E57" s="87">
        <v>0</v>
      </c>
      <c r="F57" s="87">
        <v>0</v>
      </c>
      <c r="G57" s="93">
        <v>0</v>
      </c>
      <c r="H57" s="70">
        <v>0</v>
      </c>
      <c r="I57" s="17">
        <v>0</v>
      </c>
      <c r="J57" s="17">
        <v>0</v>
      </c>
      <c r="K57" s="17">
        <v>0</v>
      </c>
      <c r="L57" s="17">
        <v>0</v>
      </c>
      <c r="M57" s="17">
        <v>0</v>
      </c>
      <c r="N57" s="12">
        <v>0</v>
      </c>
      <c r="O57" s="70">
        <v>0</v>
      </c>
      <c r="P57" s="17">
        <v>0</v>
      </c>
      <c r="Q57" s="17">
        <v>0</v>
      </c>
      <c r="R57" s="17">
        <v>0</v>
      </c>
      <c r="S57" s="17">
        <v>0</v>
      </c>
      <c r="T57" s="17">
        <v>0</v>
      </c>
      <c r="U57" s="12">
        <v>0</v>
      </c>
      <c r="V57" s="70">
        <v>0</v>
      </c>
      <c r="W57" s="17">
        <v>0</v>
      </c>
      <c r="X57" s="17">
        <v>0</v>
      </c>
      <c r="Y57" s="17">
        <v>0</v>
      </c>
      <c r="Z57" s="17">
        <v>0</v>
      </c>
      <c r="AA57" s="17">
        <v>0</v>
      </c>
      <c r="AB57" s="12">
        <v>0</v>
      </c>
      <c r="AC57" s="70">
        <v>0</v>
      </c>
      <c r="AD57" s="17">
        <v>0</v>
      </c>
      <c r="AE57" s="17">
        <v>0</v>
      </c>
      <c r="AF57" s="17">
        <v>0</v>
      </c>
      <c r="AG57" s="17">
        <v>0</v>
      </c>
      <c r="AH57" s="17">
        <v>0</v>
      </c>
      <c r="AI57" s="12">
        <v>0</v>
      </c>
    </row>
    <row r="58" spans="1:35" x14ac:dyDescent="0.2">
      <c r="A58" s="4" t="s">
        <v>48</v>
      </c>
      <c r="B58" s="92">
        <v>0</v>
      </c>
      <c r="C58" s="87">
        <v>0</v>
      </c>
      <c r="D58" s="87">
        <v>0</v>
      </c>
      <c r="E58" s="87">
        <v>0</v>
      </c>
      <c r="F58" s="87">
        <v>0</v>
      </c>
      <c r="G58" s="93">
        <v>0</v>
      </c>
      <c r="H58" s="70">
        <v>0</v>
      </c>
      <c r="I58" s="17">
        <v>0</v>
      </c>
      <c r="J58" s="17">
        <v>0</v>
      </c>
      <c r="K58" s="17">
        <v>0</v>
      </c>
      <c r="L58" s="17">
        <v>0</v>
      </c>
      <c r="M58" s="17">
        <v>0</v>
      </c>
      <c r="N58" s="12">
        <v>0</v>
      </c>
      <c r="O58" s="70">
        <v>0</v>
      </c>
      <c r="P58" s="17">
        <v>0</v>
      </c>
      <c r="Q58" s="17">
        <v>0</v>
      </c>
      <c r="R58" s="17">
        <v>0</v>
      </c>
      <c r="S58" s="17">
        <v>0</v>
      </c>
      <c r="T58" s="17">
        <v>0</v>
      </c>
      <c r="U58" s="12">
        <v>0</v>
      </c>
      <c r="V58" s="70">
        <v>0</v>
      </c>
      <c r="W58" s="17">
        <v>0</v>
      </c>
      <c r="X58" s="17">
        <v>0</v>
      </c>
      <c r="Y58" s="17">
        <v>0</v>
      </c>
      <c r="Z58" s="17">
        <v>0</v>
      </c>
      <c r="AA58" s="17">
        <v>0</v>
      </c>
      <c r="AB58" s="12">
        <v>0</v>
      </c>
      <c r="AC58" s="70">
        <v>0</v>
      </c>
      <c r="AD58" s="17">
        <v>0</v>
      </c>
      <c r="AE58" s="17">
        <v>0</v>
      </c>
      <c r="AF58" s="17">
        <v>0</v>
      </c>
      <c r="AG58" s="17">
        <v>0</v>
      </c>
      <c r="AH58" s="17">
        <v>0</v>
      </c>
      <c r="AI58" s="12">
        <v>0</v>
      </c>
    </row>
    <row r="59" spans="1:35" x14ac:dyDescent="0.2">
      <c r="A59" s="4" t="s">
        <v>49</v>
      </c>
      <c r="B59" s="92">
        <v>0</v>
      </c>
      <c r="C59" s="87">
        <v>0</v>
      </c>
      <c r="D59" s="87">
        <v>0</v>
      </c>
      <c r="E59" s="87">
        <v>0</v>
      </c>
      <c r="F59" s="87">
        <v>0</v>
      </c>
      <c r="G59" s="93">
        <v>0</v>
      </c>
      <c r="H59" s="70">
        <v>0</v>
      </c>
      <c r="I59" s="17">
        <v>0</v>
      </c>
      <c r="J59" s="17">
        <v>0</v>
      </c>
      <c r="K59" s="17">
        <v>0</v>
      </c>
      <c r="L59" s="17">
        <v>0</v>
      </c>
      <c r="M59" s="17">
        <v>0</v>
      </c>
      <c r="N59" s="12">
        <v>0</v>
      </c>
      <c r="O59" s="70">
        <v>0</v>
      </c>
      <c r="P59" s="17">
        <v>0</v>
      </c>
      <c r="Q59" s="17">
        <v>0</v>
      </c>
      <c r="R59" s="17">
        <v>0</v>
      </c>
      <c r="S59" s="17">
        <v>0</v>
      </c>
      <c r="T59" s="17">
        <v>0</v>
      </c>
      <c r="U59" s="12">
        <v>0</v>
      </c>
      <c r="V59" s="70">
        <v>0</v>
      </c>
      <c r="W59" s="17">
        <v>0</v>
      </c>
      <c r="X59" s="17">
        <v>0</v>
      </c>
      <c r="Y59" s="17">
        <v>0</v>
      </c>
      <c r="Z59" s="17">
        <v>0</v>
      </c>
      <c r="AA59" s="17">
        <v>0</v>
      </c>
      <c r="AB59" s="12">
        <v>0</v>
      </c>
      <c r="AC59" s="70">
        <v>0</v>
      </c>
      <c r="AD59" s="17">
        <v>0</v>
      </c>
      <c r="AE59" s="17">
        <v>0</v>
      </c>
      <c r="AF59" s="17">
        <v>0</v>
      </c>
      <c r="AG59" s="17">
        <v>0</v>
      </c>
      <c r="AH59" s="17">
        <v>0</v>
      </c>
      <c r="AI59" s="12">
        <v>0</v>
      </c>
    </row>
    <row r="60" spans="1:35" x14ac:dyDescent="0.2">
      <c r="A60" s="4" t="s">
        <v>50</v>
      </c>
      <c r="B60" s="92">
        <v>0</v>
      </c>
      <c r="C60" s="87">
        <v>200306.28000000003</v>
      </c>
      <c r="D60" s="87">
        <v>0</v>
      </c>
      <c r="E60" s="87">
        <v>0</v>
      </c>
      <c r="F60" s="87">
        <v>6555.25</v>
      </c>
      <c r="G60" s="93">
        <v>206861.53000000003</v>
      </c>
      <c r="H60" s="70" t="s">
        <v>256</v>
      </c>
      <c r="I60" s="17">
        <v>0</v>
      </c>
      <c r="J60" s="17">
        <v>200306.28000000003</v>
      </c>
      <c r="K60" s="17">
        <v>0</v>
      </c>
      <c r="L60" s="17">
        <v>0</v>
      </c>
      <c r="M60" s="17">
        <v>6555.25</v>
      </c>
      <c r="N60" s="12">
        <v>206861.53000000003</v>
      </c>
      <c r="O60" s="70">
        <v>0</v>
      </c>
      <c r="P60" s="17">
        <v>0</v>
      </c>
      <c r="Q60" s="17">
        <v>0</v>
      </c>
      <c r="R60" s="17">
        <v>0</v>
      </c>
      <c r="S60" s="17">
        <v>0</v>
      </c>
      <c r="T60" s="17">
        <v>0</v>
      </c>
      <c r="U60" s="12">
        <v>0</v>
      </c>
      <c r="V60" s="70">
        <v>0</v>
      </c>
      <c r="W60" s="17">
        <v>0</v>
      </c>
      <c r="X60" s="17">
        <v>0</v>
      </c>
      <c r="Y60" s="17">
        <v>0</v>
      </c>
      <c r="Z60" s="17">
        <v>0</v>
      </c>
      <c r="AA60" s="17">
        <v>0</v>
      </c>
      <c r="AB60" s="12">
        <v>0</v>
      </c>
      <c r="AC60" s="70">
        <v>0</v>
      </c>
      <c r="AD60" s="17">
        <v>0</v>
      </c>
      <c r="AE60" s="17">
        <v>0</v>
      </c>
      <c r="AF60" s="17">
        <v>0</v>
      </c>
      <c r="AG60" s="17">
        <v>0</v>
      </c>
      <c r="AH60" s="17">
        <v>0</v>
      </c>
      <c r="AI60" s="12">
        <v>0</v>
      </c>
    </row>
    <row r="61" spans="1:35" x14ac:dyDescent="0.2">
      <c r="A61" s="4" t="s">
        <v>51</v>
      </c>
      <c r="B61" s="92">
        <v>0</v>
      </c>
      <c r="C61" s="87">
        <v>0</v>
      </c>
      <c r="D61" s="87">
        <v>0</v>
      </c>
      <c r="E61" s="87">
        <v>0</v>
      </c>
      <c r="F61" s="87">
        <v>0</v>
      </c>
      <c r="G61" s="93">
        <v>0</v>
      </c>
      <c r="H61" s="70" t="s">
        <v>375</v>
      </c>
      <c r="I61" s="17">
        <v>0</v>
      </c>
      <c r="J61" s="17">
        <v>0</v>
      </c>
      <c r="K61" s="17">
        <v>0</v>
      </c>
      <c r="L61" s="17">
        <v>0</v>
      </c>
      <c r="M61" s="17">
        <v>0</v>
      </c>
      <c r="N61" s="12">
        <v>0</v>
      </c>
      <c r="O61" s="70" t="s">
        <v>376</v>
      </c>
      <c r="P61" s="17">
        <v>0</v>
      </c>
      <c r="Q61" s="17">
        <v>0</v>
      </c>
      <c r="R61" s="17">
        <v>0</v>
      </c>
      <c r="S61" s="17">
        <v>0</v>
      </c>
      <c r="T61" s="17">
        <v>0</v>
      </c>
      <c r="U61" s="12">
        <v>0</v>
      </c>
      <c r="V61" s="70" t="s">
        <v>377</v>
      </c>
      <c r="W61" s="17">
        <v>0</v>
      </c>
      <c r="X61" s="17">
        <v>0</v>
      </c>
      <c r="Y61" s="17">
        <v>0</v>
      </c>
      <c r="Z61" s="17">
        <v>0</v>
      </c>
      <c r="AA61" s="17">
        <v>0</v>
      </c>
      <c r="AB61" s="12">
        <v>0</v>
      </c>
      <c r="AC61" s="70">
        <v>0</v>
      </c>
      <c r="AD61" s="17">
        <v>0</v>
      </c>
      <c r="AE61" s="17">
        <v>0</v>
      </c>
      <c r="AF61" s="17">
        <v>0</v>
      </c>
      <c r="AG61" s="17">
        <v>0</v>
      </c>
      <c r="AH61" s="17">
        <v>0</v>
      </c>
      <c r="AI61" s="12">
        <v>0</v>
      </c>
    </row>
    <row r="62" spans="1:35" x14ac:dyDescent="0.2">
      <c r="A62" s="4" t="s">
        <v>52</v>
      </c>
      <c r="B62" s="92">
        <v>0</v>
      </c>
      <c r="C62" s="87">
        <v>0</v>
      </c>
      <c r="D62" s="87">
        <v>0</v>
      </c>
      <c r="E62" s="87">
        <v>0</v>
      </c>
      <c r="F62" s="87">
        <v>0</v>
      </c>
      <c r="G62" s="93">
        <v>0</v>
      </c>
      <c r="H62" s="70" t="s">
        <v>378</v>
      </c>
      <c r="I62" s="17">
        <v>0</v>
      </c>
      <c r="J62" s="17">
        <v>0</v>
      </c>
      <c r="K62" s="17">
        <v>0</v>
      </c>
      <c r="L62" s="17">
        <v>0</v>
      </c>
      <c r="M62" s="17">
        <v>0</v>
      </c>
      <c r="N62" s="12">
        <v>0</v>
      </c>
      <c r="O62" s="70" t="s">
        <v>379</v>
      </c>
      <c r="P62" s="17">
        <v>0</v>
      </c>
      <c r="Q62" s="17">
        <v>0</v>
      </c>
      <c r="R62" s="17">
        <v>0</v>
      </c>
      <c r="S62" s="17">
        <v>0</v>
      </c>
      <c r="T62" s="17">
        <v>0</v>
      </c>
      <c r="U62" s="12">
        <v>0</v>
      </c>
      <c r="V62" s="70" t="s">
        <v>380</v>
      </c>
      <c r="W62" s="17">
        <v>0</v>
      </c>
      <c r="X62" s="17">
        <v>0</v>
      </c>
      <c r="Y62" s="17">
        <v>0</v>
      </c>
      <c r="Z62" s="17">
        <v>0</v>
      </c>
      <c r="AA62" s="17">
        <v>0</v>
      </c>
      <c r="AB62" s="12">
        <v>0</v>
      </c>
      <c r="AC62" s="70">
        <v>0</v>
      </c>
      <c r="AD62" s="17">
        <v>0</v>
      </c>
      <c r="AE62" s="17">
        <v>0</v>
      </c>
      <c r="AF62" s="17">
        <v>0</v>
      </c>
      <c r="AG62" s="17">
        <v>0</v>
      </c>
      <c r="AH62" s="17">
        <v>0</v>
      </c>
      <c r="AI62" s="12">
        <v>0</v>
      </c>
    </row>
    <row r="63" spans="1:35" x14ac:dyDescent="0.2">
      <c r="A63" s="4" t="s">
        <v>53</v>
      </c>
      <c r="B63" s="92">
        <v>6992</v>
      </c>
      <c r="C63" s="87">
        <v>0</v>
      </c>
      <c r="D63" s="87">
        <v>0</v>
      </c>
      <c r="E63" s="87">
        <v>0</v>
      </c>
      <c r="F63" s="87">
        <v>0</v>
      </c>
      <c r="G63" s="93">
        <v>6992</v>
      </c>
      <c r="H63" s="70" t="s">
        <v>381</v>
      </c>
      <c r="I63" s="17">
        <v>0</v>
      </c>
      <c r="J63" s="17">
        <v>0</v>
      </c>
      <c r="K63" s="17">
        <v>0</v>
      </c>
      <c r="L63" s="17">
        <v>0</v>
      </c>
      <c r="M63" s="17">
        <v>0</v>
      </c>
      <c r="N63" s="12">
        <v>0</v>
      </c>
      <c r="O63" s="70" t="s">
        <v>382</v>
      </c>
      <c r="P63" s="17">
        <v>6992</v>
      </c>
      <c r="Q63" s="17">
        <v>0</v>
      </c>
      <c r="R63" s="17">
        <v>0</v>
      </c>
      <c r="S63" s="17">
        <v>0</v>
      </c>
      <c r="T63" s="17">
        <v>0</v>
      </c>
      <c r="U63" s="12">
        <v>6992</v>
      </c>
      <c r="V63" s="70" t="s">
        <v>383</v>
      </c>
      <c r="W63" s="17">
        <v>0</v>
      </c>
      <c r="X63" s="17">
        <v>0</v>
      </c>
      <c r="Y63" s="17">
        <v>0</v>
      </c>
      <c r="Z63" s="17">
        <v>0</v>
      </c>
      <c r="AA63" s="17">
        <v>0</v>
      </c>
      <c r="AB63" s="12">
        <v>0</v>
      </c>
      <c r="AC63" s="70">
        <v>0</v>
      </c>
      <c r="AD63" s="17">
        <v>0</v>
      </c>
      <c r="AE63" s="17">
        <v>0</v>
      </c>
      <c r="AF63" s="17">
        <v>0</v>
      </c>
      <c r="AG63" s="17">
        <v>0</v>
      </c>
      <c r="AH63" s="17">
        <v>0</v>
      </c>
      <c r="AI63" s="12">
        <v>0</v>
      </c>
    </row>
    <row r="64" spans="1:35" x14ac:dyDescent="0.2">
      <c r="A64" s="4" t="s">
        <v>54</v>
      </c>
      <c r="B64" s="92">
        <v>162424</v>
      </c>
      <c r="C64" s="87">
        <v>430968</v>
      </c>
      <c r="D64" s="87">
        <v>0</v>
      </c>
      <c r="E64" s="87">
        <v>0</v>
      </c>
      <c r="F64" s="87">
        <v>0</v>
      </c>
      <c r="G64" s="93">
        <v>593392</v>
      </c>
      <c r="H64" s="70" t="s">
        <v>384</v>
      </c>
      <c r="I64" s="17">
        <v>162424</v>
      </c>
      <c r="J64" s="17">
        <v>430968</v>
      </c>
      <c r="K64" s="17">
        <v>0</v>
      </c>
      <c r="L64" s="17">
        <v>0</v>
      </c>
      <c r="M64" s="17">
        <v>0</v>
      </c>
      <c r="N64" s="12">
        <v>593392</v>
      </c>
      <c r="O64" s="70">
        <v>0</v>
      </c>
      <c r="P64" s="17">
        <v>0</v>
      </c>
      <c r="Q64" s="17">
        <v>0</v>
      </c>
      <c r="R64" s="17">
        <v>0</v>
      </c>
      <c r="S64" s="17">
        <v>0</v>
      </c>
      <c r="T64" s="17">
        <v>0</v>
      </c>
      <c r="U64" s="12">
        <v>0</v>
      </c>
      <c r="V64" s="70">
        <v>0</v>
      </c>
      <c r="W64" s="17">
        <v>0</v>
      </c>
      <c r="X64" s="17">
        <v>0</v>
      </c>
      <c r="Y64" s="17">
        <v>0</v>
      </c>
      <c r="Z64" s="17">
        <v>0</v>
      </c>
      <c r="AA64" s="17">
        <v>0</v>
      </c>
      <c r="AB64" s="12">
        <v>0</v>
      </c>
      <c r="AC64" s="70">
        <v>0</v>
      </c>
      <c r="AD64" s="17">
        <v>0</v>
      </c>
      <c r="AE64" s="17">
        <v>0</v>
      </c>
      <c r="AF64" s="17">
        <v>0</v>
      </c>
      <c r="AG64" s="17">
        <v>0</v>
      </c>
      <c r="AH64" s="17">
        <v>0</v>
      </c>
      <c r="AI64" s="12">
        <v>0</v>
      </c>
    </row>
    <row r="65" spans="1:35" x14ac:dyDescent="0.2">
      <c r="A65" s="4" t="s">
        <v>55</v>
      </c>
      <c r="B65" s="92">
        <v>0</v>
      </c>
      <c r="C65" s="87">
        <v>0</v>
      </c>
      <c r="D65" s="87">
        <v>0</v>
      </c>
      <c r="E65" s="87">
        <v>0</v>
      </c>
      <c r="F65" s="87">
        <v>0</v>
      </c>
      <c r="G65" s="93">
        <v>0</v>
      </c>
      <c r="H65" s="70">
        <v>0</v>
      </c>
      <c r="I65" s="17">
        <v>0</v>
      </c>
      <c r="J65" s="17">
        <v>0</v>
      </c>
      <c r="K65" s="17">
        <v>0</v>
      </c>
      <c r="L65" s="17">
        <v>0</v>
      </c>
      <c r="M65" s="17">
        <v>0</v>
      </c>
      <c r="N65" s="12">
        <v>0</v>
      </c>
      <c r="O65" s="70">
        <v>0</v>
      </c>
      <c r="P65" s="17">
        <v>0</v>
      </c>
      <c r="Q65" s="17">
        <v>0</v>
      </c>
      <c r="R65" s="17">
        <v>0</v>
      </c>
      <c r="S65" s="17">
        <v>0</v>
      </c>
      <c r="T65" s="17">
        <v>0</v>
      </c>
      <c r="U65" s="12">
        <v>0</v>
      </c>
      <c r="V65" s="70">
        <v>0</v>
      </c>
      <c r="W65" s="17">
        <v>0</v>
      </c>
      <c r="X65" s="17">
        <v>0</v>
      </c>
      <c r="Y65" s="17">
        <v>0</v>
      </c>
      <c r="Z65" s="17">
        <v>0</v>
      </c>
      <c r="AA65" s="17">
        <v>0</v>
      </c>
      <c r="AB65" s="12">
        <v>0</v>
      </c>
      <c r="AC65" s="70">
        <v>0</v>
      </c>
      <c r="AD65" s="17">
        <v>0</v>
      </c>
      <c r="AE65" s="17">
        <v>0</v>
      </c>
      <c r="AF65" s="17">
        <v>0</v>
      </c>
      <c r="AG65" s="17">
        <v>0</v>
      </c>
      <c r="AH65" s="17">
        <v>0</v>
      </c>
      <c r="AI65" s="12">
        <v>0</v>
      </c>
    </row>
    <row r="66" spans="1:35" x14ac:dyDescent="0.2">
      <c r="A66" s="4" t="s">
        <v>56</v>
      </c>
      <c r="B66" s="92">
        <v>0</v>
      </c>
      <c r="C66" s="87">
        <v>0</v>
      </c>
      <c r="D66" s="87">
        <v>0</v>
      </c>
      <c r="E66" s="87">
        <v>0</v>
      </c>
      <c r="F66" s="87">
        <v>0</v>
      </c>
      <c r="G66" s="93">
        <v>0</v>
      </c>
      <c r="H66" s="70" t="s">
        <v>385</v>
      </c>
      <c r="I66" s="17">
        <v>0</v>
      </c>
      <c r="J66" s="17">
        <v>0</v>
      </c>
      <c r="K66" s="17">
        <v>0</v>
      </c>
      <c r="L66" s="17">
        <v>0</v>
      </c>
      <c r="M66" s="17">
        <v>0</v>
      </c>
      <c r="N66" s="12">
        <v>0</v>
      </c>
      <c r="O66" s="70">
        <v>0</v>
      </c>
      <c r="P66" s="17">
        <v>0</v>
      </c>
      <c r="Q66" s="17">
        <v>0</v>
      </c>
      <c r="R66" s="17">
        <v>0</v>
      </c>
      <c r="S66" s="17">
        <v>0</v>
      </c>
      <c r="T66" s="17">
        <v>0</v>
      </c>
      <c r="U66" s="12">
        <v>0</v>
      </c>
      <c r="V66" s="70">
        <v>0</v>
      </c>
      <c r="W66" s="17">
        <v>0</v>
      </c>
      <c r="X66" s="17">
        <v>0</v>
      </c>
      <c r="Y66" s="17">
        <v>0</v>
      </c>
      <c r="Z66" s="17">
        <v>0</v>
      </c>
      <c r="AA66" s="17">
        <v>0</v>
      </c>
      <c r="AB66" s="12">
        <v>0</v>
      </c>
      <c r="AC66" s="70">
        <v>0</v>
      </c>
      <c r="AD66" s="17">
        <v>0</v>
      </c>
      <c r="AE66" s="17">
        <v>0</v>
      </c>
      <c r="AF66" s="17">
        <v>0</v>
      </c>
      <c r="AG66" s="17">
        <v>0</v>
      </c>
      <c r="AH66" s="17">
        <v>0</v>
      </c>
      <c r="AI66" s="12">
        <v>0</v>
      </c>
    </row>
    <row r="67" spans="1:35" x14ac:dyDescent="0.2">
      <c r="A67" s="4" t="s">
        <v>57</v>
      </c>
      <c r="B67" s="92">
        <v>12961</v>
      </c>
      <c r="C67" s="87">
        <v>34355</v>
      </c>
      <c r="D67" s="87">
        <v>0</v>
      </c>
      <c r="E67" s="87">
        <v>0</v>
      </c>
      <c r="F67" s="87">
        <v>0</v>
      </c>
      <c r="G67" s="93">
        <v>47316</v>
      </c>
      <c r="H67" s="70" t="s">
        <v>386</v>
      </c>
      <c r="I67" s="17">
        <v>0</v>
      </c>
      <c r="J67" s="17">
        <v>15104</v>
      </c>
      <c r="K67" s="17">
        <v>0</v>
      </c>
      <c r="L67" s="17">
        <v>0</v>
      </c>
      <c r="M67" s="17">
        <v>0</v>
      </c>
      <c r="N67" s="12">
        <v>15104</v>
      </c>
      <c r="O67" s="70" t="s">
        <v>341</v>
      </c>
      <c r="P67" s="17">
        <v>12961</v>
      </c>
      <c r="Q67" s="17">
        <v>19251</v>
      </c>
      <c r="R67" s="17">
        <v>0</v>
      </c>
      <c r="S67" s="17">
        <v>0</v>
      </c>
      <c r="T67" s="17">
        <v>0</v>
      </c>
      <c r="U67" s="12">
        <v>32212</v>
      </c>
      <c r="V67" s="70">
        <v>0</v>
      </c>
      <c r="W67" s="17">
        <v>0</v>
      </c>
      <c r="X67" s="17">
        <v>0</v>
      </c>
      <c r="Y67" s="17">
        <v>0</v>
      </c>
      <c r="Z67" s="17">
        <v>0</v>
      </c>
      <c r="AA67" s="17">
        <v>0</v>
      </c>
      <c r="AB67" s="12">
        <v>0</v>
      </c>
      <c r="AC67" s="70">
        <v>0</v>
      </c>
      <c r="AD67" s="17">
        <v>0</v>
      </c>
      <c r="AE67" s="17">
        <v>0</v>
      </c>
      <c r="AF67" s="17">
        <v>0</v>
      </c>
      <c r="AG67" s="17">
        <v>0</v>
      </c>
      <c r="AH67" s="17">
        <v>0</v>
      </c>
      <c r="AI67" s="12">
        <v>0</v>
      </c>
    </row>
    <row r="68" spans="1:35" x14ac:dyDescent="0.2">
      <c r="A68" s="4" t="s">
        <v>58</v>
      </c>
      <c r="B68" s="92">
        <v>0</v>
      </c>
      <c r="C68" s="87">
        <v>0</v>
      </c>
      <c r="D68" s="87">
        <v>0</v>
      </c>
      <c r="E68" s="87">
        <v>0</v>
      </c>
      <c r="F68" s="87">
        <v>0</v>
      </c>
      <c r="G68" s="93">
        <v>0</v>
      </c>
      <c r="H68" s="70">
        <v>0</v>
      </c>
      <c r="I68" s="17">
        <v>0</v>
      </c>
      <c r="J68" s="17">
        <v>0</v>
      </c>
      <c r="K68" s="17">
        <v>0</v>
      </c>
      <c r="L68" s="17">
        <v>0</v>
      </c>
      <c r="M68" s="17">
        <v>0</v>
      </c>
      <c r="N68" s="12">
        <v>0</v>
      </c>
      <c r="O68" s="70">
        <v>0</v>
      </c>
      <c r="P68" s="17">
        <v>0</v>
      </c>
      <c r="Q68" s="17">
        <v>0</v>
      </c>
      <c r="R68" s="17">
        <v>0</v>
      </c>
      <c r="S68" s="17">
        <v>0</v>
      </c>
      <c r="T68" s="17">
        <v>0</v>
      </c>
      <c r="U68" s="12">
        <v>0</v>
      </c>
      <c r="V68" s="70">
        <v>0</v>
      </c>
      <c r="W68" s="17">
        <v>0</v>
      </c>
      <c r="X68" s="17">
        <v>0</v>
      </c>
      <c r="Y68" s="17">
        <v>0</v>
      </c>
      <c r="Z68" s="17">
        <v>0</v>
      </c>
      <c r="AA68" s="17">
        <v>0</v>
      </c>
      <c r="AB68" s="12">
        <v>0</v>
      </c>
      <c r="AC68" s="70">
        <v>0</v>
      </c>
      <c r="AD68" s="17">
        <v>0</v>
      </c>
      <c r="AE68" s="17">
        <v>0</v>
      </c>
      <c r="AF68" s="17">
        <v>0</v>
      </c>
      <c r="AG68" s="17">
        <v>0</v>
      </c>
      <c r="AH68" s="17">
        <v>0</v>
      </c>
      <c r="AI68" s="12">
        <v>0</v>
      </c>
    </row>
    <row r="69" spans="1:35" x14ac:dyDescent="0.2">
      <c r="A69" s="4" t="s">
        <v>59</v>
      </c>
      <c r="B69" s="92">
        <v>0</v>
      </c>
      <c r="C69" s="87">
        <v>0</v>
      </c>
      <c r="D69" s="87">
        <v>0</v>
      </c>
      <c r="E69" s="87">
        <v>0</v>
      </c>
      <c r="F69" s="87">
        <v>0</v>
      </c>
      <c r="G69" s="93">
        <v>0</v>
      </c>
      <c r="H69" s="70">
        <v>0</v>
      </c>
      <c r="I69" s="17">
        <v>0</v>
      </c>
      <c r="J69" s="17">
        <v>0</v>
      </c>
      <c r="K69" s="17">
        <v>0</v>
      </c>
      <c r="L69" s="17">
        <v>0</v>
      </c>
      <c r="M69" s="17">
        <v>0</v>
      </c>
      <c r="N69" s="12">
        <v>0</v>
      </c>
      <c r="O69" s="70">
        <v>0</v>
      </c>
      <c r="P69" s="17">
        <v>0</v>
      </c>
      <c r="Q69" s="17">
        <v>0</v>
      </c>
      <c r="R69" s="17">
        <v>0</v>
      </c>
      <c r="S69" s="17">
        <v>0</v>
      </c>
      <c r="T69" s="17">
        <v>0</v>
      </c>
      <c r="U69" s="12">
        <v>0</v>
      </c>
      <c r="V69" s="70">
        <v>0</v>
      </c>
      <c r="W69" s="17">
        <v>0</v>
      </c>
      <c r="X69" s="17">
        <v>0</v>
      </c>
      <c r="Y69" s="17">
        <v>0</v>
      </c>
      <c r="Z69" s="17">
        <v>0</v>
      </c>
      <c r="AA69" s="17">
        <v>0</v>
      </c>
      <c r="AB69" s="12">
        <v>0</v>
      </c>
      <c r="AC69" s="70">
        <v>0</v>
      </c>
      <c r="AD69" s="17">
        <v>0</v>
      </c>
      <c r="AE69" s="17">
        <v>0</v>
      </c>
      <c r="AF69" s="17">
        <v>0</v>
      </c>
      <c r="AG69" s="17">
        <v>0</v>
      </c>
      <c r="AH69" s="17">
        <v>0</v>
      </c>
      <c r="AI69" s="12">
        <v>0</v>
      </c>
    </row>
    <row r="70" spans="1:35" x14ac:dyDescent="0.2">
      <c r="A70" s="4" t="s">
        <v>60</v>
      </c>
      <c r="B70" s="92">
        <v>0</v>
      </c>
      <c r="C70" s="87">
        <v>0</v>
      </c>
      <c r="D70" s="87">
        <v>0</v>
      </c>
      <c r="E70" s="87">
        <v>0</v>
      </c>
      <c r="F70" s="87">
        <v>0</v>
      </c>
      <c r="G70" s="93">
        <v>0</v>
      </c>
      <c r="H70" s="70" t="s">
        <v>387</v>
      </c>
      <c r="I70" s="17">
        <v>0</v>
      </c>
      <c r="J70" s="17">
        <v>0</v>
      </c>
      <c r="K70" s="17">
        <v>0</v>
      </c>
      <c r="L70" s="17">
        <v>0</v>
      </c>
      <c r="M70" s="17">
        <v>0</v>
      </c>
      <c r="N70" s="12">
        <v>0</v>
      </c>
      <c r="O70" s="70">
        <v>0</v>
      </c>
      <c r="P70" s="17">
        <v>0</v>
      </c>
      <c r="Q70" s="17">
        <v>0</v>
      </c>
      <c r="R70" s="17">
        <v>0</v>
      </c>
      <c r="S70" s="17">
        <v>0</v>
      </c>
      <c r="T70" s="17">
        <v>0</v>
      </c>
      <c r="U70" s="12">
        <v>0</v>
      </c>
      <c r="V70" s="70">
        <v>0</v>
      </c>
      <c r="W70" s="17">
        <v>0</v>
      </c>
      <c r="X70" s="17">
        <v>0</v>
      </c>
      <c r="Y70" s="17">
        <v>0</v>
      </c>
      <c r="Z70" s="17">
        <v>0</v>
      </c>
      <c r="AA70" s="17">
        <v>0</v>
      </c>
      <c r="AB70" s="12">
        <v>0</v>
      </c>
      <c r="AC70" s="70">
        <v>0</v>
      </c>
      <c r="AD70" s="17">
        <v>0</v>
      </c>
      <c r="AE70" s="17">
        <v>0</v>
      </c>
      <c r="AF70" s="17">
        <v>0</v>
      </c>
      <c r="AG70" s="17">
        <v>0</v>
      </c>
      <c r="AH70" s="17">
        <v>0</v>
      </c>
      <c r="AI70" s="12">
        <v>0</v>
      </c>
    </row>
    <row r="71" spans="1:35" x14ac:dyDescent="0.2">
      <c r="A71" s="4" t="s">
        <v>61</v>
      </c>
      <c r="B71" s="92">
        <v>0</v>
      </c>
      <c r="C71" s="87">
        <v>0</v>
      </c>
      <c r="D71" s="87">
        <v>0</v>
      </c>
      <c r="E71" s="87">
        <v>0</v>
      </c>
      <c r="F71" s="87">
        <v>-2604</v>
      </c>
      <c r="G71" s="93">
        <v>-2604</v>
      </c>
      <c r="H71" s="70" t="s">
        <v>388</v>
      </c>
      <c r="I71" s="17">
        <v>0</v>
      </c>
      <c r="J71" s="17">
        <v>0</v>
      </c>
      <c r="K71" s="17">
        <v>0</v>
      </c>
      <c r="L71" s="17">
        <v>0</v>
      </c>
      <c r="M71" s="17">
        <v>0</v>
      </c>
      <c r="N71" s="12">
        <v>0</v>
      </c>
      <c r="O71" s="70" t="s">
        <v>389</v>
      </c>
      <c r="P71" s="17">
        <v>0</v>
      </c>
      <c r="Q71" s="17">
        <v>0</v>
      </c>
      <c r="R71" s="17">
        <v>0</v>
      </c>
      <c r="S71" s="17">
        <v>0</v>
      </c>
      <c r="T71" s="17">
        <v>-2604</v>
      </c>
      <c r="U71" s="12">
        <v>-2604</v>
      </c>
      <c r="V71" s="70">
        <v>0</v>
      </c>
      <c r="W71" s="17">
        <v>0</v>
      </c>
      <c r="X71" s="17">
        <v>0</v>
      </c>
      <c r="Y71" s="17">
        <v>0</v>
      </c>
      <c r="Z71" s="17">
        <v>0</v>
      </c>
      <c r="AA71" s="17">
        <v>0</v>
      </c>
      <c r="AB71" s="12">
        <v>0</v>
      </c>
      <c r="AC71" s="70">
        <v>0</v>
      </c>
      <c r="AD71" s="17">
        <v>0</v>
      </c>
      <c r="AE71" s="17">
        <v>0</v>
      </c>
      <c r="AF71" s="17">
        <v>0</v>
      </c>
      <c r="AG71" s="17">
        <v>0</v>
      </c>
      <c r="AH71" s="17">
        <v>0</v>
      </c>
      <c r="AI71" s="12">
        <v>0</v>
      </c>
    </row>
    <row r="72" spans="1:35" x14ac:dyDescent="0.2">
      <c r="A72" s="4" t="s">
        <v>62</v>
      </c>
      <c r="B72" s="92">
        <v>0</v>
      </c>
      <c r="C72" s="87">
        <v>0</v>
      </c>
      <c r="D72" s="87">
        <v>0</v>
      </c>
      <c r="E72" s="87">
        <v>0</v>
      </c>
      <c r="F72" s="87">
        <v>0</v>
      </c>
      <c r="G72" s="93">
        <v>0</v>
      </c>
      <c r="H72" s="70">
        <v>0</v>
      </c>
      <c r="I72" s="17">
        <v>0</v>
      </c>
      <c r="J72" s="17">
        <v>0</v>
      </c>
      <c r="K72" s="17">
        <v>0</v>
      </c>
      <c r="L72" s="17">
        <v>0</v>
      </c>
      <c r="M72" s="17">
        <v>0</v>
      </c>
      <c r="N72" s="12">
        <v>0</v>
      </c>
      <c r="O72" s="70">
        <v>0</v>
      </c>
      <c r="P72" s="17">
        <v>0</v>
      </c>
      <c r="Q72" s="17">
        <v>0</v>
      </c>
      <c r="R72" s="17">
        <v>0</v>
      </c>
      <c r="S72" s="17">
        <v>0</v>
      </c>
      <c r="T72" s="17">
        <v>0</v>
      </c>
      <c r="U72" s="12">
        <v>0</v>
      </c>
      <c r="V72" s="70">
        <v>0</v>
      </c>
      <c r="W72" s="17">
        <v>0</v>
      </c>
      <c r="X72" s="17">
        <v>0</v>
      </c>
      <c r="Y72" s="17">
        <v>0</v>
      </c>
      <c r="Z72" s="17">
        <v>0</v>
      </c>
      <c r="AA72" s="17">
        <v>0</v>
      </c>
      <c r="AB72" s="12">
        <v>0</v>
      </c>
      <c r="AC72" s="70">
        <v>0</v>
      </c>
      <c r="AD72" s="17">
        <v>0</v>
      </c>
      <c r="AE72" s="17">
        <v>0</v>
      </c>
      <c r="AF72" s="17">
        <v>0</v>
      </c>
      <c r="AG72" s="17">
        <v>0</v>
      </c>
      <c r="AH72" s="17">
        <v>0</v>
      </c>
      <c r="AI72" s="12">
        <v>0</v>
      </c>
    </row>
    <row r="73" spans="1:35" x14ac:dyDescent="0.2">
      <c r="A73" s="4" t="s">
        <v>63</v>
      </c>
      <c r="B73" s="92">
        <v>0</v>
      </c>
      <c r="C73" s="87">
        <v>0</v>
      </c>
      <c r="D73" s="87">
        <v>0</v>
      </c>
      <c r="E73" s="87">
        <v>0</v>
      </c>
      <c r="F73" s="87">
        <v>0</v>
      </c>
      <c r="G73" s="93">
        <v>0</v>
      </c>
      <c r="H73" s="70">
        <v>0</v>
      </c>
      <c r="I73" s="17">
        <v>0</v>
      </c>
      <c r="J73" s="17">
        <v>0</v>
      </c>
      <c r="K73" s="17">
        <v>0</v>
      </c>
      <c r="L73" s="17">
        <v>0</v>
      </c>
      <c r="M73" s="17">
        <v>0</v>
      </c>
      <c r="N73" s="12">
        <v>0</v>
      </c>
      <c r="O73" s="70">
        <v>0</v>
      </c>
      <c r="P73" s="17">
        <v>0</v>
      </c>
      <c r="Q73" s="17">
        <v>0</v>
      </c>
      <c r="R73" s="17">
        <v>0</v>
      </c>
      <c r="S73" s="17">
        <v>0</v>
      </c>
      <c r="T73" s="17">
        <v>0</v>
      </c>
      <c r="U73" s="12">
        <v>0</v>
      </c>
      <c r="V73" s="70">
        <v>0</v>
      </c>
      <c r="W73" s="17">
        <v>0</v>
      </c>
      <c r="X73" s="17">
        <v>0</v>
      </c>
      <c r="Y73" s="17">
        <v>0</v>
      </c>
      <c r="Z73" s="17">
        <v>0</v>
      </c>
      <c r="AA73" s="17">
        <v>0</v>
      </c>
      <c r="AB73" s="12">
        <v>0</v>
      </c>
      <c r="AC73" s="70">
        <v>0</v>
      </c>
      <c r="AD73" s="17">
        <v>0</v>
      </c>
      <c r="AE73" s="17">
        <v>0</v>
      </c>
      <c r="AF73" s="17">
        <v>0</v>
      </c>
      <c r="AG73" s="17">
        <v>0</v>
      </c>
      <c r="AH73" s="17">
        <v>0</v>
      </c>
      <c r="AI73" s="12">
        <v>0</v>
      </c>
    </row>
    <row r="74" spans="1:35" x14ac:dyDescent="0.2">
      <c r="A74" s="4" t="s">
        <v>64</v>
      </c>
      <c r="B74" s="92">
        <v>0</v>
      </c>
      <c r="C74" s="87">
        <v>0</v>
      </c>
      <c r="D74" s="87">
        <v>0</v>
      </c>
      <c r="E74" s="87">
        <v>0</v>
      </c>
      <c r="F74" s="87">
        <v>0</v>
      </c>
      <c r="G74" s="93">
        <v>0</v>
      </c>
      <c r="H74" s="70">
        <v>0</v>
      </c>
      <c r="I74" s="17">
        <v>0</v>
      </c>
      <c r="J74" s="17">
        <v>0</v>
      </c>
      <c r="K74" s="17">
        <v>0</v>
      </c>
      <c r="L74" s="17">
        <v>0</v>
      </c>
      <c r="M74" s="17">
        <v>0</v>
      </c>
      <c r="N74" s="12">
        <v>0</v>
      </c>
      <c r="O74" s="70">
        <v>0</v>
      </c>
      <c r="P74" s="17">
        <v>0</v>
      </c>
      <c r="Q74" s="17">
        <v>0</v>
      </c>
      <c r="R74" s="17">
        <v>0</v>
      </c>
      <c r="S74" s="17">
        <v>0</v>
      </c>
      <c r="T74" s="17">
        <v>0</v>
      </c>
      <c r="U74" s="12">
        <v>0</v>
      </c>
      <c r="V74" s="70">
        <v>0</v>
      </c>
      <c r="W74" s="17">
        <v>0</v>
      </c>
      <c r="X74" s="17">
        <v>0</v>
      </c>
      <c r="Y74" s="17">
        <v>0</v>
      </c>
      <c r="Z74" s="17">
        <v>0</v>
      </c>
      <c r="AA74" s="17">
        <v>0</v>
      </c>
      <c r="AB74" s="12">
        <v>0</v>
      </c>
      <c r="AC74" s="70">
        <v>0</v>
      </c>
      <c r="AD74" s="17">
        <v>0</v>
      </c>
      <c r="AE74" s="17">
        <v>0</v>
      </c>
      <c r="AF74" s="17">
        <v>0</v>
      </c>
      <c r="AG74" s="17">
        <v>0</v>
      </c>
      <c r="AH74" s="17">
        <v>0</v>
      </c>
      <c r="AI74" s="12">
        <v>0</v>
      </c>
    </row>
    <row r="75" spans="1:35" x14ac:dyDescent="0.2">
      <c r="A75" s="4" t="s">
        <v>65</v>
      </c>
      <c r="B75" s="92">
        <v>0</v>
      </c>
      <c r="C75" s="87">
        <v>0</v>
      </c>
      <c r="D75" s="87">
        <v>0</v>
      </c>
      <c r="E75" s="87">
        <v>0</v>
      </c>
      <c r="F75" s="87">
        <v>0</v>
      </c>
      <c r="G75" s="93">
        <v>0</v>
      </c>
      <c r="H75" s="70" t="s">
        <v>390</v>
      </c>
      <c r="I75" s="17">
        <v>0</v>
      </c>
      <c r="J75" s="17">
        <v>0</v>
      </c>
      <c r="K75" s="17">
        <v>0</v>
      </c>
      <c r="L75" s="17">
        <v>0</v>
      </c>
      <c r="M75" s="17">
        <v>0</v>
      </c>
      <c r="N75" s="12">
        <v>0</v>
      </c>
      <c r="O75" s="70" t="s">
        <v>391</v>
      </c>
      <c r="P75" s="17">
        <v>0</v>
      </c>
      <c r="Q75" s="17">
        <v>0</v>
      </c>
      <c r="R75" s="17">
        <v>0</v>
      </c>
      <c r="S75" s="17">
        <v>0</v>
      </c>
      <c r="T75" s="17">
        <v>0</v>
      </c>
      <c r="U75" s="12">
        <v>0</v>
      </c>
      <c r="V75" s="70" t="s">
        <v>392</v>
      </c>
      <c r="W75" s="17">
        <v>0</v>
      </c>
      <c r="X75" s="17">
        <v>0</v>
      </c>
      <c r="Y75" s="17">
        <v>0</v>
      </c>
      <c r="Z75" s="17">
        <v>0</v>
      </c>
      <c r="AA75" s="17">
        <v>0</v>
      </c>
      <c r="AB75" s="12">
        <v>0</v>
      </c>
      <c r="AC75" s="70">
        <v>0</v>
      </c>
      <c r="AD75" s="17">
        <v>0</v>
      </c>
      <c r="AE75" s="17">
        <v>0</v>
      </c>
      <c r="AF75" s="17">
        <v>0</v>
      </c>
      <c r="AG75" s="17">
        <v>0</v>
      </c>
      <c r="AH75" s="17">
        <v>0</v>
      </c>
      <c r="AI75" s="12">
        <v>0</v>
      </c>
    </row>
    <row r="76" spans="1:35" x14ac:dyDescent="0.2">
      <c r="A76" s="4" t="s">
        <v>66</v>
      </c>
      <c r="B76" s="92">
        <v>0</v>
      </c>
      <c r="C76" s="87">
        <v>0</v>
      </c>
      <c r="D76" s="87">
        <v>0</v>
      </c>
      <c r="E76" s="87">
        <v>0</v>
      </c>
      <c r="F76" s="87">
        <v>0</v>
      </c>
      <c r="G76" s="93">
        <v>0</v>
      </c>
      <c r="H76" s="70">
        <v>0</v>
      </c>
      <c r="I76" s="17">
        <v>0</v>
      </c>
      <c r="J76" s="17">
        <v>0</v>
      </c>
      <c r="K76" s="17">
        <v>0</v>
      </c>
      <c r="L76" s="17">
        <v>0</v>
      </c>
      <c r="M76" s="17">
        <v>0</v>
      </c>
      <c r="N76" s="12">
        <v>0</v>
      </c>
      <c r="O76" s="70">
        <v>0</v>
      </c>
      <c r="P76" s="17">
        <v>0</v>
      </c>
      <c r="Q76" s="17">
        <v>0</v>
      </c>
      <c r="R76" s="17">
        <v>0</v>
      </c>
      <c r="S76" s="17">
        <v>0</v>
      </c>
      <c r="T76" s="17">
        <v>0</v>
      </c>
      <c r="U76" s="12">
        <v>0</v>
      </c>
      <c r="V76" s="70">
        <v>0</v>
      </c>
      <c r="W76" s="17">
        <v>0</v>
      </c>
      <c r="X76" s="17">
        <v>0</v>
      </c>
      <c r="Y76" s="17">
        <v>0</v>
      </c>
      <c r="Z76" s="17">
        <v>0</v>
      </c>
      <c r="AA76" s="17">
        <v>0</v>
      </c>
      <c r="AB76" s="12">
        <v>0</v>
      </c>
      <c r="AC76" s="70">
        <v>0</v>
      </c>
      <c r="AD76" s="17">
        <v>0</v>
      </c>
      <c r="AE76" s="17">
        <v>0</v>
      </c>
      <c r="AF76" s="17">
        <v>0</v>
      </c>
      <c r="AG76" s="17">
        <v>0</v>
      </c>
      <c r="AH76" s="17">
        <v>0</v>
      </c>
      <c r="AI76" s="12">
        <v>0</v>
      </c>
    </row>
    <row r="77" spans="1:35" x14ac:dyDescent="0.2">
      <c r="A77" s="4" t="s">
        <v>67</v>
      </c>
      <c r="B77" s="92">
        <v>0</v>
      </c>
      <c r="C77" s="87">
        <v>0</v>
      </c>
      <c r="D77" s="87">
        <v>0</v>
      </c>
      <c r="E77" s="87">
        <v>0</v>
      </c>
      <c r="F77" s="87">
        <v>0</v>
      </c>
      <c r="G77" s="93">
        <v>0</v>
      </c>
      <c r="H77" s="70">
        <v>0</v>
      </c>
      <c r="I77" s="17">
        <v>0</v>
      </c>
      <c r="J77" s="17">
        <v>0</v>
      </c>
      <c r="K77" s="17">
        <v>0</v>
      </c>
      <c r="L77" s="17">
        <v>0</v>
      </c>
      <c r="M77" s="17">
        <v>0</v>
      </c>
      <c r="N77" s="12">
        <v>0</v>
      </c>
      <c r="O77" s="70">
        <v>0</v>
      </c>
      <c r="P77" s="17">
        <v>0</v>
      </c>
      <c r="Q77" s="17">
        <v>0</v>
      </c>
      <c r="R77" s="17">
        <v>0</v>
      </c>
      <c r="S77" s="17">
        <v>0</v>
      </c>
      <c r="T77" s="17">
        <v>0</v>
      </c>
      <c r="U77" s="12">
        <v>0</v>
      </c>
      <c r="V77" s="70">
        <v>0</v>
      </c>
      <c r="W77" s="17">
        <v>0</v>
      </c>
      <c r="X77" s="17">
        <v>0</v>
      </c>
      <c r="Y77" s="17">
        <v>0</v>
      </c>
      <c r="Z77" s="17">
        <v>0</v>
      </c>
      <c r="AA77" s="17">
        <v>0</v>
      </c>
      <c r="AB77" s="12">
        <v>0</v>
      </c>
      <c r="AC77" s="70">
        <v>0</v>
      </c>
      <c r="AD77" s="17">
        <v>0</v>
      </c>
      <c r="AE77" s="17">
        <v>0</v>
      </c>
      <c r="AF77" s="17">
        <v>0</v>
      </c>
      <c r="AG77" s="17">
        <v>0</v>
      </c>
      <c r="AH77" s="17">
        <v>0</v>
      </c>
      <c r="AI77" s="12">
        <v>0</v>
      </c>
    </row>
    <row r="78" spans="1:35" x14ac:dyDescent="0.2">
      <c r="A78" s="4" t="s">
        <v>68</v>
      </c>
      <c r="B78" s="92">
        <v>0</v>
      </c>
      <c r="C78" s="87">
        <v>0</v>
      </c>
      <c r="D78" s="87">
        <v>0</v>
      </c>
      <c r="E78" s="87">
        <v>0</v>
      </c>
      <c r="F78" s="87">
        <v>0</v>
      </c>
      <c r="G78" s="93">
        <v>0</v>
      </c>
      <c r="H78" s="70">
        <v>0</v>
      </c>
      <c r="I78" s="17">
        <v>0</v>
      </c>
      <c r="J78" s="17">
        <v>0</v>
      </c>
      <c r="K78" s="17">
        <v>0</v>
      </c>
      <c r="L78" s="17">
        <v>0</v>
      </c>
      <c r="M78" s="17">
        <v>0</v>
      </c>
      <c r="N78" s="12">
        <v>0</v>
      </c>
      <c r="O78" s="70">
        <v>0</v>
      </c>
      <c r="P78" s="17">
        <v>0</v>
      </c>
      <c r="Q78" s="17">
        <v>0</v>
      </c>
      <c r="R78" s="17">
        <v>0</v>
      </c>
      <c r="S78" s="17">
        <v>0</v>
      </c>
      <c r="T78" s="17">
        <v>0</v>
      </c>
      <c r="U78" s="12">
        <v>0</v>
      </c>
      <c r="V78" s="70">
        <v>0</v>
      </c>
      <c r="W78" s="17">
        <v>0</v>
      </c>
      <c r="X78" s="17">
        <v>0</v>
      </c>
      <c r="Y78" s="17">
        <v>0</v>
      </c>
      <c r="Z78" s="17">
        <v>0</v>
      </c>
      <c r="AA78" s="17">
        <v>0</v>
      </c>
      <c r="AB78" s="12">
        <v>0</v>
      </c>
      <c r="AC78" s="70">
        <v>0</v>
      </c>
      <c r="AD78" s="17">
        <v>0</v>
      </c>
      <c r="AE78" s="17">
        <v>0</v>
      </c>
      <c r="AF78" s="17">
        <v>0</v>
      </c>
      <c r="AG78" s="17">
        <v>0</v>
      </c>
      <c r="AH78" s="17">
        <v>0</v>
      </c>
      <c r="AI78" s="12">
        <v>0</v>
      </c>
    </row>
    <row r="79" spans="1:35" x14ac:dyDescent="0.2">
      <c r="A79" s="4" t="s">
        <v>69</v>
      </c>
      <c r="B79" s="92">
        <v>0</v>
      </c>
      <c r="C79" s="87">
        <v>0</v>
      </c>
      <c r="D79" s="87">
        <v>0</v>
      </c>
      <c r="E79" s="87">
        <v>0</v>
      </c>
      <c r="F79" s="87">
        <v>0</v>
      </c>
      <c r="G79" s="93">
        <v>0</v>
      </c>
      <c r="H79" s="70">
        <v>0</v>
      </c>
      <c r="I79" s="17">
        <v>0</v>
      </c>
      <c r="J79" s="17">
        <v>0</v>
      </c>
      <c r="K79" s="17">
        <v>0</v>
      </c>
      <c r="L79" s="17">
        <v>0</v>
      </c>
      <c r="M79" s="17">
        <v>0</v>
      </c>
      <c r="N79" s="12">
        <v>0</v>
      </c>
      <c r="O79" s="70">
        <v>0</v>
      </c>
      <c r="P79" s="17">
        <v>0</v>
      </c>
      <c r="Q79" s="17">
        <v>0</v>
      </c>
      <c r="R79" s="17">
        <v>0</v>
      </c>
      <c r="S79" s="17">
        <v>0</v>
      </c>
      <c r="T79" s="17">
        <v>0</v>
      </c>
      <c r="U79" s="12">
        <v>0</v>
      </c>
      <c r="V79" s="70">
        <v>0</v>
      </c>
      <c r="W79" s="17">
        <v>0</v>
      </c>
      <c r="X79" s="17">
        <v>0</v>
      </c>
      <c r="Y79" s="17">
        <v>0</v>
      </c>
      <c r="Z79" s="17">
        <v>0</v>
      </c>
      <c r="AA79" s="17">
        <v>0</v>
      </c>
      <c r="AB79" s="12">
        <v>0</v>
      </c>
      <c r="AC79" s="70">
        <v>0</v>
      </c>
      <c r="AD79" s="17">
        <v>0</v>
      </c>
      <c r="AE79" s="17">
        <v>0</v>
      </c>
      <c r="AF79" s="17">
        <v>0</v>
      </c>
      <c r="AG79" s="17">
        <v>0</v>
      </c>
      <c r="AH79" s="17">
        <v>0</v>
      </c>
      <c r="AI79" s="12">
        <v>0</v>
      </c>
    </row>
    <row r="80" spans="1:35" x14ac:dyDescent="0.2">
      <c r="A80" s="4" t="s">
        <v>70</v>
      </c>
      <c r="B80" s="92">
        <v>0</v>
      </c>
      <c r="C80" s="87">
        <v>0</v>
      </c>
      <c r="D80" s="87">
        <v>0</v>
      </c>
      <c r="E80" s="87">
        <v>0</v>
      </c>
      <c r="F80" s="87">
        <v>0</v>
      </c>
      <c r="G80" s="93">
        <v>0</v>
      </c>
      <c r="H80" s="70">
        <v>0</v>
      </c>
      <c r="I80" s="17">
        <v>0</v>
      </c>
      <c r="J80" s="17">
        <v>0</v>
      </c>
      <c r="K80" s="17">
        <v>0</v>
      </c>
      <c r="L80" s="17">
        <v>0</v>
      </c>
      <c r="M80" s="17">
        <v>0</v>
      </c>
      <c r="N80" s="12">
        <v>0</v>
      </c>
      <c r="O80" s="70">
        <v>0</v>
      </c>
      <c r="P80" s="17">
        <v>0</v>
      </c>
      <c r="Q80" s="17">
        <v>0</v>
      </c>
      <c r="R80" s="17">
        <v>0</v>
      </c>
      <c r="S80" s="17">
        <v>0</v>
      </c>
      <c r="T80" s="17">
        <v>0</v>
      </c>
      <c r="U80" s="12">
        <v>0</v>
      </c>
      <c r="V80" s="70">
        <v>0</v>
      </c>
      <c r="W80" s="17">
        <v>0</v>
      </c>
      <c r="X80" s="17">
        <v>0</v>
      </c>
      <c r="Y80" s="17">
        <v>0</v>
      </c>
      <c r="Z80" s="17">
        <v>0</v>
      </c>
      <c r="AA80" s="17">
        <v>0</v>
      </c>
      <c r="AB80" s="12">
        <v>0</v>
      </c>
      <c r="AC80" s="70">
        <v>0</v>
      </c>
      <c r="AD80" s="17">
        <v>0</v>
      </c>
      <c r="AE80" s="17">
        <v>0</v>
      </c>
      <c r="AF80" s="17">
        <v>0</v>
      </c>
      <c r="AG80" s="17">
        <v>0</v>
      </c>
      <c r="AH80" s="17">
        <v>0</v>
      </c>
      <c r="AI80" s="12">
        <v>0</v>
      </c>
    </row>
    <row r="81" spans="1:35" x14ac:dyDescent="0.2">
      <c r="A81" s="4" t="s">
        <v>71</v>
      </c>
      <c r="B81" s="92">
        <v>0</v>
      </c>
      <c r="C81" s="87">
        <v>0</v>
      </c>
      <c r="D81" s="87">
        <v>0</v>
      </c>
      <c r="E81" s="87">
        <v>0</v>
      </c>
      <c r="F81" s="87">
        <v>0</v>
      </c>
      <c r="G81" s="93">
        <v>0</v>
      </c>
      <c r="H81" s="70">
        <v>0</v>
      </c>
      <c r="I81" s="17">
        <v>0</v>
      </c>
      <c r="J81" s="17">
        <v>0</v>
      </c>
      <c r="K81" s="17">
        <v>0</v>
      </c>
      <c r="L81" s="17">
        <v>0</v>
      </c>
      <c r="M81" s="17">
        <v>0</v>
      </c>
      <c r="N81" s="12">
        <v>0</v>
      </c>
      <c r="O81" s="70">
        <v>0</v>
      </c>
      <c r="P81" s="17">
        <v>0</v>
      </c>
      <c r="Q81" s="17">
        <v>0</v>
      </c>
      <c r="R81" s="17">
        <v>0</v>
      </c>
      <c r="S81" s="17">
        <v>0</v>
      </c>
      <c r="T81" s="17">
        <v>0</v>
      </c>
      <c r="U81" s="12">
        <v>0</v>
      </c>
      <c r="V81" s="70">
        <v>0</v>
      </c>
      <c r="W81" s="17">
        <v>0</v>
      </c>
      <c r="X81" s="17">
        <v>0</v>
      </c>
      <c r="Y81" s="17">
        <v>0</v>
      </c>
      <c r="Z81" s="17">
        <v>0</v>
      </c>
      <c r="AA81" s="17">
        <v>0</v>
      </c>
      <c r="AB81" s="12">
        <v>0</v>
      </c>
      <c r="AC81" s="70">
        <v>0</v>
      </c>
      <c r="AD81" s="17">
        <v>0</v>
      </c>
      <c r="AE81" s="17">
        <v>0</v>
      </c>
      <c r="AF81" s="17">
        <v>0</v>
      </c>
      <c r="AG81" s="17">
        <v>0</v>
      </c>
      <c r="AH81" s="17">
        <v>0</v>
      </c>
      <c r="AI81" s="12">
        <v>0</v>
      </c>
    </row>
    <row r="82" spans="1:35" x14ac:dyDescent="0.2">
      <c r="A82" s="4" t="s">
        <v>72</v>
      </c>
      <c r="B82" s="92">
        <v>0</v>
      </c>
      <c r="C82" s="87">
        <v>0</v>
      </c>
      <c r="D82" s="87">
        <v>0</v>
      </c>
      <c r="E82" s="87">
        <v>0</v>
      </c>
      <c r="F82" s="87">
        <v>0</v>
      </c>
      <c r="G82" s="93">
        <v>0</v>
      </c>
      <c r="H82" s="70">
        <v>0</v>
      </c>
      <c r="I82" s="17">
        <v>0</v>
      </c>
      <c r="J82" s="17">
        <v>0</v>
      </c>
      <c r="K82" s="17">
        <v>0</v>
      </c>
      <c r="L82" s="17">
        <v>0</v>
      </c>
      <c r="M82" s="17">
        <v>0</v>
      </c>
      <c r="N82" s="12">
        <v>0</v>
      </c>
      <c r="O82" s="70">
        <v>0</v>
      </c>
      <c r="P82" s="17">
        <v>0</v>
      </c>
      <c r="Q82" s="17">
        <v>0</v>
      </c>
      <c r="R82" s="17">
        <v>0</v>
      </c>
      <c r="S82" s="17">
        <v>0</v>
      </c>
      <c r="T82" s="17">
        <v>0</v>
      </c>
      <c r="U82" s="12">
        <v>0</v>
      </c>
      <c r="V82" s="70">
        <v>0</v>
      </c>
      <c r="W82" s="17">
        <v>0</v>
      </c>
      <c r="X82" s="17">
        <v>0</v>
      </c>
      <c r="Y82" s="17">
        <v>0</v>
      </c>
      <c r="Z82" s="17">
        <v>0</v>
      </c>
      <c r="AA82" s="17">
        <v>0</v>
      </c>
      <c r="AB82" s="12">
        <v>0</v>
      </c>
      <c r="AC82" s="70">
        <v>0</v>
      </c>
      <c r="AD82" s="17">
        <v>0</v>
      </c>
      <c r="AE82" s="17">
        <v>0</v>
      </c>
      <c r="AF82" s="17">
        <v>0</v>
      </c>
      <c r="AG82" s="17">
        <v>0</v>
      </c>
      <c r="AH82" s="17">
        <v>0</v>
      </c>
      <c r="AI82" s="12">
        <v>0</v>
      </c>
    </row>
    <row r="83" spans="1:35" x14ac:dyDescent="0.2">
      <c r="A83" s="4" t="s">
        <v>73</v>
      </c>
      <c r="B83" s="92">
        <v>0</v>
      </c>
      <c r="C83" s="87">
        <v>237308.08</v>
      </c>
      <c r="D83" s="87">
        <v>0</v>
      </c>
      <c r="E83" s="87">
        <v>0</v>
      </c>
      <c r="F83" s="87">
        <v>0</v>
      </c>
      <c r="G83" s="93">
        <v>237308.08</v>
      </c>
      <c r="H83" s="70" t="s">
        <v>393</v>
      </c>
      <c r="I83" s="17">
        <v>0</v>
      </c>
      <c r="J83" s="17">
        <v>237308.08</v>
      </c>
      <c r="K83" s="17">
        <v>0</v>
      </c>
      <c r="L83" s="17">
        <v>0</v>
      </c>
      <c r="M83" s="17">
        <v>0</v>
      </c>
      <c r="N83" s="12">
        <v>237308.08</v>
      </c>
      <c r="O83" s="70">
        <v>0</v>
      </c>
      <c r="P83" s="17">
        <v>0</v>
      </c>
      <c r="Q83" s="17">
        <v>0</v>
      </c>
      <c r="R83" s="17">
        <v>0</v>
      </c>
      <c r="S83" s="17">
        <v>0</v>
      </c>
      <c r="T83" s="17">
        <v>0</v>
      </c>
      <c r="U83" s="12">
        <v>0</v>
      </c>
      <c r="V83" s="70">
        <v>0</v>
      </c>
      <c r="W83" s="17">
        <v>0</v>
      </c>
      <c r="X83" s="17">
        <v>0</v>
      </c>
      <c r="Y83" s="17">
        <v>0</v>
      </c>
      <c r="Z83" s="17">
        <v>0</v>
      </c>
      <c r="AA83" s="17">
        <v>0</v>
      </c>
      <c r="AB83" s="12">
        <v>0</v>
      </c>
      <c r="AC83" s="70">
        <v>0</v>
      </c>
      <c r="AD83" s="17">
        <v>0</v>
      </c>
      <c r="AE83" s="17">
        <v>0</v>
      </c>
      <c r="AF83" s="17">
        <v>0</v>
      </c>
      <c r="AG83" s="17">
        <v>0</v>
      </c>
      <c r="AH83" s="17">
        <v>0</v>
      </c>
      <c r="AI83" s="12">
        <v>0</v>
      </c>
    </row>
    <row r="84" spans="1:35" x14ac:dyDescent="0.2">
      <c r="A84" s="4" t="s">
        <v>74</v>
      </c>
      <c r="B84" s="92">
        <v>0</v>
      </c>
      <c r="C84" s="87">
        <v>0</v>
      </c>
      <c r="D84" s="87">
        <v>0</v>
      </c>
      <c r="E84" s="87">
        <v>0</v>
      </c>
      <c r="F84" s="87">
        <v>888323</v>
      </c>
      <c r="G84" s="93">
        <v>888323</v>
      </c>
      <c r="H84" s="70" t="s">
        <v>394</v>
      </c>
      <c r="I84" s="17">
        <v>0</v>
      </c>
      <c r="J84" s="17">
        <v>0</v>
      </c>
      <c r="K84" s="17">
        <v>0</v>
      </c>
      <c r="L84" s="17">
        <v>0</v>
      </c>
      <c r="M84" s="17">
        <v>0</v>
      </c>
      <c r="N84" s="12">
        <v>0</v>
      </c>
      <c r="O84" s="70" t="s">
        <v>395</v>
      </c>
      <c r="P84" s="17">
        <v>0</v>
      </c>
      <c r="Q84" s="17">
        <v>0</v>
      </c>
      <c r="R84" s="17">
        <v>0</v>
      </c>
      <c r="S84" s="17">
        <v>0</v>
      </c>
      <c r="T84" s="17">
        <v>0</v>
      </c>
      <c r="U84" s="12">
        <v>0</v>
      </c>
      <c r="V84" s="70" t="s">
        <v>396</v>
      </c>
      <c r="W84" s="17">
        <v>0</v>
      </c>
      <c r="X84" s="17">
        <v>0</v>
      </c>
      <c r="Y84" s="17">
        <v>0</v>
      </c>
      <c r="Z84" s="17">
        <v>0</v>
      </c>
      <c r="AA84" s="17">
        <v>0</v>
      </c>
      <c r="AB84" s="12">
        <v>0</v>
      </c>
      <c r="AC84" s="70" t="s">
        <v>397</v>
      </c>
      <c r="AD84" s="17">
        <v>0</v>
      </c>
      <c r="AE84" s="17">
        <v>0</v>
      </c>
      <c r="AF84" s="17">
        <v>0</v>
      </c>
      <c r="AG84" s="17">
        <v>0</v>
      </c>
      <c r="AH84" s="17">
        <v>888323</v>
      </c>
      <c r="AI84" s="12">
        <v>888323</v>
      </c>
    </row>
    <row r="85" spans="1:35" x14ac:dyDescent="0.2">
      <c r="A85" s="4" t="s">
        <v>75</v>
      </c>
      <c r="B85" s="92">
        <v>0</v>
      </c>
      <c r="C85" s="87">
        <v>656991.56000000006</v>
      </c>
      <c r="D85" s="87">
        <v>0</v>
      </c>
      <c r="E85" s="87">
        <v>2413770.71</v>
      </c>
      <c r="F85" s="87">
        <v>0</v>
      </c>
      <c r="G85" s="93">
        <v>3070762.27</v>
      </c>
      <c r="H85" s="70" t="s">
        <v>398</v>
      </c>
      <c r="I85" s="17">
        <v>0</v>
      </c>
      <c r="J85" s="17">
        <v>0</v>
      </c>
      <c r="K85" s="17">
        <v>0</v>
      </c>
      <c r="L85" s="17">
        <v>2413770.71</v>
      </c>
      <c r="M85" s="17">
        <v>0</v>
      </c>
      <c r="N85" s="12">
        <v>2413770.71</v>
      </c>
      <c r="O85" s="70" t="s">
        <v>399</v>
      </c>
      <c r="P85" s="17">
        <v>0</v>
      </c>
      <c r="Q85" s="17">
        <v>0</v>
      </c>
      <c r="R85" s="17">
        <v>0</v>
      </c>
      <c r="S85" s="17">
        <v>0</v>
      </c>
      <c r="T85" s="17">
        <v>0</v>
      </c>
      <c r="U85" s="12">
        <v>0</v>
      </c>
      <c r="V85" s="70" t="s">
        <v>400</v>
      </c>
      <c r="W85" s="17">
        <v>0</v>
      </c>
      <c r="X85" s="17">
        <v>656991.56000000006</v>
      </c>
      <c r="Y85" s="17">
        <v>0</v>
      </c>
      <c r="Z85" s="17">
        <v>0</v>
      </c>
      <c r="AA85" s="17">
        <v>0</v>
      </c>
      <c r="AB85" s="12">
        <v>656991.56000000006</v>
      </c>
      <c r="AC85" s="70" t="s">
        <v>401</v>
      </c>
      <c r="AD85" s="17">
        <v>0</v>
      </c>
      <c r="AE85" s="17">
        <v>0</v>
      </c>
      <c r="AF85" s="17">
        <v>0</v>
      </c>
      <c r="AG85" s="17">
        <v>0</v>
      </c>
      <c r="AH85" s="17">
        <v>0</v>
      </c>
      <c r="AI85" s="12">
        <v>0</v>
      </c>
    </row>
    <row r="86" spans="1:35" x14ac:dyDescent="0.2">
      <c r="A86" s="4" t="s">
        <v>76</v>
      </c>
      <c r="B86" s="92">
        <v>3437000</v>
      </c>
      <c r="C86" s="87">
        <v>4015000</v>
      </c>
      <c r="D86" s="87">
        <v>1998000</v>
      </c>
      <c r="E86" s="87">
        <v>0</v>
      </c>
      <c r="F86" s="87">
        <v>0</v>
      </c>
      <c r="G86" s="93">
        <v>9450000</v>
      </c>
      <c r="H86" s="70" t="s">
        <v>402</v>
      </c>
      <c r="I86" s="17">
        <v>3437000</v>
      </c>
      <c r="J86" s="17">
        <v>4015000</v>
      </c>
      <c r="K86" s="17">
        <v>1998000</v>
      </c>
      <c r="L86" s="17">
        <v>0</v>
      </c>
      <c r="M86" s="17">
        <v>0</v>
      </c>
      <c r="N86" s="12">
        <v>9450000</v>
      </c>
      <c r="O86" s="70" t="s">
        <v>142</v>
      </c>
      <c r="P86" s="17">
        <v>0</v>
      </c>
      <c r="Q86" s="17">
        <v>0</v>
      </c>
      <c r="R86" s="17">
        <v>0</v>
      </c>
      <c r="S86" s="17">
        <v>0</v>
      </c>
      <c r="T86" s="17">
        <v>0</v>
      </c>
      <c r="U86" s="12">
        <v>0</v>
      </c>
      <c r="V86" s="70">
        <v>0</v>
      </c>
      <c r="W86" s="17">
        <v>0</v>
      </c>
      <c r="X86" s="17">
        <v>0</v>
      </c>
      <c r="Y86" s="17">
        <v>0</v>
      </c>
      <c r="Z86" s="17">
        <v>0</v>
      </c>
      <c r="AA86" s="17">
        <v>0</v>
      </c>
      <c r="AB86" s="12">
        <v>0</v>
      </c>
      <c r="AC86" s="70">
        <v>0</v>
      </c>
      <c r="AD86" s="17">
        <v>0</v>
      </c>
      <c r="AE86" s="17">
        <v>0</v>
      </c>
      <c r="AF86" s="17">
        <v>0</v>
      </c>
      <c r="AG86" s="17">
        <v>0</v>
      </c>
      <c r="AH86" s="17">
        <v>0</v>
      </c>
      <c r="AI86" s="12">
        <v>0</v>
      </c>
    </row>
    <row r="87" spans="1:35" x14ac:dyDescent="0.2">
      <c r="A87" s="4" t="s">
        <v>77</v>
      </c>
      <c r="B87" s="92">
        <v>0</v>
      </c>
      <c r="C87" s="87">
        <v>0</v>
      </c>
      <c r="D87" s="87">
        <v>0</v>
      </c>
      <c r="E87" s="87">
        <v>0</v>
      </c>
      <c r="F87" s="87">
        <v>0</v>
      </c>
      <c r="G87" s="93">
        <v>0</v>
      </c>
      <c r="H87" s="70">
        <v>0</v>
      </c>
      <c r="I87" s="17">
        <v>0</v>
      </c>
      <c r="J87" s="17">
        <v>0</v>
      </c>
      <c r="K87" s="17">
        <v>0</v>
      </c>
      <c r="L87" s="17">
        <v>0</v>
      </c>
      <c r="M87" s="17">
        <v>0</v>
      </c>
      <c r="N87" s="12">
        <v>0</v>
      </c>
      <c r="O87" s="70">
        <v>0</v>
      </c>
      <c r="P87" s="17">
        <v>0</v>
      </c>
      <c r="Q87" s="17">
        <v>0</v>
      </c>
      <c r="R87" s="17">
        <v>0</v>
      </c>
      <c r="S87" s="17">
        <v>0</v>
      </c>
      <c r="T87" s="17">
        <v>0</v>
      </c>
      <c r="U87" s="12">
        <v>0</v>
      </c>
      <c r="V87" s="70">
        <v>0</v>
      </c>
      <c r="W87" s="17">
        <v>0</v>
      </c>
      <c r="X87" s="17">
        <v>0</v>
      </c>
      <c r="Y87" s="17">
        <v>0</v>
      </c>
      <c r="Z87" s="17">
        <v>0</v>
      </c>
      <c r="AA87" s="17">
        <v>0</v>
      </c>
      <c r="AB87" s="12">
        <v>0</v>
      </c>
      <c r="AC87" s="70">
        <v>0</v>
      </c>
      <c r="AD87" s="17">
        <v>0</v>
      </c>
      <c r="AE87" s="17">
        <v>0</v>
      </c>
      <c r="AF87" s="17">
        <v>0</v>
      </c>
      <c r="AG87" s="17">
        <v>0</v>
      </c>
      <c r="AH87" s="17">
        <v>0</v>
      </c>
      <c r="AI87" s="12">
        <v>0</v>
      </c>
    </row>
    <row r="88" spans="1:35" x14ac:dyDescent="0.2">
      <c r="A88" s="4" t="s">
        <v>78</v>
      </c>
      <c r="B88" s="92">
        <v>0</v>
      </c>
      <c r="C88" s="87">
        <v>0</v>
      </c>
      <c r="D88" s="87">
        <v>0</v>
      </c>
      <c r="E88" s="87">
        <v>0</v>
      </c>
      <c r="F88" s="87">
        <v>0</v>
      </c>
      <c r="G88" s="93">
        <v>0</v>
      </c>
      <c r="H88" s="70">
        <v>0</v>
      </c>
      <c r="I88" s="17">
        <v>0</v>
      </c>
      <c r="J88" s="17">
        <v>0</v>
      </c>
      <c r="K88" s="17">
        <v>0</v>
      </c>
      <c r="L88" s="17">
        <v>0</v>
      </c>
      <c r="M88" s="17">
        <v>0</v>
      </c>
      <c r="N88" s="12">
        <v>0</v>
      </c>
      <c r="O88" s="70">
        <v>0</v>
      </c>
      <c r="P88" s="17">
        <v>0</v>
      </c>
      <c r="Q88" s="17">
        <v>0</v>
      </c>
      <c r="R88" s="17">
        <v>0</v>
      </c>
      <c r="S88" s="17">
        <v>0</v>
      </c>
      <c r="T88" s="17">
        <v>0</v>
      </c>
      <c r="U88" s="12">
        <v>0</v>
      </c>
      <c r="V88" s="70">
        <v>0</v>
      </c>
      <c r="W88" s="17">
        <v>0</v>
      </c>
      <c r="X88" s="17">
        <v>0</v>
      </c>
      <c r="Y88" s="17">
        <v>0</v>
      </c>
      <c r="Z88" s="17">
        <v>0</v>
      </c>
      <c r="AA88" s="17">
        <v>0</v>
      </c>
      <c r="AB88" s="12">
        <v>0</v>
      </c>
      <c r="AC88" s="70">
        <v>0</v>
      </c>
      <c r="AD88" s="17">
        <v>0</v>
      </c>
      <c r="AE88" s="17">
        <v>0</v>
      </c>
      <c r="AF88" s="17">
        <v>0</v>
      </c>
      <c r="AG88" s="17">
        <v>0</v>
      </c>
      <c r="AH88" s="17">
        <v>0</v>
      </c>
      <c r="AI88" s="12">
        <v>0</v>
      </c>
    </row>
    <row r="89" spans="1:35" x14ac:dyDescent="0.2">
      <c r="A89" s="5"/>
      <c r="B89" s="94"/>
      <c r="C89" s="88"/>
      <c r="D89" s="88"/>
      <c r="E89" s="88"/>
      <c r="F89" s="88"/>
      <c r="G89" s="95"/>
      <c r="H89" s="71"/>
      <c r="I89" s="19"/>
      <c r="J89" s="19"/>
      <c r="K89" s="19"/>
      <c r="L89" s="19"/>
      <c r="M89" s="19"/>
      <c r="N89" s="13"/>
      <c r="O89" s="71"/>
      <c r="P89" s="19"/>
      <c r="Q89" s="19"/>
      <c r="R89" s="19"/>
      <c r="S89" s="19"/>
      <c r="T89" s="19"/>
      <c r="U89" s="13"/>
      <c r="V89" s="71"/>
      <c r="W89" s="19"/>
      <c r="X89" s="19"/>
      <c r="Y89" s="19"/>
      <c r="Z89" s="19"/>
      <c r="AA89" s="19"/>
      <c r="AB89" s="13"/>
      <c r="AC89" s="71"/>
      <c r="AD89" s="19"/>
      <c r="AE89" s="19"/>
      <c r="AF89" s="19"/>
      <c r="AG89" s="19"/>
      <c r="AH89" s="19"/>
      <c r="AI89" s="13"/>
    </row>
    <row r="90" spans="1:35" x14ac:dyDescent="0.2">
      <c r="A90" s="30"/>
      <c r="B90" s="31">
        <f>SUM(B9:B89)</f>
        <v>9789896.2874999996</v>
      </c>
      <c r="C90" s="32">
        <f t="shared" ref="C90:G90" si="0">SUM(C9:C89)</f>
        <v>11590135.790000001</v>
      </c>
      <c r="D90" s="32">
        <f t="shared" si="0"/>
        <v>9877641</v>
      </c>
      <c r="E90" s="32">
        <f t="shared" si="0"/>
        <v>3040613.71</v>
      </c>
      <c r="F90" s="32">
        <f t="shared" si="0"/>
        <v>5650100.5250000004</v>
      </c>
      <c r="G90" s="33">
        <f t="shared" si="0"/>
        <v>39948387.3125</v>
      </c>
      <c r="H90" s="31">
        <f>COUNTIF(H9:H89,"*")</f>
        <v>34</v>
      </c>
      <c r="I90" s="32">
        <f t="shared" ref="I90" si="1">SUM(I9:I89)</f>
        <v>5329167.22</v>
      </c>
      <c r="J90" s="32">
        <f t="shared" ref="J90:AI90" si="2">SUM(J9:J89)</f>
        <v>13807889.539999999</v>
      </c>
      <c r="K90" s="32">
        <f t="shared" si="2"/>
        <v>8841809</v>
      </c>
      <c r="L90" s="32">
        <f t="shared" si="2"/>
        <v>2413770.71</v>
      </c>
      <c r="M90" s="32">
        <f t="shared" si="2"/>
        <v>2313049.25</v>
      </c>
      <c r="N90" s="33">
        <f t="shared" si="2"/>
        <v>32705685.719999999</v>
      </c>
      <c r="O90" s="31">
        <f>COUNTIF(O9:O89,"*")</f>
        <v>24</v>
      </c>
      <c r="P90" s="32">
        <f t="shared" ref="P90" si="3">SUM(P9:P89)</f>
        <v>3294824.29</v>
      </c>
      <c r="Q90" s="32">
        <f t="shared" si="2"/>
        <v>297214.08999999997</v>
      </c>
      <c r="R90" s="32">
        <f t="shared" si="2"/>
        <v>1034832</v>
      </c>
      <c r="S90" s="32">
        <f t="shared" si="2"/>
        <v>0</v>
      </c>
      <c r="T90" s="32">
        <f t="shared" si="2"/>
        <v>1494541.31</v>
      </c>
      <c r="U90" s="33">
        <f t="shared" si="2"/>
        <v>6121411.6899999995</v>
      </c>
      <c r="V90" s="31">
        <f>COUNTIF(V9:V89,"*")</f>
        <v>16</v>
      </c>
      <c r="W90" s="32">
        <f t="shared" ref="W90" si="4">SUM(W9:W89)</f>
        <v>1165904.7774999999</v>
      </c>
      <c r="X90" s="32">
        <f t="shared" si="2"/>
        <v>-2514967.84</v>
      </c>
      <c r="Y90" s="32">
        <f t="shared" si="2"/>
        <v>1000</v>
      </c>
      <c r="Z90" s="32">
        <f t="shared" si="2"/>
        <v>626843</v>
      </c>
      <c r="AA90" s="32">
        <f t="shared" si="2"/>
        <v>954186.96500000008</v>
      </c>
      <c r="AB90" s="33">
        <f t="shared" si="2"/>
        <v>232966.90250000032</v>
      </c>
      <c r="AC90" s="31">
        <f>COUNTIF(AC9:AC89,"*")</f>
        <v>5</v>
      </c>
      <c r="AD90" s="32">
        <f t="shared" ref="AD90" si="5">SUM(AD9:AD89)</f>
        <v>0</v>
      </c>
      <c r="AE90" s="32">
        <f t="shared" si="2"/>
        <v>0</v>
      </c>
      <c r="AF90" s="32">
        <f t="shared" si="2"/>
        <v>0</v>
      </c>
      <c r="AG90" s="32">
        <f t="shared" si="2"/>
        <v>0</v>
      </c>
      <c r="AH90" s="32">
        <f t="shared" si="2"/>
        <v>888323</v>
      </c>
      <c r="AI90" s="33">
        <f t="shared" si="2"/>
        <v>888323</v>
      </c>
    </row>
    <row r="91" spans="1:35" x14ac:dyDescent="0.2">
      <c r="A91" s="29" t="str">
        <f>'Total Exp'!A91</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249977111117893"/>
  </sheetPr>
  <dimension ref="A1:M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6" width="12.7109375" style="9"/>
    <col min="7" max="7" width="13.85546875" style="9" customWidth="1"/>
    <col min="8" max="12" width="12.7109375" style="9"/>
    <col min="13" max="13" width="14.28515625" style="9" customWidth="1"/>
    <col min="14" max="16384" width="12.7109375" style="6"/>
  </cols>
  <sheetData>
    <row r="1" spans="1:13" x14ac:dyDescent="0.2">
      <c r="A1" s="1" t="s">
        <v>0</v>
      </c>
      <c r="B1" s="7"/>
      <c r="C1" s="7"/>
      <c r="D1" s="7"/>
      <c r="E1" s="7"/>
      <c r="F1" s="7"/>
      <c r="G1" s="7"/>
      <c r="H1" s="7"/>
      <c r="I1" s="7"/>
      <c r="J1" s="7"/>
      <c r="K1" s="7"/>
      <c r="L1" s="7"/>
      <c r="M1" s="7"/>
    </row>
    <row r="2" spans="1:13" ht="15.75" x14ac:dyDescent="0.25">
      <c r="A2" s="2" t="s">
        <v>85</v>
      </c>
      <c r="B2" s="8"/>
      <c r="C2" s="8"/>
      <c r="D2" s="8"/>
      <c r="E2" s="8"/>
      <c r="F2" s="8"/>
      <c r="G2" s="8"/>
      <c r="H2" s="8"/>
      <c r="I2" s="8"/>
      <c r="J2" s="8"/>
      <c r="K2" s="8"/>
      <c r="L2" s="8"/>
      <c r="M2" s="8"/>
    </row>
    <row r="3" spans="1:13" x14ac:dyDescent="0.2">
      <c r="A3" s="28" t="str">
        <f>'Total Exp'!A3</f>
        <v>2018-19</v>
      </c>
    </row>
    <row r="4" spans="1:13" ht="15.75" x14ac:dyDescent="0.25">
      <c r="A4" s="82" t="s">
        <v>262</v>
      </c>
      <c r="B4" s="85" t="s">
        <v>281</v>
      </c>
      <c r="C4" s="83"/>
      <c r="D4" s="83"/>
      <c r="E4" s="83"/>
      <c r="F4" s="83"/>
      <c r="G4" s="83"/>
      <c r="H4" s="83"/>
      <c r="I4" s="83"/>
      <c r="J4" s="83"/>
      <c r="K4" s="83"/>
      <c r="L4" s="83"/>
      <c r="M4" s="84" t="s">
        <v>287</v>
      </c>
    </row>
    <row r="5" spans="1:13" s="60" customFormat="1" ht="12.75" x14ac:dyDescent="0.2">
      <c r="A5" s="49"/>
      <c r="B5" s="64" t="s">
        <v>252</v>
      </c>
      <c r="C5" s="65"/>
      <c r="D5" s="65"/>
      <c r="E5" s="65"/>
      <c r="F5" s="65"/>
      <c r="G5" s="66"/>
      <c r="H5" s="61" t="s">
        <v>253</v>
      </c>
      <c r="I5" s="62"/>
      <c r="J5" s="62"/>
      <c r="K5" s="62"/>
      <c r="L5" s="62"/>
      <c r="M5" s="63"/>
    </row>
    <row r="6" spans="1:13" s="60" customFormat="1" ht="12.75" x14ac:dyDescent="0.2">
      <c r="A6" s="49"/>
      <c r="B6" s="50" t="s">
        <v>251</v>
      </c>
      <c r="C6" s="51"/>
      <c r="D6" s="51"/>
      <c r="E6" s="51"/>
      <c r="F6" s="51"/>
      <c r="G6" s="52"/>
      <c r="H6" s="50" t="s">
        <v>254</v>
      </c>
      <c r="I6" s="51"/>
      <c r="J6" s="51"/>
      <c r="K6" s="51"/>
      <c r="L6" s="51"/>
      <c r="M6" s="52"/>
    </row>
    <row r="7" spans="1:13" s="59" customFormat="1" ht="22.5" x14ac:dyDescent="0.2">
      <c r="A7" s="57"/>
      <c r="B7" s="42" t="s">
        <v>87</v>
      </c>
      <c r="C7" s="43" t="s">
        <v>88</v>
      </c>
      <c r="D7" s="43" t="s">
        <v>89</v>
      </c>
      <c r="E7" s="43" t="s">
        <v>90</v>
      </c>
      <c r="F7" s="43" t="s">
        <v>91</v>
      </c>
      <c r="G7" s="58" t="s">
        <v>92</v>
      </c>
      <c r="H7" s="42" t="s">
        <v>87</v>
      </c>
      <c r="I7" s="43" t="s">
        <v>88</v>
      </c>
      <c r="J7" s="43" t="s">
        <v>89</v>
      </c>
      <c r="K7" s="43" t="s">
        <v>90</v>
      </c>
      <c r="L7" s="43" t="s">
        <v>91</v>
      </c>
      <c r="M7" s="58" t="s">
        <v>92</v>
      </c>
    </row>
    <row r="8" spans="1:13" s="59" customFormat="1" ht="11.25" x14ac:dyDescent="0.2">
      <c r="A8" s="67"/>
      <c r="B8" s="46" t="s">
        <v>79</v>
      </c>
      <c r="C8" s="47" t="s">
        <v>80</v>
      </c>
      <c r="D8" s="47" t="s">
        <v>81</v>
      </c>
      <c r="E8" s="47" t="s">
        <v>82</v>
      </c>
      <c r="F8" s="47" t="s">
        <v>83</v>
      </c>
      <c r="G8" s="54" t="s">
        <v>84</v>
      </c>
      <c r="H8" s="46" t="s">
        <v>79</v>
      </c>
      <c r="I8" s="47" t="s">
        <v>80</v>
      </c>
      <c r="J8" s="47" t="s">
        <v>81</v>
      </c>
      <c r="K8" s="47" t="s">
        <v>82</v>
      </c>
      <c r="L8" s="47" t="s">
        <v>83</v>
      </c>
      <c r="M8" s="54" t="s">
        <v>84</v>
      </c>
    </row>
    <row r="9" spans="1:13" x14ac:dyDescent="0.2">
      <c r="A9" s="3"/>
      <c r="B9" s="89"/>
      <c r="C9" s="90"/>
      <c r="D9" s="90"/>
      <c r="E9" s="90"/>
      <c r="F9" s="90"/>
      <c r="G9" s="96"/>
      <c r="H9" s="89"/>
      <c r="I9" s="90"/>
      <c r="J9" s="90"/>
      <c r="K9" s="90"/>
      <c r="L9" s="90"/>
      <c r="M9" s="96"/>
    </row>
    <row r="10" spans="1:13" x14ac:dyDescent="0.2">
      <c r="A10" s="4" t="s">
        <v>1</v>
      </c>
      <c r="B10" s="92">
        <v>7417000.0000000009</v>
      </c>
      <c r="C10" s="87">
        <v>12218000.229999997</v>
      </c>
      <c r="D10" s="87">
        <v>4404999.9799999995</v>
      </c>
      <c r="E10" s="87">
        <v>0</v>
      </c>
      <c r="F10" s="87">
        <v>765999.98</v>
      </c>
      <c r="G10" s="97">
        <v>24806000.189999998</v>
      </c>
      <c r="H10" s="92">
        <v>7417000.0000000009</v>
      </c>
      <c r="I10" s="87">
        <v>12218000.229999997</v>
      </c>
      <c r="J10" s="87">
        <v>4404999.9799999995</v>
      </c>
      <c r="K10" s="87">
        <v>0</v>
      </c>
      <c r="L10" s="87">
        <v>765999.98</v>
      </c>
      <c r="M10" s="97">
        <v>24806000.189999998</v>
      </c>
    </row>
    <row r="11" spans="1:13" x14ac:dyDescent="0.2">
      <c r="A11" s="4" t="s">
        <v>2</v>
      </c>
      <c r="B11" s="92">
        <v>11636958.099999998</v>
      </c>
      <c r="C11" s="87">
        <v>8985250.3399999999</v>
      </c>
      <c r="D11" s="87">
        <v>9135233</v>
      </c>
      <c r="E11" s="87">
        <v>108275.39</v>
      </c>
      <c r="F11" s="87">
        <v>319248.38999999996</v>
      </c>
      <c r="G11" s="97">
        <v>30184965.219999999</v>
      </c>
      <c r="H11" s="92">
        <v>11636958.099999998</v>
      </c>
      <c r="I11" s="87">
        <v>8985250.3399999999</v>
      </c>
      <c r="J11" s="87">
        <v>9135233</v>
      </c>
      <c r="K11" s="87">
        <v>108275.39</v>
      </c>
      <c r="L11" s="87">
        <v>319248.38999999996</v>
      </c>
      <c r="M11" s="97">
        <v>30184965.219999999</v>
      </c>
    </row>
    <row r="12" spans="1:13" x14ac:dyDescent="0.2">
      <c r="A12" s="4" t="s">
        <v>3</v>
      </c>
      <c r="B12" s="92">
        <v>62393000</v>
      </c>
      <c r="C12" s="87">
        <v>65429966</v>
      </c>
      <c r="D12" s="87">
        <v>37015726</v>
      </c>
      <c r="E12" s="87">
        <v>2004000</v>
      </c>
      <c r="F12" s="87">
        <v>7984308</v>
      </c>
      <c r="G12" s="97">
        <v>174827000</v>
      </c>
      <c r="H12" s="92">
        <v>62393000</v>
      </c>
      <c r="I12" s="87">
        <v>65429966</v>
      </c>
      <c r="J12" s="87">
        <v>37015726</v>
      </c>
      <c r="K12" s="87">
        <v>2004000</v>
      </c>
      <c r="L12" s="87">
        <v>7984308</v>
      </c>
      <c r="M12" s="97">
        <v>174827000</v>
      </c>
    </row>
    <row r="13" spans="1:13" x14ac:dyDescent="0.2">
      <c r="A13" s="4" t="s">
        <v>4</v>
      </c>
      <c r="B13" s="92">
        <v>64975000</v>
      </c>
      <c r="C13" s="87">
        <v>45427000</v>
      </c>
      <c r="D13" s="87">
        <v>19938000</v>
      </c>
      <c r="E13" s="87">
        <v>2546000</v>
      </c>
      <c r="F13" s="87">
        <v>10926000</v>
      </c>
      <c r="G13" s="97">
        <v>143812000</v>
      </c>
      <c r="H13" s="92">
        <v>64975000</v>
      </c>
      <c r="I13" s="87">
        <v>45427000</v>
      </c>
      <c r="J13" s="87">
        <v>19938000</v>
      </c>
      <c r="K13" s="87">
        <v>2546000</v>
      </c>
      <c r="L13" s="87">
        <v>10745000</v>
      </c>
      <c r="M13" s="97">
        <v>143631000</v>
      </c>
    </row>
    <row r="14" spans="1:13" x14ac:dyDescent="0.2">
      <c r="A14" s="4" t="s">
        <v>5</v>
      </c>
      <c r="B14" s="92">
        <v>29772558.120000005</v>
      </c>
      <c r="C14" s="87">
        <v>29212940.669999998</v>
      </c>
      <c r="D14" s="87">
        <v>19612136</v>
      </c>
      <c r="E14" s="87">
        <v>621714.67000000004</v>
      </c>
      <c r="F14" s="87">
        <v>5481184.5600000005</v>
      </c>
      <c r="G14" s="97">
        <v>84700534.019999996</v>
      </c>
      <c r="H14" s="92">
        <v>30303135.180000003</v>
      </c>
      <c r="I14" s="87">
        <v>29145690.169999998</v>
      </c>
      <c r="J14" s="87">
        <v>19612136</v>
      </c>
      <c r="K14" s="87">
        <v>621714.67000000004</v>
      </c>
      <c r="L14" s="87">
        <v>6327711.8600000003</v>
      </c>
      <c r="M14" s="97">
        <v>86010387.879999995</v>
      </c>
    </row>
    <row r="15" spans="1:13" x14ac:dyDescent="0.2">
      <c r="A15" s="4" t="s">
        <v>6</v>
      </c>
      <c r="B15" s="92">
        <v>27278757.330000002</v>
      </c>
      <c r="C15" s="87">
        <v>34309594.239999995</v>
      </c>
      <c r="D15" s="87">
        <v>16176724.719999999</v>
      </c>
      <c r="E15" s="87">
        <v>495995.10000000003</v>
      </c>
      <c r="F15" s="87">
        <v>3993822.82</v>
      </c>
      <c r="G15" s="97">
        <v>82254894.210000008</v>
      </c>
      <c r="H15" s="92">
        <v>27278757.330000002</v>
      </c>
      <c r="I15" s="87">
        <v>34309594.239999995</v>
      </c>
      <c r="J15" s="87">
        <v>16176724.719999999</v>
      </c>
      <c r="K15" s="87">
        <v>495995.10000000003</v>
      </c>
      <c r="L15" s="87">
        <v>3993822.82</v>
      </c>
      <c r="M15" s="97">
        <v>82254894.210000008</v>
      </c>
    </row>
    <row r="16" spans="1:13" x14ac:dyDescent="0.2">
      <c r="A16" s="4" t="s">
        <v>7</v>
      </c>
      <c r="B16" s="92">
        <v>43816651.859999999</v>
      </c>
      <c r="C16" s="87">
        <v>16402749.699999999</v>
      </c>
      <c r="D16" s="87">
        <v>19145769.5</v>
      </c>
      <c r="E16" s="87">
        <v>0</v>
      </c>
      <c r="F16" s="87">
        <v>33476820.319999997</v>
      </c>
      <c r="G16" s="97">
        <v>112841991.38</v>
      </c>
      <c r="H16" s="92">
        <v>43816651.859999999</v>
      </c>
      <c r="I16" s="87">
        <v>16402749.699999999</v>
      </c>
      <c r="J16" s="87">
        <v>19145769.5</v>
      </c>
      <c r="K16" s="87">
        <v>0</v>
      </c>
      <c r="L16" s="87">
        <v>33476820.319999997</v>
      </c>
      <c r="M16" s="97">
        <v>112841991.38</v>
      </c>
    </row>
    <row r="17" spans="1:13" x14ac:dyDescent="0.2">
      <c r="A17" s="4" t="s">
        <v>8</v>
      </c>
      <c r="B17" s="92">
        <v>11735235</v>
      </c>
      <c r="C17" s="87">
        <v>12544283</v>
      </c>
      <c r="D17" s="87">
        <v>6013314</v>
      </c>
      <c r="E17" s="87">
        <v>181950</v>
      </c>
      <c r="F17" s="87">
        <v>921641</v>
      </c>
      <c r="G17" s="97">
        <v>31396423</v>
      </c>
      <c r="H17" s="92">
        <v>11735235</v>
      </c>
      <c r="I17" s="87">
        <v>12544283</v>
      </c>
      <c r="J17" s="87">
        <v>6013314</v>
      </c>
      <c r="K17" s="87">
        <v>181950</v>
      </c>
      <c r="L17" s="87">
        <v>921641</v>
      </c>
      <c r="M17" s="97">
        <v>31396423</v>
      </c>
    </row>
    <row r="18" spans="1:13" x14ac:dyDescent="0.2">
      <c r="A18" s="4" t="s">
        <v>9</v>
      </c>
      <c r="B18" s="92">
        <v>92117053.879999995</v>
      </c>
      <c r="C18" s="87">
        <v>68687696.200000003</v>
      </c>
      <c r="D18" s="87">
        <v>33668977.769999996</v>
      </c>
      <c r="E18" s="87">
        <v>1652266.6</v>
      </c>
      <c r="F18" s="87">
        <v>12453564</v>
      </c>
      <c r="G18" s="97">
        <v>208579558.45000002</v>
      </c>
      <c r="H18" s="92">
        <v>92287755.530000001</v>
      </c>
      <c r="I18" s="87">
        <v>68846150.120000005</v>
      </c>
      <c r="J18" s="87">
        <v>33668977.769999996</v>
      </c>
      <c r="K18" s="87">
        <v>1652266.6</v>
      </c>
      <c r="L18" s="87">
        <v>15067564</v>
      </c>
      <c r="M18" s="97">
        <v>211522714.02000001</v>
      </c>
    </row>
    <row r="19" spans="1:13" x14ac:dyDescent="0.2">
      <c r="A19" s="4" t="s">
        <v>10</v>
      </c>
      <c r="B19" s="92">
        <v>80539549</v>
      </c>
      <c r="C19" s="87">
        <v>61055927</v>
      </c>
      <c r="D19" s="87">
        <v>36428411.330000013</v>
      </c>
      <c r="E19" s="87">
        <v>2622200</v>
      </c>
      <c r="F19" s="87">
        <v>4623523</v>
      </c>
      <c r="G19" s="97">
        <v>185269610.33000004</v>
      </c>
      <c r="H19" s="92">
        <v>82089520</v>
      </c>
      <c r="I19" s="87">
        <v>66343301</v>
      </c>
      <c r="J19" s="87">
        <v>36428411.330000013</v>
      </c>
      <c r="K19" s="87">
        <v>2622200</v>
      </c>
      <c r="L19" s="87">
        <v>4623523</v>
      </c>
      <c r="M19" s="97">
        <v>192106955.33000004</v>
      </c>
    </row>
    <row r="20" spans="1:13" x14ac:dyDescent="0.2">
      <c r="A20" s="4" t="s">
        <v>11</v>
      </c>
      <c r="B20" s="92">
        <v>9854969.2100000009</v>
      </c>
      <c r="C20" s="87">
        <v>15905329.150000002</v>
      </c>
      <c r="D20" s="87">
        <v>7591714.71</v>
      </c>
      <c r="E20" s="87">
        <v>295987</v>
      </c>
      <c r="F20" s="87">
        <v>765092.28</v>
      </c>
      <c r="G20" s="97">
        <v>34413092.349999994</v>
      </c>
      <c r="H20" s="92">
        <v>9854969.2100000009</v>
      </c>
      <c r="I20" s="87">
        <v>15905329.150000002</v>
      </c>
      <c r="J20" s="87">
        <v>7591714.71</v>
      </c>
      <c r="K20" s="87">
        <v>295987</v>
      </c>
      <c r="L20" s="87">
        <v>765092.28</v>
      </c>
      <c r="M20" s="97">
        <v>34413092.349999994</v>
      </c>
    </row>
    <row r="21" spans="1:13" x14ac:dyDescent="0.2">
      <c r="A21" s="4" t="s">
        <v>12</v>
      </c>
      <c r="B21" s="92">
        <v>31394375.900000002</v>
      </c>
      <c r="C21" s="87">
        <v>23403047.600000001</v>
      </c>
      <c r="D21" s="87">
        <v>18571322.32</v>
      </c>
      <c r="E21" s="87">
        <v>249217.11000000004</v>
      </c>
      <c r="F21" s="87">
        <v>0</v>
      </c>
      <c r="G21" s="97">
        <v>73617962.930000007</v>
      </c>
      <c r="H21" s="92">
        <v>31394375.900000002</v>
      </c>
      <c r="I21" s="87">
        <v>23403047.600000001</v>
      </c>
      <c r="J21" s="87">
        <v>18571322.32</v>
      </c>
      <c r="K21" s="87">
        <v>249217.11000000004</v>
      </c>
      <c r="L21" s="87">
        <v>0</v>
      </c>
      <c r="M21" s="97">
        <v>73617962.930000007</v>
      </c>
    </row>
    <row r="22" spans="1:13" x14ac:dyDescent="0.2">
      <c r="A22" s="4" t="s">
        <v>13</v>
      </c>
      <c r="B22" s="92">
        <v>37462442.149999999</v>
      </c>
      <c r="C22" s="87">
        <v>52378055.750000007</v>
      </c>
      <c r="D22" s="87">
        <v>22206807</v>
      </c>
      <c r="E22" s="87">
        <v>2594642.8199999998</v>
      </c>
      <c r="F22" s="87">
        <v>2628263.56</v>
      </c>
      <c r="G22" s="97">
        <v>117270211.28</v>
      </c>
      <c r="H22" s="92">
        <v>37462442.149999999</v>
      </c>
      <c r="I22" s="87">
        <v>52378055.750000007</v>
      </c>
      <c r="J22" s="87">
        <v>22206807</v>
      </c>
      <c r="K22" s="87">
        <v>2594642.8199999998</v>
      </c>
      <c r="L22" s="87">
        <v>2628263.56</v>
      </c>
      <c r="M22" s="97">
        <v>117270211.28</v>
      </c>
    </row>
    <row r="23" spans="1:13" x14ac:dyDescent="0.2">
      <c r="A23" s="4" t="s">
        <v>14</v>
      </c>
      <c r="B23" s="92">
        <v>116215619.39999999</v>
      </c>
      <c r="C23" s="87">
        <v>119939451.53999999</v>
      </c>
      <c r="D23" s="87">
        <v>48431660.280000009</v>
      </c>
      <c r="E23" s="87">
        <v>2288078</v>
      </c>
      <c r="F23" s="87">
        <v>30406947.880000006</v>
      </c>
      <c r="G23" s="97">
        <v>317281757.09999996</v>
      </c>
      <c r="H23" s="92">
        <v>116215619.39999999</v>
      </c>
      <c r="I23" s="87">
        <v>119939451.53999999</v>
      </c>
      <c r="J23" s="87">
        <v>48431660.280000009</v>
      </c>
      <c r="K23" s="87">
        <v>2288078</v>
      </c>
      <c r="L23" s="87">
        <v>30406947.880000006</v>
      </c>
      <c r="M23" s="97">
        <v>317281757.09999996</v>
      </c>
    </row>
    <row r="24" spans="1:13" x14ac:dyDescent="0.2">
      <c r="A24" s="4" t="s">
        <v>15</v>
      </c>
      <c r="B24" s="92">
        <v>12499299</v>
      </c>
      <c r="C24" s="87">
        <v>8183364.0100000016</v>
      </c>
      <c r="D24" s="87">
        <v>8230834</v>
      </c>
      <c r="E24" s="87">
        <v>146115</v>
      </c>
      <c r="F24" s="87">
        <v>528725</v>
      </c>
      <c r="G24" s="97">
        <v>29588337.009999998</v>
      </c>
      <c r="H24" s="92">
        <v>12499299</v>
      </c>
      <c r="I24" s="87">
        <v>8183364.0100000016</v>
      </c>
      <c r="J24" s="87">
        <v>8230834</v>
      </c>
      <c r="K24" s="87">
        <v>146115</v>
      </c>
      <c r="L24" s="87">
        <v>848093</v>
      </c>
      <c r="M24" s="97">
        <v>29907705.009999998</v>
      </c>
    </row>
    <row r="25" spans="1:13" x14ac:dyDescent="0.2">
      <c r="A25" s="4" t="s">
        <v>16</v>
      </c>
      <c r="B25" s="92">
        <v>20328749.920000002</v>
      </c>
      <c r="C25" s="87">
        <v>22047374.800000004</v>
      </c>
      <c r="D25" s="87">
        <v>10268002</v>
      </c>
      <c r="E25" s="87">
        <v>178298.8</v>
      </c>
      <c r="F25" s="87">
        <v>1776780.05</v>
      </c>
      <c r="G25" s="97">
        <v>54599205.570000008</v>
      </c>
      <c r="H25" s="92">
        <v>20328749.920000002</v>
      </c>
      <c r="I25" s="87">
        <v>22047374.800000004</v>
      </c>
      <c r="J25" s="87">
        <v>10268002</v>
      </c>
      <c r="K25" s="87">
        <v>178298.8</v>
      </c>
      <c r="L25" s="87">
        <v>1776780.05</v>
      </c>
      <c r="M25" s="97">
        <v>54599205.570000008</v>
      </c>
    </row>
    <row r="26" spans="1:13" x14ac:dyDescent="0.2">
      <c r="A26" s="4" t="s">
        <v>17</v>
      </c>
      <c r="B26" s="92">
        <v>14065389.189999998</v>
      </c>
      <c r="C26" s="87">
        <v>8484377.3099999987</v>
      </c>
      <c r="D26" s="87">
        <v>12922687.316285111</v>
      </c>
      <c r="E26" s="87">
        <v>0</v>
      </c>
      <c r="F26" s="87">
        <v>2732830.3600000003</v>
      </c>
      <c r="G26" s="97">
        <v>38205284.17628511</v>
      </c>
      <c r="H26" s="92">
        <v>14286264.009999998</v>
      </c>
      <c r="I26" s="87">
        <v>8763442.709999999</v>
      </c>
      <c r="J26" s="87">
        <v>12922687.316285111</v>
      </c>
      <c r="K26" s="87">
        <v>0</v>
      </c>
      <c r="L26" s="87">
        <v>2732830.3600000003</v>
      </c>
      <c r="M26" s="97">
        <v>38705224.396285109</v>
      </c>
    </row>
    <row r="27" spans="1:13" x14ac:dyDescent="0.2">
      <c r="A27" s="4" t="s">
        <v>18</v>
      </c>
      <c r="B27" s="92">
        <v>81591228.269999996</v>
      </c>
      <c r="C27" s="87">
        <v>55460564.219999991</v>
      </c>
      <c r="D27" s="87">
        <v>22360051.050000001</v>
      </c>
      <c r="E27" s="87">
        <v>0</v>
      </c>
      <c r="F27" s="87">
        <v>4755168</v>
      </c>
      <c r="G27" s="97">
        <v>164167011.54000002</v>
      </c>
      <c r="H27" s="92">
        <v>81591228.269999996</v>
      </c>
      <c r="I27" s="87">
        <v>55460564.219999991</v>
      </c>
      <c r="J27" s="87">
        <v>22360051.050000001</v>
      </c>
      <c r="K27" s="87">
        <v>0</v>
      </c>
      <c r="L27" s="87">
        <v>4755168</v>
      </c>
      <c r="M27" s="97">
        <v>164167011.54000002</v>
      </c>
    </row>
    <row r="28" spans="1:13" x14ac:dyDescent="0.2">
      <c r="A28" s="4" t="s">
        <v>19</v>
      </c>
      <c r="B28" s="92">
        <v>29495939</v>
      </c>
      <c r="C28" s="87">
        <v>35642808</v>
      </c>
      <c r="D28" s="87">
        <v>20792446</v>
      </c>
      <c r="E28" s="87">
        <v>420354</v>
      </c>
      <c r="F28" s="87">
        <v>1284561</v>
      </c>
      <c r="G28" s="97">
        <v>87636108</v>
      </c>
      <c r="H28" s="92">
        <v>29495939</v>
      </c>
      <c r="I28" s="87">
        <v>35642808</v>
      </c>
      <c r="J28" s="87">
        <v>20792446</v>
      </c>
      <c r="K28" s="87">
        <v>420354</v>
      </c>
      <c r="L28" s="87">
        <v>1284561</v>
      </c>
      <c r="M28" s="97">
        <v>87636108</v>
      </c>
    </row>
    <row r="29" spans="1:13" x14ac:dyDescent="0.2">
      <c r="A29" s="4" t="s">
        <v>20</v>
      </c>
      <c r="B29" s="92">
        <v>69386361.902500004</v>
      </c>
      <c r="C29" s="87">
        <v>53988429.479999997</v>
      </c>
      <c r="D29" s="87">
        <v>32548769.199999996</v>
      </c>
      <c r="E29" s="87">
        <v>1575924.24</v>
      </c>
      <c r="F29" s="87">
        <v>6777980.6950000003</v>
      </c>
      <c r="G29" s="97">
        <v>164277465.51750001</v>
      </c>
      <c r="H29" s="92">
        <v>72500891.859999999</v>
      </c>
      <c r="I29" s="87">
        <v>54453898.669999994</v>
      </c>
      <c r="J29" s="87">
        <v>32548769.199999996</v>
      </c>
      <c r="K29" s="87">
        <v>1575924.24</v>
      </c>
      <c r="L29" s="87">
        <v>7022457.6699999999</v>
      </c>
      <c r="M29" s="97">
        <v>168101941.64000002</v>
      </c>
    </row>
    <row r="30" spans="1:13" x14ac:dyDescent="0.2">
      <c r="A30" s="4" t="s">
        <v>21</v>
      </c>
      <c r="B30" s="92">
        <v>12152430</v>
      </c>
      <c r="C30" s="87">
        <v>8465921</v>
      </c>
      <c r="D30" s="87">
        <v>5873622</v>
      </c>
      <c r="E30" s="87">
        <v>40207</v>
      </c>
      <c r="F30" s="87">
        <v>314865</v>
      </c>
      <c r="G30" s="97">
        <v>26847045</v>
      </c>
      <c r="H30" s="92">
        <v>12152430</v>
      </c>
      <c r="I30" s="87">
        <v>8465921</v>
      </c>
      <c r="J30" s="87">
        <v>5873622</v>
      </c>
      <c r="K30" s="87">
        <v>40207</v>
      </c>
      <c r="L30" s="87">
        <v>314865</v>
      </c>
      <c r="M30" s="97">
        <v>26847045</v>
      </c>
    </row>
    <row r="31" spans="1:13" x14ac:dyDescent="0.2">
      <c r="A31" s="4" t="s">
        <v>22</v>
      </c>
      <c r="B31" s="92">
        <v>74251238.039999992</v>
      </c>
      <c r="C31" s="87">
        <v>54669951.370000005</v>
      </c>
      <c r="D31" s="87">
        <v>22354374</v>
      </c>
      <c r="E31" s="87">
        <v>554429.39</v>
      </c>
      <c r="F31" s="87">
        <v>11130514.620000001</v>
      </c>
      <c r="G31" s="97">
        <v>162960507.41999999</v>
      </c>
      <c r="H31" s="92">
        <v>74251238.039999992</v>
      </c>
      <c r="I31" s="87">
        <v>54669951.370000005</v>
      </c>
      <c r="J31" s="87">
        <v>22354374</v>
      </c>
      <c r="K31" s="87">
        <v>554429.39</v>
      </c>
      <c r="L31" s="87">
        <v>11130514.620000001</v>
      </c>
      <c r="M31" s="97">
        <v>162960507.41999999</v>
      </c>
    </row>
    <row r="32" spans="1:13" x14ac:dyDescent="0.2">
      <c r="A32" s="4" t="s">
        <v>23</v>
      </c>
      <c r="B32" s="92">
        <v>20609454</v>
      </c>
      <c r="C32" s="87">
        <v>14574221</v>
      </c>
      <c r="D32" s="87">
        <v>7858053</v>
      </c>
      <c r="E32" s="87">
        <v>66449</v>
      </c>
      <c r="F32" s="87">
        <v>2985088</v>
      </c>
      <c r="G32" s="97">
        <v>46093265</v>
      </c>
      <c r="H32" s="92">
        <v>20672632</v>
      </c>
      <c r="I32" s="87">
        <v>14746150</v>
      </c>
      <c r="J32" s="87">
        <v>7858053</v>
      </c>
      <c r="K32" s="87">
        <v>66449</v>
      </c>
      <c r="L32" s="87">
        <v>2993908</v>
      </c>
      <c r="M32" s="97">
        <v>46337192</v>
      </c>
    </row>
    <row r="33" spans="1:13" x14ac:dyDescent="0.2">
      <c r="A33" s="4" t="s">
        <v>24</v>
      </c>
      <c r="B33" s="92">
        <v>17133038.199999999</v>
      </c>
      <c r="C33" s="87">
        <v>12760146.68519409</v>
      </c>
      <c r="D33" s="87">
        <v>7779815.1148060001</v>
      </c>
      <c r="E33" s="87">
        <v>334000</v>
      </c>
      <c r="F33" s="87">
        <v>276000</v>
      </c>
      <c r="G33" s="97">
        <v>38283000.000000089</v>
      </c>
      <c r="H33" s="92">
        <v>17133038.199999999</v>
      </c>
      <c r="I33" s="87">
        <v>12760146.68519409</v>
      </c>
      <c r="J33" s="87">
        <v>7779815.1148060001</v>
      </c>
      <c r="K33" s="87">
        <v>334000</v>
      </c>
      <c r="L33" s="87">
        <v>276000</v>
      </c>
      <c r="M33" s="97">
        <v>38283000.000000089</v>
      </c>
    </row>
    <row r="34" spans="1:13" ht="13.15" customHeight="1" x14ac:dyDescent="0.2">
      <c r="A34" s="4" t="s">
        <v>25</v>
      </c>
      <c r="B34" s="92">
        <v>64491269.079999991</v>
      </c>
      <c r="C34" s="87">
        <v>73214396.939999998</v>
      </c>
      <c r="D34" s="87">
        <v>37866043.149999999</v>
      </c>
      <c r="E34" s="87">
        <v>2151190.9300000002</v>
      </c>
      <c r="F34" s="87">
        <v>9692110.6699999999</v>
      </c>
      <c r="G34" s="97">
        <v>187415010.77000001</v>
      </c>
      <c r="H34" s="92">
        <v>64497745.629999988</v>
      </c>
      <c r="I34" s="87">
        <v>73214847.679999992</v>
      </c>
      <c r="J34" s="87">
        <v>37866043.149999999</v>
      </c>
      <c r="K34" s="87">
        <v>2151190.9300000002</v>
      </c>
      <c r="L34" s="87">
        <v>9692110.6699999999</v>
      </c>
      <c r="M34" s="97">
        <v>187421938.06</v>
      </c>
    </row>
    <row r="35" spans="1:13" x14ac:dyDescent="0.2">
      <c r="A35" s="4" t="s">
        <v>26</v>
      </c>
      <c r="B35" s="92">
        <v>74820490.399999991</v>
      </c>
      <c r="C35" s="87">
        <v>66956710.629999995</v>
      </c>
      <c r="D35" s="87">
        <v>29055146.16</v>
      </c>
      <c r="E35" s="87">
        <v>3130986</v>
      </c>
      <c r="F35" s="87">
        <v>12493051.030000001</v>
      </c>
      <c r="G35" s="97">
        <v>186456384.22000003</v>
      </c>
      <c r="H35" s="92">
        <v>74820490.399999991</v>
      </c>
      <c r="I35" s="87">
        <v>66956710.629999995</v>
      </c>
      <c r="J35" s="87">
        <v>29055146.16</v>
      </c>
      <c r="K35" s="87">
        <v>3130986</v>
      </c>
      <c r="L35" s="87">
        <v>12493051.030000001</v>
      </c>
      <c r="M35" s="97">
        <v>186456384.22000003</v>
      </c>
    </row>
    <row r="36" spans="1:13" x14ac:dyDescent="0.2">
      <c r="A36" s="4" t="s">
        <v>27</v>
      </c>
      <c r="B36" s="92">
        <v>143488331.84</v>
      </c>
      <c r="C36" s="87">
        <v>146073638.13</v>
      </c>
      <c r="D36" s="87">
        <v>65950761.169999987</v>
      </c>
      <c r="E36" s="87">
        <v>1897307.8699999999</v>
      </c>
      <c r="F36" s="87">
        <v>2739172.8699999987</v>
      </c>
      <c r="G36" s="97">
        <v>360149211.88</v>
      </c>
      <c r="H36" s="92">
        <v>143488331.84</v>
      </c>
      <c r="I36" s="87">
        <v>146913947.91</v>
      </c>
      <c r="J36" s="87">
        <v>65950761.169999987</v>
      </c>
      <c r="K36" s="87">
        <v>1897307.8699999999</v>
      </c>
      <c r="L36" s="87">
        <v>2739172.8699999987</v>
      </c>
      <c r="M36" s="97">
        <v>360989521.65999997</v>
      </c>
    </row>
    <row r="37" spans="1:13" x14ac:dyDescent="0.2">
      <c r="A37" s="4" t="s">
        <v>28</v>
      </c>
      <c r="B37" s="92">
        <v>49917000</v>
      </c>
      <c r="C37" s="87">
        <v>45443000</v>
      </c>
      <c r="D37" s="87">
        <v>26182000</v>
      </c>
      <c r="E37" s="87">
        <v>1009000</v>
      </c>
      <c r="F37" s="87">
        <v>761000</v>
      </c>
      <c r="G37" s="97">
        <v>123312000</v>
      </c>
      <c r="H37" s="92">
        <v>49917000</v>
      </c>
      <c r="I37" s="87">
        <v>46743000</v>
      </c>
      <c r="J37" s="87">
        <v>26182000</v>
      </c>
      <c r="K37" s="87">
        <v>1009000</v>
      </c>
      <c r="L37" s="87">
        <v>761000</v>
      </c>
      <c r="M37" s="97">
        <v>124612000</v>
      </c>
    </row>
    <row r="38" spans="1:13" x14ac:dyDescent="0.2">
      <c r="A38" s="4" t="s">
        <v>29</v>
      </c>
      <c r="B38" s="92">
        <v>12498000</v>
      </c>
      <c r="C38" s="87">
        <v>10068000</v>
      </c>
      <c r="D38" s="87">
        <v>6934000</v>
      </c>
      <c r="E38" s="87">
        <v>182000</v>
      </c>
      <c r="F38" s="87">
        <v>727000</v>
      </c>
      <c r="G38" s="97">
        <v>30409000</v>
      </c>
      <c r="H38" s="92">
        <v>12498000</v>
      </c>
      <c r="I38" s="87">
        <v>10068000</v>
      </c>
      <c r="J38" s="87">
        <v>6934000</v>
      </c>
      <c r="K38" s="87">
        <v>182000</v>
      </c>
      <c r="L38" s="87">
        <v>727000</v>
      </c>
      <c r="M38" s="97">
        <v>30409000</v>
      </c>
    </row>
    <row r="39" spans="1:13" x14ac:dyDescent="0.2">
      <c r="A39" s="4" t="s">
        <v>30</v>
      </c>
      <c r="B39" s="92">
        <v>6225884</v>
      </c>
      <c r="C39" s="87">
        <v>10940954</v>
      </c>
      <c r="D39" s="87">
        <v>5070690</v>
      </c>
      <c r="E39" s="87">
        <v>0</v>
      </c>
      <c r="F39" s="87">
        <v>1364044</v>
      </c>
      <c r="G39" s="97">
        <v>23601572</v>
      </c>
      <c r="H39" s="92">
        <v>6387632</v>
      </c>
      <c r="I39" s="87">
        <v>10970093</v>
      </c>
      <c r="J39" s="87">
        <v>5070690</v>
      </c>
      <c r="K39" s="87">
        <v>0</v>
      </c>
      <c r="L39" s="87">
        <v>1393702</v>
      </c>
      <c r="M39" s="97">
        <v>23822117</v>
      </c>
    </row>
    <row r="40" spans="1:13" x14ac:dyDescent="0.2">
      <c r="A40" s="4" t="s">
        <v>31</v>
      </c>
      <c r="B40" s="92">
        <v>55850075</v>
      </c>
      <c r="C40" s="87">
        <v>41561124</v>
      </c>
      <c r="D40" s="87">
        <v>17590850</v>
      </c>
      <c r="E40" s="87">
        <v>0</v>
      </c>
      <c r="F40" s="87">
        <v>1319562</v>
      </c>
      <c r="G40" s="97">
        <v>116321611</v>
      </c>
      <c r="H40" s="92">
        <v>55850075</v>
      </c>
      <c r="I40" s="87">
        <v>41561124</v>
      </c>
      <c r="J40" s="87">
        <v>18625682</v>
      </c>
      <c r="K40" s="87">
        <v>626843</v>
      </c>
      <c r="L40" s="87">
        <v>2012669</v>
      </c>
      <c r="M40" s="97">
        <v>118676393</v>
      </c>
    </row>
    <row r="41" spans="1:13" x14ac:dyDescent="0.2">
      <c r="A41" s="4" t="s">
        <v>32</v>
      </c>
      <c r="B41" s="92">
        <v>17914619.02</v>
      </c>
      <c r="C41" s="87">
        <v>9744724.5499999989</v>
      </c>
      <c r="D41" s="87">
        <v>12494116.43</v>
      </c>
      <c r="E41" s="87">
        <v>268848</v>
      </c>
      <c r="F41" s="87">
        <v>11956382.470000001</v>
      </c>
      <c r="G41" s="97">
        <v>52378690.469999999</v>
      </c>
      <c r="H41" s="92">
        <v>18080509.890000001</v>
      </c>
      <c r="I41" s="87">
        <v>9932638.959999999</v>
      </c>
      <c r="J41" s="87">
        <v>12494116.43</v>
      </c>
      <c r="K41" s="87">
        <v>268848</v>
      </c>
      <c r="L41" s="87">
        <v>12034109.83</v>
      </c>
      <c r="M41" s="97">
        <v>52810223.109999999</v>
      </c>
    </row>
    <row r="42" spans="1:13" x14ac:dyDescent="0.2">
      <c r="A42" s="4" t="s">
        <v>33</v>
      </c>
      <c r="B42" s="92">
        <v>108568333.31776857</v>
      </c>
      <c r="C42" s="87">
        <v>84884392.019008264</v>
      </c>
      <c r="D42" s="87">
        <v>45963037.910000011</v>
      </c>
      <c r="E42" s="87">
        <v>4883000</v>
      </c>
      <c r="F42" s="87">
        <v>9526107.1788429767</v>
      </c>
      <c r="G42" s="97">
        <v>253824870.42561984</v>
      </c>
      <c r="H42" s="92">
        <v>108575334.18999998</v>
      </c>
      <c r="I42" s="87">
        <v>84950254.030000001</v>
      </c>
      <c r="J42" s="87">
        <v>45963037.910000011</v>
      </c>
      <c r="K42" s="87">
        <v>4883000</v>
      </c>
      <c r="L42" s="87">
        <v>9526121.540000001</v>
      </c>
      <c r="M42" s="97">
        <v>253897747.67000002</v>
      </c>
    </row>
    <row r="43" spans="1:13" x14ac:dyDescent="0.2">
      <c r="A43" s="4" t="s">
        <v>34</v>
      </c>
      <c r="B43" s="92">
        <v>10943924</v>
      </c>
      <c r="C43" s="87">
        <v>10749617</v>
      </c>
      <c r="D43" s="87">
        <v>5643144</v>
      </c>
      <c r="E43" s="87">
        <v>134086</v>
      </c>
      <c r="F43" s="87">
        <v>2407946</v>
      </c>
      <c r="G43" s="97">
        <v>29878717</v>
      </c>
      <c r="H43" s="92">
        <v>10943924</v>
      </c>
      <c r="I43" s="87">
        <v>10749617</v>
      </c>
      <c r="J43" s="87">
        <v>5643144</v>
      </c>
      <c r="K43" s="87">
        <v>134086</v>
      </c>
      <c r="L43" s="87">
        <v>2407946</v>
      </c>
      <c r="M43" s="97">
        <v>29878717</v>
      </c>
    </row>
    <row r="44" spans="1:13" x14ac:dyDescent="0.2">
      <c r="A44" s="4" t="s">
        <v>35</v>
      </c>
      <c r="B44" s="92">
        <v>80016339</v>
      </c>
      <c r="C44" s="87">
        <v>81771449</v>
      </c>
      <c r="D44" s="87">
        <v>25392736</v>
      </c>
      <c r="E44" s="87">
        <v>253000</v>
      </c>
      <c r="F44" s="87">
        <v>0</v>
      </c>
      <c r="G44" s="97">
        <v>187433524</v>
      </c>
      <c r="H44" s="92">
        <v>80016339</v>
      </c>
      <c r="I44" s="87">
        <v>81771449</v>
      </c>
      <c r="J44" s="87">
        <v>25392736</v>
      </c>
      <c r="K44" s="87">
        <v>253000</v>
      </c>
      <c r="L44" s="87">
        <v>0</v>
      </c>
      <c r="M44" s="97">
        <v>187433524</v>
      </c>
    </row>
    <row r="45" spans="1:13" x14ac:dyDescent="0.2">
      <c r="A45" s="4" t="s">
        <v>36</v>
      </c>
      <c r="B45" s="92">
        <v>69719329.729999989</v>
      </c>
      <c r="C45" s="87">
        <v>56477000.25</v>
      </c>
      <c r="D45" s="87">
        <v>20688460.140000001</v>
      </c>
      <c r="E45" s="87">
        <v>0</v>
      </c>
      <c r="F45" s="87">
        <v>7360846.0899999999</v>
      </c>
      <c r="G45" s="97">
        <v>154245636.21000001</v>
      </c>
      <c r="H45" s="92">
        <v>69719329.729999989</v>
      </c>
      <c r="I45" s="87">
        <v>56477000.25</v>
      </c>
      <c r="J45" s="87">
        <v>20688460.140000001</v>
      </c>
      <c r="K45" s="87">
        <v>0</v>
      </c>
      <c r="L45" s="87">
        <v>7360846.0899999999</v>
      </c>
      <c r="M45" s="97">
        <v>154245636.21000001</v>
      </c>
    </row>
    <row r="46" spans="1:13" x14ac:dyDescent="0.2">
      <c r="A46" s="4" t="s">
        <v>37</v>
      </c>
      <c r="B46" s="92">
        <v>56552834.769999996</v>
      </c>
      <c r="C46" s="87">
        <v>38603298.25</v>
      </c>
      <c r="D46" s="87">
        <v>27660249.169999998</v>
      </c>
      <c r="E46" s="87">
        <v>704726.42</v>
      </c>
      <c r="F46" s="87">
        <v>3127742.62</v>
      </c>
      <c r="G46" s="97">
        <v>126648851.22999997</v>
      </c>
      <c r="H46" s="92">
        <v>56552834.769999996</v>
      </c>
      <c r="I46" s="87">
        <v>38603298.25</v>
      </c>
      <c r="J46" s="87">
        <v>27660249.169999998</v>
      </c>
      <c r="K46" s="87">
        <v>704726.42</v>
      </c>
      <c r="L46" s="87">
        <v>3127742.62</v>
      </c>
      <c r="M46" s="97">
        <v>126648851.22999997</v>
      </c>
    </row>
    <row r="47" spans="1:13" x14ac:dyDescent="0.2">
      <c r="A47" s="4" t="s">
        <v>38</v>
      </c>
      <c r="B47" s="92">
        <v>11156504.02</v>
      </c>
      <c r="C47" s="87">
        <v>23292160.360000003</v>
      </c>
      <c r="D47" s="87">
        <v>9473510</v>
      </c>
      <c r="E47" s="87">
        <v>0</v>
      </c>
      <c r="F47" s="87">
        <v>12849.88</v>
      </c>
      <c r="G47" s="97">
        <v>43935024.260000005</v>
      </c>
      <c r="H47" s="92">
        <v>11293504.98</v>
      </c>
      <c r="I47" s="87">
        <v>23455404.140000004</v>
      </c>
      <c r="J47" s="87">
        <v>9473510</v>
      </c>
      <c r="K47" s="87">
        <v>0</v>
      </c>
      <c r="L47" s="87">
        <v>12849.88</v>
      </c>
      <c r="M47" s="97">
        <v>44235269.000000007</v>
      </c>
    </row>
    <row r="48" spans="1:13" x14ac:dyDescent="0.2">
      <c r="A48" s="4" t="s">
        <v>39</v>
      </c>
      <c r="B48" s="92">
        <v>32417392.489999998</v>
      </c>
      <c r="C48" s="87">
        <v>23019080.959999997</v>
      </c>
      <c r="D48" s="87">
        <v>14265985</v>
      </c>
      <c r="E48" s="87">
        <v>408708.74</v>
      </c>
      <c r="F48" s="87">
        <v>2984959.9400000004</v>
      </c>
      <c r="G48" s="97">
        <v>73096127.129999995</v>
      </c>
      <c r="H48" s="92">
        <v>32417392.489999998</v>
      </c>
      <c r="I48" s="87">
        <v>23019080.959999997</v>
      </c>
      <c r="J48" s="87">
        <v>14265985</v>
      </c>
      <c r="K48" s="87">
        <v>408708.74</v>
      </c>
      <c r="L48" s="87">
        <v>2984959.9400000004</v>
      </c>
      <c r="M48" s="97">
        <v>73096127.129999995</v>
      </c>
    </row>
    <row r="49" spans="1:13" x14ac:dyDescent="0.2">
      <c r="A49" s="4" t="s">
        <v>40</v>
      </c>
      <c r="B49" s="92">
        <v>53270609.209298037</v>
      </c>
      <c r="C49" s="87">
        <v>23295674.130159579</v>
      </c>
      <c r="D49" s="87">
        <v>21640139.259999968</v>
      </c>
      <c r="E49" s="87">
        <v>308629.59999999998</v>
      </c>
      <c r="F49" s="87">
        <v>18294946.837987799</v>
      </c>
      <c r="G49" s="97">
        <v>116809999.03744538</v>
      </c>
      <c r="H49" s="92">
        <v>53324911.520000003</v>
      </c>
      <c r="I49" s="87">
        <v>25863972.350000001</v>
      </c>
      <c r="J49" s="87">
        <v>21640139.259999968</v>
      </c>
      <c r="K49" s="87">
        <v>308629.59999999998</v>
      </c>
      <c r="L49" s="87">
        <v>18309658.189999998</v>
      </c>
      <c r="M49" s="97">
        <v>119447310.91999997</v>
      </c>
    </row>
    <row r="50" spans="1:13" x14ac:dyDescent="0.2">
      <c r="A50" s="4" t="s">
        <v>41</v>
      </c>
      <c r="B50" s="92">
        <v>8344363</v>
      </c>
      <c r="C50" s="87">
        <v>6431046</v>
      </c>
      <c r="D50" s="87">
        <v>3334970</v>
      </c>
      <c r="E50" s="87">
        <v>172925</v>
      </c>
      <c r="F50" s="87">
        <v>744655</v>
      </c>
      <c r="G50" s="97">
        <v>19027959</v>
      </c>
      <c r="H50" s="92">
        <v>8344363</v>
      </c>
      <c r="I50" s="87">
        <v>6431046</v>
      </c>
      <c r="J50" s="87">
        <v>3334970</v>
      </c>
      <c r="K50" s="87">
        <v>172925</v>
      </c>
      <c r="L50" s="87">
        <v>744655</v>
      </c>
      <c r="M50" s="97">
        <v>19027959</v>
      </c>
    </row>
    <row r="51" spans="1:13" x14ac:dyDescent="0.2">
      <c r="A51" s="4" t="s">
        <v>42</v>
      </c>
      <c r="B51" s="92">
        <v>55829783</v>
      </c>
      <c r="C51" s="87">
        <v>55212294</v>
      </c>
      <c r="D51" s="87">
        <v>18184156</v>
      </c>
      <c r="E51" s="87">
        <v>0</v>
      </c>
      <c r="F51" s="87">
        <v>11003163</v>
      </c>
      <c r="G51" s="97">
        <v>140229396</v>
      </c>
      <c r="H51" s="92">
        <v>55829783</v>
      </c>
      <c r="I51" s="87">
        <v>55222894</v>
      </c>
      <c r="J51" s="87">
        <v>18184156</v>
      </c>
      <c r="K51" s="87">
        <v>0</v>
      </c>
      <c r="L51" s="87">
        <v>11003163</v>
      </c>
      <c r="M51" s="97">
        <v>140239996</v>
      </c>
    </row>
    <row r="52" spans="1:13" x14ac:dyDescent="0.2">
      <c r="A52" s="4" t="s">
        <v>43</v>
      </c>
      <c r="B52" s="92">
        <v>54971444</v>
      </c>
      <c r="C52" s="87">
        <v>51818926</v>
      </c>
      <c r="D52" s="87">
        <v>15624405</v>
      </c>
      <c r="E52" s="87">
        <v>966851</v>
      </c>
      <c r="F52" s="87">
        <v>781675</v>
      </c>
      <c r="G52" s="97">
        <v>124163301</v>
      </c>
      <c r="H52" s="92">
        <v>54971444</v>
      </c>
      <c r="I52" s="87">
        <v>51818926</v>
      </c>
      <c r="J52" s="87">
        <v>22468214</v>
      </c>
      <c r="K52" s="87">
        <v>966851</v>
      </c>
      <c r="L52" s="87">
        <v>781675</v>
      </c>
      <c r="M52" s="97">
        <v>131007110</v>
      </c>
    </row>
    <row r="53" spans="1:13" x14ac:dyDescent="0.2">
      <c r="A53" s="4" t="s">
        <v>44</v>
      </c>
      <c r="B53" s="92">
        <v>252363000</v>
      </c>
      <c r="C53" s="87">
        <v>273727000</v>
      </c>
      <c r="D53" s="87">
        <v>85857000</v>
      </c>
      <c r="E53" s="87">
        <v>1031000</v>
      </c>
      <c r="F53" s="87">
        <v>35689000</v>
      </c>
      <c r="G53" s="97">
        <v>648667000</v>
      </c>
      <c r="H53" s="92">
        <v>252363000</v>
      </c>
      <c r="I53" s="87">
        <v>273727000</v>
      </c>
      <c r="J53" s="87">
        <v>85857000</v>
      </c>
      <c r="K53" s="87">
        <v>1031000</v>
      </c>
      <c r="L53" s="87">
        <v>35689000</v>
      </c>
      <c r="M53" s="97">
        <v>648667000</v>
      </c>
    </row>
    <row r="54" spans="1:13" x14ac:dyDescent="0.2">
      <c r="A54" s="4" t="s">
        <v>264</v>
      </c>
      <c r="B54" s="92">
        <v>50721659.109999999</v>
      </c>
      <c r="C54" s="87">
        <v>65272586.869999997</v>
      </c>
      <c r="D54" s="87">
        <v>33909199.716899931</v>
      </c>
      <c r="E54" s="87">
        <v>838932</v>
      </c>
      <c r="F54" s="87">
        <v>10285938.799999997</v>
      </c>
      <c r="G54" s="97">
        <v>161028316.49689993</v>
      </c>
      <c r="H54" s="92">
        <v>50721659.109999999</v>
      </c>
      <c r="I54" s="87">
        <v>70720141.140000001</v>
      </c>
      <c r="J54" s="87">
        <v>33909199.716899931</v>
      </c>
      <c r="K54" s="87">
        <v>838932</v>
      </c>
      <c r="L54" s="87">
        <v>10321938.799999997</v>
      </c>
      <c r="M54" s="97">
        <v>166511870.76689994</v>
      </c>
    </row>
    <row r="55" spans="1:13" x14ac:dyDescent="0.2">
      <c r="A55" s="4" t="s">
        <v>45</v>
      </c>
      <c r="B55" s="92">
        <v>45398000</v>
      </c>
      <c r="C55" s="87">
        <v>35813000</v>
      </c>
      <c r="D55" s="87">
        <v>18022000</v>
      </c>
      <c r="E55" s="87">
        <v>1087000</v>
      </c>
      <c r="F55" s="87">
        <v>1638000</v>
      </c>
      <c r="G55" s="97">
        <v>101958000</v>
      </c>
      <c r="H55" s="92">
        <v>46212000</v>
      </c>
      <c r="I55" s="87">
        <v>32663000</v>
      </c>
      <c r="J55" s="87">
        <v>18023000</v>
      </c>
      <c r="K55" s="87">
        <v>1087000</v>
      </c>
      <c r="L55" s="87">
        <v>1640000</v>
      </c>
      <c r="M55" s="97">
        <v>99625000</v>
      </c>
    </row>
    <row r="56" spans="1:13" x14ac:dyDescent="0.2">
      <c r="A56" s="4" t="s">
        <v>46</v>
      </c>
      <c r="B56" s="92">
        <v>25892195.549999997</v>
      </c>
      <c r="C56" s="87">
        <v>22643413.68</v>
      </c>
      <c r="D56" s="87">
        <v>11188599.52</v>
      </c>
      <c r="E56" s="87">
        <v>760744.71</v>
      </c>
      <c r="F56" s="87">
        <v>1714322.8900000001</v>
      </c>
      <c r="G56" s="97">
        <v>62199276.350000001</v>
      </c>
      <c r="H56" s="92">
        <v>25892195.549999997</v>
      </c>
      <c r="I56" s="87">
        <v>22643413.68</v>
      </c>
      <c r="J56" s="87">
        <v>11188599.52</v>
      </c>
      <c r="K56" s="87">
        <v>760744.71</v>
      </c>
      <c r="L56" s="87">
        <v>1714322.8900000001</v>
      </c>
      <c r="M56" s="97">
        <v>62199276.350000001</v>
      </c>
    </row>
    <row r="57" spans="1:13" x14ac:dyDescent="0.2">
      <c r="A57" s="4" t="s">
        <v>47</v>
      </c>
      <c r="B57" s="92">
        <v>20263337</v>
      </c>
      <c r="C57" s="87">
        <v>23297158</v>
      </c>
      <c r="D57" s="87">
        <v>9454507</v>
      </c>
      <c r="E57" s="87">
        <v>232752</v>
      </c>
      <c r="F57" s="87">
        <v>820220</v>
      </c>
      <c r="G57" s="97">
        <v>54067974.000000007</v>
      </c>
      <c r="H57" s="92">
        <v>20263337</v>
      </c>
      <c r="I57" s="87">
        <v>23297158</v>
      </c>
      <c r="J57" s="87">
        <v>9454507</v>
      </c>
      <c r="K57" s="87">
        <v>232752</v>
      </c>
      <c r="L57" s="87">
        <v>820220</v>
      </c>
      <c r="M57" s="97">
        <v>54067974.000000007</v>
      </c>
    </row>
    <row r="58" spans="1:13" x14ac:dyDescent="0.2">
      <c r="A58" s="4" t="s">
        <v>48</v>
      </c>
      <c r="B58" s="92">
        <v>76718238</v>
      </c>
      <c r="C58" s="87">
        <v>49064000</v>
      </c>
      <c r="D58" s="87">
        <v>28270237</v>
      </c>
      <c r="E58" s="87">
        <v>0</v>
      </c>
      <c r="F58" s="87">
        <v>24902414</v>
      </c>
      <c r="G58" s="97">
        <v>178954889</v>
      </c>
      <c r="H58" s="92">
        <v>76718238</v>
      </c>
      <c r="I58" s="87">
        <v>49064000</v>
      </c>
      <c r="J58" s="87">
        <v>28270237</v>
      </c>
      <c r="K58" s="87">
        <v>0</v>
      </c>
      <c r="L58" s="87">
        <v>24902414</v>
      </c>
      <c r="M58" s="97">
        <v>178954889</v>
      </c>
    </row>
    <row r="59" spans="1:13" x14ac:dyDescent="0.2">
      <c r="A59" s="4" t="s">
        <v>49</v>
      </c>
      <c r="B59" s="92">
        <v>88920394.399999976</v>
      </c>
      <c r="C59" s="87">
        <v>52201263.860000007</v>
      </c>
      <c r="D59" s="87">
        <v>21150614.946265724</v>
      </c>
      <c r="E59" s="87">
        <v>0</v>
      </c>
      <c r="F59" s="87">
        <v>5389949.170000012</v>
      </c>
      <c r="G59" s="97">
        <v>167662222.3762657</v>
      </c>
      <c r="H59" s="92">
        <v>88920394.399999976</v>
      </c>
      <c r="I59" s="87">
        <v>52201263.860000007</v>
      </c>
      <c r="J59" s="87">
        <v>21150614.946265724</v>
      </c>
      <c r="K59" s="87">
        <v>0</v>
      </c>
      <c r="L59" s="87">
        <v>5389949.170000012</v>
      </c>
      <c r="M59" s="97">
        <v>167662222.3762657</v>
      </c>
    </row>
    <row r="60" spans="1:13" x14ac:dyDescent="0.2">
      <c r="A60" s="4" t="s">
        <v>50</v>
      </c>
      <c r="B60" s="92">
        <v>20322640.300000001</v>
      </c>
      <c r="C60" s="87">
        <v>17040794.309999999</v>
      </c>
      <c r="D60" s="87">
        <v>9108744.0600000005</v>
      </c>
      <c r="E60" s="87">
        <v>582877.56000000006</v>
      </c>
      <c r="F60" s="87">
        <v>944166.12000000011</v>
      </c>
      <c r="G60" s="97">
        <v>47999222.350000001</v>
      </c>
      <c r="H60" s="92">
        <v>20322640.300000001</v>
      </c>
      <c r="I60" s="87">
        <v>17241100.59</v>
      </c>
      <c r="J60" s="87">
        <v>9108744.0600000005</v>
      </c>
      <c r="K60" s="87">
        <v>582877.56000000006</v>
      </c>
      <c r="L60" s="87">
        <v>950721.37000000011</v>
      </c>
      <c r="M60" s="97">
        <v>48206083.880000003</v>
      </c>
    </row>
    <row r="61" spans="1:13" x14ac:dyDescent="0.2">
      <c r="A61" s="4" t="s">
        <v>51</v>
      </c>
      <c r="B61" s="92">
        <v>83730384.439999998</v>
      </c>
      <c r="C61" s="87">
        <v>64106797.390000001</v>
      </c>
      <c r="D61" s="87">
        <v>25502366.932700001</v>
      </c>
      <c r="E61" s="87">
        <v>1403558.77</v>
      </c>
      <c r="F61" s="87">
        <v>8001891</v>
      </c>
      <c r="G61" s="97">
        <v>182744998.5327</v>
      </c>
      <c r="H61" s="92">
        <v>83730384.439999998</v>
      </c>
      <c r="I61" s="87">
        <v>64106797.390000001</v>
      </c>
      <c r="J61" s="87">
        <v>25502366.932700001</v>
      </c>
      <c r="K61" s="87">
        <v>1403558.77</v>
      </c>
      <c r="L61" s="87">
        <v>8001891</v>
      </c>
      <c r="M61" s="97">
        <v>182744998.5327</v>
      </c>
    </row>
    <row r="62" spans="1:13" x14ac:dyDescent="0.2">
      <c r="A62" s="4" t="s">
        <v>52</v>
      </c>
      <c r="B62" s="92">
        <v>76033195.830000013</v>
      </c>
      <c r="C62" s="87">
        <v>106147876.56999999</v>
      </c>
      <c r="D62" s="87">
        <v>31354969.690000001</v>
      </c>
      <c r="E62" s="87">
        <v>810668.6</v>
      </c>
      <c r="F62" s="87">
        <v>5301788.660000002</v>
      </c>
      <c r="G62" s="97">
        <v>219648499.34999999</v>
      </c>
      <c r="H62" s="92">
        <v>76033195.830000013</v>
      </c>
      <c r="I62" s="87">
        <v>106147876.56999999</v>
      </c>
      <c r="J62" s="87">
        <v>31354969.690000001</v>
      </c>
      <c r="K62" s="87">
        <v>810668.6</v>
      </c>
      <c r="L62" s="87">
        <v>5301788.660000002</v>
      </c>
      <c r="M62" s="97">
        <v>219648499.34999999</v>
      </c>
    </row>
    <row r="63" spans="1:13" x14ac:dyDescent="0.2">
      <c r="A63" s="4" t="s">
        <v>53</v>
      </c>
      <c r="B63" s="92">
        <v>14707660</v>
      </c>
      <c r="C63" s="87">
        <v>10920939</v>
      </c>
      <c r="D63" s="87">
        <v>8772795</v>
      </c>
      <c r="E63" s="87">
        <v>193064</v>
      </c>
      <c r="F63" s="87">
        <v>1571477</v>
      </c>
      <c r="G63" s="97">
        <v>36165935</v>
      </c>
      <c r="H63" s="92">
        <v>14714652</v>
      </c>
      <c r="I63" s="87">
        <v>10920939</v>
      </c>
      <c r="J63" s="87">
        <v>8772795</v>
      </c>
      <c r="K63" s="87">
        <v>193064</v>
      </c>
      <c r="L63" s="87">
        <v>1571477</v>
      </c>
      <c r="M63" s="97">
        <v>36172927</v>
      </c>
    </row>
    <row r="64" spans="1:13" x14ac:dyDescent="0.2">
      <c r="A64" s="4" t="s">
        <v>54</v>
      </c>
      <c r="B64" s="92">
        <v>17740641</v>
      </c>
      <c r="C64" s="87">
        <v>17406706</v>
      </c>
      <c r="D64" s="87">
        <v>12598889</v>
      </c>
      <c r="E64" s="87">
        <v>20917</v>
      </c>
      <c r="F64" s="87">
        <v>0</v>
      </c>
      <c r="G64" s="97">
        <v>47767153</v>
      </c>
      <c r="H64" s="92">
        <v>18003172</v>
      </c>
      <c r="I64" s="87">
        <v>17892028</v>
      </c>
      <c r="J64" s="87">
        <v>12598889</v>
      </c>
      <c r="K64" s="87">
        <v>20917</v>
      </c>
      <c r="L64" s="87">
        <v>0</v>
      </c>
      <c r="M64" s="97">
        <v>48515006</v>
      </c>
    </row>
    <row r="65" spans="1:13" x14ac:dyDescent="0.2">
      <c r="A65" s="4" t="s">
        <v>55</v>
      </c>
      <c r="B65" s="92">
        <v>14586990</v>
      </c>
      <c r="C65" s="87">
        <v>11188600</v>
      </c>
      <c r="D65" s="87">
        <v>9651368</v>
      </c>
      <c r="E65" s="87">
        <v>54587</v>
      </c>
      <c r="F65" s="87">
        <v>436407</v>
      </c>
      <c r="G65" s="97">
        <v>35917952</v>
      </c>
      <c r="H65" s="92">
        <v>14586990</v>
      </c>
      <c r="I65" s="87">
        <v>11188600</v>
      </c>
      <c r="J65" s="87">
        <v>9651368</v>
      </c>
      <c r="K65" s="87">
        <v>54587</v>
      </c>
      <c r="L65" s="87">
        <v>436407</v>
      </c>
      <c r="M65" s="97">
        <v>35917952</v>
      </c>
    </row>
    <row r="66" spans="1:13" x14ac:dyDescent="0.2">
      <c r="A66" s="4" t="s">
        <v>56</v>
      </c>
      <c r="B66" s="92">
        <v>34206000</v>
      </c>
      <c r="C66" s="87">
        <v>38758000</v>
      </c>
      <c r="D66" s="87">
        <v>11650000</v>
      </c>
      <c r="E66" s="87">
        <v>767000</v>
      </c>
      <c r="F66" s="87">
        <v>6722000</v>
      </c>
      <c r="G66" s="97">
        <v>92103000</v>
      </c>
      <c r="H66" s="92">
        <v>34206000</v>
      </c>
      <c r="I66" s="87">
        <v>38758000</v>
      </c>
      <c r="J66" s="87">
        <v>11650000</v>
      </c>
      <c r="K66" s="87">
        <v>767000</v>
      </c>
      <c r="L66" s="87">
        <v>6722000</v>
      </c>
      <c r="M66" s="97">
        <v>92103000</v>
      </c>
    </row>
    <row r="67" spans="1:13" x14ac:dyDescent="0.2">
      <c r="A67" s="4" t="s">
        <v>57</v>
      </c>
      <c r="B67" s="92">
        <v>13210378</v>
      </c>
      <c r="C67" s="87">
        <v>9585567</v>
      </c>
      <c r="D67" s="87">
        <v>10201009</v>
      </c>
      <c r="E67" s="87">
        <v>123601</v>
      </c>
      <c r="F67" s="87">
        <v>1822962</v>
      </c>
      <c r="G67" s="97">
        <v>34943517</v>
      </c>
      <c r="H67" s="92">
        <v>13223339</v>
      </c>
      <c r="I67" s="87">
        <v>9619922</v>
      </c>
      <c r="J67" s="87">
        <v>10201009</v>
      </c>
      <c r="K67" s="87">
        <v>123601</v>
      </c>
      <c r="L67" s="87">
        <v>1822962</v>
      </c>
      <c r="M67" s="97">
        <v>34990833</v>
      </c>
    </row>
    <row r="68" spans="1:13" x14ac:dyDescent="0.2">
      <c r="A68" s="4" t="s">
        <v>58</v>
      </c>
      <c r="B68" s="92">
        <v>91648401.829999998</v>
      </c>
      <c r="C68" s="87">
        <v>83594040.230000004</v>
      </c>
      <c r="D68" s="87">
        <v>25740064.790000003</v>
      </c>
      <c r="E68" s="87">
        <v>399005</v>
      </c>
      <c r="F68" s="87">
        <v>17103101.829999998</v>
      </c>
      <c r="G68" s="97">
        <v>218484613.68000001</v>
      </c>
      <c r="H68" s="92">
        <v>91648401.829999998</v>
      </c>
      <c r="I68" s="87">
        <v>83594040.230000004</v>
      </c>
      <c r="J68" s="87">
        <v>25740064.790000003</v>
      </c>
      <c r="K68" s="87">
        <v>399005</v>
      </c>
      <c r="L68" s="87">
        <v>17103101.829999998</v>
      </c>
      <c r="M68" s="97">
        <v>218484613.68000001</v>
      </c>
    </row>
    <row r="69" spans="1:13" x14ac:dyDescent="0.2">
      <c r="A69" s="4" t="s">
        <v>59</v>
      </c>
      <c r="B69" s="92">
        <v>7002498</v>
      </c>
      <c r="C69" s="87">
        <v>11171828</v>
      </c>
      <c r="D69" s="87">
        <v>6029267</v>
      </c>
      <c r="E69" s="87">
        <v>1510</v>
      </c>
      <c r="F69" s="87">
        <v>333774</v>
      </c>
      <c r="G69" s="97">
        <v>24538877</v>
      </c>
      <c r="H69" s="92">
        <v>7002498</v>
      </c>
      <c r="I69" s="87">
        <v>11171828</v>
      </c>
      <c r="J69" s="87">
        <v>6029267</v>
      </c>
      <c r="K69" s="87">
        <v>1510</v>
      </c>
      <c r="L69" s="87">
        <v>333774</v>
      </c>
      <c r="M69" s="97">
        <v>24538877</v>
      </c>
    </row>
    <row r="70" spans="1:13" x14ac:dyDescent="0.2">
      <c r="A70" s="4" t="s">
        <v>60</v>
      </c>
      <c r="B70" s="92">
        <v>4124919.97</v>
      </c>
      <c r="C70" s="87">
        <v>4860929.33</v>
      </c>
      <c r="D70" s="87">
        <v>1184523.95</v>
      </c>
      <c r="E70" s="87">
        <v>2448.0100000000002</v>
      </c>
      <c r="F70" s="87">
        <v>269779.35000000003</v>
      </c>
      <c r="G70" s="97">
        <v>10442600.609999999</v>
      </c>
      <c r="H70" s="92">
        <v>4124919.97</v>
      </c>
      <c r="I70" s="87">
        <v>4860929.33</v>
      </c>
      <c r="J70" s="87">
        <v>1184523.95</v>
      </c>
      <c r="K70" s="87">
        <v>2448.0100000000002</v>
      </c>
      <c r="L70" s="87">
        <v>269779.35000000003</v>
      </c>
      <c r="M70" s="97">
        <v>10442600.609999999</v>
      </c>
    </row>
    <row r="71" spans="1:13" x14ac:dyDescent="0.2">
      <c r="A71" s="4" t="s">
        <v>61</v>
      </c>
      <c r="B71" s="92">
        <v>26515331</v>
      </c>
      <c r="C71" s="87">
        <v>24736896</v>
      </c>
      <c r="D71" s="87">
        <v>11282223</v>
      </c>
      <c r="E71" s="87">
        <v>141651</v>
      </c>
      <c r="F71" s="87">
        <v>3076503</v>
      </c>
      <c r="G71" s="97">
        <v>65752604</v>
      </c>
      <c r="H71" s="92">
        <v>26515331</v>
      </c>
      <c r="I71" s="87">
        <v>24736896</v>
      </c>
      <c r="J71" s="87">
        <v>11282223</v>
      </c>
      <c r="K71" s="87">
        <v>141651</v>
      </c>
      <c r="L71" s="87">
        <v>3073899</v>
      </c>
      <c r="M71" s="97">
        <v>65750000</v>
      </c>
    </row>
    <row r="72" spans="1:13" x14ac:dyDescent="0.2">
      <c r="A72" s="4" t="s">
        <v>62</v>
      </c>
      <c r="B72" s="92">
        <v>19277588</v>
      </c>
      <c r="C72" s="87">
        <v>32475024</v>
      </c>
      <c r="D72" s="87">
        <v>9157919.5899999999</v>
      </c>
      <c r="E72" s="87">
        <v>137772</v>
      </c>
      <c r="F72" s="87">
        <v>4126159</v>
      </c>
      <c r="G72" s="97">
        <v>65174462.590000004</v>
      </c>
      <c r="H72" s="92">
        <v>19322176</v>
      </c>
      <c r="I72" s="87">
        <v>32500792</v>
      </c>
      <c r="J72" s="87">
        <v>9157919.5899999999</v>
      </c>
      <c r="K72" s="87">
        <v>137772</v>
      </c>
      <c r="L72" s="87">
        <v>4127340</v>
      </c>
      <c r="M72" s="97">
        <v>65245999.590000004</v>
      </c>
    </row>
    <row r="73" spans="1:13" x14ac:dyDescent="0.2">
      <c r="A73" s="4" t="s">
        <v>63</v>
      </c>
      <c r="B73" s="92">
        <v>66531865.469999999</v>
      </c>
      <c r="C73" s="87">
        <v>60937473.939999998</v>
      </c>
      <c r="D73" s="87">
        <v>19280493.509999998</v>
      </c>
      <c r="E73" s="87">
        <v>490196.73</v>
      </c>
      <c r="F73" s="87">
        <v>10489375.969999999</v>
      </c>
      <c r="G73" s="97">
        <v>157729405.62</v>
      </c>
      <c r="H73" s="92">
        <v>66531865.469999999</v>
      </c>
      <c r="I73" s="87">
        <v>60937473.939999998</v>
      </c>
      <c r="J73" s="87">
        <v>19280493.509999998</v>
      </c>
      <c r="K73" s="87">
        <v>490196.73</v>
      </c>
      <c r="L73" s="87">
        <v>10489375.969999999</v>
      </c>
      <c r="M73" s="97">
        <v>157729405.62</v>
      </c>
    </row>
    <row r="74" spans="1:13" x14ac:dyDescent="0.2">
      <c r="A74" s="4" t="s">
        <v>64</v>
      </c>
      <c r="B74" s="92">
        <v>10455706</v>
      </c>
      <c r="C74" s="87">
        <v>11398827</v>
      </c>
      <c r="D74" s="87">
        <v>5929723</v>
      </c>
      <c r="E74" s="87">
        <v>36015</v>
      </c>
      <c r="F74" s="87">
        <v>834980</v>
      </c>
      <c r="G74" s="97">
        <v>28655251</v>
      </c>
      <c r="H74" s="92">
        <v>10455706</v>
      </c>
      <c r="I74" s="87">
        <v>11398827</v>
      </c>
      <c r="J74" s="87">
        <v>5929723</v>
      </c>
      <c r="K74" s="87">
        <v>36015</v>
      </c>
      <c r="L74" s="87">
        <v>834980</v>
      </c>
      <c r="M74" s="97">
        <v>28655251</v>
      </c>
    </row>
    <row r="75" spans="1:13" x14ac:dyDescent="0.2">
      <c r="A75" s="4" t="s">
        <v>65</v>
      </c>
      <c r="B75" s="92">
        <v>31714639.610000007</v>
      </c>
      <c r="C75" s="87">
        <v>28711708.329999991</v>
      </c>
      <c r="D75" s="87">
        <v>18588185.469999999</v>
      </c>
      <c r="E75" s="87">
        <v>1088794.32</v>
      </c>
      <c r="F75" s="87">
        <v>0</v>
      </c>
      <c r="G75" s="97">
        <v>80103327.730000019</v>
      </c>
      <c r="H75" s="92">
        <v>31714639.610000007</v>
      </c>
      <c r="I75" s="87">
        <v>28711708.329999991</v>
      </c>
      <c r="J75" s="87">
        <v>18588185.469999999</v>
      </c>
      <c r="K75" s="87">
        <v>1088794.32</v>
      </c>
      <c r="L75" s="87">
        <v>0</v>
      </c>
      <c r="M75" s="97">
        <v>80103327.730000019</v>
      </c>
    </row>
    <row r="76" spans="1:13" x14ac:dyDescent="0.2">
      <c r="A76" s="4" t="s">
        <v>66</v>
      </c>
      <c r="B76" s="92">
        <v>19194683.190000005</v>
      </c>
      <c r="C76" s="87">
        <v>15136864.397999998</v>
      </c>
      <c r="D76" s="87">
        <v>8534708.745000001</v>
      </c>
      <c r="E76" s="87">
        <v>332454.83999999997</v>
      </c>
      <c r="F76" s="87">
        <v>1544054.02</v>
      </c>
      <c r="G76" s="97">
        <v>44742765.193000004</v>
      </c>
      <c r="H76" s="92">
        <v>19194683.190000005</v>
      </c>
      <c r="I76" s="87">
        <v>15136864.397999998</v>
      </c>
      <c r="J76" s="87">
        <v>8534708.745000001</v>
      </c>
      <c r="K76" s="87">
        <v>332454.83999999997</v>
      </c>
      <c r="L76" s="87">
        <v>1544054.02</v>
      </c>
      <c r="M76" s="97">
        <v>44742765.193000004</v>
      </c>
    </row>
    <row r="77" spans="1:13" x14ac:dyDescent="0.2">
      <c r="A77" s="4" t="s">
        <v>67</v>
      </c>
      <c r="B77" s="92">
        <v>6177363</v>
      </c>
      <c r="C77" s="87">
        <v>4340199</v>
      </c>
      <c r="D77" s="87">
        <v>4011489</v>
      </c>
      <c r="E77" s="87">
        <v>28984</v>
      </c>
      <c r="F77" s="87">
        <v>274879</v>
      </c>
      <c r="G77" s="97">
        <v>14832914</v>
      </c>
      <c r="H77" s="92">
        <v>6177363</v>
      </c>
      <c r="I77" s="87">
        <v>4340199</v>
      </c>
      <c r="J77" s="87">
        <v>4011489</v>
      </c>
      <c r="K77" s="87">
        <v>28984</v>
      </c>
      <c r="L77" s="87">
        <v>274879</v>
      </c>
      <c r="M77" s="97">
        <v>14832914</v>
      </c>
    </row>
    <row r="78" spans="1:13" x14ac:dyDescent="0.2">
      <c r="A78" s="4" t="s">
        <v>68</v>
      </c>
      <c r="B78" s="92">
        <v>23228916</v>
      </c>
      <c r="C78" s="87">
        <v>19284144</v>
      </c>
      <c r="D78" s="87">
        <v>17099237</v>
      </c>
      <c r="E78" s="87">
        <v>370619</v>
      </c>
      <c r="F78" s="87">
        <v>388776</v>
      </c>
      <c r="G78" s="97">
        <v>60371692</v>
      </c>
      <c r="H78" s="92">
        <v>23228916</v>
      </c>
      <c r="I78" s="87">
        <v>19284144</v>
      </c>
      <c r="J78" s="87">
        <v>17099237</v>
      </c>
      <c r="K78" s="87">
        <v>370619</v>
      </c>
      <c r="L78" s="87">
        <v>388776</v>
      </c>
      <c r="M78" s="97">
        <v>60371692</v>
      </c>
    </row>
    <row r="79" spans="1:13" x14ac:dyDescent="0.2">
      <c r="A79" s="4" t="s">
        <v>69</v>
      </c>
      <c r="B79" s="92">
        <v>33194002</v>
      </c>
      <c r="C79" s="87">
        <v>27566001</v>
      </c>
      <c r="D79" s="87">
        <v>11749858.75</v>
      </c>
      <c r="E79" s="87">
        <v>310000</v>
      </c>
      <c r="F79" s="87">
        <v>1121000</v>
      </c>
      <c r="G79" s="97">
        <v>73940861.75</v>
      </c>
      <c r="H79" s="92">
        <v>33194002</v>
      </c>
      <c r="I79" s="87">
        <v>27566001</v>
      </c>
      <c r="J79" s="87">
        <v>11749858.75</v>
      </c>
      <c r="K79" s="87">
        <v>310000</v>
      </c>
      <c r="L79" s="87">
        <v>1121000</v>
      </c>
      <c r="M79" s="97">
        <v>73940861.75</v>
      </c>
    </row>
    <row r="80" spans="1:13" x14ac:dyDescent="0.2">
      <c r="A80" s="4" t="s">
        <v>70</v>
      </c>
      <c r="B80" s="92">
        <v>25690476.125399999</v>
      </c>
      <c r="C80" s="87">
        <v>30413505.966899998</v>
      </c>
      <c r="D80" s="87">
        <v>21600433.780000001</v>
      </c>
      <c r="E80" s="87">
        <v>354805.23</v>
      </c>
      <c r="F80" s="87">
        <v>1718103.75</v>
      </c>
      <c r="G80" s="97">
        <v>79777324.852300003</v>
      </c>
      <c r="H80" s="92">
        <v>25690476.125399999</v>
      </c>
      <c r="I80" s="87">
        <v>30821354.846899997</v>
      </c>
      <c r="J80" s="87">
        <v>21600433.780000001</v>
      </c>
      <c r="K80" s="87">
        <v>354805.23</v>
      </c>
      <c r="L80" s="87">
        <v>1718103.75</v>
      </c>
      <c r="M80" s="97">
        <v>80185173.732299998</v>
      </c>
    </row>
    <row r="81" spans="1:13" x14ac:dyDescent="0.2">
      <c r="A81" s="4" t="s">
        <v>71</v>
      </c>
      <c r="B81" s="92">
        <v>6768731</v>
      </c>
      <c r="C81" s="87">
        <v>6439622.7799999993</v>
      </c>
      <c r="D81" s="87">
        <v>7664249.3499999996</v>
      </c>
      <c r="E81" s="87">
        <v>441</v>
      </c>
      <c r="F81" s="87">
        <v>1359011</v>
      </c>
      <c r="G81" s="97">
        <v>22232055.130000003</v>
      </c>
      <c r="H81" s="92">
        <v>7106672</v>
      </c>
      <c r="I81" s="87">
        <v>7024969.209999999</v>
      </c>
      <c r="J81" s="87">
        <v>7664249.3499999996</v>
      </c>
      <c r="K81" s="87">
        <v>441</v>
      </c>
      <c r="L81" s="87">
        <v>1359011</v>
      </c>
      <c r="M81" s="97">
        <v>23155342.560000002</v>
      </c>
    </row>
    <row r="82" spans="1:13" x14ac:dyDescent="0.2">
      <c r="A82" s="4" t="s">
        <v>72</v>
      </c>
      <c r="B82" s="92">
        <v>75799421</v>
      </c>
      <c r="C82" s="87">
        <v>60026732</v>
      </c>
      <c r="D82" s="87">
        <v>25213383</v>
      </c>
      <c r="E82" s="87">
        <v>211419</v>
      </c>
      <c r="F82" s="87">
        <v>7499296</v>
      </c>
      <c r="G82" s="97">
        <v>168750251</v>
      </c>
      <c r="H82" s="92">
        <v>75799421</v>
      </c>
      <c r="I82" s="87">
        <v>60026732</v>
      </c>
      <c r="J82" s="87">
        <v>25213383</v>
      </c>
      <c r="K82" s="87">
        <v>211419</v>
      </c>
      <c r="L82" s="87">
        <v>7499296</v>
      </c>
      <c r="M82" s="97">
        <v>168750251</v>
      </c>
    </row>
    <row r="83" spans="1:13" x14ac:dyDescent="0.2">
      <c r="A83" s="4" t="s">
        <v>73</v>
      </c>
      <c r="B83" s="92">
        <v>87566500.25999999</v>
      </c>
      <c r="C83" s="87">
        <v>66428221.570000008</v>
      </c>
      <c r="D83" s="87">
        <v>30454000</v>
      </c>
      <c r="E83" s="87">
        <v>1037856.98</v>
      </c>
      <c r="F83" s="87">
        <v>15896386.270000001</v>
      </c>
      <c r="G83" s="97">
        <v>201382965.08000001</v>
      </c>
      <c r="H83" s="92">
        <v>87566500.25999999</v>
      </c>
      <c r="I83" s="87">
        <v>66716449.650000006</v>
      </c>
      <c r="J83" s="87">
        <v>30454000</v>
      </c>
      <c r="K83" s="87">
        <v>1037856.98</v>
      </c>
      <c r="L83" s="87">
        <v>15896386.270000001</v>
      </c>
      <c r="M83" s="97">
        <v>201671193.16000003</v>
      </c>
    </row>
    <row r="84" spans="1:13" x14ac:dyDescent="0.2">
      <c r="A84" s="4" t="s">
        <v>74</v>
      </c>
      <c r="B84" s="92">
        <v>24206713</v>
      </c>
      <c r="C84" s="87">
        <v>19535536</v>
      </c>
      <c r="D84" s="87">
        <v>10365253</v>
      </c>
      <c r="E84" s="87">
        <v>1334156</v>
      </c>
      <c r="F84" s="87">
        <v>901925</v>
      </c>
      <c r="G84" s="97">
        <v>56343583</v>
      </c>
      <c r="H84" s="92">
        <v>24206713</v>
      </c>
      <c r="I84" s="87">
        <v>19535536</v>
      </c>
      <c r="J84" s="87">
        <v>10365253</v>
      </c>
      <c r="K84" s="87">
        <v>1334156</v>
      </c>
      <c r="L84" s="87">
        <v>1790248</v>
      </c>
      <c r="M84" s="97">
        <v>57231906</v>
      </c>
    </row>
    <row r="85" spans="1:13" x14ac:dyDescent="0.2">
      <c r="A85" s="4" t="s">
        <v>75</v>
      </c>
      <c r="B85" s="92">
        <v>143112850.68000001</v>
      </c>
      <c r="C85" s="87">
        <v>99686254.720000014</v>
      </c>
      <c r="D85" s="87">
        <v>82093797.900110006</v>
      </c>
      <c r="E85" s="87">
        <v>0</v>
      </c>
      <c r="F85" s="87">
        <v>4310334.2299999995</v>
      </c>
      <c r="G85" s="97">
        <v>329203237.53011</v>
      </c>
      <c r="H85" s="92">
        <v>143112850.68000001</v>
      </c>
      <c r="I85" s="87">
        <v>100343246.28000002</v>
      </c>
      <c r="J85" s="87">
        <v>82093797.900110006</v>
      </c>
      <c r="K85" s="87">
        <v>2413770.71</v>
      </c>
      <c r="L85" s="87">
        <v>4310334.2299999995</v>
      </c>
      <c r="M85" s="97">
        <v>332273999.80010998</v>
      </c>
    </row>
    <row r="86" spans="1:13" x14ac:dyDescent="0.2">
      <c r="A86" s="4" t="s">
        <v>76</v>
      </c>
      <c r="B86" s="92">
        <v>80373000</v>
      </c>
      <c r="C86" s="87">
        <v>63408000</v>
      </c>
      <c r="D86" s="87">
        <v>20311000</v>
      </c>
      <c r="E86" s="87">
        <v>2181000</v>
      </c>
      <c r="F86" s="87">
        <v>5709000</v>
      </c>
      <c r="G86" s="97">
        <v>171982000</v>
      </c>
      <c r="H86" s="92">
        <v>83810000</v>
      </c>
      <c r="I86" s="87">
        <v>67423000</v>
      </c>
      <c r="J86" s="87">
        <v>22309000</v>
      </c>
      <c r="K86" s="87">
        <v>2181000</v>
      </c>
      <c r="L86" s="87">
        <v>5709000</v>
      </c>
      <c r="M86" s="97">
        <v>181432000</v>
      </c>
    </row>
    <row r="87" spans="1:13" x14ac:dyDescent="0.2">
      <c r="A87" s="4" t="s">
        <v>77</v>
      </c>
      <c r="B87" s="92">
        <v>58763200.93</v>
      </c>
      <c r="C87" s="87">
        <v>79175284.450000003</v>
      </c>
      <c r="D87" s="87">
        <v>27667039.159999996</v>
      </c>
      <c r="E87" s="87">
        <v>937072.33</v>
      </c>
      <c r="F87" s="87">
        <v>8001143.7400000002</v>
      </c>
      <c r="G87" s="97">
        <v>174543740.60999998</v>
      </c>
      <c r="H87" s="92">
        <v>58763200.93</v>
      </c>
      <c r="I87" s="87">
        <v>79325587.909999996</v>
      </c>
      <c r="J87" s="87">
        <v>27667039.159999996</v>
      </c>
      <c r="K87" s="87">
        <v>937072.33</v>
      </c>
      <c r="L87" s="87">
        <v>8001143.7400000002</v>
      </c>
      <c r="M87" s="97">
        <v>174694044.06999999</v>
      </c>
    </row>
    <row r="88" spans="1:13" x14ac:dyDescent="0.2">
      <c r="A88" s="4" t="s">
        <v>78</v>
      </c>
      <c r="B88" s="92">
        <v>8680289</v>
      </c>
      <c r="C88" s="87">
        <v>4948437</v>
      </c>
      <c r="D88" s="87">
        <v>4895215</v>
      </c>
      <c r="E88" s="87">
        <v>13537</v>
      </c>
      <c r="F88" s="87">
        <v>3407292</v>
      </c>
      <c r="G88" s="97">
        <v>21944770</v>
      </c>
      <c r="H88" s="92">
        <v>8680289</v>
      </c>
      <c r="I88" s="87">
        <v>4948437</v>
      </c>
      <c r="J88" s="87">
        <v>4895215</v>
      </c>
      <c r="K88" s="87">
        <v>13537</v>
      </c>
      <c r="L88" s="87">
        <v>3407292</v>
      </c>
      <c r="M88" s="97">
        <v>21944770</v>
      </c>
    </row>
    <row r="89" spans="1:13" x14ac:dyDescent="0.2">
      <c r="A89" s="5"/>
      <c r="B89" s="94"/>
      <c r="C89" s="88"/>
      <c r="D89" s="88"/>
      <c r="E89" s="88"/>
      <c r="F89" s="88"/>
      <c r="G89" s="98"/>
      <c r="H89" s="94"/>
      <c r="I89" s="88"/>
      <c r="J89" s="88"/>
      <c r="K89" s="88"/>
      <c r="L89" s="88"/>
      <c r="M89" s="98"/>
    </row>
    <row r="90" spans="1:13" x14ac:dyDescent="0.2">
      <c r="A90" s="30"/>
      <c r="B90" s="31">
        <f t="shared" ref="B90:G90" si="0">SUM(B9:B89)</f>
        <v>3629960633.0449667</v>
      </c>
      <c r="C90" s="32">
        <f t="shared" si="0"/>
        <v>3251183167.9092612</v>
      </c>
      <c r="D90" s="32">
        <f t="shared" si="0"/>
        <v>1553888214.5420663</v>
      </c>
      <c r="E90" s="32">
        <f t="shared" si="0"/>
        <v>52763803.760000005</v>
      </c>
      <c r="F90" s="32">
        <f t="shared" si="0"/>
        <v>438211553.90183079</v>
      </c>
      <c r="G90" s="33">
        <f t="shared" si="0"/>
        <v>8926007373.1581268</v>
      </c>
      <c r="H90" s="31">
        <f>SUM(H9:H89)</f>
        <v>3641058898.0953999</v>
      </c>
      <c r="I90" s="32">
        <f t="shared" ref="I90:M90" si="1">SUM(I9:I89)</f>
        <v>3271791050.8200946</v>
      </c>
      <c r="J90" s="32">
        <f t="shared" si="1"/>
        <v>1563765855.5420663</v>
      </c>
      <c r="K90" s="32">
        <f t="shared" si="1"/>
        <v>55804417.470000006</v>
      </c>
      <c r="L90" s="32">
        <f t="shared" si="1"/>
        <v>443810419.5</v>
      </c>
      <c r="M90" s="33">
        <f t="shared" si="1"/>
        <v>8976230641.4275608</v>
      </c>
    </row>
    <row r="91" spans="1:13" x14ac:dyDescent="0.2">
      <c r="A91" s="29" t="str">
        <f>'Total Exp'!A91</f>
        <v>Source: Victoria Grants Commission - Questionnaire 2018-19 response from Council</v>
      </c>
      <c r="B91" s="10"/>
      <c r="C91" s="10"/>
      <c r="D91" s="10"/>
      <c r="E91" s="10"/>
      <c r="F91" s="10"/>
      <c r="G91" s="10"/>
      <c r="H91" s="10"/>
      <c r="I91" s="10"/>
      <c r="J91" s="10"/>
      <c r="K91" s="10"/>
      <c r="L91" s="10"/>
      <c r="M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Q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14" width="14.7109375" style="9" customWidth="1"/>
    <col min="15" max="17" width="8.7109375" style="6" customWidth="1"/>
    <col min="18" max="16384" width="12.7109375" style="6"/>
  </cols>
  <sheetData>
    <row r="1" spans="1:17" x14ac:dyDescent="0.2">
      <c r="A1" s="1" t="s">
        <v>0</v>
      </c>
      <c r="B1" s="7"/>
      <c r="C1" s="7"/>
      <c r="D1" s="7"/>
      <c r="E1" s="7"/>
      <c r="F1" s="7"/>
      <c r="G1" s="7"/>
      <c r="H1" s="7"/>
      <c r="I1" s="7"/>
      <c r="J1" s="7"/>
      <c r="K1" s="7"/>
      <c r="L1" s="7"/>
      <c r="M1" s="7"/>
      <c r="N1" s="7"/>
    </row>
    <row r="2" spans="1:17" ht="15.75" x14ac:dyDescent="0.25">
      <c r="A2" s="2" t="s">
        <v>105</v>
      </c>
      <c r="B2" s="8"/>
      <c r="C2" s="8"/>
      <c r="D2" s="8"/>
      <c r="E2" s="8"/>
      <c r="F2" s="8"/>
      <c r="G2" s="8"/>
      <c r="H2" s="8"/>
      <c r="I2" s="8"/>
      <c r="J2" s="8"/>
      <c r="K2" s="8"/>
      <c r="L2" s="8"/>
      <c r="M2" s="8"/>
      <c r="N2" s="8"/>
    </row>
    <row r="3" spans="1:17" x14ac:dyDescent="0.2">
      <c r="A3" s="28" t="str">
        <f>'Total Exp'!A3</f>
        <v>2018-19</v>
      </c>
    </row>
    <row r="4" spans="1:17" ht="15.75" x14ac:dyDescent="0.25">
      <c r="A4" s="79" t="s">
        <v>267</v>
      </c>
      <c r="B4" s="79" t="s">
        <v>266</v>
      </c>
      <c r="C4" s="80"/>
      <c r="D4" s="80"/>
      <c r="E4" s="80"/>
      <c r="F4" s="80"/>
      <c r="G4" s="80"/>
      <c r="H4" s="80"/>
      <c r="I4" s="80"/>
      <c r="J4" s="80"/>
      <c r="K4" s="80"/>
      <c r="L4" s="80"/>
      <c r="M4" s="80"/>
      <c r="N4" s="81" t="s">
        <v>287</v>
      </c>
    </row>
    <row r="5" spans="1:17" x14ac:dyDescent="0.2">
      <c r="A5" s="34"/>
      <c r="B5" s="35" t="s">
        <v>151</v>
      </c>
      <c r="C5" s="36" t="s">
        <v>152</v>
      </c>
      <c r="D5" s="36" t="s">
        <v>150</v>
      </c>
      <c r="E5" s="36" t="s">
        <v>172</v>
      </c>
      <c r="F5" s="36" t="s">
        <v>180</v>
      </c>
      <c r="G5" s="36" t="s">
        <v>198</v>
      </c>
      <c r="H5" s="36" t="s">
        <v>213</v>
      </c>
      <c r="I5" s="36" t="s">
        <v>232</v>
      </c>
      <c r="J5" s="36" t="s">
        <v>236</v>
      </c>
      <c r="K5" s="36" t="s">
        <v>252</v>
      </c>
      <c r="L5" s="36" t="s">
        <v>268</v>
      </c>
      <c r="M5" s="56" t="s">
        <v>261</v>
      </c>
      <c r="N5" s="37" t="s">
        <v>253</v>
      </c>
    </row>
    <row r="6" spans="1:17" s="27" customFormat="1" ht="49.9" customHeight="1" x14ac:dyDescent="0.2">
      <c r="A6" s="38"/>
      <c r="B6" s="39" t="s">
        <v>86</v>
      </c>
      <c r="C6" s="40" t="s">
        <v>122</v>
      </c>
      <c r="D6" s="40" t="s">
        <v>123</v>
      </c>
      <c r="E6" s="40" t="s">
        <v>124</v>
      </c>
      <c r="F6" s="40" t="s">
        <v>125</v>
      </c>
      <c r="G6" s="40" t="s">
        <v>130</v>
      </c>
      <c r="H6" s="40" t="s">
        <v>129</v>
      </c>
      <c r="I6" s="40" t="s">
        <v>128</v>
      </c>
      <c r="J6" s="40" t="s">
        <v>127</v>
      </c>
      <c r="K6" s="40" t="s">
        <v>280</v>
      </c>
      <c r="L6" s="40" t="s">
        <v>269</v>
      </c>
      <c r="M6" s="40" t="s">
        <v>270</v>
      </c>
      <c r="N6" s="41" t="s">
        <v>279</v>
      </c>
    </row>
    <row r="7" spans="1:17" ht="6" customHeight="1" x14ac:dyDescent="0.2">
      <c r="A7" s="34"/>
      <c r="B7" s="42"/>
      <c r="C7" s="43"/>
      <c r="D7" s="43"/>
      <c r="E7" s="43"/>
      <c r="F7" s="43"/>
      <c r="G7" s="43"/>
      <c r="H7" s="43"/>
      <c r="I7" s="43"/>
      <c r="J7" s="43"/>
      <c r="K7" s="43"/>
      <c r="L7" s="43"/>
      <c r="M7" s="43"/>
      <c r="N7" s="44"/>
    </row>
    <row r="8" spans="1:17" ht="6" customHeight="1" x14ac:dyDescent="0.2">
      <c r="A8" s="45"/>
      <c r="B8" s="46"/>
      <c r="C8" s="47"/>
      <c r="D8" s="47"/>
      <c r="E8" s="47"/>
      <c r="F8" s="47"/>
      <c r="G8" s="47"/>
      <c r="H8" s="47"/>
      <c r="I8" s="47"/>
      <c r="J8" s="47"/>
      <c r="K8" s="47"/>
      <c r="L8" s="47"/>
      <c r="M8" s="47"/>
      <c r="N8" s="48"/>
    </row>
    <row r="9" spans="1:17" x14ac:dyDescent="0.2">
      <c r="A9" s="3"/>
      <c r="B9" s="24"/>
      <c r="C9" s="22"/>
      <c r="D9" s="22"/>
      <c r="E9" s="22"/>
      <c r="F9" s="22"/>
      <c r="G9" s="22"/>
      <c r="H9" s="22"/>
      <c r="I9" s="22"/>
      <c r="J9" s="22"/>
      <c r="K9" s="86"/>
      <c r="L9" s="22"/>
      <c r="M9" s="22"/>
      <c r="N9" s="23"/>
    </row>
    <row r="10" spans="1:17" x14ac:dyDescent="0.2">
      <c r="A10" s="4" t="s">
        <v>1</v>
      </c>
      <c r="B10" s="25">
        <f>'R-G'!I10</f>
        <v>1036379.1500000001</v>
      </c>
      <c r="C10" s="20">
        <f>'R-FCS'!I10</f>
        <v>533215.92999999993</v>
      </c>
      <c r="D10" s="20">
        <f>'R-ADS'!I10</f>
        <v>0</v>
      </c>
      <c r="E10" s="20">
        <f>'R-RC'!I10</f>
        <v>3681029.17</v>
      </c>
      <c r="F10" s="20">
        <f>'R-WM'!I10</f>
        <v>357089.01</v>
      </c>
      <c r="G10" s="20">
        <f>'R-TSM'!I10</f>
        <v>130996</v>
      </c>
      <c r="H10" s="20">
        <f>'R-E'!I10</f>
        <v>114017.13</v>
      </c>
      <c r="I10" s="20">
        <f>'R-BES'!I10</f>
        <v>1642631.5299999998</v>
      </c>
      <c r="J10" s="20">
        <f>'R-LRB'!I10</f>
        <v>2462407.75</v>
      </c>
      <c r="K10" s="87">
        <f>'R-Total'!I10</f>
        <v>9957765.6699999999</v>
      </c>
      <c r="L10" s="20">
        <f>'R-MR'!I10+'R-O'!I10</f>
        <v>0</v>
      </c>
      <c r="M10" s="20">
        <f>'R-OR'!E10</f>
        <v>21741234</v>
      </c>
      <c r="N10" s="12">
        <f>'R-Total'!R10</f>
        <v>31698999.670000002</v>
      </c>
      <c r="P10" s="6" t="b">
        <f t="shared" ref="P10:P73" si="0">SUM(B8:J8)=K8</f>
        <v>1</v>
      </c>
      <c r="Q10" s="6" t="b">
        <f t="shared" ref="Q10:Q73" si="1">SUM(K8:M8)=N8</f>
        <v>1</v>
      </c>
    </row>
    <row r="11" spans="1:17" x14ac:dyDescent="0.2">
      <c r="A11" s="4" t="s">
        <v>2</v>
      </c>
      <c r="B11" s="25">
        <f>'R-G'!I11</f>
        <v>2164159.42</v>
      </c>
      <c r="C11" s="20">
        <f>'R-FCS'!I11</f>
        <v>366609.71</v>
      </c>
      <c r="D11" s="20">
        <f>'R-ADS'!I11</f>
        <v>875390.66</v>
      </c>
      <c r="E11" s="20">
        <f>'R-RC'!I11</f>
        <v>4003837.3299999996</v>
      </c>
      <c r="F11" s="20">
        <f>'R-WM'!I11</f>
        <v>314888.65000000002</v>
      </c>
      <c r="G11" s="20">
        <f>'R-TSM'!I11</f>
        <v>212612.25</v>
      </c>
      <c r="H11" s="20">
        <f>'R-E'!I11</f>
        <v>160400.10999999999</v>
      </c>
      <c r="I11" s="20">
        <f>'R-BES'!I11</f>
        <v>500737.28000000003</v>
      </c>
      <c r="J11" s="20">
        <f>'R-LRB'!I11</f>
        <v>2347840.1399999997</v>
      </c>
      <c r="K11" s="87">
        <f>'R-Total'!I11</f>
        <v>10946475.550000001</v>
      </c>
      <c r="L11" s="20">
        <f>'R-MR'!I11+'R-O'!I11</f>
        <v>0</v>
      </c>
      <c r="M11" s="20">
        <f>'R-OR'!E11</f>
        <v>23135640.439999998</v>
      </c>
      <c r="N11" s="12">
        <f>'R-Total'!R11</f>
        <v>34082115.989999995</v>
      </c>
      <c r="P11" s="6" t="b">
        <f t="shared" si="0"/>
        <v>1</v>
      </c>
      <c r="Q11" s="6" t="b">
        <f t="shared" si="1"/>
        <v>1</v>
      </c>
    </row>
    <row r="12" spans="1:17" x14ac:dyDescent="0.2">
      <c r="A12" s="4" t="s">
        <v>3</v>
      </c>
      <c r="B12" s="25">
        <f>'R-G'!I12</f>
        <v>24537890</v>
      </c>
      <c r="C12" s="20">
        <f>'R-FCS'!I12</f>
        <v>6176832</v>
      </c>
      <c r="D12" s="20">
        <f>'R-ADS'!I12</f>
        <v>4448048</v>
      </c>
      <c r="E12" s="20">
        <f>'R-RC'!I12</f>
        <v>18232352</v>
      </c>
      <c r="F12" s="20">
        <f>'R-WM'!I12</f>
        <v>5429320</v>
      </c>
      <c r="G12" s="20">
        <f>'R-TSM'!I12</f>
        <v>7698877</v>
      </c>
      <c r="H12" s="20">
        <f>'R-E'!I12</f>
        <v>7392595</v>
      </c>
      <c r="I12" s="20">
        <f>'R-BES'!I12</f>
        <v>3384709</v>
      </c>
      <c r="J12" s="20">
        <f>'R-LRB'!I12</f>
        <v>37532305</v>
      </c>
      <c r="K12" s="87">
        <f>'R-Total'!I12</f>
        <v>114832928</v>
      </c>
      <c r="L12" s="20">
        <f>'R-MR'!I12+'R-O'!I12</f>
        <v>0</v>
      </c>
      <c r="M12" s="20">
        <f>'R-OR'!E12</f>
        <v>129854072</v>
      </c>
      <c r="N12" s="12">
        <f>'R-Total'!R12</f>
        <v>244687000</v>
      </c>
      <c r="P12" s="6" t="b">
        <f t="shared" si="0"/>
        <v>1</v>
      </c>
      <c r="Q12" s="6" t="b">
        <f t="shared" si="1"/>
        <v>1</v>
      </c>
    </row>
    <row r="13" spans="1:17" x14ac:dyDescent="0.2">
      <c r="A13" s="4" t="s">
        <v>4</v>
      </c>
      <c r="B13" s="25">
        <f>'R-G'!I13</f>
        <v>6449000</v>
      </c>
      <c r="C13" s="20">
        <f>'R-FCS'!I13</f>
        <v>6189000</v>
      </c>
      <c r="D13" s="20">
        <f>'R-ADS'!I13</f>
        <v>6477000</v>
      </c>
      <c r="E13" s="20">
        <f>'R-RC'!I13</f>
        <v>12813000</v>
      </c>
      <c r="F13" s="20">
        <f>'R-WM'!I13</f>
        <v>7147000</v>
      </c>
      <c r="G13" s="20">
        <f>'R-TSM'!I13</f>
        <v>7057000</v>
      </c>
      <c r="H13" s="20">
        <f>'R-E'!I13</f>
        <v>221000</v>
      </c>
      <c r="I13" s="20">
        <f>'R-BES'!I13</f>
        <v>10659000</v>
      </c>
      <c r="J13" s="20">
        <f>'R-LRB'!I13</f>
        <v>678000</v>
      </c>
      <c r="K13" s="87">
        <f>'R-Total'!I13</f>
        <v>57690000</v>
      </c>
      <c r="L13" s="20">
        <f>'R-MR'!I13+'R-O'!I13</f>
        <v>0</v>
      </c>
      <c r="M13" s="20">
        <f>'R-OR'!E13</f>
        <v>104042122</v>
      </c>
      <c r="N13" s="12">
        <f>'R-Total'!R13</f>
        <v>161732122</v>
      </c>
      <c r="P13" s="6" t="b">
        <f t="shared" si="0"/>
        <v>1</v>
      </c>
      <c r="Q13" s="6" t="b">
        <f t="shared" si="1"/>
        <v>1</v>
      </c>
    </row>
    <row r="14" spans="1:17" x14ac:dyDescent="0.2">
      <c r="A14" s="4" t="s">
        <v>5</v>
      </c>
      <c r="B14" s="25">
        <f>'R-G'!I14</f>
        <v>3164147.0799999996</v>
      </c>
      <c r="C14" s="20">
        <f>'R-FCS'!I14</f>
        <v>187425.13</v>
      </c>
      <c r="D14" s="20">
        <f>'R-ADS'!I14</f>
        <v>2974004.1900000004</v>
      </c>
      <c r="E14" s="20">
        <f>'R-RC'!I14</f>
        <v>1992237.49</v>
      </c>
      <c r="F14" s="20">
        <f>'R-WM'!I14</f>
        <v>2234792.63</v>
      </c>
      <c r="G14" s="20">
        <f>'R-TSM'!I14</f>
        <v>95643.56</v>
      </c>
      <c r="H14" s="20">
        <f>'R-E'!I14</f>
        <v>530273.43999999994</v>
      </c>
      <c r="I14" s="20">
        <f>'R-BES'!I14</f>
        <v>4783320.63</v>
      </c>
      <c r="J14" s="20">
        <f>'R-LRB'!I14</f>
        <v>987403.77999999991</v>
      </c>
      <c r="K14" s="87">
        <f>'R-Total'!I14</f>
        <v>16949247.93</v>
      </c>
      <c r="L14" s="20">
        <f>'R-MR'!I14+'R-O'!I14</f>
        <v>0</v>
      </c>
      <c r="M14" s="20">
        <f>'R-OR'!E14</f>
        <v>64452823</v>
      </c>
      <c r="N14" s="12">
        <f>'R-Total'!R14</f>
        <v>81402070.930000007</v>
      </c>
      <c r="P14" s="6" t="b">
        <f t="shared" si="0"/>
        <v>1</v>
      </c>
      <c r="Q14" s="6" t="b">
        <f t="shared" si="1"/>
        <v>1</v>
      </c>
    </row>
    <row r="15" spans="1:17" x14ac:dyDescent="0.2">
      <c r="A15" s="4" t="s">
        <v>6</v>
      </c>
      <c r="B15" s="25">
        <f>'R-G'!I15</f>
        <v>2329558</v>
      </c>
      <c r="C15" s="20">
        <f>'R-FCS'!I15</f>
        <v>1999679</v>
      </c>
      <c r="D15" s="20">
        <f>'R-ADS'!I15</f>
        <v>3936905.62</v>
      </c>
      <c r="E15" s="20">
        <f>'R-RC'!I15</f>
        <v>6861205</v>
      </c>
      <c r="F15" s="20">
        <f>'R-WM'!I15</f>
        <v>621071</v>
      </c>
      <c r="G15" s="20">
        <f>'R-TSM'!I15</f>
        <v>296840</v>
      </c>
      <c r="H15" s="20">
        <f>'R-E'!I15</f>
        <v>523350</v>
      </c>
      <c r="I15" s="20">
        <f>'R-BES'!I15</f>
        <v>5867718</v>
      </c>
      <c r="J15" s="20">
        <f>'R-LRB'!I15</f>
        <v>2009119</v>
      </c>
      <c r="K15" s="87">
        <f>'R-Total'!I15</f>
        <v>24445445.620000001</v>
      </c>
      <c r="L15" s="20">
        <f>'R-MR'!I15+'R-O'!I15</f>
        <v>0</v>
      </c>
      <c r="M15" s="20">
        <f>'R-OR'!E15</f>
        <v>66312448</v>
      </c>
      <c r="N15" s="12">
        <f>'R-Total'!R15</f>
        <v>90757893.620000005</v>
      </c>
      <c r="P15" s="6" t="b">
        <f t="shared" si="0"/>
        <v>1</v>
      </c>
      <c r="Q15" s="6" t="b">
        <f t="shared" si="1"/>
        <v>1</v>
      </c>
    </row>
    <row r="16" spans="1:17" x14ac:dyDescent="0.2">
      <c r="A16" s="4" t="s">
        <v>7</v>
      </c>
      <c r="B16" s="25">
        <f>'R-G'!I16</f>
        <v>6534752.2699999986</v>
      </c>
      <c r="C16" s="20">
        <f>'R-FCS'!I16</f>
        <v>1287431.6200000001</v>
      </c>
      <c r="D16" s="20">
        <f>'R-ADS'!I16</f>
        <v>7299665.2000000002</v>
      </c>
      <c r="E16" s="20">
        <f>'R-RC'!I16</f>
        <v>10465182.09</v>
      </c>
      <c r="F16" s="20">
        <f>'R-WM'!I16</f>
        <v>477834.21000000008</v>
      </c>
      <c r="G16" s="20">
        <f>'R-TSM'!I16</f>
        <v>8799548.9900000002</v>
      </c>
      <c r="H16" s="20">
        <f>'R-E'!I16</f>
        <v>2094711.52</v>
      </c>
      <c r="I16" s="20">
        <f>'R-BES'!I16</f>
        <v>4530306</v>
      </c>
      <c r="J16" s="20">
        <f>'R-LRB'!I16</f>
        <v>237262.14</v>
      </c>
      <c r="K16" s="87">
        <f>'R-Total'!I16</f>
        <v>41726694.040000007</v>
      </c>
      <c r="L16" s="20">
        <f>'R-MR'!I16+'R-O'!I16</f>
        <v>0</v>
      </c>
      <c r="M16" s="20">
        <f>'R-OR'!E16</f>
        <v>98206671.239999995</v>
      </c>
      <c r="N16" s="12">
        <f>'R-Total'!R16</f>
        <v>139933365.28</v>
      </c>
      <c r="P16" s="6" t="b">
        <f t="shared" si="0"/>
        <v>1</v>
      </c>
      <c r="Q16" s="6" t="b">
        <f t="shared" si="1"/>
        <v>1</v>
      </c>
    </row>
    <row r="17" spans="1:17" x14ac:dyDescent="0.2">
      <c r="A17" s="4" t="s">
        <v>8</v>
      </c>
      <c r="B17" s="25">
        <f>'R-G'!I17</f>
        <v>657318</v>
      </c>
      <c r="C17" s="20">
        <f>'R-FCS'!I17</f>
        <v>999520</v>
      </c>
      <c r="D17" s="20">
        <f>'R-ADS'!I17</f>
        <v>1457320</v>
      </c>
      <c r="E17" s="20">
        <f>'R-RC'!I17</f>
        <v>2364334</v>
      </c>
      <c r="F17" s="20">
        <f>'R-WM'!I17</f>
        <v>2131672</v>
      </c>
      <c r="G17" s="20">
        <f>'R-TSM'!I17</f>
        <v>74967</v>
      </c>
      <c r="H17" s="20">
        <f>'R-E'!I17</f>
        <v>338111</v>
      </c>
      <c r="I17" s="20">
        <f>'R-BES'!I17</f>
        <v>1039978</v>
      </c>
      <c r="J17" s="20">
        <f>'R-LRB'!I17</f>
        <v>1116241</v>
      </c>
      <c r="K17" s="87">
        <f>'R-Total'!I17</f>
        <v>10179461</v>
      </c>
      <c r="L17" s="20">
        <f>'R-MR'!I17+'R-O'!I17</f>
        <v>720742</v>
      </c>
      <c r="M17" s="20">
        <f>'R-OR'!E17</f>
        <v>21950524</v>
      </c>
      <c r="N17" s="12">
        <f>'R-Total'!R17</f>
        <v>32850727</v>
      </c>
      <c r="P17" s="6" t="b">
        <f t="shared" si="0"/>
        <v>1</v>
      </c>
      <c r="Q17" s="6" t="b">
        <f t="shared" si="1"/>
        <v>1</v>
      </c>
    </row>
    <row r="18" spans="1:17" x14ac:dyDescent="0.2">
      <c r="A18" s="4" t="s">
        <v>9</v>
      </c>
      <c r="B18" s="25">
        <f>'R-G'!I18</f>
        <v>8721949.5099999998</v>
      </c>
      <c r="C18" s="20">
        <f>'R-FCS'!I18</f>
        <v>5770900.0599999996</v>
      </c>
      <c r="D18" s="20">
        <f>'R-ADS'!I18</f>
        <v>6276490.3399999999</v>
      </c>
      <c r="E18" s="20">
        <f>'R-RC'!I18</f>
        <v>12143862.800000001</v>
      </c>
      <c r="F18" s="20">
        <f>'R-WM'!I18</f>
        <v>1800612.76</v>
      </c>
      <c r="G18" s="20">
        <f>'R-TSM'!I18</f>
        <v>16637582.060000001</v>
      </c>
      <c r="H18" s="20">
        <f>'R-E'!I18</f>
        <v>351632.89</v>
      </c>
      <c r="I18" s="20">
        <f>'R-BES'!I18</f>
        <v>5443119.7199999997</v>
      </c>
      <c r="J18" s="20">
        <f>'R-LRB'!I18</f>
        <v>483234.36</v>
      </c>
      <c r="K18" s="87">
        <f>'R-Total'!I18</f>
        <v>57629384.5</v>
      </c>
      <c r="L18" s="20">
        <f>'R-MR'!I18+'R-O'!I18</f>
        <v>0</v>
      </c>
      <c r="M18" s="20">
        <f>'R-OR'!E18</f>
        <v>184613799</v>
      </c>
      <c r="N18" s="12">
        <f>'R-Total'!R18</f>
        <v>242243183.5</v>
      </c>
      <c r="P18" s="6" t="b">
        <f t="shared" si="0"/>
        <v>1</v>
      </c>
      <c r="Q18" s="6" t="b">
        <f t="shared" si="1"/>
        <v>1</v>
      </c>
    </row>
    <row r="19" spans="1:17" x14ac:dyDescent="0.2">
      <c r="A19" s="4" t="s">
        <v>10</v>
      </c>
      <c r="B19" s="25">
        <f>'R-G'!I19</f>
        <v>9987578</v>
      </c>
      <c r="C19" s="20">
        <f>'R-FCS'!I19</f>
        <v>5680979</v>
      </c>
      <c r="D19" s="20">
        <f>'R-ADS'!I19</f>
        <v>6726740</v>
      </c>
      <c r="E19" s="20">
        <f>'R-RC'!I19</f>
        <v>14308485</v>
      </c>
      <c r="F19" s="20">
        <f>'R-WM'!I19</f>
        <v>237832</v>
      </c>
      <c r="G19" s="20">
        <f>'R-TSM'!I19</f>
        <v>3492658</v>
      </c>
      <c r="H19" s="20">
        <f>'R-E'!I19</f>
        <v>1351481</v>
      </c>
      <c r="I19" s="20">
        <f>'R-BES'!I19</f>
        <v>6168014</v>
      </c>
      <c r="J19" s="20">
        <f>'R-LRB'!I19</f>
        <v>3514542</v>
      </c>
      <c r="K19" s="87">
        <f>'R-Total'!I19</f>
        <v>51468309</v>
      </c>
      <c r="L19" s="20">
        <f>'R-MR'!I19+'R-O'!I19</f>
        <v>180534</v>
      </c>
      <c r="M19" s="20">
        <f>'R-OR'!E19</f>
        <v>168693805</v>
      </c>
      <c r="N19" s="12">
        <f>'R-Total'!R19</f>
        <v>220342648</v>
      </c>
      <c r="P19" s="6" t="b">
        <f t="shared" si="0"/>
        <v>1</v>
      </c>
      <c r="Q19" s="6" t="b">
        <f t="shared" si="1"/>
        <v>1</v>
      </c>
    </row>
    <row r="20" spans="1:17" x14ac:dyDescent="0.2">
      <c r="A20" s="4" t="s">
        <v>11</v>
      </c>
      <c r="B20" s="25">
        <f>'R-G'!I20</f>
        <v>7486553.96</v>
      </c>
      <c r="C20" s="20">
        <f>'R-FCS'!I20</f>
        <v>639576.09</v>
      </c>
      <c r="D20" s="20">
        <f>'R-ADS'!I20</f>
        <v>1205060.27</v>
      </c>
      <c r="E20" s="20">
        <f>'R-RC'!I20</f>
        <v>5723444.7800000003</v>
      </c>
      <c r="F20" s="20">
        <f>'R-WM'!I20</f>
        <v>205540.62</v>
      </c>
      <c r="G20" s="20">
        <f>'R-TSM'!I20</f>
        <v>163009.16</v>
      </c>
      <c r="H20" s="20">
        <f>'R-E'!I20</f>
        <v>161999.94</v>
      </c>
      <c r="I20" s="20">
        <f>'R-BES'!I20</f>
        <v>1124022.3199999998</v>
      </c>
      <c r="J20" s="20">
        <f>'R-LRB'!I20</f>
        <v>3716432.4699999997</v>
      </c>
      <c r="K20" s="87">
        <f>'R-Total'!I20</f>
        <v>20425639.609999999</v>
      </c>
      <c r="L20" s="20">
        <f>'R-MR'!I20+'R-O'!I20</f>
        <v>55335.32</v>
      </c>
      <c r="M20" s="20">
        <f>'R-OR'!E20</f>
        <v>19846918.300000001</v>
      </c>
      <c r="N20" s="12">
        <f>'R-Total'!R20</f>
        <v>40327893.230000004</v>
      </c>
      <c r="P20" s="6" t="b">
        <f t="shared" si="0"/>
        <v>1</v>
      </c>
      <c r="Q20" s="6" t="b">
        <f t="shared" si="1"/>
        <v>1</v>
      </c>
    </row>
    <row r="21" spans="1:17" x14ac:dyDescent="0.2">
      <c r="A21" s="4" t="s">
        <v>12</v>
      </c>
      <c r="B21" s="25">
        <f>'R-G'!I21</f>
        <v>3166517.0700000003</v>
      </c>
      <c r="C21" s="20">
        <f>'R-FCS'!I21</f>
        <v>3669726.9699999997</v>
      </c>
      <c r="D21" s="20">
        <f>'R-ADS'!I21</f>
        <v>4453194.16</v>
      </c>
      <c r="E21" s="20">
        <f>'R-RC'!I21</f>
        <v>2568559.7600000002</v>
      </c>
      <c r="F21" s="20">
        <f>'R-WM'!I21</f>
        <v>783794.47</v>
      </c>
      <c r="G21" s="20">
        <f>'R-TSM'!I21</f>
        <v>1411527.55</v>
      </c>
      <c r="H21" s="20">
        <f>'R-E'!I21</f>
        <v>337227.06</v>
      </c>
      <c r="I21" s="20">
        <f>'R-BES'!I21</f>
        <v>8773274.0099999979</v>
      </c>
      <c r="J21" s="20">
        <f>'R-LRB'!I21</f>
        <v>4970548.1100000003</v>
      </c>
      <c r="K21" s="87">
        <f>'R-Total'!I21</f>
        <v>30134369.159999996</v>
      </c>
      <c r="L21" s="20">
        <f>'R-MR'!I21+'R-O'!I21</f>
        <v>0</v>
      </c>
      <c r="M21" s="20">
        <f>'R-OR'!E21</f>
        <v>53897518.640000001</v>
      </c>
      <c r="N21" s="12">
        <f>'R-Total'!R21</f>
        <v>84031887.799999997</v>
      </c>
      <c r="P21" s="6" t="b">
        <f t="shared" si="0"/>
        <v>1</v>
      </c>
      <c r="Q21" s="6" t="b">
        <f t="shared" si="1"/>
        <v>1</v>
      </c>
    </row>
    <row r="22" spans="1:17" x14ac:dyDescent="0.2">
      <c r="A22" s="4" t="s">
        <v>13</v>
      </c>
      <c r="B22" s="25">
        <f>'R-G'!I22</f>
        <v>6907765.4699999997</v>
      </c>
      <c r="C22" s="20">
        <f>'R-FCS'!I22</f>
        <v>3713754.4499999997</v>
      </c>
      <c r="D22" s="20">
        <f>'R-ADS'!I22</f>
        <v>165988.07999999999</v>
      </c>
      <c r="E22" s="20">
        <f>'R-RC'!I22</f>
        <v>9667539.2699999996</v>
      </c>
      <c r="F22" s="20">
        <f>'R-WM'!I22</f>
        <v>137656.04</v>
      </c>
      <c r="G22" s="20">
        <f>'R-TSM'!I22</f>
        <v>1302296.96</v>
      </c>
      <c r="H22" s="20">
        <f>'R-E'!I22</f>
        <v>706154.41</v>
      </c>
      <c r="I22" s="20">
        <f>'R-BES'!I22</f>
        <v>5371241.3800000008</v>
      </c>
      <c r="J22" s="20">
        <f>'R-LRB'!I22</f>
        <v>2771226.19</v>
      </c>
      <c r="K22" s="87">
        <f>'R-Total'!I22</f>
        <v>30743622.250000004</v>
      </c>
      <c r="L22" s="20">
        <f>'R-MR'!I22+'R-O'!I22</f>
        <v>0</v>
      </c>
      <c r="M22" s="20">
        <f>'R-OR'!E22</f>
        <v>102839042.13</v>
      </c>
      <c r="N22" s="12">
        <f>'R-Total'!R22</f>
        <v>133582664.38</v>
      </c>
      <c r="P22" s="6" t="b">
        <f t="shared" si="0"/>
        <v>1</v>
      </c>
      <c r="Q22" s="6" t="b">
        <f t="shared" si="1"/>
        <v>1</v>
      </c>
    </row>
    <row r="23" spans="1:17" x14ac:dyDescent="0.2">
      <c r="A23" s="4" t="s">
        <v>14</v>
      </c>
      <c r="B23" s="25">
        <f>'R-G'!I23</f>
        <v>18681174.730000004</v>
      </c>
      <c r="C23" s="20">
        <f>'R-FCS'!I23</f>
        <v>43206329.280000001</v>
      </c>
      <c r="D23" s="20">
        <f>'R-ADS'!I23</f>
        <v>13546157.119999999</v>
      </c>
      <c r="E23" s="20">
        <f>'R-RC'!I23</f>
        <v>18749114.510000002</v>
      </c>
      <c r="F23" s="20">
        <f>'R-WM'!I23</f>
        <v>335836.35000000003</v>
      </c>
      <c r="G23" s="20">
        <f>'R-TSM'!I23</f>
        <v>4185190.13</v>
      </c>
      <c r="H23" s="20">
        <f>'R-E'!I23</f>
        <v>1646352.2499999998</v>
      </c>
      <c r="I23" s="20">
        <f>'R-BES'!I23</f>
        <v>11262036.100000001</v>
      </c>
      <c r="J23" s="20">
        <f>'R-LRB'!I23</f>
        <v>1323086.19</v>
      </c>
      <c r="K23" s="87">
        <f>'R-Total'!I23</f>
        <v>112935276.66</v>
      </c>
      <c r="L23" s="20">
        <f>'R-MR'!I23+'R-O'!I23</f>
        <v>238586691.75</v>
      </c>
      <c r="M23" s="20">
        <f>'R-OR'!E23</f>
        <v>248378342.34999999</v>
      </c>
      <c r="N23" s="12">
        <f>'R-Total'!R23</f>
        <v>599900310.75999999</v>
      </c>
      <c r="P23" s="6" t="b">
        <f t="shared" si="0"/>
        <v>1</v>
      </c>
      <c r="Q23" s="6" t="b">
        <f t="shared" si="1"/>
        <v>1</v>
      </c>
    </row>
    <row r="24" spans="1:17" x14ac:dyDescent="0.2">
      <c r="A24" s="4" t="s">
        <v>15</v>
      </c>
      <c r="B24" s="25">
        <f>'R-G'!I24</f>
        <v>1425923</v>
      </c>
      <c r="C24" s="20">
        <f>'R-FCS'!I24</f>
        <v>3488432</v>
      </c>
      <c r="D24" s="20">
        <f>'R-ADS'!I24</f>
        <v>1809879</v>
      </c>
      <c r="E24" s="20">
        <f>'R-RC'!I24</f>
        <v>790520</v>
      </c>
      <c r="F24" s="20">
        <f>'R-WM'!I24</f>
        <v>150977</v>
      </c>
      <c r="G24" s="20">
        <f>'R-TSM'!I24</f>
        <v>200542</v>
      </c>
      <c r="H24" s="20">
        <f>'R-E'!I24</f>
        <v>296090</v>
      </c>
      <c r="I24" s="20">
        <f>'R-BES'!I24</f>
        <v>1339851</v>
      </c>
      <c r="J24" s="20">
        <f>'R-LRB'!I24</f>
        <v>1492691</v>
      </c>
      <c r="K24" s="87">
        <f>'R-Total'!I24</f>
        <v>10994905</v>
      </c>
      <c r="L24" s="20">
        <f>'R-MR'!I24+'R-O'!I24</f>
        <v>3680746</v>
      </c>
      <c r="M24" s="20">
        <f>'R-OR'!E24</f>
        <v>18835071</v>
      </c>
      <c r="N24" s="12">
        <f>'R-Total'!R24</f>
        <v>33510722</v>
      </c>
      <c r="P24" s="6" t="b">
        <f t="shared" si="0"/>
        <v>1</v>
      </c>
      <c r="Q24" s="6" t="b">
        <f t="shared" si="1"/>
        <v>1</v>
      </c>
    </row>
    <row r="25" spans="1:17" x14ac:dyDescent="0.2">
      <c r="A25" s="4" t="s">
        <v>16</v>
      </c>
      <c r="B25" s="25">
        <f>'R-G'!I25</f>
        <v>7676833.6099999994</v>
      </c>
      <c r="C25" s="20">
        <f>'R-FCS'!I25</f>
        <v>1310534.48</v>
      </c>
      <c r="D25" s="20">
        <f>'R-ADS'!I25</f>
        <v>3002274.6</v>
      </c>
      <c r="E25" s="20">
        <f>'R-RC'!I25</f>
        <v>5516696.04</v>
      </c>
      <c r="F25" s="20">
        <f>'R-WM'!I25</f>
        <v>199958.12</v>
      </c>
      <c r="G25" s="20">
        <f>'R-TSM'!I25</f>
        <v>21031.120000000003</v>
      </c>
      <c r="H25" s="20">
        <f>'R-E'!I25</f>
        <v>443270.31999999995</v>
      </c>
      <c r="I25" s="20">
        <f>'R-BES'!I25</f>
        <v>1586012.27</v>
      </c>
      <c r="J25" s="20">
        <f>'R-LRB'!I25</f>
        <v>3543348.89</v>
      </c>
      <c r="K25" s="87">
        <f>'R-Total'!I25</f>
        <v>23299959.450000003</v>
      </c>
      <c r="L25" s="20">
        <f>'R-MR'!I25+'R-O'!I25</f>
        <v>0</v>
      </c>
      <c r="M25" s="20">
        <f>'R-OR'!E25</f>
        <v>38067802</v>
      </c>
      <c r="N25" s="12">
        <f>'R-Total'!R25</f>
        <v>61367761.450000003</v>
      </c>
      <c r="P25" s="6" t="b">
        <f t="shared" si="0"/>
        <v>1</v>
      </c>
      <c r="Q25" s="6" t="b">
        <f t="shared" si="1"/>
        <v>1</v>
      </c>
    </row>
    <row r="26" spans="1:17" x14ac:dyDescent="0.2">
      <c r="A26" s="4" t="s">
        <v>17</v>
      </c>
      <c r="B26" s="25">
        <f>'R-G'!I26</f>
        <v>10466583.039999999</v>
      </c>
      <c r="C26" s="20">
        <f>'R-FCS'!I26</f>
        <v>3233519.7800000003</v>
      </c>
      <c r="D26" s="20">
        <f>'R-ADS'!I26</f>
        <v>1623431.1399999994</v>
      </c>
      <c r="E26" s="20">
        <f>'R-RC'!I26</f>
        <v>744407.82999999984</v>
      </c>
      <c r="F26" s="20">
        <f>'R-WM'!I26</f>
        <v>2790777.9600000009</v>
      </c>
      <c r="G26" s="20">
        <f>'R-TSM'!I26</f>
        <v>23966.260000000002</v>
      </c>
      <c r="H26" s="20">
        <f>'R-E'!I26</f>
        <v>378193.82999999996</v>
      </c>
      <c r="I26" s="20">
        <f>'R-BES'!I26</f>
        <v>724929.66999999981</v>
      </c>
      <c r="J26" s="20">
        <f>'R-LRB'!I26</f>
        <v>4357136.93</v>
      </c>
      <c r="K26" s="87">
        <f>'R-Total'!I26</f>
        <v>24342946.439999998</v>
      </c>
      <c r="L26" s="20">
        <f>'R-MR'!I26+'R-O'!I26</f>
        <v>531404</v>
      </c>
      <c r="M26" s="20">
        <f>'R-OR'!E26</f>
        <v>29986374.98</v>
      </c>
      <c r="N26" s="12">
        <f>'R-Total'!R26</f>
        <v>54860725.420000002</v>
      </c>
      <c r="P26" s="6" t="b">
        <f t="shared" si="0"/>
        <v>1</v>
      </c>
      <c r="Q26" s="6" t="b">
        <f t="shared" si="1"/>
        <v>1</v>
      </c>
    </row>
    <row r="27" spans="1:17" x14ac:dyDescent="0.2">
      <c r="A27" s="4" t="s">
        <v>18</v>
      </c>
      <c r="B27" s="25">
        <f>'R-G'!I27</f>
        <v>12424126.82</v>
      </c>
      <c r="C27" s="20">
        <f>'R-FCS'!I27</f>
        <v>3303601.6700000004</v>
      </c>
      <c r="D27" s="20">
        <f>'R-ADS'!I27</f>
        <v>7955494.3199999994</v>
      </c>
      <c r="E27" s="20">
        <f>'R-RC'!I27</f>
        <v>11303634.890000001</v>
      </c>
      <c r="F27" s="20">
        <f>'R-WM'!I27</f>
        <v>502951.13</v>
      </c>
      <c r="G27" s="20">
        <f>'R-TSM'!I27</f>
        <v>6351358.21</v>
      </c>
      <c r="H27" s="20">
        <f>'R-E'!I27</f>
        <v>173405.39</v>
      </c>
      <c r="I27" s="20">
        <f>'R-BES'!I27</f>
        <v>3582986.2199999997</v>
      </c>
      <c r="J27" s="20">
        <f>'R-LRB'!I27</f>
        <v>1631223.85</v>
      </c>
      <c r="K27" s="87">
        <f>'R-Total'!I27</f>
        <v>47228782.500000007</v>
      </c>
      <c r="L27" s="20">
        <f>'R-MR'!I27+'R-O'!I27</f>
        <v>4578522.1100000003</v>
      </c>
      <c r="M27" s="20">
        <f>'R-OR'!E27</f>
        <v>134699608.40000001</v>
      </c>
      <c r="N27" s="12">
        <f>'R-Total'!R27</f>
        <v>186506913.01000002</v>
      </c>
      <c r="P27" s="6" t="b">
        <f t="shared" si="0"/>
        <v>1</v>
      </c>
      <c r="Q27" s="6" t="b">
        <f t="shared" si="1"/>
        <v>1</v>
      </c>
    </row>
    <row r="28" spans="1:17" x14ac:dyDescent="0.2">
      <c r="A28" s="4" t="s">
        <v>19</v>
      </c>
      <c r="B28" s="25">
        <f>'R-G'!I28</f>
        <v>4135581</v>
      </c>
      <c r="C28" s="20">
        <f>'R-FCS'!I28</f>
        <v>489066</v>
      </c>
      <c r="D28" s="20">
        <f>'R-ADS'!I28</f>
        <v>42685</v>
      </c>
      <c r="E28" s="20">
        <f>'R-RC'!I28</f>
        <v>6306906</v>
      </c>
      <c r="F28" s="20">
        <f>'R-WM'!I28</f>
        <v>3057600</v>
      </c>
      <c r="G28" s="20">
        <f>'R-TSM'!I28</f>
        <v>167118</v>
      </c>
      <c r="H28" s="20">
        <f>'R-E'!I28</f>
        <v>539622</v>
      </c>
      <c r="I28" s="20">
        <f>'R-BES'!I28</f>
        <v>6216133</v>
      </c>
      <c r="J28" s="20">
        <f>'R-LRB'!I28</f>
        <v>6222259</v>
      </c>
      <c r="K28" s="87">
        <f>'R-Total'!I28</f>
        <v>27176970</v>
      </c>
      <c r="L28" s="20">
        <f>'R-MR'!I28+'R-O'!I28</f>
        <v>0</v>
      </c>
      <c r="M28" s="20">
        <f>'R-OR'!E28</f>
        <v>72162453</v>
      </c>
      <c r="N28" s="12">
        <f>'R-Total'!R28</f>
        <v>99339423</v>
      </c>
      <c r="P28" s="6" t="b">
        <f t="shared" si="0"/>
        <v>1</v>
      </c>
      <c r="Q28" s="6" t="b">
        <f t="shared" si="1"/>
        <v>1</v>
      </c>
    </row>
    <row r="29" spans="1:17" x14ac:dyDescent="0.2">
      <c r="A29" s="4" t="s">
        <v>20</v>
      </c>
      <c r="B29" s="25">
        <f>'R-G'!I29</f>
        <v>27165555.949999996</v>
      </c>
      <c r="C29" s="20">
        <f>'R-FCS'!I29</f>
        <v>3871793.0599999996</v>
      </c>
      <c r="D29" s="20">
        <f>'R-ADS'!I29</f>
        <v>5576161.4500000002</v>
      </c>
      <c r="E29" s="20">
        <f>'R-RC'!I29</f>
        <v>19067430.059999999</v>
      </c>
      <c r="F29" s="20">
        <f>'R-WM'!I29</f>
        <v>4023059.65</v>
      </c>
      <c r="G29" s="20">
        <f>'R-TSM'!I29</f>
        <v>3994999.1550000003</v>
      </c>
      <c r="H29" s="20">
        <f>'R-E'!I29</f>
        <v>241648.71000000002</v>
      </c>
      <c r="I29" s="20">
        <f>'R-BES'!I29</f>
        <v>2562110.88</v>
      </c>
      <c r="J29" s="20">
        <f>'R-LRB'!I29</f>
        <v>55218.275000000001</v>
      </c>
      <c r="K29" s="87">
        <f>'R-Total'!I29</f>
        <v>66557977.189999998</v>
      </c>
      <c r="L29" s="20">
        <f>'R-MR'!I29+'R-O'!I29</f>
        <v>71157.649999999994</v>
      </c>
      <c r="M29" s="20">
        <f>'R-OR'!E29</f>
        <v>129590711</v>
      </c>
      <c r="N29" s="12">
        <f>'R-Total'!R29</f>
        <v>196219845.84</v>
      </c>
      <c r="P29" s="6" t="b">
        <f t="shared" si="0"/>
        <v>1</v>
      </c>
      <c r="Q29" s="6" t="b">
        <f t="shared" si="1"/>
        <v>1</v>
      </c>
    </row>
    <row r="30" spans="1:17" x14ac:dyDescent="0.2">
      <c r="A30" s="4" t="s">
        <v>21</v>
      </c>
      <c r="B30" s="25">
        <f>'R-G'!I30</f>
        <v>734802</v>
      </c>
      <c r="C30" s="20">
        <f>'R-FCS'!I30</f>
        <v>3342419</v>
      </c>
      <c r="D30" s="20">
        <f>'R-ADS'!I30</f>
        <v>2380856</v>
      </c>
      <c r="E30" s="20">
        <f>'R-RC'!I30</f>
        <v>418897</v>
      </c>
      <c r="F30" s="20">
        <f>'R-WM'!I30</f>
        <v>561550</v>
      </c>
      <c r="G30" s="20">
        <f>'R-TSM'!I30</f>
        <v>36958</v>
      </c>
      <c r="H30" s="20">
        <f>'R-E'!I30</f>
        <v>297229</v>
      </c>
      <c r="I30" s="20">
        <f>'R-BES'!I30</f>
        <v>785972</v>
      </c>
      <c r="J30" s="20">
        <f>'R-LRB'!I30</f>
        <v>2276949</v>
      </c>
      <c r="K30" s="87">
        <f>'R-Total'!I30</f>
        <v>10835632</v>
      </c>
      <c r="L30" s="20">
        <f>'R-MR'!I30+'R-O'!I30</f>
        <v>0</v>
      </c>
      <c r="M30" s="20">
        <f>'R-OR'!E30</f>
        <v>18580213</v>
      </c>
      <c r="N30" s="12">
        <f>'R-Total'!R30</f>
        <v>29415845</v>
      </c>
      <c r="P30" s="6" t="b">
        <f t="shared" si="0"/>
        <v>1</v>
      </c>
      <c r="Q30" s="6" t="b">
        <f t="shared" si="1"/>
        <v>1</v>
      </c>
    </row>
    <row r="31" spans="1:17" x14ac:dyDescent="0.2">
      <c r="A31" s="4" t="s">
        <v>22</v>
      </c>
      <c r="B31" s="25">
        <f>'R-G'!I31</f>
        <v>6603382.6299999999</v>
      </c>
      <c r="C31" s="20">
        <f>'R-FCS'!I31</f>
        <v>6220498.7500000009</v>
      </c>
      <c r="D31" s="20">
        <f>'R-ADS'!I31</f>
        <v>19928021.350000001</v>
      </c>
      <c r="E31" s="20">
        <f>'R-RC'!I31</f>
        <v>24011079.48</v>
      </c>
      <c r="F31" s="20">
        <f>'R-WM'!I31</f>
        <v>158263.85</v>
      </c>
      <c r="G31" s="20">
        <f>'R-TSM'!I31</f>
        <v>12686755.109999999</v>
      </c>
      <c r="H31" s="20">
        <f>'R-E'!I31</f>
        <v>0</v>
      </c>
      <c r="I31" s="20">
        <f>'R-BES'!I31</f>
        <v>3146101.42</v>
      </c>
      <c r="J31" s="20">
        <f>'R-LRB'!I31</f>
        <v>4269138.47</v>
      </c>
      <c r="K31" s="87">
        <f>'R-Total'!I31</f>
        <v>77023241.060000017</v>
      </c>
      <c r="L31" s="20">
        <f>'R-MR'!I31+'R-O'!I31</f>
        <v>0</v>
      </c>
      <c r="M31" s="20">
        <f>'R-OR'!E31</f>
        <v>112902346</v>
      </c>
      <c r="N31" s="12">
        <f>'R-Total'!R31</f>
        <v>189925587.06</v>
      </c>
      <c r="P31" s="6" t="b">
        <f t="shared" si="0"/>
        <v>1</v>
      </c>
      <c r="Q31" s="6" t="b">
        <f t="shared" si="1"/>
        <v>1</v>
      </c>
    </row>
    <row r="32" spans="1:17" x14ac:dyDescent="0.2">
      <c r="A32" s="4" t="s">
        <v>23</v>
      </c>
      <c r="B32" s="25">
        <f>'R-G'!I32</f>
        <v>1350978</v>
      </c>
      <c r="C32" s="20">
        <f>'R-FCS'!I32</f>
        <v>3062180</v>
      </c>
      <c r="D32" s="20">
        <f>'R-ADS'!I32</f>
        <v>2047748</v>
      </c>
      <c r="E32" s="20">
        <f>'R-RC'!I32</f>
        <v>1220190</v>
      </c>
      <c r="F32" s="20">
        <f>'R-WM'!I32</f>
        <v>795311</v>
      </c>
      <c r="G32" s="20">
        <f>'R-TSM'!I32</f>
        <v>236361</v>
      </c>
      <c r="H32" s="20">
        <f>'R-E'!I32</f>
        <v>244346</v>
      </c>
      <c r="I32" s="20">
        <f>'R-BES'!I32</f>
        <v>2236301</v>
      </c>
      <c r="J32" s="20">
        <f>'R-LRB'!I32</f>
        <v>4237896</v>
      </c>
      <c r="K32" s="87">
        <f>'R-Total'!I32</f>
        <v>15431311</v>
      </c>
      <c r="L32" s="20">
        <f>'R-MR'!I32+'R-O'!I32</f>
        <v>11130</v>
      </c>
      <c r="M32" s="20">
        <f>'R-OR'!E32</f>
        <v>35012564</v>
      </c>
      <c r="N32" s="12">
        <f>'R-Total'!R32</f>
        <v>50455005</v>
      </c>
      <c r="P32" s="6" t="b">
        <f t="shared" si="0"/>
        <v>1</v>
      </c>
      <c r="Q32" s="6" t="b">
        <f t="shared" si="1"/>
        <v>1</v>
      </c>
    </row>
    <row r="33" spans="1:17" x14ac:dyDescent="0.2">
      <c r="A33" s="4" t="s">
        <v>24</v>
      </c>
      <c r="B33" s="25">
        <f>'R-G'!I33</f>
        <v>1776826.1099999999</v>
      </c>
      <c r="C33" s="20">
        <f>'R-FCS'!I33</f>
        <v>5389294.8000000007</v>
      </c>
      <c r="D33" s="20">
        <f>'R-ADS'!I33</f>
        <v>1112849.5900000001</v>
      </c>
      <c r="E33" s="20">
        <f>'R-RC'!I33</f>
        <v>2461781.4699999997</v>
      </c>
      <c r="F33" s="20">
        <f>'R-WM'!I33</f>
        <v>127914.46</v>
      </c>
      <c r="G33" s="20">
        <f>'R-TSM'!I33</f>
        <v>67826.399999999994</v>
      </c>
      <c r="H33" s="20">
        <f>'R-E'!I33</f>
        <v>279135.42000000004</v>
      </c>
      <c r="I33" s="20">
        <f>'R-BES'!I33</f>
        <v>1009633.4800000001</v>
      </c>
      <c r="J33" s="20">
        <f>'R-LRB'!I33</f>
        <v>2521609.9699999997</v>
      </c>
      <c r="K33" s="87">
        <f>'R-Total'!I33</f>
        <v>14746871.699999999</v>
      </c>
      <c r="L33" s="20">
        <f>'R-MR'!I33+'R-O'!I33</f>
        <v>0</v>
      </c>
      <c r="M33" s="20">
        <f>'R-OR'!E33</f>
        <v>28987310</v>
      </c>
      <c r="N33" s="12">
        <f>'R-Total'!R33</f>
        <v>43734181.700000003</v>
      </c>
      <c r="P33" s="6" t="b">
        <f t="shared" si="0"/>
        <v>1</v>
      </c>
      <c r="Q33" s="6" t="b">
        <f t="shared" si="1"/>
        <v>1</v>
      </c>
    </row>
    <row r="34" spans="1:17" x14ac:dyDescent="0.2">
      <c r="A34" s="4" t="s">
        <v>25</v>
      </c>
      <c r="B34" s="25">
        <f>'R-G'!I34</f>
        <v>5019100.3800000008</v>
      </c>
      <c r="C34" s="20">
        <f>'R-FCS'!I34</f>
        <v>7105405.4400000013</v>
      </c>
      <c r="D34" s="20">
        <f>'R-ADS'!I34</f>
        <v>5743029.8600000003</v>
      </c>
      <c r="E34" s="20">
        <f>'R-RC'!I34</f>
        <v>16332040.720000001</v>
      </c>
      <c r="F34" s="20">
        <f>'R-WM'!I34</f>
        <v>8414388.3199999984</v>
      </c>
      <c r="G34" s="20">
        <f>'R-TSM'!I34</f>
        <v>7653554.2200000007</v>
      </c>
      <c r="H34" s="20">
        <f>'R-E'!I34</f>
        <v>27023818.880000003</v>
      </c>
      <c r="I34" s="20">
        <f>'R-BES'!I34</f>
        <v>11869588.58</v>
      </c>
      <c r="J34" s="20">
        <f>'R-LRB'!I34</f>
        <v>26695002.73</v>
      </c>
      <c r="K34" s="87">
        <f>'R-Total'!I34</f>
        <v>115855929.13000001</v>
      </c>
      <c r="L34" s="20">
        <f>'R-MR'!I34+'R-O'!I34</f>
        <v>0</v>
      </c>
      <c r="M34" s="20">
        <f>'R-OR'!E34</f>
        <v>133834334.7</v>
      </c>
      <c r="N34" s="12">
        <f>'R-Total'!R34</f>
        <v>249690263.83000001</v>
      </c>
      <c r="P34" s="6" t="b">
        <f t="shared" si="0"/>
        <v>1</v>
      </c>
      <c r="Q34" s="6" t="b">
        <f t="shared" si="1"/>
        <v>1</v>
      </c>
    </row>
    <row r="35" spans="1:17" x14ac:dyDescent="0.2">
      <c r="A35" s="4" t="s">
        <v>26</v>
      </c>
      <c r="B35" s="25">
        <f>'R-G'!I35</f>
        <v>7248888.5499999998</v>
      </c>
      <c r="C35" s="20">
        <f>'R-FCS'!I35</f>
        <v>10755440.949999999</v>
      </c>
      <c r="D35" s="20">
        <f>'R-ADS'!I35</f>
        <v>11098582.52</v>
      </c>
      <c r="E35" s="20">
        <f>'R-RC'!I35</f>
        <v>6288518.54</v>
      </c>
      <c r="F35" s="20">
        <f>'R-WM'!I35</f>
        <v>611659.56000000006</v>
      </c>
      <c r="G35" s="20">
        <f>'R-TSM'!I35</f>
        <v>10418514.210000001</v>
      </c>
      <c r="H35" s="20">
        <f>'R-E'!I35</f>
        <v>89483.67</v>
      </c>
      <c r="I35" s="20">
        <f>'R-BES'!I35</f>
        <v>9173363.879999999</v>
      </c>
      <c r="J35" s="20">
        <f>'R-LRB'!I35</f>
        <v>178.18</v>
      </c>
      <c r="K35" s="87">
        <f>'R-Total'!I35</f>
        <v>55684630.06000001</v>
      </c>
      <c r="L35" s="20">
        <f>'R-MR'!I35+'R-O'!I35</f>
        <v>4793057.63</v>
      </c>
      <c r="M35" s="20">
        <f>'R-OR'!E35</f>
        <v>153242626</v>
      </c>
      <c r="N35" s="12">
        <f>'R-Total'!R35</f>
        <v>213720313.69</v>
      </c>
      <c r="P35" s="6" t="b">
        <f t="shared" si="0"/>
        <v>1</v>
      </c>
      <c r="Q35" s="6" t="b">
        <f t="shared" si="1"/>
        <v>1</v>
      </c>
    </row>
    <row r="36" spans="1:17" x14ac:dyDescent="0.2">
      <c r="A36" s="4" t="s">
        <v>27</v>
      </c>
      <c r="B36" s="25">
        <f>'R-G'!I36</f>
        <v>12724489.739999998</v>
      </c>
      <c r="C36" s="20">
        <f>'R-FCS'!I36</f>
        <v>33771557.900000006</v>
      </c>
      <c r="D36" s="20">
        <f>'R-ADS'!I36</f>
        <v>20447352.16</v>
      </c>
      <c r="E36" s="20">
        <f>'R-RC'!I36</f>
        <v>25132447.79000001</v>
      </c>
      <c r="F36" s="20">
        <f>'R-WM'!I36</f>
        <v>11607285.869999999</v>
      </c>
      <c r="G36" s="20">
        <f>'R-TSM'!I36</f>
        <v>19650939.790000003</v>
      </c>
      <c r="H36" s="20">
        <f>'R-E'!I36</f>
        <v>1815242.67</v>
      </c>
      <c r="I36" s="20">
        <f>'R-BES'!I36</f>
        <v>17796067.02</v>
      </c>
      <c r="J36" s="20">
        <f>'R-LRB'!I36</f>
        <v>1287215.8599999999</v>
      </c>
      <c r="K36" s="87">
        <f>'R-Total'!I36</f>
        <v>144232598.80000004</v>
      </c>
      <c r="L36" s="20">
        <f>'R-MR'!I36+'R-O'!I36</f>
        <v>3040429</v>
      </c>
      <c r="M36" s="20">
        <f>'R-OR'!E36</f>
        <v>251301127.37</v>
      </c>
      <c r="N36" s="12">
        <f>'R-Total'!R36</f>
        <v>398574155.17000008</v>
      </c>
      <c r="P36" s="6" t="b">
        <f t="shared" si="0"/>
        <v>1</v>
      </c>
      <c r="Q36" s="6" t="b">
        <f t="shared" si="1"/>
        <v>1</v>
      </c>
    </row>
    <row r="37" spans="1:17" x14ac:dyDescent="0.2">
      <c r="A37" s="4" t="s">
        <v>28</v>
      </c>
      <c r="B37" s="25">
        <f>'R-G'!I37</f>
        <v>3801000</v>
      </c>
      <c r="C37" s="20">
        <f>'R-FCS'!I37</f>
        <v>9708000</v>
      </c>
      <c r="D37" s="20">
        <f>'R-ADS'!I37</f>
        <v>4288000</v>
      </c>
      <c r="E37" s="20">
        <f>'R-RC'!I37</f>
        <v>15264000</v>
      </c>
      <c r="F37" s="20">
        <f>'R-WM'!I37</f>
        <v>5609000</v>
      </c>
      <c r="G37" s="20">
        <f>'R-TSM'!I37</f>
        <v>2730000</v>
      </c>
      <c r="H37" s="20">
        <f>'R-E'!I37</f>
        <v>922000</v>
      </c>
      <c r="I37" s="20">
        <f>'R-BES'!I37</f>
        <v>6620000</v>
      </c>
      <c r="J37" s="20">
        <f>'R-LRB'!I37</f>
        <v>1872000</v>
      </c>
      <c r="K37" s="87">
        <f>'R-Total'!I37</f>
        <v>50814000</v>
      </c>
      <c r="L37" s="20">
        <f>'R-MR'!I37+'R-O'!I37</f>
        <v>30000</v>
      </c>
      <c r="M37" s="20">
        <f>'R-OR'!E37</f>
        <v>90327776</v>
      </c>
      <c r="N37" s="12">
        <f>'R-Total'!R37</f>
        <v>141171776</v>
      </c>
      <c r="P37" s="6" t="b">
        <f t="shared" si="0"/>
        <v>1</v>
      </c>
      <c r="Q37" s="6" t="b">
        <f t="shared" si="1"/>
        <v>1</v>
      </c>
    </row>
    <row r="38" spans="1:17" x14ac:dyDescent="0.2">
      <c r="A38" s="4" t="s">
        <v>29</v>
      </c>
      <c r="B38" s="25">
        <f>'R-G'!I38</f>
        <v>1519000</v>
      </c>
      <c r="C38" s="20">
        <f>'R-FCS'!I38</f>
        <v>409000</v>
      </c>
      <c r="D38" s="20">
        <f>'R-ADS'!I38</f>
        <v>1295000</v>
      </c>
      <c r="E38" s="20">
        <f>'R-RC'!I38</f>
        <v>1182000</v>
      </c>
      <c r="F38" s="20">
        <f>'R-WM'!I38</f>
        <v>825000</v>
      </c>
      <c r="G38" s="20">
        <f>'R-TSM'!I38</f>
        <v>345000</v>
      </c>
      <c r="H38" s="20">
        <f>'R-E'!I38</f>
        <v>120000</v>
      </c>
      <c r="I38" s="20">
        <f>'R-BES'!I38</f>
        <v>2482000</v>
      </c>
      <c r="J38" s="20">
        <f>'R-LRB'!I38</f>
        <v>1485000</v>
      </c>
      <c r="K38" s="87">
        <f>'R-Total'!I38</f>
        <v>9662000</v>
      </c>
      <c r="L38" s="20">
        <f>'R-MR'!I38+'R-O'!I38</f>
        <v>0</v>
      </c>
      <c r="M38" s="20">
        <f>'R-OR'!E38</f>
        <v>25279486</v>
      </c>
      <c r="N38" s="12">
        <f>'R-Total'!R38</f>
        <v>34941486</v>
      </c>
      <c r="P38" s="6" t="b">
        <f t="shared" si="0"/>
        <v>1</v>
      </c>
      <c r="Q38" s="6" t="b">
        <f t="shared" si="1"/>
        <v>1</v>
      </c>
    </row>
    <row r="39" spans="1:17" x14ac:dyDescent="0.2">
      <c r="A39" s="4" t="s">
        <v>30</v>
      </c>
      <c r="B39" s="25">
        <f>'R-G'!I39</f>
        <v>545842</v>
      </c>
      <c r="C39" s="20">
        <f>'R-FCS'!I39</f>
        <v>177910</v>
      </c>
      <c r="D39" s="20">
        <f>'R-ADS'!I39</f>
        <v>913575</v>
      </c>
      <c r="E39" s="20">
        <f>'R-RC'!I39</f>
        <v>322044</v>
      </c>
      <c r="F39" s="20">
        <f>'R-WM'!I39</f>
        <v>198784</v>
      </c>
      <c r="G39" s="20">
        <f>'R-TSM'!I39</f>
        <v>40746</v>
      </c>
      <c r="H39" s="20">
        <f>'R-E'!I39</f>
        <v>86495</v>
      </c>
      <c r="I39" s="20">
        <f>'R-BES'!I39</f>
        <v>1214396</v>
      </c>
      <c r="J39" s="20">
        <f>'R-LRB'!I39</f>
        <v>8082343</v>
      </c>
      <c r="K39" s="87">
        <f>'R-Total'!I39</f>
        <v>11582135</v>
      </c>
      <c r="L39" s="20">
        <f>'R-MR'!I39+'R-O'!I39</f>
        <v>1581</v>
      </c>
      <c r="M39" s="20">
        <f>'R-OR'!E39</f>
        <v>13388013</v>
      </c>
      <c r="N39" s="12">
        <f>'R-Total'!R39</f>
        <v>24971729</v>
      </c>
      <c r="P39" s="6" t="b">
        <f t="shared" si="0"/>
        <v>1</v>
      </c>
      <c r="Q39" s="6" t="b">
        <f t="shared" si="1"/>
        <v>1</v>
      </c>
    </row>
    <row r="40" spans="1:17" x14ac:dyDescent="0.2">
      <c r="A40" s="4" t="s">
        <v>31</v>
      </c>
      <c r="B40" s="25">
        <f>'R-G'!I40</f>
        <v>3944930</v>
      </c>
      <c r="C40" s="20">
        <f>'R-FCS'!I40</f>
        <v>3611784</v>
      </c>
      <c r="D40" s="20">
        <f>'R-ADS'!I40</f>
        <v>8041502</v>
      </c>
      <c r="E40" s="20">
        <f>'R-RC'!I40</f>
        <v>4330529</v>
      </c>
      <c r="F40" s="20">
        <f>'R-WM'!I40</f>
        <v>90926</v>
      </c>
      <c r="G40" s="20">
        <f>'R-TSM'!I40</f>
        <v>2697697</v>
      </c>
      <c r="H40" s="20">
        <f>'R-E'!I40</f>
        <v>464419</v>
      </c>
      <c r="I40" s="20">
        <f>'R-BES'!I40</f>
        <v>11868547</v>
      </c>
      <c r="J40" s="20">
        <f>'R-LRB'!I40</f>
        <v>2048240</v>
      </c>
      <c r="K40" s="87">
        <f>'R-Total'!I40</f>
        <v>37098574</v>
      </c>
      <c r="L40" s="20">
        <f>'R-MR'!I40+'R-O'!I40</f>
        <v>0</v>
      </c>
      <c r="M40" s="20">
        <f>'R-OR'!E40</f>
        <v>110205712</v>
      </c>
      <c r="N40" s="12">
        <f>'R-Total'!R40</f>
        <v>147304286</v>
      </c>
      <c r="P40" s="6" t="b">
        <f t="shared" si="0"/>
        <v>1</v>
      </c>
      <c r="Q40" s="6" t="b">
        <f t="shared" si="1"/>
        <v>1</v>
      </c>
    </row>
    <row r="41" spans="1:17" x14ac:dyDescent="0.2">
      <c r="A41" s="4" t="s">
        <v>32</v>
      </c>
      <c r="B41" s="25">
        <f>'R-G'!I41</f>
        <v>8286803.3300000001</v>
      </c>
      <c r="C41" s="20">
        <f>'R-FCS'!I41</f>
        <v>1454480.27</v>
      </c>
      <c r="D41" s="20">
        <f>'R-ADS'!I41</f>
        <v>1687435.36</v>
      </c>
      <c r="E41" s="20">
        <f>'R-RC'!I41</f>
        <v>3618634.27</v>
      </c>
      <c r="F41" s="20">
        <f>'R-WM'!I41</f>
        <v>2253151.4899999998</v>
      </c>
      <c r="G41" s="20">
        <f>'R-TSM'!I41</f>
        <v>943636.54</v>
      </c>
      <c r="H41" s="20">
        <f>'R-E'!I41</f>
        <v>250141.90000000002</v>
      </c>
      <c r="I41" s="20">
        <f>'R-BES'!I41</f>
        <v>2963724.69</v>
      </c>
      <c r="J41" s="20">
        <f>'R-LRB'!I41</f>
        <v>2283502.2799999998</v>
      </c>
      <c r="K41" s="87">
        <f>'R-Total'!I41</f>
        <v>23741510.129999999</v>
      </c>
      <c r="L41" s="20">
        <f>'R-MR'!I41+'R-O'!I41</f>
        <v>589439.9</v>
      </c>
      <c r="M41" s="20">
        <f>'R-OR'!E41</f>
        <v>33356450</v>
      </c>
      <c r="N41" s="12">
        <f>'R-Total'!R41</f>
        <v>57687400.030000001</v>
      </c>
      <c r="P41" s="6" t="b">
        <f t="shared" si="0"/>
        <v>1</v>
      </c>
      <c r="Q41" s="6" t="b">
        <f t="shared" si="1"/>
        <v>1</v>
      </c>
    </row>
    <row r="42" spans="1:17" x14ac:dyDescent="0.2">
      <c r="A42" s="4" t="s">
        <v>33</v>
      </c>
      <c r="B42" s="25">
        <f>'R-G'!I42</f>
        <v>11489084.779999999</v>
      </c>
      <c r="C42" s="20">
        <f>'R-FCS'!I42</f>
        <v>26389587.869999997</v>
      </c>
      <c r="D42" s="20">
        <f>'R-ADS'!I42</f>
        <v>8602817.7399999984</v>
      </c>
      <c r="E42" s="20">
        <f>'R-RC'!I42</f>
        <v>32119681.950000007</v>
      </c>
      <c r="F42" s="20">
        <f>'R-WM'!I42</f>
        <v>4096207.1300000008</v>
      </c>
      <c r="G42" s="20">
        <f>'R-TSM'!I42</f>
        <v>4593386.0599999996</v>
      </c>
      <c r="H42" s="20">
        <f>'R-E'!I42</f>
        <v>2224218.2399999998</v>
      </c>
      <c r="I42" s="20">
        <f>'R-BES'!I42</f>
        <v>46927284.090000004</v>
      </c>
      <c r="J42" s="20">
        <f>'R-LRB'!I42</f>
        <v>2108526.36</v>
      </c>
      <c r="K42" s="87">
        <f>'R-Total'!I42</f>
        <v>138550794.22000003</v>
      </c>
      <c r="L42" s="20">
        <f>'R-MR'!I42+'R-O'!I42</f>
        <v>111742.44000000002</v>
      </c>
      <c r="M42" s="20">
        <f>'R-OR'!E42</f>
        <v>199176800.64000002</v>
      </c>
      <c r="N42" s="12">
        <f>'R-Total'!R42</f>
        <v>337839337.30000007</v>
      </c>
      <c r="P42" s="6" t="b">
        <f t="shared" si="0"/>
        <v>1</v>
      </c>
      <c r="Q42" s="6" t="b">
        <f t="shared" si="1"/>
        <v>1</v>
      </c>
    </row>
    <row r="43" spans="1:17" x14ac:dyDescent="0.2">
      <c r="A43" s="4" t="s">
        <v>34</v>
      </c>
      <c r="B43" s="25">
        <f>'R-G'!I43</f>
        <v>1293619</v>
      </c>
      <c r="C43" s="20">
        <f>'R-FCS'!I43</f>
        <v>429266</v>
      </c>
      <c r="D43" s="20">
        <f>'R-ADS'!I43</f>
        <v>76117</v>
      </c>
      <c r="E43" s="20">
        <f>'R-RC'!I43</f>
        <v>1053137</v>
      </c>
      <c r="F43" s="20">
        <f>'R-WM'!I43</f>
        <v>134270</v>
      </c>
      <c r="G43" s="20">
        <f>'R-TSM'!I43</f>
        <v>432876</v>
      </c>
      <c r="H43" s="20">
        <f>'R-E'!I43</f>
        <v>346532</v>
      </c>
      <c r="I43" s="20">
        <f>'R-BES'!I43</f>
        <v>4348020</v>
      </c>
      <c r="J43" s="20">
        <f>'R-LRB'!I43</f>
        <v>3110008</v>
      </c>
      <c r="K43" s="87">
        <f>'R-Total'!I43</f>
        <v>11223845</v>
      </c>
      <c r="L43" s="20">
        <f>'R-MR'!I43+'R-O'!I43</f>
        <v>0</v>
      </c>
      <c r="M43" s="20">
        <f>'R-OR'!E43</f>
        <v>21166305</v>
      </c>
      <c r="N43" s="12">
        <f>'R-Total'!R43</f>
        <v>32390150</v>
      </c>
      <c r="P43" s="6" t="b">
        <f t="shared" si="0"/>
        <v>1</v>
      </c>
      <c r="Q43" s="6" t="b">
        <f t="shared" si="1"/>
        <v>1</v>
      </c>
    </row>
    <row r="44" spans="1:17" x14ac:dyDescent="0.2">
      <c r="A44" s="4" t="s">
        <v>35</v>
      </c>
      <c r="B44" s="25">
        <f>'R-G'!I44</f>
        <v>13676698</v>
      </c>
      <c r="C44" s="20">
        <f>'R-FCS'!I44</f>
        <v>17643037</v>
      </c>
      <c r="D44" s="20">
        <f>'R-ADS'!I44</f>
        <v>22037486</v>
      </c>
      <c r="E44" s="20">
        <f>'R-RC'!I44</f>
        <v>22045495</v>
      </c>
      <c r="F44" s="20">
        <f>'R-WM'!I44</f>
        <v>637410</v>
      </c>
      <c r="G44" s="20">
        <f>'R-TSM'!I44</f>
        <v>627240</v>
      </c>
      <c r="H44" s="20">
        <f>'R-E'!I44</f>
        <v>205363</v>
      </c>
      <c r="I44" s="20">
        <f>'R-BES'!I44</f>
        <v>3219248</v>
      </c>
      <c r="J44" s="20">
        <f>'R-LRB'!I44</f>
        <v>1130372</v>
      </c>
      <c r="K44" s="87">
        <f>'R-Total'!I44</f>
        <v>81222349</v>
      </c>
      <c r="L44" s="20">
        <f>'R-MR'!I44+'R-O'!I44</f>
        <v>1093211</v>
      </c>
      <c r="M44" s="20">
        <f>'R-OR'!E44</f>
        <v>146571250</v>
      </c>
      <c r="N44" s="12">
        <f>'R-Total'!R44</f>
        <v>228886810</v>
      </c>
      <c r="P44" s="6" t="b">
        <f t="shared" si="0"/>
        <v>1</v>
      </c>
      <c r="Q44" s="6" t="b">
        <f t="shared" si="1"/>
        <v>1</v>
      </c>
    </row>
    <row r="45" spans="1:17" x14ac:dyDescent="0.2">
      <c r="A45" s="4" t="s">
        <v>36</v>
      </c>
      <c r="B45" s="25">
        <f>'R-G'!I45</f>
        <v>6802782.6499999994</v>
      </c>
      <c r="C45" s="20">
        <f>'R-FCS'!I45</f>
        <v>14986723.870000001</v>
      </c>
      <c r="D45" s="20">
        <f>'R-ADS'!I45</f>
        <v>7095476.21</v>
      </c>
      <c r="E45" s="20">
        <f>'R-RC'!I45</f>
        <v>6253069.7499999991</v>
      </c>
      <c r="F45" s="20">
        <f>'R-WM'!I45</f>
        <v>190049.45</v>
      </c>
      <c r="G45" s="20">
        <f>'R-TSM'!I45</f>
        <v>911082.39999999991</v>
      </c>
      <c r="H45" s="20">
        <f>'R-E'!I45</f>
        <v>747446.32</v>
      </c>
      <c r="I45" s="20">
        <f>'R-BES'!I45</f>
        <v>11254029.289999999</v>
      </c>
      <c r="J45" s="20">
        <f>'R-LRB'!I45</f>
        <v>4061237.28</v>
      </c>
      <c r="K45" s="87">
        <f>'R-Total'!I45</f>
        <v>52301897.219999999</v>
      </c>
      <c r="L45" s="20">
        <f>'R-MR'!I45+'R-O'!I45</f>
        <v>0</v>
      </c>
      <c r="M45" s="20">
        <f>'R-OR'!E45</f>
        <v>126761775.03</v>
      </c>
      <c r="N45" s="12">
        <f>'R-Total'!R45</f>
        <v>179063672.25</v>
      </c>
      <c r="P45" s="6" t="b">
        <f t="shared" si="0"/>
        <v>1</v>
      </c>
      <c r="Q45" s="6" t="b">
        <f t="shared" si="1"/>
        <v>1</v>
      </c>
    </row>
    <row r="46" spans="1:17" x14ac:dyDescent="0.2">
      <c r="A46" s="4" t="s">
        <v>37</v>
      </c>
      <c r="B46" s="25">
        <f>'R-G'!I46</f>
        <v>6231037.5500000007</v>
      </c>
      <c r="C46" s="20">
        <f>'R-FCS'!I46</f>
        <v>12537021.299999999</v>
      </c>
      <c r="D46" s="20">
        <f>'R-ADS'!I46</f>
        <v>6801108.5700000003</v>
      </c>
      <c r="E46" s="20">
        <f>'R-RC'!I46</f>
        <v>52505442.629999995</v>
      </c>
      <c r="F46" s="20">
        <f>'R-WM'!I46</f>
        <v>3140801.37</v>
      </c>
      <c r="G46" s="20">
        <f>'R-TSM'!I46</f>
        <v>1596603.19</v>
      </c>
      <c r="H46" s="20">
        <f>'R-E'!I46</f>
        <v>253476.11000000002</v>
      </c>
      <c r="I46" s="20">
        <f>'R-BES'!I46</f>
        <v>2410541.0600000005</v>
      </c>
      <c r="J46" s="20">
        <f>'R-LRB'!I46</f>
        <v>2683214.7199999997</v>
      </c>
      <c r="K46" s="87">
        <f>'R-Total'!I46</f>
        <v>88159246.5</v>
      </c>
      <c r="L46" s="20">
        <f>'R-MR'!I46+'R-O'!I46</f>
        <v>0</v>
      </c>
      <c r="M46" s="20">
        <f>'R-OR'!E46</f>
        <v>90226462.469999999</v>
      </c>
      <c r="N46" s="12">
        <f>'R-Total'!R46</f>
        <v>178385708.97</v>
      </c>
      <c r="P46" s="6" t="b">
        <f t="shared" si="0"/>
        <v>1</v>
      </c>
      <c r="Q46" s="6" t="b">
        <f t="shared" si="1"/>
        <v>1</v>
      </c>
    </row>
    <row r="47" spans="1:17" x14ac:dyDescent="0.2">
      <c r="A47" s="4" t="s">
        <v>38</v>
      </c>
      <c r="B47" s="25">
        <f>'R-G'!I47</f>
        <v>15090931.01</v>
      </c>
      <c r="C47" s="20">
        <f>'R-FCS'!I47</f>
        <v>1236855.57</v>
      </c>
      <c r="D47" s="20">
        <f>'R-ADS'!I47</f>
        <v>1443890.29</v>
      </c>
      <c r="E47" s="20">
        <f>'R-RC'!I47</f>
        <v>427131.19</v>
      </c>
      <c r="F47" s="20">
        <f>'R-WM'!I47</f>
        <v>174807.83000000002</v>
      </c>
      <c r="G47" s="20">
        <f>'R-TSM'!I47</f>
        <v>100306</v>
      </c>
      <c r="H47" s="20">
        <f>'R-E'!I47</f>
        <v>1684866.0799999998</v>
      </c>
      <c r="I47" s="20">
        <f>'R-BES'!I47</f>
        <v>991956.37999999989</v>
      </c>
      <c r="J47" s="20">
        <f>'R-LRB'!I47</f>
        <v>3778548.34</v>
      </c>
      <c r="K47" s="87">
        <f>'R-Total'!I47</f>
        <v>24929292.689999998</v>
      </c>
      <c r="L47" s="20">
        <f>'R-MR'!I47+'R-O'!I47</f>
        <v>596241.75</v>
      </c>
      <c r="M47" s="20">
        <f>'R-OR'!E47</f>
        <v>19987741.84</v>
      </c>
      <c r="N47" s="12">
        <f>'R-Total'!R47</f>
        <v>45513276.280000001</v>
      </c>
      <c r="P47" s="6" t="b">
        <f t="shared" si="0"/>
        <v>1</v>
      </c>
      <c r="Q47" s="6" t="b">
        <f t="shared" si="1"/>
        <v>1</v>
      </c>
    </row>
    <row r="48" spans="1:17" x14ac:dyDescent="0.2">
      <c r="A48" s="4" t="s">
        <v>39</v>
      </c>
      <c r="B48" s="25">
        <f>'R-G'!I48</f>
        <v>4140963.68</v>
      </c>
      <c r="C48" s="20">
        <f>'R-FCS'!I48</f>
        <v>5378944.4580000006</v>
      </c>
      <c r="D48" s="20">
        <f>'R-ADS'!I48</f>
        <v>2050725.031</v>
      </c>
      <c r="E48" s="20">
        <f>'R-RC'!I48</f>
        <v>7064697.3539999994</v>
      </c>
      <c r="F48" s="20">
        <f>'R-WM'!I48</f>
        <v>1077389.2940000002</v>
      </c>
      <c r="G48" s="20">
        <f>'R-TSM'!I48</f>
        <v>613976.50249999994</v>
      </c>
      <c r="H48" s="20">
        <f>'R-E'!I48</f>
        <v>447029.82750000001</v>
      </c>
      <c r="I48" s="20">
        <f>'R-BES'!I48</f>
        <v>3712649.0680000004</v>
      </c>
      <c r="J48" s="20">
        <f>'R-LRB'!I48</f>
        <v>2511209.7949999995</v>
      </c>
      <c r="K48" s="87">
        <f>'R-Total'!I48</f>
        <v>26997585.009999998</v>
      </c>
      <c r="L48" s="20">
        <f>'R-MR'!I48+'R-O'!I48</f>
        <v>0</v>
      </c>
      <c r="M48" s="20">
        <f>'R-OR'!E48</f>
        <v>56712164.389999993</v>
      </c>
      <c r="N48" s="12">
        <f>'R-Total'!R48</f>
        <v>83709749.399999991</v>
      </c>
      <c r="P48" s="6" t="b">
        <f t="shared" si="0"/>
        <v>1</v>
      </c>
      <c r="Q48" s="6" t="b">
        <f t="shared" si="1"/>
        <v>1</v>
      </c>
    </row>
    <row r="49" spans="1:17" x14ac:dyDescent="0.2">
      <c r="A49" s="4" t="s">
        <v>40</v>
      </c>
      <c r="B49" s="25">
        <f>'R-G'!I49</f>
        <v>7471824.5173935397</v>
      </c>
      <c r="C49" s="20">
        <f>'R-FCS'!I49</f>
        <v>2222357.3775882418</v>
      </c>
      <c r="D49" s="20">
        <f>'R-ADS'!I49</f>
        <v>7883679.567219113</v>
      </c>
      <c r="E49" s="20">
        <f>'R-RC'!I49</f>
        <v>2635112.5299999998</v>
      </c>
      <c r="F49" s="20">
        <f>'R-WM'!I49</f>
        <v>139091.04999999999</v>
      </c>
      <c r="G49" s="20">
        <f>'R-TSM'!I49</f>
        <v>2318275.16</v>
      </c>
      <c r="H49" s="20">
        <f>'R-E'!I49</f>
        <v>300848.34999999998</v>
      </c>
      <c r="I49" s="20">
        <f>'R-BES'!I49</f>
        <v>3805100.6577991056</v>
      </c>
      <c r="J49" s="20">
        <f>'R-LRB'!I49</f>
        <v>1912777.78</v>
      </c>
      <c r="K49" s="87">
        <f>'R-Total'!I49</f>
        <v>28689066.990000006</v>
      </c>
      <c r="L49" s="20">
        <f>'R-MR'!I49+'R-O'!I49</f>
        <v>6497841.5099999998</v>
      </c>
      <c r="M49" s="20">
        <f>'R-OR'!E49</f>
        <v>104915643.01000001</v>
      </c>
      <c r="N49" s="12">
        <f>'R-Total'!R49</f>
        <v>140102551.51000002</v>
      </c>
      <c r="P49" s="6" t="b">
        <f t="shared" si="0"/>
        <v>1</v>
      </c>
      <c r="Q49" s="6" t="b">
        <f t="shared" si="1"/>
        <v>1</v>
      </c>
    </row>
    <row r="50" spans="1:17" x14ac:dyDescent="0.2">
      <c r="A50" s="4" t="s">
        <v>41</v>
      </c>
      <c r="B50" s="25">
        <f>'R-G'!I50</f>
        <v>1032581</v>
      </c>
      <c r="C50" s="20">
        <f>'R-FCS'!I50</f>
        <v>739434</v>
      </c>
      <c r="D50" s="20">
        <f>'R-ADS'!I50</f>
        <v>917652</v>
      </c>
      <c r="E50" s="20">
        <f>'R-RC'!I50</f>
        <v>337425</v>
      </c>
      <c r="F50" s="20">
        <f>'R-WM'!I50</f>
        <v>212413</v>
      </c>
      <c r="G50" s="20">
        <f>'R-TSM'!I50</f>
        <v>30027</v>
      </c>
      <c r="H50" s="20">
        <f>'R-E'!I50</f>
        <v>22828</v>
      </c>
      <c r="I50" s="20">
        <f>'R-BES'!I50</f>
        <v>587688</v>
      </c>
      <c r="J50" s="20">
        <f>'R-LRB'!I50</f>
        <v>1001106</v>
      </c>
      <c r="K50" s="87">
        <f>'R-Total'!I50</f>
        <v>4881154</v>
      </c>
      <c r="L50" s="20">
        <f>'R-MR'!I50+'R-O'!I50</f>
        <v>0</v>
      </c>
      <c r="M50" s="20">
        <f>'R-OR'!E50</f>
        <v>16594444</v>
      </c>
      <c r="N50" s="12">
        <f>'R-Total'!R50</f>
        <v>21475598</v>
      </c>
      <c r="P50" s="6" t="b">
        <f t="shared" si="0"/>
        <v>1</v>
      </c>
      <c r="Q50" s="6" t="b">
        <f t="shared" si="1"/>
        <v>1</v>
      </c>
    </row>
    <row r="51" spans="1:17" x14ac:dyDescent="0.2">
      <c r="A51" s="4" t="s">
        <v>42</v>
      </c>
      <c r="B51" s="25">
        <f>'R-G'!I51</f>
        <v>6319649.04</v>
      </c>
      <c r="C51" s="20">
        <f>'R-FCS'!I51</f>
        <v>2599818.13</v>
      </c>
      <c r="D51" s="20">
        <f>'R-ADS'!I51</f>
        <v>4085131.6999999997</v>
      </c>
      <c r="E51" s="20">
        <f>'R-RC'!I51</f>
        <v>13323700.75</v>
      </c>
      <c r="F51" s="20">
        <f>'R-WM'!I51</f>
        <v>161315</v>
      </c>
      <c r="G51" s="20">
        <f>'R-TSM'!I51</f>
        <v>14743883</v>
      </c>
      <c r="H51" s="20">
        <f>'R-E'!I51</f>
        <v>542626</v>
      </c>
      <c r="I51" s="20">
        <f>'R-BES'!I51</f>
        <v>2297030.06</v>
      </c>
      <c r="J51" s="20">
        <f>'R-LRB'!I51</f>
        <v>761403.74</v>
      </c>
      <c r="K51" s="87">
        <f>'R-Total'!I51</f>
        <v>44834557.420000002</v>
      </c>
      <c r="L51" s="20">
        <f>'R-MR'!I51+'R-O'!I51</f>
        <v>40000</v>
      </c>
      <c r="M51" s="20">
        <f>'R-OR'!E51</f>
        <v>102631356</v>
      </c>
      <c r="N51" s="12">
        <f>'R-Total'!R51</f>
        <v>147505913.42000002</v>
      </c>
      <c r="P51" s="6" t="b">
        <f t="shared" si="0"/>
        <v>1</v>
      </c>
      <c r="Q51" s="6" t="b">
        <f t="shared" si="1"/>
        <v>1</v>
      </c>
    </row>
    <row r="52" spans="1:17" x14ac:dyDescent="0.2">
      <c r="A52" s="4" t="s">
        <v>43</v>
      </c>
      <c r="B52" s="25">
        <f>'R-G'!I52</f>
        <v>4191650</v>
      </c>
      <c r="C52" s="20">
        <f>'R-FCS'!I52</f>
        <v>2987741</v>
      </c>
      <c r="D52" s="20">
        <f>'R-ADS'!I52</f>
        <v>6003818</v>
      </c>
      <c r="E52" s="20">
        <f>'R-RC'!I52</f>
        <v>41189961</v>
      </c>
      <c r="F52" s="20">
        <f>'R-WM'!I52</f>
        <v>101457</v>
      </c>
      <c r="G52" s="20">
        <f>'R-TSM'!I52</f>
        <v>4229264</v>
      </c>
      <c r="H52" s="20">
        <f>'R-E'!I52</f>
        <v>997121</v>
      </c>
      <c r="I52" s="20">
        <f>'R-BES'!I52</f>
        <v>2996622</v>
      </c>
      <c r="J52" s="20">
        <f>'R-LRB'!I52</f>
        <v>1362372</v>
      </c>
      <c r="K52" s="87">
        <f>'R-Total'!I52</f>
        <v>64060006</v>
      </c>
      <c r="L52" s="20">
        <f>'R-MR'!I52+'R-O'!I52</f>
        <v>0</v>
      </c>
      <c r="M52" s="20">
        <f>'R-OR'!E52</f>
        <v>94444427</v>
      </c>
      <c r="N52" s="12">
        <f>'R-Total'!R52</f>
        <v>158504433</v>
      </c>
      <c r="P52" s="6" t="b">
        <f t="shared" si="0"/>
        <v>1</v>
      </c>
      <c r="Q52" s="6" t="b">
        <f t="shared" si="1"/>
        <v>1</v>
      </c>
    </row>
    <row r="53" spans="1:17" x14ac:dyDescent="0.2">
      <c r="A53" s="4" t="s">
        <v>44</v>
      </c>
      <c r="B53" s="25">
        <f>'R-G'!I53</f>
        <v>23463000</v>
      </c>
      <c r="C53" s="20">
        <f>'R-FCS'!I53</f>
        <v>10430000</v>
      </c>
      <c r="D53" s="20">
        <f>'R-ADS'!I53</f>
        <v>3686000</v>
      </c>
      <c r="E53" s="20">
        <f>'R-RC'!I53</f>
        <v>23980000</v>
      </c>
      <c r="F53" s="20">
        <f>'R-WM'!I53</f>
        <v>0</v>
      </c>
      <c r="G53" s="20">
        <f>'R-TSM'!I53</f>
        <v>90800000</v>
      </c>
      <c r="H53" s="20">
        <f>'R-E'!I53</f>
        <v>280000</v>
      </c>
      <c r="I53" s="20">
        <f>'R-BES'!I53</f>
        <v>249338000</v>
      </c>
      <c r="J53" s="20">
        <f>'R-LRB'!I53</f>
        <v>7655000</v>
      </c>
      <c r="K53" s="87">
        <f>'R-Total'!I53</f>
        <v>409632000</v>
      </c>
      <c r="L53" s="20">
        <f>'R-MR'!I53+'R-O'!I53</f>
        <v>0</v>
      </c>
      <c r="M53" s="20">
        <f>'R-OR'!E53</f>
        <v>291090351</v>
      </c>
      <c r="N53" s="12">
        <f>'R-Total'!R53</f>
        <v>700722351</v>
      </c>
      <c r="P53" s="6" t="b">
        <f t="shared" si="0"/>
        <v>1</v>
      </c>
      <c r="Q53" s="6" t="b">
        <f t="shared" si="1"/>
        <v>1</v>
      </c>
    </row>
    <row r="54" spans="1:17" x14ac:dyDescent="0.2">
      <c r="A54" s="4" t="s">
        <v>264</v>
      </c>
      <c r="B54" s="25">
        <f>'R-G'!I54</f>
        <v>38843881.940000005</v>
      </c>
      <c r="C54" s="20">
        <f>'R-FCS'!I54</f>
        <v>11497801.399999999</v>
      </c>
      <c r="D54" s="20">
        <f>'R-ADS'!I54</f>
        <v>5679831.7599999998</v>
      </c>
      <c r="E54" s="20">
        <f>'R-RC'!I54</f>
        <v>11027241.779999999</v>
      </c>
      <c r="F54" s="20">
        <f>'R-WM'!I54</f>
        <v>2583265.5499999998</v>
      </c>
      <c r="G54" s="20">
        <f>'R-TSM'!I54</f>
        <v>2372368.52</v>
      </c>
      <c r="H54" s="20">
        <f>'R-E'!I54</f>
        <v>400987.3</v>
      </c>
      <c r="I54" s="20">
        <f>'R-BES'!I54</f>
        <v>7375907.7400000002</v>
      </c>
      <c r="J54" s="20">
        <f>'R-LRB'!I54</f>
        <v>3069690.31</v>
      </c>
      <c r="K54" s="87">
        <f>'R-Total'!I54</f>
        <v>82850976.299999997</v>
      </c>
      <c r="L54" s="20">
        <f>'R-MR'!I54+'R-O'!I54</f>
        <v>0</v>
      </c>
      <c r="M54" s="20">
        <f>'R-OR'!E54</f>
        <v>129595353</v>
      </c>
      <c r="N54" s="12">
        <f>'R-Total'!R54</f>
        <v>212446329.30000001</v>
      </c>
      <c r="P54" s="6" t="b">
        <f t="shared" si="0"/>
        <v>1</v>
      </c>
      <c r="Q54" s="6" t="b">
        <f t="shared" si="1"/>
        <v>1</v>
      </c>
    </row>
    <row r="55" spans="1:17" x14ac:dyDescent="0.2">
      <c r="A55" s="4" t="s">
        <v>45</v>
      </c>
      <c r="B55" s="25">
        <f>'R-G'!I55</f>
        <v>5544000</v>
      </c>
      <c r="C55" s="20">
        <f>'R-FCS'!I55</f>
        <v>4822000</v>
      </c>
      <c r="D55" s="20">
        <f>'R-ADS'!I55</f>
        <v>4100000</v>
      </c>
      <c r="E55" s="20">
        <f>'R-RC'!I55</f>
        <v>5982000</v>
      </c>
      <c r="F55" s="20">
        <f>'R-WM'!I55</f>
        <v>1715000</v>
      </c>
      <c r="G55" s="20">
        <f>'R-TSM'!I55</f>
        <v>727000</v>
      </c>
      <c r="H55" s="20">
        <f>'R-E'!I55</f>
        <v>1266000</v>
      </c>
      <c r="I55" s="20">
        <f>'R-BES'!I55</f>
        <v>8311293</v>
      </c>
      <c r="J55" s="20">
        <f>'R-LRB'!I55</f>
        <v>4908000</v>
      </c>
      <c r="K55" s="87">
        <f>'R-Total'!I55</f>
        <v>37375293</v>
      </c>
      <c r="L55" s="20">
        <f>'R-MR'!I55+'R-O'!I55</f>
        <v>498000</v>
      </c>
      <c r="M55" s="20">
        <f>'R-OR'!E55</f>
        <v>85791707</v>
      </c>
      <c r="N55" s="12">
        <f>'R-Total'!R55</f>
        <v>123665000</v>
      </c>
      <c r="P55" s="6" t="b">
        <f t="shared" si="0"/>
        <v>1</v>
      </c>
      <c r="Q55" s="6" t="b">
        <f t="shared" si="1"/>
        <v>1</v>
      </c>
    </row>
    <row r="56" spans="1:17" x14ac:dyDescent="0.2">
      <c r="A56" s="4" t="s">
        <v>46</v>
      </c>
      <c r="B56" s="25">
        <f>'R-G'!I56</f>
        <v>26489508.93</v>
      </c>
      <c r="C56" s="20">
        <f>'R-FCS'!I56</f>
        <v>6862082.9799999995</v>
      </c>
      <c r="D56" s="20">
        <f>'R-ADS'!I56</f>
        <v>28991.74</v>
      </c>
      <c r="E56" s="20">
        <f>'R-RC'!I56</f>
        <v>6716617.6799999997</v>
      </c>
      <c r="F56" s="20">
        <f>'R-WM'!I56</f>
        <v>2369516.9</v>
      </c>
      <c r="G56" s="20">
        <f>'R-TSM'!I56</f>
        <v>1107270.1299999999</v>
      </c>
      <c r="H56" s="20">
        <f>'R-E'!I56</f>
        <v>110510.88</v>
      </c>
      <c r="I56" s="20">
        <f>'R-BES'!I56</f>
        <v>4540868.49</v>
      </c>
      <c r="J56" s="20">
        <f>'R-LRB'!I56</f>
        <v>4485078.0199999996</v>
      </c>
      <c r="K56" s="87">
        <f>'R-Total'!I56</f>
        <v>52710445.75</v>
      </c>
      <c r="L56" s="20">
        <f>'R-MR'!I56+'R-O'!I56</f>
        <v>47529.88</v>
      </c>
      <c r="M56" s="20">
        <f>'R-OR'!E56</f>
        <v>50975323.049999997</v>
      </c>
      <c r="N56" s="12">
        <f>'R-Total'!R56</f>
        <v>103733298.68000001</v>
      </c>
      <c r="P56" s="6" t="b">
        <f t="shared" si="0"/>
        <v>1</v>
      </c>
      <c r="Q56" s="6" t="b">
        <f t="shared" si="1"/>
        <v>1</v>
      </c>
    </row>
    <row r="57" spans="1:17" x14ac:dyDescent="0.2">
      <c r="A57" s="4" t="s">
        <v>47</v>
      </c>
      <c r="B57" s="25">
        <f>'R-G'!I57</f>
        <v>3052530</v>
      </c>
      <c r="C57" s="20">
        <f>'R-FCS'!I57</f>
        <v>442628</v>
      </c>
      <c r="D57" s="20">
        <f>'R-ADS'!I57</f>
        <v>0</v>
      </c>
      <c r="E57" s="20">
        <f>'R-RC'!I57</f>
        <v>347691</v>
      </c>
      <c r="F57" s="20">
        <f>'R-WM'!I57</f>
        <v>1408349</v>
      </c>
      <c r="G57" s="20">
        <f>'R-TSM'!I57</f>
        <v>998303</v>
      </c>
      <c r="H57" s="20">
        <f>'R-E'!I57</f>
        <v>2158810</v>
      </c>
      <c r="I57" s="20">
        <f>'R-BES'!I57</f>
        <v>1428222</v>
      </c>
      <c r="J57" s="20">
        <f>'R-LRB'!I57</f>
        <v>3851667</v>
      </c>
      <c r="K57" s="87">
        <f>'R-Total'!I57</f>
        <v>13688200</v>
      </c>
      <c r="L57" s="20">
        <f>'R-MR'!I57+'R-O'!I57</f>
        <v>0</v>
      </c>
      <c r="M57" s="20">
        <f>'R-OR'!E57</f>
        <v>47635586</v>
      </c>
      <c r="N57" s="12">
        <f>'R-Total'!R57</f>
        <v>61323786</v>
      </c>
      <c r="P57" s="6" t="b">
        <f t="shared" si="0"/>
        <v>1</v>
      </c>
      <c r="Q57" s="6" t="b">
        <f t="shared" si="1"/>
        <v>1</v>
      </c>
    </row>
    <row r="58" spans="1:17" x14ac:dyDescent="0.2">
      <c r="A58" s="4" t="s">
        <v>48</v>
      </c>
      <c r="B58" s="25">
        <f>'R-G'!I58</f>
        <v>7267355</v>
      </c>
      <c r="C58" s="20">
        <f>'R-FCS'!I58</f>
        <v>5888179</v>
      </c>
      <c r="D58" s="20">
        <f>'R-ADS'!I58</f>
        <v>9401722</v>
      </c>
      <c r="E58" s="20">
        <f>'R-RC'!I58</f>
        <v>17605819</v>
      </c>
      <c r="F58" s="20">
        <f>'R-WM'!I58</f>
        <v>4419665</v>
      </c>
      <c r="G58" s="20">
        <f>'R-TSM'!I58</f>
        <v>9593592</v>
      </c>
      <c r="H58" s="20">
        <f>'R-E'!I58</f>
        <v>8686407</v>
      </c>
      <c r="I58" s="20">
        <f>'R-BES'!I58</f>
        <v>5878946</v>
      </c>
      <c r="J58" s="20">
        <f>'R-LRB'!I58</f>
        <v>3556703</v>
      </c>
      <c r="K58" s="87">
        <f>'R-Total'!I58</f>
        <v>72298388</v>
      </c>
      <c r="L58" s="20">
        <f>'R-MR'!I58+'R-O'!I58</f>
        <v>0</v>
      </c>
      <c r="M58" s="20">
        <f>'R-OR'!E58</f>
        <v>126625734</v>
      </c>
      <c r="N58" s="12">
        <f>'R-Total'!R58</f>
        <v>198924122</v>
      </c>
      <c r="P58" s="6" t="b">
        <f t="shared" si="0"/>
        <v>1</v>
      </c>
      <c r="Q58" s="6" t="b">
        <f t="shared" si="1"/>
        <v>1</v>
      </c>
    </row>
    <row r="59" spans="1:17" x14ac:dyDescent="0.2">
      <c r="A59" s="4" t="s">
        <v>49</v>
      </c>
      <c r="B59" s="25">
        <f>'R-G'!I59</f>
        <v>5547690.6499999994</v>
      </c>
      <c r="C59" s="20">
        <f>'R-FCS'!I59</f>
        <v>17830580.82</v>
      </c>
      <c r="D59" s="20">
        <f>'R-ADS'!I59</f>
        <v>8147458.6600000029</v>
      </c>
      <c r="E59" s="20">
        <f>'R-RC'!I59</f>
        <v>8444550.540000001</v>
      </c>
      <c r="F59" s="20">
        <f>'R-WM'!I59</f>
        <v>932146.49</v>
      </c>
      <c r="G59" s="20">
        <f>'R-TSM'!I59</f>
        <v>7016985.9200000009</v>
      </c>
      <c r="H59" s="20">
        <f>'R-E'!I59</f>
        <v>537467.81000000006</v>
      </c>
      <c r="I59" s="20">
        <f>'R-BES'!I59</f>
        <v>9631831.7199999988</v>
      </c>
      <c r="J59" s="20">
        <f>'R-LRB'!I59</f>
        <v>835546.62999999989</v>
      </c>
      <c r="K59" s="87">
        <f>'R-Total'!I59</f>
        <v>58924259.24000001</v>
      </c>
      <c r="L59" s="20">
        <f>'R-MR'!I59+'R-O'!I59</f>
        <v>0</v>
      </c>
      <c r="M59" s="20">
        <f>'R-OR'!E59</f>
        <v>116822868.52</v>
      </c>
      <c r="N59" s="12">
        <f>'R-Total'!R59</f>
        <v>175747127.75999999</v>
      </c>
      <c r="P59" s="6" t="b">
        <f t="shared" si="0"/>
        <v>1</v>
      </c>
      <c r="Q59" s="6" t="b">
        <f t="shared" si="1"/>
        <v>1</v>
      </c>
    </row>
    <row r="60" spans="1:17" x14ac:dyDescent="0.2">
      <c r="A60" s="4" t="s">
        <v>50</v>
      </c>
      <c r="B60" s="25">
        <f>'R-G'!I60</f>
        <v>7211340.8799999999</v>
      </c>
      <c r="C60" s="20">
        <f>'R-FCS'!I60</f>
        <v>1256851.5399999998</v>
      </c>
      <c r="D60" s="20">
        <f>'R-ADS'!I60</f>
        <v>2623482.8199999998</v>
      </c>
      <c r="E60" s="20">
        <f>'R-RC'!I60</f>
        <v>1656080.85</v>
      </c>
      <c r="F60" s="20">
        <f>'R-WM'!I60</f>
        <v>2256428.7400000002</v>
      </c>
      <c r="G60" s="20">
        <f>'R-TSM'!I60</f>
        <v>312257.76999999996</v>
      </c>
      <c r="H60" s="20">
        <f>'R-E'!I60</f>
        <v>1582222.9100000001</v>
      </c>
      <c r="I60" s="20">
        <f>'R-BES'!I60</f>
        <v>2019306.6400000001</v>
      </c>
      <c r="J60" s="20">
        <f>'R-LRB'!I60</f>
        <v>2418764.5499999998</v>
      </c>
      <c r="K60" s="87">
        <f>'R-Total'!I60</f>
        <v>21336736.699999999</v>
      </c>
      <c r="L60" s="20">
        <f>'R-MR'!I60+'R-O'!I60</f>
        <v>0</v>
      </c>
      <c r="M60" s="20">
        <f>'R-OR'!E60</f>
        <v>39438759</v>
      </c>
      <c r="N60" s="12">
        <f>'R-Total'!R60</f>
        <v>60775495.700000003</v>
      </c>
      <c r="P60" s="6" t="b">
        <f t="shared" si="0"/>
        <v>1</v>
      </c>
      <c r="Q60" s="6" t="b">
        <f t="shared" si="1"/>
        <v>1</v>
      </c>
    </row>
    <row r="61" spans="1:17" x14ac:dyDescent="0.2">
      <c r="A61" s="4" t="s">
        <v>51</v>
      </c>
      <c r="B61" s="25">
        <f>'R-G'!I61</f>
        <v>7227792.7500000009</v>
      </c>
      <c r="C61" s="20">
        <f>'R-FCS'!I61</f>
        <v>4618817.91</v>
      </c>
      <c r="D61" s="20">
        <f>'R-ADS'!I61</f>
        <v>9898215.9799999986</v>
      </c>
      <c r="E61" s="20">
        <f>'R-RC'!I61</f>
        <v>20109819.940000001</v>
      </c>
      <c r="F61" s="20">
        <f>'R-WM'!I61</f>
        <v>432120</v>
      </c>
      <c r="G61" s="20">
        <f>'R-TSM'!I61</f>
        <v>11690327.390000001</v>
      </c>
      <c r="H61" s="20">
        <f>'R-E'!I61</f>
        <v>337558</v>
      </c>
      <c r="I61" s="20">
        <f>'R-BES'!I61</f>
        <v>4758374.4799999995</v>
      </c>
      <c r="J61" s="20">
        <f>'R-LRB'!I61</f>
        <v>1524897.87</v>
      </c>
      <c r="K61" s="87">
        <f>'R-Total'!I61</f>
        <v>60597924.319999993</v>
      </c>
      <c r="L61" s="20">
        <f>'R-MR'!I61+'R-O'!I61</f>
        <v>0</v>
      </c>
      <c r="M61" s="20">
        <f>'R-OR'!E61</f>
        <v>156235075.75999999</v>
      </c>
      <c r="N61" s="12">
        <f>'R-Total'!R61</f>
        <v>216833000.07999998</v>
      </c>
      <c r="P61" s="6" t="b">
        <f t="shared" si="0"/>
        <v>1</v>
      </c>
      <c r="Q61" s="6" t="b">
        <f t="shared" si="1"/>
        <v>1</v>
      </c>
    </row>
    <row r="62" spans="1:17" x14ac:dyDescent="0.2">
      <c r="A62" s="4" t="s">
        <v>52</v>
      </c>
      <c r="B62" s="25">
        <f>'R-G'!I62</f>
        <v>6890493.5899999999</v>
      </c>
      <c r="C62" s="20">
        <f>'R-FCS'!I62</f>
        <v>4627385.79</v>
      </c>
      <c r="D62" s="20">
        <f>'R-ADS'!I62</f>
        <v>11072857.250000002</v>
      </c>
      <c r="E62" s="20">
        <f>'R-RC'!I62</f>
        <v>20336651.550000001</v>
      </c>
      <c r="F62" s="20">
        <f>'R-WM'!I62</f>
        <v>12123315.879999999</v>
      </c>
      <c r="G62" s="20">
        <f>'R-TSM'!I62</f>
        <v>3436194.7600000002</v>
      </c>
      <c r="H62" s="20">
        <f>'R-E'!I62</f>
        <v>1474296.5899999999</v>
      </c>
      <c r="I62" s="20">
        <f>'R-BES'!I62</f>
        <v>11375603.199999999</v>
      </c>
      <c r="J62" s="20">
        <f>'R-LRB'!I62</f>
        <v>2362381.4700000002</v>
      </c>
      <c r="K62" s="87">
        <f>'R-Total'!I62</f>
        <v>73699180.079999998</v>
      </c>
      <c r="L62" s="20">
        <f>'R-MR'!I62+'R-O'!I62</f>
        <v>0</v>
      </c>
      <c r="M62" s="20">
        <f>'R-OR'!E62</f>
        <v>174452604.38999999</v>
      </c>
      <c r="N62" s="12">
        <f>'R-Total'!R62</f>
        <v>248151784.46999997</v>
      </c>
      <c r="P62" s="6" t="b">
        <f t="shared" si="0"/>
        <v>1</v>
      </c>
      <c r="Q62" s="6" t="b">
        <f t="shared" si="1"/>
        <v>1</v>
      </c>
    </row>
    <row r="63" spans="1:17" x14ac:dyDescent="0.2">
      <c r="A63" s="4" t="s">
        <v>53</v>
      </c>
      <c r="B63" s="25">
        <f>'R-G'!I63</f>
        <v>2058540</v>
      </c>
      <c r="C63" s="20">
        <f>'R-FCS'!I63</f>
        <v>565836</v>
      </c>
      <c r="D63" s="20">
        <f>'R-ADS'!I63</f>
        <v>2040711</v>
      </c>
      <c r="E63" s="20">
        <f>'R-RC'!I63</f>
        <v>771614</v>
      </c>
      <c r="F63" s="20">
        <f>'R-WM'!I63</f>
        <v>383717</v>
      </c>
      <c r="G63" s="20">
        <f>'R-TSM'!I63</f>
        <v>308646</v>
      </c>
      <c r="H63" s="20">
        <f>'R-E'!I63</f>
        <v>576380</v>
      </c>
      <c r="I63" s="20">
        <f>'R-BES'!I63</f>
        <v>1044843</v>
      </c>
      <c r="J63" s="20">
        <f>'R-LRB'!I63</f>
        <v>3128012</v>
      </c>
      <c r="K63" s="87">
        <f>'R-Total'!I63</f>
        <v>10878299</v>
      </c>
      <c r="L63" s="20">
        <f>'R-MR'!I63+'R-O'!I63</f>
        <v>0</v>
      </c>
      <c r="M63" s="20">
        <f>'R-OR'!E63</f>
        <v>28495770</v>
      </c>
      <c r="N63" s="12">
        <f>'R-Total'!R63</f>
        <v>39374069</v>
      </c>
      <c r="P63" s="6" t="b">
        <f t="shared" si="0"/>
        <v>1</v>
      </c>
      <c r="Q63" s="6" t="b">
        <f t="shared" si="1"/>
        <v>1</v>
      </c>
    </row>
    <row r="64" spans="1:17" x14ac:dyDescent="0.2">
      <c r="A64" s="4" t="s">
        <v>54</v>
      </c>
      <c r="B64" s="25">
        <f>'R-G'!I64</f>
        <v>1637834</v>
      </c>
      <c r="C64" s="20">
        <f>'R-FCS'!I64</f>
        <v>3104135</v>
      </c>
      <c r="D64" s="20">
        <f>'R-ADS'!I64</f>
        <v>1689852</v>
      </c>
      <c r="E64" s="20">
        <f>'R-RC'!I64</f>
        <v>1305368</v>
      </c>
      <c r="F64" s="20">
        <f>'R-WM'!I64</f>
        <v>375863</v>
      </c>
      <c r="G64" s="20">
        <f>'R-TSM'!I64</f>
        <v>45192</v>
      </c>
      <c r="H64" s="20">
        <f>'R-E'!I64</f>
        <v>528478</v>
      </c>
      <c r="I64" s="20">
        <f>'R-BES'!I64</f>
        <v>8122259</v>
      </c>
      <c r="J64" s="20">
        <f>'R-LRB'!I64</f>
        <v>7438290</v>
      </c>
      <c r="K64" s="87">
        <f>'R-Total'!I64</f>
        <v>24247271</v>
      </c>
      <c r="L64" s="20">
        <f>'R-MR'!I64+'R-O'!I64</f>
        <v>1454177</v>
      </c>
      <c r="M64" s="20">
        <f>'R-OR'!E64</f>
        <v>31532266</v>
      </c>
      <c r="N64" s="12">
        <f>'R-Total'!R64</f>
        <v>57233714</v>
      </c>
      <c r="P64" s="6" t="b">
        <f t="shared" si="0"/>
        <v>1</v>
      </c>
      <c r="Q64" s="6" t="b">
        <f t="shared" si="1"/>
        <v>1</v>
      </c>
    </row>
    <row r="65" spans="1:17" x14ac:dyDescent="0.2">
      <c r="A65" s="4" t="s">
        <v>55</v>
      </c>
      <c r="B65" s="25">
        <f>'R-G'!I65</f>
        <v>1721783</v>
      </c>
      <c r="C65" s="20">
        <f>'R-FCS'!I65</f>
        <v>2034767</v>
      </c>
      <c r="D65" s="20">
        <f>'R-ADS'!I65</f>
        <v>2089700</v>
      </c>
      <c r="E65" s="20">
        <f>'R-RC'!I65</f>
        <v>1176614</v>
      </c>
      <c r="F65" s="20">
        <f>'R-WM'!I65</f>
        <v>1465211</v>
      </c>
      <c r="G65" s="20">
        <f>'R-TSM'!I65</f>
        <v>35796</v>
      </c>
      <c r="H65" s="20">
        <f>'R-E'!I65</f>
        <v>356671</v>
      </c>
      <c r="I65" s="20">
        <f>'R-BES'!I65</f>
        <v>2084159</v>
      </c>
      <c r="J65" s="20">
        <f>'R-LRB'!I65</f>
        <v>3936200</v>
      </c>
      <c r="K65" s="87">
        <f>'R-Total'!I65</f>
        <v>14900901</v>
      </c>
      <c r="L65" s="20">
        <f>'R-MR'!I65+'R-O'!I65</f>
        <v>0</v>
      </c>
      <c r="M65" s="20">
        <f>'R-OR'!E65</f>
        <v>25399908</v>
      </c>
      <c r="N65" s="12">
        <f>'R-Total'!R65</f>
        <v>40300809</v>
      </c>
      <c r="P65" s="6" t="b">
        <f t="shared" si="0"/>
        <v>1</v>
      </c>
      <c r="Q65" s="6" t="b">
        <f t="shared" si="1"/>
        <v>1</v>
      </c>
    </row>
    <row r="66" spans="1:17" x14ac:dyDescent="0.2">
      <c r="A66" s="4" t="s">
        <v>56</v>
      </c>
      <c r="B66" s="25">
        <f>'R-G'!I66</f>
        <v>3092000</v>
      </c>
      <c r="C66" s="20">
        <f>'R-FCS'!I66</f>
        <v>2812000</v>
      </c>
      <c r="D66" s="20">
        <f>'R-ADS'!I66</f>
        <v>1913000</v>
      </c>
      <c r="E66" s="20">
        <f>'R-RC'!I66</f>
        <v>22754104</v>
      </c>
      <c r="F66" s="20">
        <f>'R-WM'!I66</f>
        <v>542000</v>
      </c>
      <c r="G66" s="20">
        <f>'R-TSM'!I66</f>
        <v>756000</v>
      </c>
      <c r="H66" s="20">
        <f>'R-E'!I66</f>
        <v>1159000</v>
      </c>
      <c r="I66" s="20">
        <f>'R-BES'!I66</f>
        <v>1523000</v>
      </c>
      <c r="J66" s="20">
        <f>'R-LRB'!I66</f>
        <v>3729000</v>
      </c>
      <c r="K66" s="87">
        <f>'R-Total'!I66</f>
        <v>38280104</v>
      </c>
      <c r="L66" s="20">
        <f>'R-MR'!I66+'R-O'!I66</f>
        <v>0</v>
      </c>
      <c r="M66" s="20">
        <f>'R-OR'!E66</f>
        <v>67245896</v>
      </c>
      <c r="N66" s="12">
        <f>'R-Total'!R66</f>
        <v>105526000</v>
      </c>
      <c r="P66" s="6" t="b">
        <f t="shared" si="0"/>
        <v>1</v>
      </c>
      <c r="Q66" s="6" t="b">
        <f t="shared" si="1"/>
        <v>1</v>
      </c>
    </row>
    <row r="67" spans="1:17" x14ac:dyDescent="0.2">
      <c r="A67" s="4" t="s">
        <v>57</v>
      </c>
      <c r="B67" s="25">
        <f>'R-G'!I67</f>
        <v>4937314</v>
      </c>
      <c r="C67" s="20">
        <f>'R-FCS'!I67</f>
        <v>1339711</v>
      </c>
      <c r="D67" s="20">
        <f>'R-ADS'!I67</f>
        <v>1151696</v>
      </c>
      <c r="E67" s="20">
        <f>'R-RC'!I67</f>
        <v>1283691</v>
      </c>
      <c r="F67" s="20">
        <f>'R-WM'!I67</f>
        <v>218564</v>
      </c>
      <c r="G67" s="20">
        <f>'R-TSM'!I67</f>
        <v>1118490</v>
      </c>
      <c r="H67" s="20">
        <f>'R-E'!I67</f>
        <v>271459</v>
      </c>
      <c r="I67" s="20">
        <f>'R-BES'!I67</f>
        <v>1101723</v>
      </c>
      <c r="J67" s="20">
        <f>'R-LRB'!I67</f>
        <v>2501464</v>
      </c>
      <c r="K67" s="87">
        <f>'R-Total'!I67</f>
        <v>13924112</v>
      </c>
      <c r="L67" s="20">
        <f>'R-MR'!I67+'R-O'!I67</f>
        <v>46934</v>
      </c>
      <c r="M67" s="20">
        <f>'R-OR'!E67</f>
        <v>25301157</v>
      </c>
      <c r="N67" s="12">
        <f>'R-Total'!R67</f>
        <v>39272203</v>
      </c>
      <c r="P67" s="6" t="b">
        <f t="shared" si="0"/>
        <v>1</v>
      </c>
      <c r="Q67" s="6" t="b">
        <f t="shared" si="1"/>
        <v>1</v>
      </c>
    </row>
    <row r="68" spans="1:17" x14ac:dyDescent="0.2">
      <c r="A68" s="4" t="s">
        <v>58</v>
      </c>
      <c r="B68" s="25">
        <f>'R-G'!I68</f>
        <v>11025950.879999999</v>
      </c>
      <c r="C68" s="20">
        <f>'R-FCS'!I68</f>
        <v>15362268.060000001</v>
      </c>
      <c r="D68" s="20">
        <f>'R-ADS'!I68</f>
        <v>4195846</v>
      </c>
      <c r="E68" s="20">
        <f>'R-RC'!I68</f>
        <v>12979564.52</v>
      </c>
      <c r="F68" s="20">
        <f>'R-WM'!I68</f>
        <v>357716.77</v>
      </c>
      <c r="G68" s="20">
        <f>'R-TSM'!I68</f>
        <v>39947638.809999995</v>
      </c>
      <c r="H68" s="20">
        <f>'R-E'!I68</f>
        <v>302926.94999999995</v>
      </c>
      <c r="I68" s="20">
        <f>'R-BES'!I68</f>
        <v>17539554.579999998</v>
      </c>
      <c r="J68" s="20">
        <f>'R-LRB'!I68</f>
        <v>1306633.2</v>
      </c>
      <c r="K68" s="87">
        <f>'R-Total'!I68</f>
        <v>103018099.77</v>
      </c>
      <c r="L68" s="20">
        <f>'R-MR'!I68+'R-O'!I68</f>
        <v>0</v>
      </c>
      <c r="M68" s="20">
        <f>'R-OR'!E68</f>
        <v>128038478.55</v>
      </c>
      <c r="N68" s="12">
        <f>'R-Total'!R68</f>
        <v>231056578.31999999</v>
      </c>
      <c r="P68" s="6" t="b">
        <f t="shared" si="0"/>
        <v>1</v>
      </c>
      <c r="Q68" s="6" t="b">
        <f t="shared" si="1"/>
        <v>1</v>
      </c>
    </row>
    <row r="69" spans="1:17" x14ac:dyDescent="0.2">
      <c r="A69" s="4" t="s">
        <v>59</v>
      </c>
      <c r="B69" s="25">
        <f>'R-G'!I69</f>
        <v>7656296</v>
      </c>
      <c r="C69" s="20">
        <f>'R-FCS'!I69</f>
        <v>339708</v>
      </c>
      <c r="D69" s="20">
        <f>'R-ADS'!I69</f>
        <v>858843</v>
      </c>
      <c r="E69" s="20">
        <f>'R-RC'!I69</f>
        <v>1621524</v>
      </c>
      <c r="F69" s="20">
        <f>'R-WM'!I69</f>
        <v>252681</v>
      </c>
      <c r="G69" s="20">
        <f>'R-TSM'!I69</f>
        <v>161732</v>
      </c>
      <c r="H69" s="20">
        <f>'R-E'!I69</f>
        <v>261265</v>
      </c>
      <c r="I69" s="20">
        <f>'R-BES'!I69</f>
        <v>719043</v>
      </c>
      <c r="J69" s="20">
        <f>'R-LRB'!I69</f>
        <v>3072653</v>
      </c>
      <c r="K69" s="87">
        <f>'R-Total'!I69</f>
        <v>14943745</v>
      </c>
      <c r="L69" s="20">
        <f>'R-MR'!I69+'R-O'!I69</f>
        <v>44476</v>
      </c>
      <c r="M69" s="20">
        <f>'R-OR'!E69</f>
        <v>15625661</v>
      </c>
      <c r="N69" s="12">
        <f>'R-Total'!R69</f>
        <v>30613882</v>
      </c>
      <c r="P69" s="6" t="b">
        <f t="shared" si="0"/>
        <v>1</v>
      </c>
      <c r="Q69" s="6" t="b">
        <f t="shared" si="1"/>
        <v>1</v>
      </c>
    </row>
    <row r="70" spans="1:17" x14ac:dyDescent="0.2">
      <c r="A70" s="4" t="s">
        <v>60</v>
      </c>
      <c r="B70" s="25">
        <f>'R-G'!I70</f>
        <v>343523.09999999992</v>
      </c>
      <c r="C70" s="20">
        <f>'R-FCS'!I70</f>
        <v>61895</v>
      </c>
      <c r="D70" s="20">
        <f>'R-ADS'!I70</f>
        <v>715469.63</v>
      </c>
      <c r="E70" s="20">
        <f>'R-RC'!I70</f>
        <v>3013010.2</v>
      </c>
      <c r="F70" s="20">
        <f>'R-WM'!I70</f>
        <v>5334</v>
      </c>
      <c r="G70" s="20">
        <f>'R-TSM'!I70</f>
        <v>41338.43</v>
      </c>
      <c r="H70" s="20">
        <f>'R-E'!I70</f>
        <v>140</v>
      </c>
      <c r="I70" s="20">
        <f>'R-BES'!I70</f>
        <v>2067040.78</v>
      </c>
      <c r="J70" s="20">
        <f>'R-LRB'!I70</f>
        <v>1011017.2</v>
      </c>
      <c r="K70" s="87">
        <f>'R-Total'!I70</f>
        <v>7258768.3400000008</v>
      </c>
      <c r="L70" s="20">
        <f>'R-MR'!I70+'R-O'!I70</f>
        <v>0</v>
      </c>
      <c r="M70" s="20">
        <f>'R-OR'!E70</f>
        <v>7439887.1800000006</v>
      </c>
      <c r="N70" s="12">
        <f>'R-Total'!R70</f>
        <v>14698655.520000001</v>
      </c>
      <c r="P70" s="6" t="b">
        <f t="shared" si="0"/>
        <v>1</v>
      </c>
      <c r="Q70" s="6" t="b">
        <f t="shared" si="1"/>
        <v>1</v>
      </c>
    </row>
    <row r="71" spans="1:17" x14ac:dyDescent="0.2">
      <c r="A71" s="4" t="s">
        <v>61</v>
      </c>
      <c r="B71" s="25">
        <f>'R-G'!I71</f>
        <v>2163865</v>
      </c>
      <c r="C71" s="20">
        <f>'R-FCS'!I71</f>
        <v>1467497</v>
      </c>
      <c r="D71" s="20">
        <f>'R-ADS'!I71</f>
        <v>1472559</v>
      </c>
      <c r="E71" s="20">
        <f>'R-RC'!I71</f>
        <v>1983501</v>
      </c>
      <c r="F71" s="20">
        <f>'R-WM'!I71</f>
        <v>2462478</v>
      </c>
      <c r="G71" s="20">
        <f>'R-TSM'!I71</f>
        <v>612000</v>
      </c>
      <c r="H71" s="20">
        <f>'R-E'!I71</f>
        <v>464794</v>
      </c>
      <c r="I71" s="20">
        <f>'R-BES'!I71</f>
        <v>4163410</v>
      </c>
      <c r="J71" s="20">
        <f>'R-LRB'!I71</f>
        <v>3069931</v>
      </c>
      <c r="K71" s="87">
        <f>'R-Total'!I71</f>
        <v>17860035</v>
      </c>
      <c r="L71" s="20">
        <f>'R-MR'!I71+'R-O'!I71</f>
        <v>-644</v>
      </c>
      <c r="M71" s="20">
        <f>'R-OR'!E71</f>
        <v>52245255</v>
      </c>
      <c r="N71" s="12">
        <f>'R-Total'!R71</f>
        <v>70104646</v>
      </c>
      <c r="P71" s="6" t="b">
        <f t="shared" si="0"/>
        <v>1</v>
      </c>
      <c r="Q71" s="6" t="b">
        <f t="shared" si="1"/>
        <v>1</v>
      </c>
    </row>
    <row r="72" spans="1:17" x14ac:dyDescent="0.2">
      <c r="A72" s="4" t="s">
        <v>62</v>
      </c>
      <c r="B72" s="25">
        <f>'R-G'!I72</f>
        <v>26534913.490000002</v>
      </c>
      <c r="C72" s="20">
        <f>'R-FCS'!I72</f>
        <v>951460.35</v>
      </c>
      <c r="D72" s="20">
        <f>'R-ADS'!I72</f>
        <v>2551896.0300000003</v>
      </c>
      <c r="E72" s="20">
        <f>'R-RC'!I72</f>
        <v>2877268.36</v>
      </c>
      <c r="F72" s="20">
        <f>'R-WM'!I72</f>
        <v>1293353</v>
      </c>
      <c r="G72" s="20">
        <f>'R-TSM'!I72</f>
        <v>1185803</v>
      </c>
      <c r="H72" s="20">
        <f>'R-E'!I72</f>
        <v>604740.48</v>
      </c>
      <c r="I72" s="20">
        <f>'R-BES'!I72</f>
        <v>2749613.2</v>
      </c>
      <c r="J72" s="20">
        <f>'R-LRB'!I72</f>
        <v>2209389</v>
      </c>
      <c r="K72" s="87">
        <f>'R-Total'!I72</f>
        <v>40958436.910000004</v>
      </c>
      <c r="L72" s="20">
        <f>'R-MR'!I72+'R-O'!I72</f>
        <v>105653</v>
      </c>
      <c r="M72" s="20">
        <f>'R-OR'!E72</f>
        <v>28108758</v>
      </c>
      <c r="N72" s="12">
        <f>'R-Total'!R72</f>
        <v>69172847.909999996</v>
      </c>
      <c r="P72" s="6" t="b">
        <f t="shared" si="0"/>
        <v>1</v>
      </c>
      <c r="Q72" s="6" t="b">
        <f t="shared" si="1"/>
        <v>1</v>
      </c>
    </row>
    <row r="73" spans="1:17" x14ac:dyDescent="0.2">
      <c r="A73" s="4" t="s">
        <v>63</v>
      </c>
      <c r="B73" s="25">
        <f>'R-G'!I73</f>
        <v>13013514</v>
      </c>
      <c r="C73" s="20">
        <f>'R-FCS'!I73</f>
        <v>5624959</v>
      </c>
      <c r="D73" s="20">
        <f>'R-ADS'!I73</f>
        <v>4613137</v>
      </c>
      <c r="E73" s="20">
        <f>'R-RC'!I73</f>
        <v>10341192</v>
      </c>
      <c r="F73" s="20">
        <f>'R-WM'!I73</f>
        <v>1330203</v>
      </c>
      <c r="G73" s="20">
        <f>'R-TSM'!I73</f>
        <v>26158781</v>
      </c>
      <c r="H73" s="20">
        <f>'R-E'!I73</f>
        <v>0</v>
      </c>
      <c r="I73" s="20">
        <f>'R-BES'!I73</f>
        <v>22675608</v>
      </c>
      <c r="J73" s="20">
        <f>'R-LRB'!I73</f>
        <v>1291577</v>
      </c>
      <c r="K73" s="87">
        <f>'R-Total'!I73</f>
        <v>85048971</v>
      </c>
      <c r="L73" s="20">
        <f>'R-MR'!I73+'R-O'!I73</f>
        <v>0</v>
      </c>
      <c r="M73" s="20">
        <f>'R-OR'!E73</f>
        <v>116255721</v>
      </c>
      <c r="N73" s="12">
        <f>'R-Total'!R73</f>
        <v>201304692</v>
      </c>
      <c r="P73" s="6" t="b">
        <f t="shared" si="0"/>
        <v>1</v>
      </c>
      <c r="Q73" s="6" t="b">
        <f t="shared" si="1"/>
        <v>1</v>
      </c>
    </row>
    <row r="74" spans="1:17" x14ac:dyDescent="0.2">
      <c r="A74" s="4" t="s">
        <v>64</v>
      </c>
      <c r="B74" s="25">
        <f>'R-G'!I74</f>
        <v>890121</v>
      </c>
      <c r="C74" s="20">
        <f>'R-FCS'!I74</f>
        <v>514655</v>
      </c>
      <c r="D74" s="20">
        <f>'R-ADS'!I74</f>
        <v>2600</v>
      </c>
      <c r="E74" s="20">
        <f>'R-RC'!I74</f>
        <v>445415</v>
      </c>
      <c r="F74" s="20">
        <f>'R-WM'!I74</f>
        <v>253424</v>
      </c>
      <c r="G74" s="20">
        <f>'R-TSM'!I74</f>
        <v>0</v>
      </c>
      <c r="H74" s="20">
        <f>'R-E'!I74</f>
        <v>182704</v>
      </c>
      <c r="I74" s="20">
        <f>'R-BES'!I74</f>
        <v>787316</v>
      </c>
      <c r="J74" s="20">
        <f>'R-LRB'!I74</f>
        <v>1943304</v>
      </c>
      <c r="K74" s="87">
        <f>'R-Total'!I74</f>
        <v>5019539</v>
      </c>
      <c r="L74" s="20">
        <f>'R-MR'!I74+'R-O'!I74</f>
        <v>0</v>
      </c>
      <c r="M74" s="20">
        <f>'R-OR'!E74</f>
        <v>24745949</v>
      </c>
      <c r="N74" s="12">
        <f>'R-Total'!R74</f>
        <v>29765488</v>
      </c>
      <c r="P74" s="6" t="b">
        <f t="shared" ref="P74:P87" si="2">SUM(B72:J72)=K72</f>
        <v>1</v>
      </c>
      <c r="Q74" s="6" t="b">
        <f t="shared" ref="Q74:Q87" si="3">SUM(K72:M72)=N72</f>
        <v>1</v>
      </c>
    </row>
    <row r="75" spans="1:17" x14ac:dyDescent="0.2">
      <c r="A75" s="4" t="s">
        <v>65</v>
      </c>
      <c r="B75" s="25">
        <f>'R-G'!I75</f>
        <v>3400829.9000000004</v>
      </c>
      <c r="C75" s="20">
        <f>'R-FCS'!I75</f>
        <v>3233450.11</v>
      </c>
      <c r="D75" s="20">
        <f>'R-ADS'!I75</f>
        <v>2210002.25</v>
      </c>
      <c r="E75" s="20">
        <f>'R-RC'!I75</f>
        <v>4045045.69</v>
      </c>
      <c r="F75" s="20">
        <f>'R-WM'!I75</f>
        <v>2976237.49</v>
      </c>
      <c r="G75" s="20">
        <f>'R-TSM'!I75</f>
        <v>1243531.8600000001</v>
      </c>
      <c r="H75" s="20">
        <f>'R-E'!I75</f>
        <v>383116.82999999996</v>
      </c>
      <c r="I75" s="20">
        <f>'R-BES'!I75</f>
        <v>7928901.959999999</v>
      </c>
      <c r="J75" s="20">
        <f>'R-LRB'!I75</f>
        <v>3214564.66</v>
      </c>
      <c r="K75" s="87">
        <f>'R-Total'!I75</f>
        <v>28635680.749999996</v>
      </c>
      <c r="L75" s="20">
        <f>'R-MR'!I75+'R-O'!I75</f>
        <v>0</v>
      </c>
      <c r="M75" s="20">
        <f>'R-OR'!E75</f>
        <v>56777840.880000003</v>
      </c>
      <c r="N75" s="12">
        <f>'R-Total'!R75</f>
        <v>85413521.629999995</v>
      </c>
      <c r="P75" s="6" t="b">
        <f t="shared" si="2"/>
        <v>1</v>
      </c>
      <c r="Q75" s="6" t="b">
        <f t="shared" si="3"/>
        <v>1</v>
      </c>
    </row>
    <row r="76" spans="1:17" x14ac:dyDescent="0.2">
      <c r="A76" s="4" t="s">
        <v>66</v>
      </c>
      <c r="B76" s="25">
        <f>'R-G'!I76</f>
        <v>1684309.9200000002</v>
      </c>
      <c r="C76" s="20">
        <f>'R-FCS'!I76</f>
        <v>2072317.17</v>
      </c>
      <c r="D76" s="20">
        <f>'R-ADS'!I76</f>
        <v>2366681.17</v>
      </c>
      <c r="E76" s="20">
        <f>'R-RC'!I76</f>
        <v>3835416.4699999988</v>
      </c>
      <c r="F76" s="20">
        <f>'R-WM'!I76</f>
        <v>441490.82</v>
      </c>
      <c r="G76" s="20">
        <f>'R-TSM'!I76</f>
        <v>388934.19</v>
      </c>
      <c r="H76" s="20">
        <f>'R-E'!I76</f>
        <v>535637.96</v>
      </c>
      <c r="I76" s="20">
        <f>'R-BES'!I76</f>
        <v>3289008.9899999998</v>
      </c>
      <c r="J76" s="20">
        <f>'R-LRB'!I76</f>
        <v>1849487.45</v>
      </c>
      <c r="K76" s="87">
        <f>'R-Total'!I76</f>
        <v>16463284.139999999</v>
      </c>
      <c r="L76" s="20">
        <f>'R-MR'!I76+'R-O'!I76</f>
        <v>0</v>
      </c>
      <c r="M76" s="20">
        <f>'R-OR'!E76</f>
        <v>34691222</v>
      </c>
      <c r="N76" s="12">
        <f>'R-Total'!R76</f>
        <v>51154506.140000001</v>
      </c>
      <c r="P76" s="6" t="b">
        <f t="shared" si="2"/>
        <v>1</v>
      </c>
      <c r="Q76" s="6" t="b">
        <f t="shared" si="3"/>
        <v>1</v>
      </c>
    </row>
    <row r="77" spans="1:17" x14ac:dyDescent="0.2">
      <c r="A77" s="4" t="s">
        <v>67</v>
      </c>
      <c r="B77" s="25">
        <f>'R-G'!I77</f>
        <v>2256470</v>
      </c>
      <c r="C77" s="20">
        <f>'R-FCS'!I77</f>
        <v>1379762</v>
      </c>
      <c r="D77" s="20">
        <f>'R-ADS'!I77</f>
        <v>145188</v>
      </c>
      <c r="E77" s="20">
        <f>'R-RC'!I77</f>
        <v>891014</v>
      </c>
      <c r="F77" s="20">
        <f>'R-WM'!I77</f>
        <v>299024</v>
      </c>
      <c r="G77" s="20">
        <f>'R-TSM'!I77</f>
        <v>1434794</v>
      </c>
      <c r="H77" s="20">
        <f>'R-E'!I77</f>
        <v>112460</v>
      </c>
      <c r="I77" s="20">
        <f>'R-BES'!I77</f>
        <v>534867</v>
      </c>
      <c r="J77" s="20">
        <f>'R-LRB'!I77</f>
        <v>1812413</v>
      </c>
      <c r="K77" s="87">
        <f>'R-Total'!I77</f>
        <v>8865992</v>
      </c>
      <c r="L77" s="20">
        <f>'R-MR'!I77+'R-O'!I77</f>
        <v>0</v>
      </c>
      <c r="M77" s="20">
        <f>'R-OR'!E77</f>
        <v>13879705</v>
      </c>
      <c r="N77" s="12">
        <f>'R-Total'!R77</f>
        <v>22745697</v>
      </c>
      <c r="P77" s="6" t="b">
        <f t="shared" si="2"/>
        <v>1</v>
      </c>
      <c r="Q77" s="6" t="b">
        <f t="shared" si="3"/>
        <v>1</v>
      </c>
    </row>
    <row r="78" spans="1:17" x14ac:dyDescent="0.2">
      <c r="A78" s="4" t="s">
        <v>68</v>
      </c>
      <c r="B78" s="25">
        <f>'R-G'!I78</f>
        <v>3804604</v>
      </c>
      <c r="C78" s="20">
        <f>'R-FCS'!I78</f>
        <v>3939713</v>
      </c>
      <c r="D78" s="20">
        <f>'R-ADS'!I78</f>
        <v>5944590</v>
      </c>
      <c r="E78" s="20">
        <f>'R-RC'!I78</f>
        <v>2786067</v>
      </c>
      <c r="F78" s="20">
        <f>'R-WM'!I78</f>
        <v>2237325</v>
      </c>
      <c r="G78" s="20">
        <f>'R-TSM'!I78</f>
        <v>1296169</v>
      </c>
      <c r="H78" s="20">
        <f>'R-E'!I78</f>
        <v>975004</v>
      </c>
      <c r="I78" s="20">
        <f>'R-BES'!I78</f>
        <v>755105</v>
      </c>
      <c r="J78" s="20">
        <f>'R-LRB'!I78</f>
        <v>3509067</v>
      </c>
      <c r="K78" s="87">
        <f>'R-Total'!I78</f>
        <v>25247644</v>
      </c>
      <c r="L78" s="20">
        <f>'R-MR'!I78+'R-O'!I78</f>
        <v>0</v>
      </c>
      <c r="M78" s="20">
        <f>'R-OR'!E78</f>
        <v>39599403</v>
      </c>
      <c r="N78" s="12">
        <f>'R-Total'!R78</f>
        <v>64847047</v>
      </c>
      <c r="P78" s="6" t="b">
        <f t="shared" si="2"/>
        <v>1</v>
      </c>
      <c r="Q78" s="6" t="b">
        <f t="shared" si="3"/>
        <v>1</v>
      </c>
    </row>
    <row r="79" spans="1:17" x14ac:dyDescent="0.2">
      <c r="A79" s="4" t="s">
        <v>69</v>
      </c>
      <c r="B79" s="25">
        <f>'R-G'!I79</f>
        <v>4052714</v>
      </c>
      <c r="C79" s="20">
        <f>'R-FCS'!I79</f>
        <v>8823947</v>
      </c>
      <c r="D79" s="20">
        <f>'R-ADS'!I79</f>
        <v>3706440</v>
      </c>
      <c r="E79" s="20">
        <f>'R-RC'!I79</f>
        <v>9887703</v>
      </c>
      <c r="F79" s="20">
        <f>'R-WM'!I79</f>
        <v>10400</v>
      </c>
      <c r="G79" s="20">
        <f>'R-TSM'!I79</f>
        <v>2367890</v>
      </c>
      <c r="H79" s="20">
        <f>'R-E'!I79</f>
        <v>822152</v>
      </c>
      <c r="I79" s="20">
        <f>'R-BES'!I79</f>
        <v>6034229</v>
      </c>
      <c r="J79" s="20">
        <f>'R-LRB'!I79</f>
        <v>3583888</v>
      </c>
      <c r="K79" s="87">
        <f>'R-Total'!I79</f>
        <v>39289363</v>
      </c>
      <c r="L79" s="20">
        <f>'R-MR'!I79+'R-O'!I79</f>
        <v>0</v>
      </c>
      <c r="M79" s="20">
        <f>'R-OR'!E79</f>
        <v>42141186</v>
      </c>
      <c r="N79" s="12">
        <f>'R-Total'!R79</f>
        <v>81430549</v>
      </c>
      <c r="P79" s="6" t="b">
        <f t="shared" si="2"/>
        <v>1</v>
      </c>
      <c r="Q79" s="6" t="b">
        <f t="shared" si="3"/>
        <v>1</v>
      </c>
    </row>
    <row r="80" spans="1:17" x14ac:dyDescent="0.2">
      <c r="A80" s="4" t="s">
        <v>70</v>
      </c>
      <c r="B80" s="25">
        <f>'R-G'!I80</f>
        <v>8430916.2274999991</v>
      </c>
      <c r="C80" s="20">
        <f>'R-FCS'!I80</f>
        <v>452679.57000000007</v>
      </c>
      <c r="D80" s="20">
        <f>'R-ADS'!I80</f>
        <v>57440.18</v>
      </c>
      <c r="E80" s="20">
        <f>'R-RC'!I80</f>
        <v>11148618.73</v>
      </c>
      <c r="F80" s="20">
        <f>'R-WM'!I80</f>
        <v>2739146.9699999997</v>
      </c>
      <c r="G80" s="20">
        <f>'R-TSM'!I80</f>
        <v>1492305.51</v>
      </c>
      <c r="H80" s="20">
        <f>'R-E'!I80</f>
        <v>524966.35</v>
      </c>
      <c r="I80" s="20">
        <f>'R-BES'!I80</f>
        <v>8581585.7800000012</v>
      </c>
      <c r="J80" s="20">
        <f>'R-LRB'!I80</f>
        <v>5155306</v>
      </c>
      <c r="K80" s="87">
        <f>'R-Total'!I80</f>
        <v>38582965.317500003</v>
      </c>
      <c r="L80" s="20">
        <f>'R-MR'!I80+'R-O'!I80</f>
        <v>300531.37</v>
      </c>
      <c r="M80" s="20">
        <f>'R-OR'!E80</f>
        <v>76048383</v>
      </c>
      <c r="N80" s="12">
        <f>'R-Total'!R80</f>
        <v>114931879.6875</v>
      </c>
      <c r="P80" s="6" t="b">
        <f t="shared" si="2"/>
        <v>1</v>
      </c>
      <c r="Q80" s="6" t="b">
        <f t="shared" si="3"/>
        <v>1</v>
      </c>
    </row>
    <row r="81" spans="1:17" x14ac:dyDescent="0.2">
      <c r="A81" s="4" t="s">
        <v>71</v>
      </c>
      <c r="B81" s="25">
        <f>'R-G'!I81</f>
        <v>797262</v>
      </c>
      <c r="C81" s="20">
        <f>'R-FCS'!I81</f>
        <v>818448</v>
      </c>
      <c r="D81" s="20">
        <f>'R-ADS'!I81</f>
        <v>721966</v>
      </c>
      <c r="E81" s="20">
        <f>'R-RC'!I81</f>
        <v>2548959</v>
      </c>
      <c r="F81" s="20">
        <f>'R-WM'!I81</f>
        <v>75376</v>
      </c>
      <c r="G81" s="20">
        <f>'R-TSM'!I81</f>
        <v>0</v>
      </c>
      <c r="H81" s="20">
        <f>'R-E'!I81</f>
        <v>4323929</v>
      </c>
      <c r="I81" s="20">
        <f>'R-BES'!I81</f>
        <v>2071536</v>
      </c>
      <c r="J81" s="20">
        <f>'R-LRB'!I81</f>
        <v>3169619</v>
      </c>
      <c r="K81" s="87">
        <f>'R-Total'!I81</f>
        <v>14527095</v>
      </c>
      <c r="L81" s="20">
        <f>'R-MR'!I81+'R-O'!I81</f>
        <v>1220902</v>
      </c>
      <c r="M81" s="20">
        <f>'R-OR'!E81</f>
        <v>13380880</v>
      </c>
      <c r="N81" s="12">
        <f>'R-Total'!R81</f>
        <v>29128877</v>
      </c>
      <c r="P81" s="6" t="b">
        <f t="shared" si="2"/>
        <v>1</v>
      </c>
      <c r="Q81" s="6" t="b">
        <f t="shared" si="3"/>
        <v>1</v>
      </c>
    </row>
    <row r="82" spans="1:17" x14ac:dyDescent="0.2">
      <c r="A82" s="4" t="s">
        <v>72</v>
      </c>
      <c r="B82" s="25">
        <f>'R-G'!I82</f>
        <v>9516727</v>
      </c>
      <c r="C82" s="20">
        <f>'R-FCS'!I82</f>
        <v>8814966</v>
      </c>
      <c r="D82" s="20">
        <f>'R-ADS'!I82</f>
        <v>12118548</v>
      </c>
      <c r="E82" s="20">
        <f>'R-RC'!I82</f>
        <v>16374421</v>
      </c>
      <c r="F82" s="20">
        <f>'R-WM'!I82</f>
        <v>13641093</v>
      </c>
      <c r="G82" s="20">
        <f>'R-TSM'!I82</f>
        <v>10110705</v>
      </c>
      <c r="H82" s="20">
        <f>'R-E'!I82</f>
        <v>108668</v>
      </c>
      <c r="I82" s="20">
        <f>'R-BES'!I82</f>
        <v>12591367</v>
      </c>
      <c r="J82" s="20">
        <f>'R-LRB'!I82</f>
        <v>603421</v>
      </c>
      <c r="K82" s="87">
        <f>'R-Total'!I82</f>
        <v>83879916</v>
      </c>
      <c r="L82" s="20">
        <f>'R-MR'!I82+'R-O'!I82</f>
        <v>0</v>
      </c>
      <c r="M82" s="20">
        <f>'R-OR'!E82</f>
        <v>120517565</v>
      </c>
      <c r="N82" s="12">
        <f>'R-Total'!R82</f>
        <v>204397481</v>
      </c>
      <c r="P82" s="6" t="b">
        <f t="shared" si="2"/>
        <v>1</v>
      </c>
      <c r="Q82" s="6" t="b">
        <f t="shared" si="3"/>
        <v>1</v>
      </c>
    </row>
    <row r="83" spans="1:17" x14ac:dyDescent="0.2">
      <c r="A83" s="4" t="s">
        <v>73</v>
      </c>
      <c r="B83" s="25">
        <f>'R-G'!I83</f>
        <v>20485178.850493584</v>
      </c>
      <c r="C83" s="20">
        <f>'R-FCS'!I83</f>
        <v>6620336.7287315391</v>
      </c>
      <c r="D83" s="20">
        <f>'R-ADS'!I83</f>
        <v>7983795.690743641</v>
      </c>
      <c r="E83" s="20">
        <f>'R-RC'!I83</f>
        <v>5165994.8297785902</v>
      </c>
      <c r="F83" s="20">
        <f>'R-WM'!I83</f>
        <v>4745770.4053925723</v>
      </c>
      <c r="G83" s="20">
        <f>'R-TSM'!I83</f>
        <v>7126961.4291581949</v>
      </c>
      <c r="H83" s="20">
        <f>'R-E'!I83</f>
        <v>567559.45869615965</v>
      </c>
      <c r="I83" s="20">
        <f>'R-BES'!I83</f>
        <v>9025083.9389247391</v>
      </c>
      <c r="J83" s="20">
        <f>'R-LRB'!I83</f>
        <v>3761774.3598727686</v>
      </c>
      <c r="K83" s="87">
        <f>'R-Total'!I83</f>
        <v>65482455.69179178</v>
      </c>
      <c r="L83" s="20">
        <f>'R-MR'!I83+'R-O'!I83</f>
        <v>1815842.79</v>
      </c>
      <c r="M83" s="20">
        <f>'R-OR'!E83</f>
        <v>166157159.91999999</v>
      </c>
      <c r="N83" s="12">
        <f>'R-Total'!R83</f>
        <v>233455458.40179175</v>
      </c>
      <c r="P83" s="6" t="b">
        <f t="shared" si="2"/>
        <v>1</v>
      </c>
      <c r="Q83" s="6" t="b">
        <f t="shared" si="3"/>
        <v>1</v>
      </c>
    </row>
    <row r="84" spans="1:17" x14ac:dyDescent="0.2">
      <c r="A84" s="4" t="s">
        <v>74</v>
      </c>
      <c r="B84" s="25">
        <f>'R-G'!I84</f>
        <v>2418635</v>
      </c>
      <c r="C84" s="20">
        <f>'R-FCS'!I84</f>
        <v>5774728</v>
      </c>
      <c r="D84" s="20">
        <f>'R-ADS'!I84</f>
        <v>9032</v>
      </c>
      <c r="E84" s="20">
        <f>'R-RC'!I84</f>
        <v>2695101</v>
      </c>
      <c r="F84" s="20">
        <f>'R-WM'!I84</f>
        <v>618434</v>
      </c>
      <c r="G84" s="20">
        <f>'R-TSM'!I84</f>
        <v>644206</v>
      </c>
      <c r="H84" s="20">
        <f>'R-E'!I84</f>
        <v>606987</v>
      </c>
      <c r="I84" s="20">
        <f>'R-BES'!I84</f>
        <v>2556042</v>
      </c>
      <c r="J84" s="20">
        <f>'R-LRB'!I84</f>
        <v>2718323</v>
      </c>
      <c r="K84" s="87">
        <f>'R-Total'!I84</f>
        <v>18041488</v>
      </c>
      <c r="L84" s="20">
        <f>'R-MR'!I84+'R-O'!I84</f>
        <v>1307321</v>
      </c>
      <c r="M84" s="20">
        <f>'R-OR'!E84</f>
        <v>51219687</v>
      </c>
      <c r="N84" s="12">
        <f>'R-Total'!R84</f>
        <v>70568496</v>
      </c>
      <c r="P84" s="6" t="b">
        <f t="shared" si="2"/>
        <v>1</v>
      </c>
      <c r="Q84" s="6" t="b">
        <f t="shared" si="3"/>
        <v>1</v>
      </c>
    </row>
    <row r="85" spans="1:17" x14ac:dyDescent="0.2">
      <c r="A85" s="4" t="s">
        <v>75</v>
      </c>
      <c r="B85" s="25">
        <f>'R-G'!I85</f>
        <v>92973288.665953383</v>
      </c>
      <c r="C85" s="20">
        <f>'R-FCS'!I85</f>
        <v>27294915.005014271</v>
      </c>
      <c r="D85" s="20">
        <f>'R-ADS'!I85</f>
        <v>7504331.5662353989</v>
      </c>
      <c r="E85" s="20">
        <f>'R-RC'!I85</f>
        <v>21374254.016905218</v>
      </c>
      <c r="F85" s="20">
        <f>'R-WM'!I85</f>
        <v>36515081.827957049</v>
      </c>
      <c r="G85" s="20">
        <f>'R-TSM'!I85</f>
        <v>6840174.494768085</v>
      </c>
      <c r="H85" s="20">
        <f>'R-E'!I85</f>
        <v>651865.79804063693</v>
      </c>
      <c r="I85" s="20">
        <f>'R-BES'!I85</f>
        <v>11553944.152825356</v>
      </c>
      <c r="J85" s="20">
        <f>'R-LRB'!I85</f>
        <v>1433578.2123005928</v>
      </c>
      <c r="K85" s="87">
        <f>'R-Total'!I85</f>
        <v>206141433.73999995</v>
      </c>
      <c r="L85" s="20">
        <f>'R-MR'!I85+'R-O'!I85</f>
        <v>11895399.07</v>
      </c>
      <c r="M85" s="20">
        <f>'R-OR'!E85</f>
        <v>219157439.16</v>
      </c>
      <c r="N85" s="12">
        <f>'R-Total'!R85</f>
        <v>437194271.96999991</v>
      </c>
      <c r="P85" s="6" t="b">
        <f t="shared" si="2"/>
        <v>1</v>
      </c>
      <c r="Q85" s="6" t="b">
        <f t="shared" si="3"/>
        <v>1</v>
      </c>
    </row>
    <row r="86" spans="1:17" x14ac:dyDescent="0.2">
      <c r="A86" s="4" t="s">
        <v>76</v>
      </c>
      <c r="B86" s="25">
        <f>'R-G'!I86</f>
        <v>3102000</v>
      </c>
      <c r="C86" s="20">
        <f>'R-FCS'!I86</f>
        <v>10441000</v>
      </c>
      <c r="D86" s="20">
        <f>'R-ADS'!I86</f>
        <v>3759000</v>
      </c>
      <c r="E86" s="20">
        <f>'R-RC'!I86</f>
        <v>11374000</v>
      </c>
      <c r="F86" s="20">
        <f>'R-WM'!I86</f>
        <v>0</v>
      </c>
      <c r="G86" s="20">
        <f>'R-TSM'!I86</f>
        <v>31728000</v>
      </c>
      <c r="H86" s="20">
        <f>'R-E'!I86</f>
        <v>282000</v>
      </c>
      <c r="I86" s="20">
        <f>'R-BES'!I86</f>
        <v>5408000</v>
      </c>
      <c r="J86" s="20">
        <f>'R-LRB'!I86</f>
        <v>7109000</v>
      </c>
      <c r="K86" s="87">
        <f>'R-Total'!I86</f>
        <v>73203000</v>
      </c>
      <c r="L86" s="20">
        <f>'R-MR'!I86+'R-O'!I86</f>
        <v>34646000</v>
      </c>
      <c r="M86" s="20">
        <f>'R-OR'!E86</f>
        <v>110501097</v>
      </c>
      <c r="N86" s="12">
        <f>'R-Total'!R86</f>
        <v>218350097</v>
      </c>
      <c r="P86" s="6" t="b">
        <f t="shared" si="2"/>
        <v>1</v>
      </c>
      <c r="Q86" s="6" t="b">
        <f t="shared" si="3"/>
        <v>1</v>
      </c>
    </row>
    <row r="87" spans="1:17" x14ac:dyDescent="0.2">
      <c r="A87" s="4" t="s">
        <v>77</v>
      </c>
      <c r="B87" s="25">
        <f>'R-G'!I87</f>
        <v>6971024.75</v>
      </c>
      <c r="C87" s="20">
        <f>'R-FCS'!I87</f>
        <v>6844295.7000000002</v>
      </c>
      <c r="D87" s="20">
        <f>'R-ADS'!I87</f>
        <v>6975740.1900000004</v>
      </c>
      <c r="E87" s="20">
        <f>'R-RC'!I87</f>
        <v>15706330.59</v>
      </c>
      <c r="F87" s="20">
        <f>'R-WM'!I87</f>
        <v>254871.19</v>
      </c>
      <c r="G87" s="20">
        <f>'R-TSM'!I87</f>
        <v>1185545.33</v>
      </c>
      <c r="H87" s="20">
        <f>'R-E'!I87</f>
        <v>2244182.7200000002</v>
      </c>
      <c r="I87" s="20">
        <f>'R-BES'!I87</f>
        <v>3158646.41</v>
      </c>
      <c r="J87" s="20">
        <f>'R-LRB'!I87</f>
        <v>2727291.12</v>
      </c>
      <c r="K87" s="87">
        <f>'R-Total'!I87</f>
        <v>46067927.999999993</v>
      </c>
      <c r="L87" s="20">
        <f>'R-MR'!I87+'R-O'!I87</f>
        <v>69356.89</v>
      </c>
      <c r="M87" s="20">
        <f>'R-OR'!E87</f>
        <v>154749864.34999999</v>
      </c>
      <c r="N87" s="12">
        <f>'R-Total'!R87</f>
        <v>200887149.23999998</v>
      </c>
      <c r="P87" s="6" t="b">
        <f t="shared" si="2"/>
        <v>1</v>
      </c>
      <c r="Q87" s="6" t="b">
        <f t="shared" si="3"/>
        <v>1</v>
      </c>
    </row>
    <row r="88" spans="1:17" x14ac:dyDescent="0.2">
      <c r="A88" s="4" t="s">
        <v>78</v>
      </c>
      <c r="B88" s="25">
        <f>'R-G'!I88</f>
        <v>1334990</v>
      </c>
      <c r="C88" s="20">
        <f>'R-FCS'!I88</f>
        <v>1801442</v>
      </c>
      <c r="D88" s="20">
        <f>'R-ADS'!I88</f>
        <v>1077697</v>
      </c>
      <c r="E88" s="20">
        <f>'R-RC'!I88</f>
        <v>696466</v>
      </c>
      <c r="F88" s="20">
        <f>'R-WM'!I88</f>
        <v>208523</v>
      </c>
      <c r="G88" s="20">
        <f>'R-TSM'!I88</f>
        <v>339276</v>
      </c>
      <c r="H88" s="20">
        <f>'R-E'!I88</f>
        <v>50058</v>
      </c>
      <c r="I88" s="20">
        <f>'R-BES'!I88</f>
        <v>650475</v>
      </c>
      <c r="J88" s="20">
        <f>'R-LRB'!I88</f>
        <v>3947623</v>
      </c>
      <c r="K88" s="87">
        <f>'R-Total'!I88</f>
        <v>10106550</v>
      </c>
      <c r="L88" s="20">
        <f>'R-MR'!I88+'R-O'!I88</f>
        <v>0</v>
      </c>
      <c r="M88" s="20">
        <f>'R-OR'!E88</f>
        <v>17857431</v>
      </c>
      <c r="N88" s="12">
        <f>'R-Total'!R88</f>
        <v>27963981</v>
      </c>
      <c r="P88" s="6" t="b">
        <f>SUM(B86:J86)=K86</f>
        <v>1</v>
      </c>
      <c r="Q88" s="6" t="b">
        <f>SUM(K86:M86)=N86</f>
        <v>1</v>
      </c>
    </row>
    <row r="89" spans="1:17" x14ac:dyDescent="0.2">
      <c r="A89" s="5"/>
      <c r="B89" s="26"/>
      <c r="C89" s="21"/>
      <c r="D89" s="21"/>
      <c r="E89" s="21"/>
      <c r="F89" s="21"/>
      <c r="G89" s="21"/>
      <c r="H89" s="21"/>
      <c r="I89" s="21"/>
      <c r="J89" s="21"/>
      <c r="K89" s="88"/>
      <c r="L89" s="21"/>
      <c r="M89" s="21"/>
      <c r="N89" s="13"/>
    </row>
    <row r="90" spans="1:17" x14ac:dyDescent="0.2">
      <c r="A90" s="30"/>
      <c r="B90" s="31">
        <f>SUM(B9:B89)</f>
        <v>664258408.57134044</v>
      </c>
      <c r="C90" s="32">
        <f t="shared" ref="C90:N90" si="4">SUM(C9:C89)</f>
        <v>459043903.04933411</v>
      </c>
      <c r="D90" s="32">
        <f t="shared" si="4"/>
        <v>358348065.01519811</v>
      </c>
      <c r="E90" s="32">
        <f t="shared" si="4"/>
        <v>732129524.19068384</v>
      </c>
      <c r="F90" s="32">
        <f t="shared" si="4"/>
        <v>176201835.30734956</v>
      </c>
      <c r="G90" s="32">
        <f t="shared" si="4"/>
        <v>414646880.53142631</v>
      </c>
      <c r="H90" s="32">
        <f t="shared" si="4"/>
        <v>91097608.504236802</v>
      </c>
      <c r="I90" s="32">
        <f t="shared" si="4"/>
        <v>683652709.7475493</v>
      </c>
      <c r="J90" s="32">
        <f t="shared" si="4"/>
        <v>276831932.63217336</v>
      </c>
      <c r="K90" s="32">
        <f t="shared" si="4"/>
        <v>3856210867.5492926</v>
      </c>
      <c r="L90" s="32">
        <f t="shared" si="4"/>
        <v>318661286.06</v>
      </c>
      <c r="M90" s="32">
        <f t="shared" si="4"/>
        <v>6602690239.6900024</v>
      </c>
      <c r="N90" s="33">
        <f t="shared" si="4"/>
        <v>10777562393.29929</v>
      </c>
      <c r="P90" s="6" t="b">
        <f t="shared" ref="P90" si="5">SUM(B88:J88)=K88</f>
        <v>1</v>
      </c>
      <c r="Q90" s="6" t="b">
        <f t="shared" ref="Q90" si="6">SUM(K88:M88)=N88</f>
        <v>1</v>
      </c>
    </row>
    <row r="91" spans="1:17" x14ac:dyDescent="0.2">
      <c r="A91" s="29" t="str">
        <f>"Source: Victoria Grants Commission - Questionnaire "&amp;$A$3&amp;" response from Council"</f>
        <v>Source: Victoria Grants Commission - Questionnaire 2018-19 response from Council</v>
      </c>
      <c r="B91" s="10"/>
      <c r="C91" s="10"/>
      <c r="D91" s="10"/>
      <c r="E91" s="10"/>
      <c r="F91" s="10"/>
      <c r="G91" s="10"/>
      <c r="H91" s="10"/>
      <c r="I91" s="10"/>
      <c r="J91" s="10"/>
      <c r="K91" s="10"/>
      <c r="L91" s="10"/>
      <c r="M91" s="10"/>
      <c r="N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sheetPr>
  <dimension ref="A1:B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57" width="12.7109375" style="9"/>
    <col min="58" max="16384" width="12.7109375" style="6"/>
  </cols>
  <sheetData>
    <row r="1" spans="1:57" x14ac:dyDescent="0.2">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row>
    <row r="2" spans="1:57" ht="15.75" x14ac:dyDescent="0.25">
      <c r="A2" s="2" t="s">
        <v>105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row>
    <row r="3" spans="1:57" x14ac:dyDescent="0.2">
      <c r="A3" s="28" t="str">
        <f>'Total Exp'!A3</f>
        <v>2018-19</v>
      </c>
    </row>
    <row r="4" spans="1:57" ht="15.75" x14ac:dyDescent="0.25">
      <c r="A4" s="82" t="s">
        <v>86</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4" t="s">
        <v>287</v>
      </c>
    </row>
    <row r="5" spans="1:57" s="60" customFormat="1" ht="12.75" x14ac:dyDescent="0.2">
      <c r="A5" s="49"/>
      <c r="B5" s="61" t="s">
        <v>151</v>
      </c>
      <c r="C5" s="62"/>
      <c r="D5" s="62"/>
      <c r="E5" s="62"/>
      <c r="F5" s="62"/>
      <c r="G5" s="62"/>
      <c r="H5" s="62"/>
      <c r="I5" s="63"/>
      <c r="J5" s="64" t="s">
        <v>93</v>
      </c>
      <c r="K5" s="65"/>
      <c r="L5" s="65"/>
      <c r="M5" s="65"/>
      <c r="N5" s="65"/>
      <c r="O5" s="65"/>
      <c r="P5" s="65"/>
      <c r="Q5" s="66"/>
      <c r="R5" s="64" t="s">
        <v>94</v>
      </c>
      <c r="S5" s="65"/>
      <c r="T5" s="65"/>
      <c r="U5" s="65"/>
      <c r="V5" s="65"/>
      <c r="W5" s="65"/>
      <c r="X5" s="65"/>
      <c r="Y5" s="66"/>
      <c r="Z5" s="64" t="s">
        <v>97</v>
      </c>
      <c r="AA5" s="65"/>
      <c r="AB5" s="65"/>
      <c r="AC5" s="65"/>
      <c r="AD5" s="65"/>
      <c r="AE5" s="65"/>
      <c r="AF5" s="65"/>
      <c r="AG5" s="66"/>
      <c r="AH5" s="64" t="s">
        <v>98</v>
      </c>
      <c r="AI5" s="65"/>
      <c r="AJ5" s="65"/>
      <c r="AK5" s="65"/>
      <c r="AL5" s="65"/>
      <c r="AM5" s="65"/>
      <c r="AN5" s="65"/>
      <c r="AO5" s="66"/>
      <c r="AP5" s="64" t="s">
        <v>101</v>
      </c>
      <c r="AQ5" s="65"/>
      <c r="AR5" s="65"/>
      <c r="AS5" s="65"/>
      <c r="AT5" s="65"/>
      <c r="AU5" s="65"/>
      <c r="AV5" s="65"/>
      <c r="AW5" s="66"/>
      <c r="AX5" s="64" t="s">
        <v>102</v>
      </c>
      <c r="AY5" s="65"/>
      <c r="AZ5" s="65"/>
      <c r="BA5" s="65"/>
      <c r="BB5" s="65"/>
      <c r="BC5" s="65"/>
      <c r="BD5" s="65"/>
      <c r="BE5" s="66"/>
    </row>
    <row r="6" spans="1:57" s="60" customFormat="1" ht="12.75" x14ac:dyDescent="0.2">
      <c r="A6" s="49"/>
      <c r="B6" s="50" t="str">
        <f>$A$4&amp;" Total"</f>
        <v>Governance Total</v>
      </c>
      <c r="C6" s="51"/>
      <c r="D6" s="51"/>
      <c r="E6" s="51"/>
      <c r="F6" s="51"/>
      <c r="G6" s="51"/>
      <c r="H6" s="51"/>
      <c r="I6" s="52"/>
      <c r="J6" s="50" t="s">
        <v>95</v>
      </c>
      <c r="K6" s="51"/>
      <c r="L6" s="51"/>
      <c r="M6" s="51"/>
      <c r="N6" s="51"/>
      <c r="O6" s="51"/>
      <c r="P6" s="51"/>
      <c r="Q6" s="52"/>
      <c r="R6" s="50" t="s">
        <v>96</v>
      </c>
      <c r="S6" s="51"/>
      <c r="T6" s="51"/>
      <c r="U6" s="51"/>
      <c r="V6" s="51"/>
      <c r="W6" s="51"/>
      <c r="X6" s="51"/>
      <c r="Y6" s="52"/>
      <c r="Z6" s="50" t="s">
        <v>99</v>
      </c>
      <c r="AA6" s="51"/>
      <c r="AB6" s="51"/>
      <c r="AC6" s="51"/>
      <c r="AD6" s="51"/>
      <c r="AE6" s="51"/>
      <c r="AF6" s="51"/>
      <c r="AG6" s="52"/>
      <c r="AH6" s="50" t="s">
        <v>100</v>
      </c>
      <c r="AI6" s="51"/>
      <c r="AJ6" s="51"/>
      <c r="AK6" s="51"/>
      <c r="AL6" s="51"/>
      <c r="AM6" s="51"/>
      <c r="AN6" s="51"/>
      <c r="AO6" s="52"/>
      <c r="AP6" s="53" t="s">
        <v>103</v>
      </c>
      <c r="AQ6" s="51"/>
      <c r="AR6" s="51"/>
      <c r="AS6" s="51"/>
      <c r="AT6" s="51"/>
      <c r="AU6" s="51"/>
      <c r="AV6" s="51"/>
      <c r="AW6" s="52"/>
      <c r="AX6" s="53" t="s">
        <v>104</v>
      </c>
      <c r="AY6" s="51"/>
      <c r="AZ6" s="51"/>
      <c r="BA6" s="51"/>
      <c r="BB6" s="51"/>
      <c r="BC6" s="51"/>
      <c r="BD6" s="51"/>
      <c r="BE6" s="52"/>
    </row>
    <row r="7" spans="1:57" s="59" customFormat="1" ht="33.75" x14ac:dyDescent="0.2">
      <c r="A7" s="57"/>
      <c r="B7" s="42" t="s">
        <v>106</v>
      </c>
      <c r="C7" s="43" t="s">
        <v>272</v>
      </c>
      <c r="D7" s="43" t="s">
        <v>273</v>
      </c>
      <c r="E7" s="43" t="s">
        <v>274</v>
      </c>
      <c r="F7" s="43" t="s">
        <v>275</v>
      </c>
      <c r="G7" s="43" t="s">
        <v>108</v>
      </c>
      <c r="H7" s="43" t="s">
        <v>109</v>
      </c>
      <c r="I7" s="58" t="s">
        <v>276</v>
      </c>
      <c r="J7" s="42" t="s">
        <v>106</v>
      </c>
      <c r="K7" s="43" t="s">
        <v>272</v>
      </c>
      <c r="L7" s="43" t="s">
        <v>273</v>
      </c>
      <c r="M7" s="43" t="s">
        <v>274</v>
      </c>
      <c r="N7" s="43" t="s">
        <v>275</v>
      </c>
      <c r="O7" s="43" t="s">
        <v>108</v>
      </c>
      <c r="P7" s="43" t="s">
        <v>109</v>
      </c>
      <c r="Q7" s="58" t="s">
        <v>276</v>
      </c>
      <c r="R7" s="42" t="s">
        <v>106</v>
      </c>
      <c r="S7" s="43" t="s">
        <v>272</v>
      </c>
      <c r="T7" s="43" t="s">
        <v>273</v>
      </c>
      <c r="U7" s="43" t="s">
        <v>274</v>
      </c>
      <c r="V7" s="43" t="s">
        <v>275</v>
      </c>
      <c r="W7" s="43" t="s">
        <v>108</v>
      </c>
      <c r="X7" s="43" t="s">
        <v>109</v>
      </c>
      <c r="Y7" s="58" t="s">
        <v>276</v>
      </c>
      <c r="Z7" s="42" t="s">
        <v>106</v>
      </c>
      <c r="AA7" s="43" t="s">
        <v>272</v>
      </c>
      <c r="AB7" s="43" t="s">
        <v>273</v>
      </c>
      <c r="AC7" s="43" t="s">
        <v>274</v>
      </c>
      <c r="AD7" s="43" t="s">
        <v>275</v>
      </c>
      <c r="AE7" s="43" t="s">
        <v>108</v>
      </c>
      <c r="AF7" s="43" t="s">
        <v>109</v>
      </c>
      <c r="AG7" s="58" t="s">
        <v>276</v>
      </c>
      <c r="AH7" s="42" t="s">
        <v>106</v>
      </c>
      <c r="AI7" s="43" t="s">
        <v>272</v>
      </c>
      <c r="AJ7" s="43" t="s">
        <v>273</v>
      </c>
      <c r="AK7" s="43" t="s">
        <v>274</v>
      </c>
      <c r="AL7" s="43" t="s">
        <v>275</v>
      </c>
      <c r="AM7" s="43" t="s">
        <v>108</v>
      </c>
      <c r="AN7" s="43" t="s">
        <v>109</v>
      </c>
      <c r="AO7" s="58" t="s">
        <v>276</v>
      </c>
      <c r="AP7" s="42" t="s">
        <v>106</v>
      </c>
      <c r="AQ7" s="43" t="s">
        <v>272</v>
      </c>
      <c r="AR7" s="43" t="s">
        <v>273</v>
      </c>
      <c r="AS7" s="43" t="s">
        <v>274</v>
      </c>
      <c r="AT7" s="43" t="s">
        <v>275</v>
      </c>
      <c r="AU7" s="43" t="s">
        <v>108</v>
      </c>
      <c r="AV7" s="43" t="s">
        <v>109</v>
      </c>
      <c r="AW7" s="58" t="s">
        <v>276</v>
      </c>
      <c r="AX7" s="42" t="s">
        <v>106</v>
      </c>
      <c r="AY7" s="43" t="s">
        <v>272</v>
      </c>
      <c r="AZ7" s="43" t="s">
        <v>273</v>
      </c>
      <c r="BA7" s="43" t="s">
        <v>274</v>
      </c>
      <c r="BB7" s="43" t="s">
        <v>275</v>
      </c>
      <c r="BC7" s="43" t="s">
        <v>108</v>
      </c>
      <c r="BD7" s="43" t="s">
        <v>109</v>
      </c>
      <c r="BE7" s="58" t="s">
        <v>276</v>
      </c>
    </row>
    <row r="8" spans="1:57" s="59" customFormat="1" ht="11.25" x14ac:dyDescent="0.2">
      <c r="A8" s="67"/>
      <c r="B8" s="46" t="s">
        <v>110</v>
      </c>
      <c r="C8" s="47" t="s">
        <v>111</v>
      </c>
      <c r="D8" s="47" t="s">
        <v>112</v>
      </c>
      <c r="E8" s="47" t="s">
        <v>113</v>
      </c>
      <c r="F8" s="47" t="s">
        <v>114</v>
      </c>
      <c r="G8" s="47" t="s">
        <v>115</v>
      </c>
      <c r="H8" s="47" t="s">
        <v>116</v>
      </c>
      <c r="I8" s="48" t="s">
        <v>117</v>
      </c>
      <c r="J8" s="46" t="s">
        <v>110</v>
      </c>
      <c r="K8" s="47" t="s">
        <v>111</v>
      </c>
      <c r="L8" s="47" t="s">
        <v>112</v>
      </c>
      <c r="M8" s="47" t="s">
        <v>113</v>
      </c>
      <c r="N8" s="47" t="s">
        <v>114</v>
      </c>
      <c r="O8" s="47" t="s">
        <v>115</v>
      </c>
      <c r="P8" s="47" t="s">
        <v>116</v>
      </c>
      <c r="Q8" s="48" t="s">
        <v>117</v>
      </c>
      <c r="R8" s="46" t="s">
        <v>110</v>
      </c>
      <c r="S8" s="47" t="s">
        <v>111</v>
      </c>
      <c r="T8" s="47" t="s">
        <v>112</v>
      </c>
      <c r="U8" s="47" t="s">
        <v>113</v>
      </c>
      <c r="V8" s="47" t="s">
        <v>114</v>
      </c>
      <c r="W8" s="47" t="s">
        <v>115</v>
      </c>
      <c r="X8" s="47" t="s">
        <v>116</v>
      </c>
      <c r="Y8" s="48" t="s">
        <v>117</v>
      </c>
      <c r="Z8" s="46" t="s">
        <v>110</v>
      </c>
      <c r="AA8" s="47" t="s">
        <v>111</v>
      </c>
      <c r="AB8" s="47" t="s">
        <v>112</v>
      </c>
      <c r="AC8" s="47" t="s">
        <v>113</v>
      </c>
      <c r="AD8" s="47" t="s">
        <v>114</v>
      </c>
      <c r="AE8" s="47" t="s">
        <v>115</v>
      </c>
      <c r="AF8" s="47" t="s">
        <v>116</v>
      </c>
      <c r="AG8" s="48" t="s">
        <v>117</v>
      </c>
      <c r="AH8" s="46" t="s">
        <v>110</v>
      </c>
      <c r="AI8" s="47" t="s">
        <v>111</v>
      </c>
      <c r="AJ8" s="47" t="s">
        <v>112</v>
      </c>
      <c r="AK8" s="47" t="s">
        <v>113</v>
      </c>
      <c r="AL8" s="47" t="s">
        <v>114</v>
      </c>
      <c r="AM8" s="47" t="s">
        <v>115</v>
      </c>
      <c r="AN8" s="47" t="s">
        <v>116</v>
      </c>
      <c r="AO8" s="48" t="s">
        <v>117</v>
      </c>
      <c r="AP8" s="46" t="s">
        <v>110</v>
      </c>
      <c r="AQ8" s="47" t="s">
        <v>111</v>
      </c>
      <c r="AR8" s="47" t="s">
        <v>112</v>
      </c>
      <c r="AS8" s="47" t="s">
        <v>113</v>
      </c>
      <c r="AT8" s="47" t="s">
        <v>114</v>
      </c>
      <c r="AU8" s="47" t="s">
        <v>115</v>
      </c>
      <c r="AV8" s="47" t="s">
        <v>116</v>
      </c>
      <c r="AW8" s="48" t="s">
        <v>117</v>
      </c>
      <c r="AX8" s="46" t="s">
        <v>110</v>
      </c>
      <c r="AY8" s="47" t="s">
        <v>111</v>
      </c>
      <c r="AZ8" s="47" t="s">
        <v>112</v>
      </c>
      <c r="BA8" s="47" t="s">
        <v>113</v>
      </c>
      <c r="BB8" s="47" t="s">
        <v>114</v>
      </c>
      <c r="BC8" s="47" t="s">
        <v>115</v>
      </c>
      <c r="BD8" s="47" t="s">
        <v>116</v>
      </c>
      <c r="BE8" s="48" t="s">
        <v>117</v>
      </c>
    </row>
    <row r="9" spans="1:57" x14ac:dyDescent="0.2">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row>
    <row r="10" spans="1:57" x14ac:dyDescent="0.2">
      <c r="A10" s="4" t="s">
        <v>1</v>
      </c>
      <c r="B10" s="92">
        <v>304413.69</v>
      </c>
      <c r="C10" s="87">
        <v>191830.05</v>
      </c>
      <c r="D10" s="87">
        <v>68725.55</v>
      </c>
      <c r="E10" s="87">
        <v>0</v>
      </c>
      <c r="F10" s="87">
        <v>0</v>
      </c>
      <c r="G10" s="87">
        <v>0</v>
      </c>
      <c r="H10" s="87">
        <v>471409.86</v>
      </c>
      <c r="I10" s="93">
        <v>1036379.1500000001</v>
      </c>
      <c r="J10" s="16">
        <v>1223.98</v>
      </c>
      <c r="K10" s="17">
        <v>2750</v>
      </c>
      <c r="L10" s="17">
        <v>0</v>
      </c>
      <c r="M10" s="17">
        <v>0</v>
      </c>
      <c r="N10" s="17">
        <v>0</v>
      </c>
      <c r="O10" s="17">
        <v>0</v>
      </c>
      <c r="P10" s="17">
        <v>25985.32</v>
      </c>
      <c r="Q10" s="12">
        <v>29959.3</v>
      </c>
      <c r="R10" s="16">
        <v>255689.32</v>
      </c>
      <c r="S10" s="17">
        <v>5319.53</v>
      </c>
      <c r="T10" s="17">
        <v>0</v>
      </c>
      <c r="U10" s="17">
        <v>0</v>
      </c>
      <c r="V10" s="17">
        <v>0</v>
      </c>
      <c r="W10" s="17">
        <v>0</v>
      </c>
      <c r="X10" s="17">
        <v>0</v>
      </c>
      <c r="Y10" s="12">
        <v>261008.85</v>
      </c>
      <c r="Z10" s="16">
        <v>32026.1</v>
      </c>
      <c r="AA10" s="17">
        <v>183760.52</v>
      </c>
      <c r="AB10" s="17">
        <v>0</v>
      </c>
      <c r="AC10" s="17">
        <v>0</v>
      </c>
      <c r="AD10" s="17">
        <v>0</v>
      </c>
      <c r="AE10" s="17">
        <v>0</v>
      </c>
      <c r="AF10" s="17">
        <v>426349.49</v>
      </c>
      <c r="AG10" s="12">
        <v>642136.11</v>
      </c>
      <c r="AH10" s="16">
        <v>0</v>
      </c>
      <c r="AI10" s="17">
        <v>0</v>
      </c>
      <c r="AJ10" s="17">
        <v>68725.55</v>
      </c>
      <c r="AK10" s="17">
        <v>0</v>
      </c>
      <c r="AL10" s="17">
        <v>0</v>
      </c>
      <c r="AM10" s="17">
        <v>0</v>
      </c>
      <c r="AN10" s="17">
        <v>0</v>
      </c>
      <c r="AO10" s="12">
        <v>68725.55</v>
      </c>
      <c r="AP10" s="16">
        <v>0</v>
      </c>
      <c r="AQ10" s="17">
        <v>0</v>
      </c>
      <c r="AR10" s="17">
        <v>0</v>
      </c>
      <c r="AS10" s="17">
        <v>0</v>
      </c>
      <c r="AT10" s="17">
        <v>0</v>
      </c>
      <c r="AU10" s="17">
        <v>0</v>
      </c>
      <c r="AV10" s="17">
        <v>19075.05</v>
      </c>
      <c r="AW10" s="12">
        <v>19075.05</v>
      </c>
      <c r="AX10" s="16">
        <v>15474.29</v>
      </c>
      <c r="AY10" s="17">
        <v>0</v>
      </c>
      <c r="AZ10" s="17">
        <v>0</v>
      </c>
      <c r="BA10" s="17">
        <v>0</v>
      </c>
      <c r="BB10" s="17">
        <v>0</v>
      </c>
      <c r="BC10" s="17">
        <v>0</v>
      </c>
      <c r="BD10" s="17">
        <v>0</v>
      </c>
      <c r="BE10" s="12">
        <v>15474.29</v>
      </c>
    </row>
    <row r="11" spans="1:57" x14ac:dyDescent="0.2">
      <c r="A11" s="4" t="s">
        <v>2</v>
      </c>
      <c r="B11" s="92">
        <v>308401.42000000004</v>
      </c>
      <c r="C11" s="87">
        <v>15271.54</v>
      </c>
      <c r="D11" s="87">
        <v>40964</v>
      </c>
      <c r="E11" s="87">
        <v>0</v>
      </c>
      <c r="F11" s="87">
        <v>1502588.59</v>
      </c>
      <c r="G11" s="87">
        <v>2171.09</v>
      </c>
      <c r="H11" s="87">
        <v>294762.78000000003</v>
      </c>
      <c r="I11" s="93">
        <v>2164159.42</v>
      </c>
      <c r="J11" s="16">
        <v>1128</v>
      </c>
      <c r="K11" s="17">
        <v>0</v>
      </c>
      <c r="L11" s="17">
        <v>0</v>
      </c>
      <c r="M11" s="17">
        <v>0</v>
      </c>
      <c r="N11" s="17">
        <v>0</v>
      </c>
      <c r="O11" s="17">
        <v>0</v>
      </c>
      <c r="P11" s="17">
        <v>0</v>
      </c>
      <c r="Q11" s="12">
        <v>1128</v>
      </c>
      <c r="R11" s="16">
        <v>182539.51</v>
      </c>
      <c r="S11" s="17">
        <v>15271.54</v>
      </c>
      <c r="T11" s="17">
        <v>0</v>
      </c>
      <c r="U11" s="17">
        <v>0</v>
      </c>
      <c r="V11" s="17">
        <v>0</v>
      </c>
      <c r="W11" s="17">
        <v>0</v>
      </c>
      <c r="X11" s="17">
        <v>0</v>
      </c>
      <c r="Y11" s="12">
        <v>197811.05000000002</v>
      </c>
      <c r="Z11" s="16">
        <v>124733.91</v>
      </c>
      <c r="AA11" s="17">
        <v>0</v>
      </c>
      <c r="AB11" s="17">
        <v>40964</v>
      </c>
      <c r="AC11" s="17">
        <v>0</v>
      </c>
      <c r="AD11" s="17">
        <v>0</v>
      </c>
      <c r="AE11" s="17">
        <v>0</v>
      </c>
      <c r="AF11" s="17">
        <v>294762.78000000003</v>
      </c>
      <c r="AG11" s="12">
        <v>460460.69000000006</v>
      </c>
      <c r="AH11" s="16">
        <v>0</v>
      </c>
      <c r="AI11" s="17">
        <v>0</v>
      </c>
      <c r="AJ11" s="17">
        <v>0</v>
      </c>
      <c r="AK11" s="17">
        <v>0</v>
      </c>
      <c r="AL11" s="17">
        <v>1502588.59</v>
      </c>
      <c r="AM11" s="17">
        <v>0</v>
      </c>
      <c r="AN11" s="17">
        <v>0</v>
      </c>
      <c r="AO11" s="12">
        <v>1502588.59</v>
      </c>
      <c r="AP11" s="16">
        <v>0</v>
      </c>
      <c r="AQ11" s="17">
        <v>0</v>
      </c>
      <c r="AR11" s="17">
        <v>0</v>
      </c>
      <c r="AS11" s="17">
        <v>0</v>
      </c>
      <c r="AT11" s="17">
        <v>0</v>
      </c>
      <c r="AU11" s="17">
        <v>2171.09</v>
      </c>
      <c r="AV11" s="17">
        <v>0</v>
      </c>
      <c r="AW11" s="12">
        <v>2171.09</v>
      </c>
      <c r="AX11" s="16">
        <v>0</v>
      </c>
      <c r="AY11" s="17">
        <v>0</v>
      </c>
      <c r="AZ11" s="17">
        <v>0</v>
      </c>
      <c r="BA11" s="17">
        <v>0</v>
      </c>
      <c r="BB11" s="17">
        <v>0</v>
      </c>
      <c r="BC11" s="17">
        <v>0</v>
      </c>
      <c r="BD11" s="17">
        <v>0</v>
      </c>
      <c r="BE11" s="12">
        <v>0</v>
      </c>
    </row>
    <row r="12" spans="1:57" x14ac:dyDescent="0.2">
      <c r="A12" s="4" t="s">
        <v>3</v>
      </c>
      <c r="B12" s="92">
        <v>3680164</v>
      </c>
      <c r="C12" s="87">
        <v>178675</v>
      </c>
      <c r="D12" s="87">
        <v>4500000</v>
      </c>
      <c r="E12" s="87">
        <v>0</v>
      </c>
      <c r="F12" s="87">
        <v>199586</v>
      </c>
      <c r="G12" s="87">
        <v>11117613</v>
      </c>
      <c r="H12" s="87">
        <v>4861852</v>
      </c>
      <c r="I12" s="93">
        <v>24537890</v>
      </c>
      <c r="J12" s="16">
        <v>9464</v>
      </c>
      <c r="K12" s="17">
        <v>0</v>
      </c>
      <c r="L12" s="17">
        <v>0</v>
      </c>
      <c r="M12" s="17">
        <v>0</v>
      </c>
      <c r="N12" s="17">
        <v>0</v>
      </c>
      <c r="O12" s="17">
        <v>69440</v>
      </c>
      <c r="P12" s="17">
        <v>11607</v>
      </c>
      <c r="Q12" s="12">
        <v>90511</v>
      </c>
      <c r="R12" s="16">
        <v>2894111</v>
      </c>
      <c r="S12" s="17">
        <v>12877</v>
      </c>
      <c r="T12" s="17">
        <v>0</v>
      </c>
      <c r="U12" s="17">
        <v>0</v>
      </c>
      <c r="V12" s="17">
        <v>0</v>
      </c>
      <c r="W12" s="17">
        <v>0</v>
      </c>
      <c r="X12" s="17">
        <v>16003</v>
      </c>
      <c r="Y12" s="12">
        <v>2922991</v>
      </c>
      <c r="Z12" s="16">
        <v>696510</v>
      </c>
      <c r="AA12" s="17">
        <v>165798</v>
      </c>
      <c r="AB12" s="17">
        <v>0</v>
      </c>
      <c r="AC12" s="17">
        <v>0</v>
      </c>
      <c r="AD12" s="17">
        <v>0</v>
      </c>
      <c r="AE12" s="17">
        <v>0</v>
      </c>
      <c r="AF12" s="17">
        <v>3659089</v>
      </c>
      <c r="AG12" s="12">
        <v>4521397</v>
      </c>
      <c r="AH12" s="16">
        <v>0</v>
      </c>
      <c r="AI12" s="17">
        <v>0</v>
      </c>
      <c r="AJ12" s="17">
        <v>0</v>
      </c>
      <c r="AK12" s="17">
        <v>0</v>
      </c>
      <c r="AL12" s="17">
        <v>0</v>
      </c>
      <c r="AM12" s="17">
        <v>0</v>
      </c>
      <c r="AN12" s="17">
        <v>0</v>
      </c>
      <c r="AO12" s="12">
        <v>0</v>
      </c>
      <c r="AP12" s="16">
        <v>0</v>
      </c>
      <c r="AQ12" s="17">
        <v>0</v>
      </c>
      <c r="AR12" s="17">
        <v>0</v>
      </c>
      <c r="AS12" s="17">
        <v>0</v>
      </c>
      <c r="AT12" s="17">
        <v>0</v>
      </c>
      <c r="AU12" s="17">
        <v>0</v>
      </c>
      <c r="AV12" s="17">
        <v>0</v>
      </c>
      <c r="AW12" s="12">
        <v>0</v>
      </c>
      <c r="AX12" s="16">
        <v>80079</v>
      </c>
      <c r="AY12" s="17">
        <v>0</v>
      </c>
      <c r="AZ12" s="17">
        <v>4500000</v>
      </c>
      <c r="BA12" s="17">
        <v>0</v>
      </c>
      <c r="BB12" s="17">
        <v>199586</v>
      </c>
      <c r="BC12" s="17">
        <v>11048173</v>
      </c>
      <c r="BD12" s="17">
        <v>1175153</v>
      </c>
      <c r="BE12" s="12">
        <v>17002991</v>
      </c>
    </row>
    <row r="13" spans="1:57" x14ac:dyDescent="0.2">
      <c r="A13" s="4" t="s">
        <v>4</v>
      </c>
      <c r="B13" s="92">
        <v>2654000</v>
      </c>
      <c r="C13" s="87">
        <v>20000</v>
      </c>
      <c r="D13" s="87">
        <v>0</v>
      </c>
      <c r="E13" s="87">
        <v>0</v>
      </c>
      <c r="F13" s="87">
        <v>0</v>
      </c>
      <c r="G13" s="87">
        <v>11000</v>
      </c>
      <c r="H13" s="87">
        <v>3764000</v>
      </c>
      <c r="I13" s="93">
        <v>6449000</v>
      </c>
      <c r="J13" s="16">
        <v>0</v>
      </c>
      <c r="K13" s="17">
        <v>0</v>
      </c>
      <c r="L13" s="17">
        <v>0</v>
      </c>
      <c r="M13" s="17">
        <v>0</v>
      </c>
      <c r="N13" s="17">
        <v>0</v>
      </c>
      <c r="O13" s="17">
        <v>0</v>
      </c>
      <c r="P13" s="17">
        <v>0</v>
      </c>
      <c r="Q13" s="12">
        <v>0</v>
      </c>
      <c r="R13" s="16">
        <v>2174000</v>
      </c>
      <c r="S13" s="17">
        <v>20000</v>
      </c>
      <c r="T13" s="17">
        <v>0</v>
      </c>
      <c r="U13" s="17">
        <v>0</v>
      </c>
      <c r="V13" s="17">
        <v>0</v>
      </c>
      <c r="W13" s="17">
        <v>6000</v>
      </c>
      <c r="X13" s="17">
        <v>22000</v>
      </c>
      <c r="Y13" s="12">
        <v>2222000</v>
      </c>
      <c r="Z13" s="16">
        <v>480000</v>
      </c>
      <c r="AA13" s="17">
        <v>0</v>
      </c>
      <c r="AB13" s="17">
        <v>0</v>
      </c>
      <c r="AC13" s="17">
        <v>0</v>
      </c>
      <c r="AD13" s="17">
        <v>0</v>
      </c>
      <c r="AE13" s="17">
        <v>5000</v>
      </c>
      <c r="AF13" s="17">
        <v>3742000</v>
      </c>
      <c r="AG13" s="12">
        <v>4227000</v>
      </c>
      <c r="AH13" s="16">
        <v>0</v>
      </c>
      <c r="AI13" s="17">
        <v>0</v>
      </c>
      <c r="AJ13" s="17">
        <v>0</v>
      </c>
      <c r="AK13" s="17">
        <v>0</v>
      </c>
      <c r="AL13" s="17">
        <v>0</v>
      </c>
      <c r="AM13" s="17">
        <v>0</v>
      </c>
      <c r="AN13" s="17">
        <v>0</v>
      </c>
      <c r="AO13" s="12">
        <v>0</v>
      </c>
      <c r="AP13" s="16">
        <v>0</v>
      </c>
      <c r="AQ13" s="17">
        <v>0</v>
      </c>
      <c r="AR13" s="17">
        <v>0</v>
      </c>
      <c r="AS13" s="17">
        <v>0</v>
      </c>
      <c r="AT13" s="17">
        <v>0</v>
      </c>
      <c r="AU13" s="17">
        <v>0</v>
      </c>
      <c r="AV13" s="17">
        <v>0</v>
      </c>
      <c r="AW13" s="12">
        <v>0</v>
      </c>
      <c r="AX13" s="16">
        <v>0</v>
      </c>
      <c r="AY13" s="17">
        <v>0</v>
      </c>
      <c r="AZ13" s="17">
        <v>0</v>
      </c>
      <c r="BA13" s="17">
        <v>0</v>
      </c>
      <c r="BB13" s="17">
        <v>0</v>
      </c>
      <c r="BC13" s="17">
        <v>0</v>
      </c>
      <c r="BD13" s="17">
        <v>0</v>
      </c>
      <c r="BE13" s="12">
        <v>0</v>
      </c>
    </row>
    <row r="14" spans="1:57" x14ac:dyDescent="0.2">
      <c r="A14" s="4" t="s">
        <v>5</v>
      </c>
      <c r="B14" s="92">
        <v>1300641.22</v>
      </c>
      <c r="C14" s="87">
        <v>158410</v>
      </c>
      <c r="D14" s="87">
        <v>0</v>
      </c>
      <c r="E14" s="87">
        <v>0</v>
      </c>
      <c r="F14" s="87">
        <v>0</v>
      </c>
      <c r="G14" s="87">
        <v>0</v>
      </c>
      <c r="H14" s="87">
        <v>1705095.8599999999</v>
      </c>
      <c r="I14" s="93">
        <v>3164147.0799999996</v>
      </c>
      <c r="J14" s="16">
        <v>0</v>
      </c>
      <c r="K14" s="17">
        <v>0</v>
      </c>
      <c r="L14" s="17">
        <v>0</v>
      </c>
      <c r="M14" s="17">
        <v>0</v>
      </c>
      <c r="N14" s="17">
        <v>0</v>
      </c>
      <c r="O14" s="17">
        <v>0</v>
      </c>
      <c r="P14" s="17">
        <v>1938.68</v>
      </c>
      <c r="Q14" s="12">
        <v>1938.68</v>
      </c>
      <c r="R14" s="16">
        <v>1049280.2</v>
      </c>
      <c r="S14" s="17">
        <v>158410</v>
      </c>
      <c r="T14" s="17">
        <v>0</v>
      </c>
      <c r="U14" s="17">
        <v>0</v>
      </c>
      <c r="V14" s="17">
        <v>0</v>
      </c>
      <c r="W14" s="17">
        <v>0</v>
      </c>
      <c r="X14" s="17">
        <v>18126.84</v>
      </c>
      <c r="Y14" s="12">
        <v>1225817.04</v>
      </c>
      <c r="Z14" s="16">
        <v>188933.68</v>
      </c>
      <c r="AA14" s="17">
        <v>0</v>
      </c>
      <c r="AB14" s="17">
        <v>0</v>
      </c>
      <c r="AC14" s="17">
        <v>0</v>
      </c>
      <c r="AD14" s="17">
        <v>0</v>
      </c>
      <c r="AE14" s="17">
        <v>0</v>
      </c>
      <c r="AF14" s="17">
        <v>1216899.99</v>
      </c>
      <c r="AG14" s="12">
        <v>1405833.67</v>
      </c>
      <c r="AH14" s="16">
        <v>0</v>
      </c>
      <c r="AI14" s="17">
        <v>0</v>
      </c>
      <c r="AJ14" s="17">
        <v>0</v>
      </c>
      <c r="AK14" s="17">
        <v>0</v>
      </c>
      <c r="AL14" s="17">
        <v>0</v>
      </c>
      <c r="AM14" s="17">
        <v>0</v>
      </c>
      <c r="AN14" s="17">
        <v>0</v>
      </c>
      <c r="AO14" s="12">
        <v>0</v>
      </c>
      <c r="AP14" s="16">
        <v>51360.33</v>
      </c>
      <c r="AQ14" s="17">
        <v>0</v>
      </c>
      <c r="AR14" s="17">
        <v>0</v>
      </c>
      <c r="AS14" s="17">
        <v>0</v>
      </c>
      <c r="AT14" s="17">
        <v>0</v>
      </c>
      <c r="AU14" s="17">
        <v>0</v>
      </c>
      <c r="AV14" s="17">
        <v>468130.35</v>
      </c>
      <c r="AW14" s="12">
        <v>519490.68</v>
      </c>
      <c r="AX14" s="16">
        <v>11067.01</v>
      </c>
      <c r="AY14" s="17">
        <v>0</v>
      </c>
      <c r="AZ14" s="17">
        <v>0</v>
      </c>
      <c r="BA14" s="17">
        <v>0</v>
      </c>
      <c r="BB14" s="17">
        <v>0</v>
      </c>
      <c r="BC14" s="17">
        <v>0</v>
      </c>
      <c r="BD14" s="17">
        <v>0</v>
      </c>
      <c r="BE14" s="12">
        <v>11067.01</v>
      </c>
    </row>
    <row r="15" spans="1:57" x14ac:dyDescent="0.2">
      <c r="A15" s="4" t="s">
        <v>6</v>
      </c>
      <c r="B15" s="92">
        <v>1072569</v>
      </c>
      <c r="C15" s="87">
        <v>151000</v>
      </c>
      <c r="D15" s="87">
        <v>88000</v>
      </c>
      <c r="E15" s="87">
        <v>0</v>
      </c>
      <c r="F15" s="87">
        <v>0</v>
      </c>
      <c r="G15" s="87">
        <v>0</v>
      </c>
      <c r="H15" s="87">
        <v>1017989</v>
      </c>
      <c r="I15" s="93">
        <v>2329558</v>
      </c>
      <c r="J15" s="16">
        <v>0</v>
      </c>
      <c r="K15" s="17">
        <v>0</v>
      </c>
      <c r="L15" s="17">
        <v>0</v>
      </c>
      <c r="M15" s="17">
        <v>0</v>
      </c>
      <c r="N15" s="17">
        <v>0</v>
      </c>
      <c r="O15" s="17">
        <v>0</v>
      </c>
      <c r="P15" s="17">
        <v>5909</v>
      </c>
      <c r="Q15" s="12">
        <v>5909</v>
      </c>
      <c r="R15" s="16">
        <v>1005645</v>
      </c>
      <c r="S15" s="17">
        <v>73000</v>
      </c>
      <c r="T15" s="17">
        <v>46000</v>
      </c>
      <c r="U15" s="17">
        <v>0</v>
      </c>
      <c r="V15" s="17">
        <v>0</v>
      </c>
      <c r="W15" s="17">
        <v>0</v>
      </c>
      <c r="X15" s="17">
        <v>362</v>
      </c>
      <c r="Y15" s="12">
        <v>1125007</v>
      </c>
      <c r="Z15" s="16">
        <v>58610</v>
      </c>
      <c r="AA15" s="17">
        <v>78000</v>
      </c>
      <c r="AB15" s="17">
        <v>42000</v>
      </c>
      <c r="AC15" s="17">
        <v>0</v>
      </c>
      <c r="AD15" s="17">
        <v>0</v>
      </c>
      <c r="AE15" s="17">
        <v>0</v>
      </c>
      <c r="AF15" s="17">
        <v>874236</v>
      </c>
      <c r="AG15" s="12">
        <v>1052846</v>
      </c>
      <c r="AH15" s="16">
        <v>0</v>
      </c>
      <c r="AI15" s="17">
        <v>0</v>
      </c>
      <c r="AJ15" s="17">
        <v>0</v>
      </c>
      <c r="AK15" s="17">
        <v>0</v>
      </c>
      <c r="AL15" s="17">
        <v>0</v>
      </c>
      <c r="AM15" s="17">
        <v>0</v>
      </c>
      <c r="AN15" s="17">
        <v>0</v>
      </c>
      <c r="AO15" s="12">
        <v>0</v>
      </c>
      <c r="AP15" s="16">
        <v>0</v>
      </c>
      <c r="AQ15" s="17">
        <v>0</v>
      </c>
      <c r="AR15" s="17">
        <v>0</v>
      </c>
      <c r="AS15" s="17">
        <v>0</v>
      </c>
      <c r="AT15" s="17">
        <v>0</v>
      </c>
      <c r="AU15" s="17">
        <v>0</v>
      </c>
      <c r="AV15" s="17">
        <v>0</v>
      </c>
      <c r="AW15" s="12">
        <v>0</v>
      </c>
      <c r="AX15" s="16">
        <v>8314</v>
      </c>
      <c r="AY15" s="17">
        <v>0</v>
      </c>
      <c r="AZ15" s="17">
        <v>0</v>
      </c>
      <c r="BA15" s="17">
        <v>0</v>
      </c>
      <c r="BB15" s="17">
        <v>0</v>
      </c>
      <c r="BC15" s="17">
        <v>0</v>
      </c>
      <c r="BD15" s="17">
        <v>137482</v>
      </c>
      <c r="BE15" s="12">
        <v>145796</v>
      </c>
    </row>
    <row r="16" spans="1:57" x14ac:dyDescent="0.2">
      <c r="A16" s="4" t="s">
        <v>7</v>
      </c>
      <c r="B16" s="92">
        <v>2742735.1499999994</v>
      </c>
      <c r="C16" s="87">
        <v>0</v>
      </c>
      <c r="D16" s="87">
        <v>0</v>
      </c>
      <c r="E16" s="87">
        <v>0</v>
      </c>
      <c r="F16" s="87">
        <v>0</v>
      </c>
      <c r="G16" s="87">
        <v>327763.59000000003</v>
      </c>
      <c r="H16" s="87">
        <v>3464253.5300000003</v>
      </c>
      <c r="I16" s="93">
        <v>6534752.2699999986</v>
      </c>
      <c r="J16" s="16">
        <v>9035.15</v>
      </c>
      <c r="K16" s="17">
        <v>0</v>
      </c>
      <c r="L16" s="17">
        <v>0</v>
      </c>
      <c r="M16" s="17">
        <v>0</v>
      </c>
      <c r="N16" s="17">
        <v>0</v>
      </c>
      <c r="O16" s="17">
        <v>0</v>
      </c>
      <c r="P16" s="17">
        <v>0</v>
      </c>
      <c r="Q16" s="12">
        <v>9035.15</v>
      </c>
      <c r="R16" s="16">
        <v>2196683.6799999992</v>
      </c>
      <c r="S16" s="17">
        <v>0</v>
      </c>
      <c r="T16" s="17">
        <v>0</v>
      </c>
      <c r="U16" s="17">
        <v>0</v>
      </c>
      <c r="V16" s="17">
        <v>0</v>
      </c>
      <c r="W16" s="17">
        <v>0</v>
      </c>
      <c r="X16" s="17">
        <v>0</v>
      </c>
      <c r="Y16" s="12">
        <v>2196683.6799999992</v>
      </c>
      <c r="Z16" s="16">
        <v>544656.66</v>
      </c>
      <c r="AA16" s="17">
        <v>0</v>
      </c>
      <c r="AB16" s="17">
        <v>0</v>
      </c>
      <c r="AC16" s="17">
        <v>0</v>
      </c>
      <c r="AD16" s="17">
        <v>0</v>
      </c>
      <c r="AE16" s="17">
        <v>203827.55</v>
      </c>
      <c r="AF16" s="17">
        <v>3234516.3200000003</v>
      </c>
      <c r="AG16" s="12">
        <v>3983000.5300000003</v>
      </c>
      <c r="AH16" s="16">
        <v>0</v>
      </c>
      <c r="AI16" s="17">
        <v>0</v>
      </c>
      <c r="AJ16" s="17">
        <v>0</v>
      </c>
      <c r="AK16" s="17">
        <v>0</v>
      </c>
      <c r="AL16" s="17">
        <v>0</v>
      </c>
      <c r="AM16" s="17">
        <v>0</v>
      </c>
      <c r="AN16" s="17">
        <v>0</v>
      </c>
      <c r="AO16" s="12">
        <v>0</v>
      </c>
      <c r="AP16" s="16">
        <v>0</v>
      </c>
      <c r="AQ16" s="17">
        <v>0</v>
      </c>
      <c r="AR16" s="17">
        <v>0</v>
      </c>
      <c r="AS16" s="17">
        <v>0</v>
      </c>
      <c r="AT16" s="17">
        <v>0</v>
      </c>
      <c r="AU16" s="17">
        <v>121876.52</v>
      </c>
      <c r="AV16" s="17">
        <v>0</v>
      </c>
      <c r="AW16" s="12">
        <v>121876.52</v>
      </c>
      <c r="AX16" s="16">
        <v>-7640.34</v>
      </c>
      <c r="AY16" s="17">
        <v>0</v>
      </c>
      <c r="AZ16" s="17">
        <v>0</v>
      </c>
      <c r="BA16" s="17">
        <v>0</v>
      </c>
      <c r="BB16" s="17">
        <v>0</v>
      </c>
      <c r="BC16" s="17">
        <v>2059.52</v>
      </c>
      <c r="BD16" s="17">
        <v>229737.21</v>
      </c>
      <c r="BE16" s="12">
        <v>224156.38999999998</v>
      </c>
    </row>
    <row r="17" spans="1:57" x14ac:dyDescent="0.2">
      <c r="A17" s="4" t="s">
        <v>8</v>
      </c>
      <c r="B17" s="92">
        <v>236901</v>
      </c>
      <c r="C17" s="87">
        <v>43320</v>
      </c>
      <c r="D17" s="87">
        <v>0</v>
      </c>
      <c r="E17" s="87">
        <v>0</v>
      </c>
      <c r="F17" s="87">
        <v>25897</v>
      </c>
      <c r="G17" s="87">
        <v>30213</v>
      </c>
      <c r="H17" s="87">
        <v>320987</v>
      </c>
      <c r="I17" s="93">
        <v>657318</v>
      </c>
      <c r="J17" s="16">
        <v>10696</v>
      </c>
      <c r="K17" s="17">
        <v>0</v>
      </c>
      <c r="L17" s="17">
        <v>0</v>
      </c>
      <c r="M17" s="17">
        <v>0</v>
      </c>
      <c r="N17" s="17">
        <v>0</v>
      </c>
      <c r="O17" s="17">
        <v>0</v>
      </c>
      <c r="P17" s="17">
        <v>0</v>
      </c>
      <c r="Q17" s="12">
        <v>10696</v>
      </c>
      <c r="R17" s="16">
        <v>175807</v>
      </c>
      <c r="S17" s="17">
        <v>0</v>
      </c>
      <c r="T17" s="17">
        <v>0</v>
      </c>
      <c r="U17" s="17">
        <v>0</v>
      </c>
      <c r="V17" s="17">
        <v>0</v>
      </c>
      <c r="W17" s="17">
        <v>0</v>
      </c>
      <c r="X17" s="17">
        <v>-153</v>
      </c>
      <c r="Y17" s="12">
        <v>175654</v>
      </c>
      <c r="Z17" s="16">
        <v>26418</v>
      </c>
      <c r="AA17" s="17">
        <v>43320</v>
      </c>
      <c r="AB17" s="17">
        <v>0</v>
      </c>
      <c r="AC17" s="17">
        <v>0</v>
      </c>
      <c r="AD17" s="17">
        <v>0</v>
      </c>
      <c r="AE17" s="17">
        <v>30213</v>
      </c>
      <c r="AF17" s="17">
        <v>249700</v>
      </c>
      <c r="AG17" s="12">
        <v>349651</v>
      </c>
      <c r="AH17" s="16">
        <v>0</v>
      </c>
      <c r="AI17" s="17">
        <v>0</v>
      </c>
      <c r="AJ17" s="17">
        <v>0</v>
      </c>
      <c r="AK17" s="17">
        <v>0</v>
      </c>
      <c r="AL17" s="17">
        <v>0</v>
      </c>
      <c r="AM17" s="17">
        <v>0</v>
      </c>
      <c r="AN17" s="17">
        <v>0</v>
      </c>
      <c r="AO17" s="12">
        <v>0</v>
      </c>
      <c r="AP17" s="16">
        <v>12496</v>
      </c>
      <c r="AQ17" s="17">
        <v>0</v>
      </c>
      <c r="AR17" s="17">
        <v>0</v>
      </c>
      <c r="AS17" s="17">
        <v>0</v>
      </c>
      <c r="AT17" s="17">
        <v>25897</v>
      </c>
      <c r="AU17" s="17">
        <v>0</v>
      </c>
      <c r="AV17" s="17">
        <v>71440</v>
      </c>
      <c r="AW17" s="12">
        <v>109833</v>
      </c>
      <c r="AX17" s="16">
        <v>11484</v>
      </c>
      <c r="AY17" s="17">
        <v>0</v>
      </c>
      <c r="AZ17" s="17">
        <v>0</v>
      </c>
      <c r="BA17" s="17">
        <v>0</v>
      </c>
      <c r="BB17" s="17">
        <v>0</v>
      </c>
      <c r="BC17" s="17">
        <v>0</v>
      </c>
      <c r="BD17" s="17">
        <v>0</v>
      </c>
      <c r="BE17" s="12">
        <v>11484</v>
      </c>
    </row>
    <row r="18" spans="1:57" x14ac:dyDescent="0.2">
      <c r="A18" s="4" t="s">
        <v>9</v>
      </c>
      <c r="B18" s="92">
        <v>2625041.56</v>
      </c>
      <c r="C18" s="87">
        <v>0</v>
      </c>
      <c r="D18" s="87">
        <v>0</v>
      </c>
      <c r="E18" s="87">
        <v>165945.85999999999</v>
      </c>
      <c r="F18" s="87">
        <v>0</v>
      </c>
      <c r="G18" s="87">
        <v>1489021.4300000002</v>
      </c>
      <c r="H18" s="87">
        <v>4441940.66</v>
      </c>
      <c r="I18" s="93">
        <v>8721949.5099999998</v>
      </c>
      <c r="J18" s="16">
        <v>9438</v>
      </c>
      <c r="K18" s="17">
        <v>0</v>
      </c>
      <c r="L18" s="17">
        <v>0</v>
      </c>
      <c r="M18" s="17">
        <v>0</v>
      </c>
      <c r="N18" s="17">
        <v>0</v>
      </c>
      <c r="O18" s="17">
        <v>0</v>
      </c>
      <c r="P18" s="17">
        <v>0</v>
      </c>
      <c r="Q18" s="12">
        <v>9438</v>
      </c>
      <c r="R18" s="16">
        <v>2228780.7400000002</v>
      </c>
      <c r="S18" s="17">
        <v>0</v>
      </c>
      <c r="T18" s="17">
        <v>0</v>
      </c>
      <c r="U18" s="17">
        <v>0</v>
      </c>
      <c r="V18" s="17">
        <v>0</v>
      </c>
      <c r="W18" s="17">
        <v>-51.4</v>
      </c>
      <c r="X18" s="17">
        <v>6215.44</v>
      </c>
      <c r="Y18" s="12">
        <v>2234944.7800000003</v>
      </c>
      <c r="Z18" s="16">
        <v>365287.56</v>
      </c>
      <c r="AA18" s="17">
        <v>0</v>
      </c>
      <c r="AB18" s="17">
        <v>0</v>
      </c>
      <c r="AC18" s="17">
        <v>0</v>
      </c>
      <c r="AD18" s="17">
        <v>0</v>
      </c>
      <c r="AE18" s="17">
        <v>1366853.5</v>
      </c>
      <c r="AF18" s="17">
        <v>4163006.44</v>
      </c>
      <c r="AG18" s="12">
        <v>5895147.5</v>
      </c>
      <c r="AH18" s="16">
        <v>0</v>
      </c>
      <c r="AI18" s="17">
        <v>0</v>
      </c>
      <c r="AJ18" s="17">
        <v>0</v>
      </c>
      <c r="AK18" s="17">
        <v>0</v>
      </c>
      <c r="AL18" s="17">
        <v>0</v>
      </c>
      <c r="AM18" s="17">
        <v>0</v>
      </c>
      <c r="AN18" s="17">
        <v>0</v>
      </c>
      <c r="AO18" s="12">
        <v>0</v>
      </c>
      <c r="AP18" s="16">
        <v>0</v>
      </c>
      <c r="AQ18" s="17">
        <v>0</v>
      </c>
      <c r="AR18" s="17">
        <v>0</v>
      </c>
      <c r="AS18" s="17">
        <v>0</v>
      </c>
      <c r="AT18" s="17">
        <v>0</v>
      </c>
      <c r="AU18" s="17">
        <v>5577.03</v>
      </c>
      <c r="AV18" s="17">
        <v>4181.29</v>
      </c>
      <c r="AW18" s="12">
        <v>9758.32</v>
      </c>
      <c r="AX18" s="16">
        <v>21535.26</v>
      </c>
      <c r="AY18" s="17">
        <v>0</v>
      </c>
      <c r="AZ18" s="17">
        <v>0</v>
      </c>
      <c r="BA18" s="17">
        <v>165945.85999999999</v>
      </c>
      <c r="BB18" s="17">
        <v>0</v>
      </c>
      <c r="BC18" s="17">
        <v>116642.3</v>
      </c>
      <c r="BD18" s="17">
        <v>268537.49</v>
      </c>
      <c r="BE18" s="12">
        <v>572660.90999999992</v>
      </c>
    </row>
    <row r="19" spans="1:57" x14ac:dyDescent="0.2">
      <c r="A19" s="4" t="s">
        <v>10</v>
      </c>
      <c r="B19" s="92">
        <v>3743850</v>
      </c>
      <c r="C19" s="87">
        <v>0</v>
      </c>
      <c r="D19" s="87">
        <v>24455</v>
      </c>
      <c r="E19" s="87">
        <v>0</v>
      </c>
      <c r="F19" s="87">
        <v>0</v>
      </c>
      <c r="G19" s="87">
        <v>123603</v>
      </c>
      <c r="H19" s="87">
        <v>6095670</v>
      </c>
      <c r="I19" s="93">
        <v>9987578</v>
      </c>
      <c r="J19" s="16">
        <v>0</v>
      </c>
      <c r="K19" s="17">
        <v>0</v>
      </c>
      <c r="L19" s="17">
        <v>0</v>
      </c>
      <c r="M19" s="17">
        <v>0</v>
      </c>
      <c r="N19" s="17">
        <v>0</v>
      </c>
      <c r="O19" s="17">
        <v>0</v>
      </c>
      <c r="P19" s="17">
        <v>359</v>
      </c>
      <c r="Q19" s="12">
        <v>359</v>
      </c>
      <c r="R19" s="16">
        <v>3375514</v>
      </c>
      <c r="S19" s="17">
        <v>0</v>
      </c>
      <c r="T19" s="17">
        <v>24455</v>
      </c>
      <c r="U19" s="17">
        <v>0</v>
      </c>
      <c r="V19" s="17">
        <v>0</v>
      </c>
      <c r="W19" s="17">
        <v>0</v>
      </c>
      <c r="X19" s="17">
        <v>170675</v>
      </c>
      <c r="Y19" s="12">
        <v>3570644</v>
      </c>
      <c r="Z19" s="16">
        <v>368336</v>
      </c>
      <c r="AA19" s="17">
        <v>0</v>
      </c>
      <c r="AB19" s="17">
        <v>0</v>
      </c>
      <c r="AC19" s="17">
        <v>0</v>
      </c>
      <c r="AD19" s="17">
        <v>0</v>
      </c>
      <c r="AE19" s="17">
        <v>123603</v>
      </c>
      <c r="AF19" s="17">
        <v>5336999</v>
      </c>
      <c r="AG19" s="12">
        <v>5828938</v>
      </c>
      <c r="AH19" s="16">
        <v>0</v>
      </c>
      <c r="AI19" s="17">
        <v>0</v>
      </c>
      <c r="AJ19" s="17">
        <v>0</v>
      </c>
      <c r="AK19" s="17">
        <v>0</v>
      </c>
      <c r="AL19" s="17">
        <v>0</v>
      </c>
      <c r="AM19" s="17">
        <v>0</v>
      </c>
      <c r="AN19" s="17">
        <v>0</v>
      </c>
      <c r="AO19" s="12">
        <v>0</v>
      </c>
      <c r="AP19" s="16">
        <v>0</v>
      </c>
      <c r="AQ19" s="17">
        <v>0</v>
      </c>
      <c r="AR19" s="17">
        <v>0</v>
      </c>
      <c r="AS19" s="17">
        <v>0</v>
      </c>
      <c r="AT19" s="17">
        <v>0</v>
      </c>
      <c r="AU19" s="17">
        <v>0</v>
      </c>
      <c r="AV19" s="17">
        <v>500760</v>
      </c>
      <c r="AW19" s="12">
        <v>500760</v>
      </c>
      <c r="AX19" s="16">
        <v>0</v>
      </c>
      <c r="AY19" s="17">
        <v>0</v>
      </c>
      <c r="AZ19" s="17">
        <v>0</v>
      </c>
      <c r="BA19" s="17">
        <v>0</v>
      </c>
      <c r="BB19" s="17">
        <v>0</v>
      </c>
      <c r="BC19" s="17">
        <v>0</v>
      </c>
      <c r="BD19" s="17">
        <v>86877</v>
      </c>
      <c r="BE19" s="12">
        <v>86877</v>
      </c>
    </row>
    <row r="20" spans="1:57" x14ac:dyDescent="0.2">
      <c r="A20" s="4" t="s">
        <v>11</v>
      </c>
      <c r="B20" s="92">
        <v>160754.67000000001</v>
      </c>
      <c r="C20" s="87">
        <v>12082</v>
      </c>
      <c r="D20" s="87">
        <v>6777081</v>
      </c>
      <c r="E20" s="87">
        <v>0</v>
      </c>
      <c r="F20" s="87">
        <v>0</v>
      </c>
      <c r="G20" s="87">
        <v>82554.809999999983</v>
      </c>
      <c r="H20" s="87">
        <v>454081.48</v>
      </c>
      <c r="I20" s="93">
        <v>7486553.96</v>
      </c>
      <c r="J20" s="16">
        <v>50</v>
      </c>
      <c r="K20" s="17">
        <v>0</v>
      </c>
      <c r="L20" s="17">
        <v>0</v>
      </c>
      <c r="M20" s="17">
        <v>0</v>
      </c>
      <c r="N20" s="17">
        <v>0</v>
      </c>
      <c r="O20" s="17">
        <v>107.42</v>
      </c>
      <c r="P20" s="17">
        <v>75.91</v>
      </c>
      <c r="Q20" s="12">
        <v>233.33</v>
      </c>
      <c r="R20" s="16">
        <v>153357.1</v>
      </c>
      <c r="S20" s="17">
        <v>12082</v>
      </c>
      <c r="T20" s="17">
        <v>0</v>
      </c>
      <c r="U20" s="17">
        <v>0</v>
      </c>
      <c r="V20" s="17">
        <v>0</v>
      </c>
      <c r="W20" s="17">
        <v>506.14</v>
      </c>
      <c r="X20" s="17">
        <v>34949.699999999997</v>
      </c>
      <c r="Y20" s="12">
        <v>200894.94</v>
      </c>
      <c r="Z20" s="16">
        <v>7257.4</v>
      </c>
      <c r="AA20" s="17">
        <v>0</v>
      </c>
      <c r="AB20" s="17">
        <v>0</v>
      </c>
      <c r="AC20" s="17">
        <v>0</v>
      </c>
      <c r="AD20" s="17">
        <v>0</v>
      </c>
      <c r="AE20" s="17">
        <v>69623.839999999997</v>
      </c>
      <c r="AF20" s="17">
        <v>412417.87</v>
      </c>
      <c r="AG20" s="12">
        <v>489299.11</v>
      </c>
      <c r="AH20" s="16">
        <v>0</v>
      </c>
      <c r="AI20" s="17">
        <v>0</v>
      </c>
      <c r="AJ20" s="17">
        <v>6777081</v>
      </c>
      <c r="AK20" s="17">
        <v>0</v>
      </c>
      <c r="AL20" s="17">
        <v>0</v>
      </c>
      <c r="AM20" s="17">
        <v>0</v>
      </c>
      <c r="AN20" s="17">
        <v>0</v>
      </c>
      <c r="AO20" s="12">
        <v>6777081</v>
      </c>
      <c r="AP20" s="16">
        <v>90.17</v>
      </c>
      <c r="AQ20" s="17">
        <v>0</v>
      </c>
      <c r="AR20" s="17">
        <v>0</v>
      </c>
      <c r="AS20" s="17">
        <v>0</v>
      </c>
      <c r="AT20" s="17">
        <v>0</v>
      </c>
      <c r="AU20" s="17">
        <v>3681.01</v>
      </c>
      <c r="AV20" s="17">
        <v>0</v>
      </c>
      <c r="AW20" s="12">
        <v>3771.1800000000003</v>
      </c>
      <c r="AX20" s="16">
        <v>0</v>
      </c>
      <c r="AY20" s="17">
        <v>0</v>
      </c>
      <c r="AZ20" s="17">
        <v>0</v>
      </c>
      <c r="BA20" s="17">
        <v>0</v>
      </c>
      <c r="BB20" s="17">
        <v>0</v>
      </c>
      <c r="BC20" s="17">
        <v>8636.4</v>
      </c>
      <c r="BD20" s="17">
        <v>6638</v>
      </c>
      <c r="BE20" s="12">
        <v>15274.4</v>
      </c>
    </row>
    <row r="21" spans="1:57" x14ac:dyDescent="0.2">
      <c r="A21" s="4" t="s">
        <v>12</v>
      </c>
      <c r="B21" s="92">
        <v>1403220.03</v>
      </c>
      <c r="C21" s="87">
        <v>127168.6</v>
      </c>
      <c r="D21" s="87">
        <v>0</v>
      </c>
      <c r="E21" s="87">
        <v>0</v>
      </c>
      <c r="F21" s="87">
        <v>0</v>
      </c>
      <c r="G21" s="87">
        <v>0</v>
      </c>
      <c r="H21" s="87">
        <v>1636128.44</v>
      </c>
      <c r="I21" s="93">
        <v>3166517.0700000003</v>
      </c>
      <c r="J21" s="16">
        <v>4802.3</v>
      </c>
      <c r="K21" s="17">
        <v>0</v>
      </c>
      <c r="L21" s="17">
        <v>0</v>
      </c>
      <c r="M21" s="17">
        <v>0</v>
      </c>
      <c r="N21" s="17">
        <v>0</v>
      </c>
      <c r="O21" s="17">
        <v>0</v>
      </c>
      <c r="P21" s="17">
        <v>0</v>
      </c>
      <c r="Q21" s="12">
        <v>4802.3</v>
      </c>
      <c r="R21" s="16">
        <v>1021167.27</v>
      </c>
      <c r="S21" s="17">
        <v>127168.6</v>
      </c>
      <c r="T21" s="17">
        <v>0</v>
      </c>
      <c r="U21" s="17">
        <v>0</v>
      </c>
      <c r="V21" s="17">
        <v>0</v>
      </c>
      <c r="W21" s="17">
        <v>0</v>
      </c>
      <c r="X21" s="17">
        <v>0</v>
      </c>
      <c r="Y21" s="12">
        <v>1148335.8700000001</v>
      </c>
      <c r="Z21" s="16">
        <v>234749.22</v>
      </c>
      <c r="AA21" s="17">
        <v>0</v>
      </c>
      <c r="AB21" s="17">
        <v>0</v>
      </c>
      <c r="AC21" s="17">
        <v>0</v>
      </c>
      <c r="AD21" s="17">
        <v>0</v>
      </c>
      <c r="AE21" s="17">
        <v>0</v>
      </c>
      <c r="AF21" s="17">
        <v>1636128.44</v>
      </c>
      <c r="AG21" s="12">
        <v>1870877.66</v>
      </c>
      <c r="AH21" s="16">
        <v>0</v>
      </c>
      <c r="AI21" s="17">
        <v>0</v>
      </c>
      <c r="AJ21" s="17">
        <v>0</v>
      </c>
      <c r="AK21" s="17">
        <v>0</v>
      </c>
      <c r="AL21" s="17">
        <v>0</v>
      </c>
      <c r="AM21" s="17">
        <v>0</v>
      </c>
      <c r="AN21" s="17">
        <v>0</v>
      </c>
      <c r="AO21" s="12">
        <v>0</v>
      </c>
      <c r="AP21" s="16">
        <v>0</v>
      </c>
      <c r="AQ21" s="17">
        <v>0</v>
      </c>
      <c r="AR21" s="17">
        <v>0</v>
      </c>
      <c r="AS21" s="17">
        <v>0</v>
      </c>
      <c r="AT21" s="17">
        <v>0</v>
      </c>
      <c r="AU21" s="17">
        <v>0</v>
      </c>
      <c r="AV21" s="17">
        <v>0</v>
      </c>
      <c r="AW21" s="12">
        <v>0</v>
      </c>
      <c r="AX21" s="16">
        <v>142501.24</v>
      </c>
      <c r="AY21" s="17">
        <v>0</v>
      </c>
      <c r="AZ21" s="17">
        <v>0</v>
      </c>
      <c r="BA21" s="17">
        <v>0</v>
      </c>
      <c r="BB21" s="17">
        <v>0</v>
      </c>
      <c r="BC21" s="17">
        <v>0</v>
      </c>
      <c r="BD21" s="17">
        <v>0</v>
      </c>
      <c r="BE21" s="12">
        <v>142501.24</v>
      </c>
    </row>
    <row r="22" spans="1:57" x14ac:dyDescent="0.2">
      <c r="A22" s="4" t="s">
        <v>13</v>
      </c>
      <c r="B22" s="92">
        <v>3098446.7</v>
      </c>
      <c r="C22" s="87">
        <v>4400</v>
      </c>
      <c r="D22" s="87">
        <v>580000</v>
      </c>
      <c r="E22" s="87">
        <v>0</v>
      </c>
      <c r="F22" s="87">
        <v>0</v>
      </c>
      <c r="G22" s="87">
        <v>0</v>
      </c>
      <c r="H22" s="87">
        <v>3224918.77</v>
      </c>
      <c r="I22" s="93">
        <v>6907765.4699999997</v>
      </c>
      <c r="J22" s="16">
        <v>15337.8</v>
      </c>
      <c r="K22" s="17">
        <v>0</v>
      </c>
      <c r="L22" s="17">
        <v>0</v>
      </c>
      <c r="M22" s="17">
        <v>0</v>
      </c>
      <c r="N22" s="17">
        <v>0</v>
      </c>
      <c r="O22" s="17">
        <v>0</v>
      </c>
      <c r="P22" s="17">
        <v>1322.73</v>
      </c>
      <c r="Q22" s="12">
        <v>16660.53</v>
      </c>
      <c r="R22" s="16">
        <v>1994537.19</v>
      </c>
      <c r="S22" s="17">
        <v>4400</v>
      </c>
      <c r="T22" s="17">
        <v>0</v>
      </c>
      <c r="U22" s="17">
        <v>0</v>
      </c>
      <c r="V22" s="17">
        <v>0</v>
      </c>
      <c r="W22" s="17">
        <v>0</v>
      </c>
      <c r="X22" s="17">
        <v>46290.62</v>
      </c>
      <c r="Y22" s="12">
        <v>2045227.81</v>
      </c>
      <c r="Z22" s="16">
        <v>1088571.71</v>
      </c>
      <c r="AA22" s="17">
        <v>0</v>
      </c>
      <c r="AB22" s="17">
        <v>0</v>
      </c>
      <c r="AC22" s="17">
        <v>0</v>
      </c>
      <c r="AD22" s="17">
        <v>0</v>
      </c>
      <c r="AE22" s="17">
        <v>0</v>
      </c>
      <c r="AF22" s="17">
        <v>2776952.94</v>
      </c>
      <c r="AG22" s="12">
        <v>3865524.65</v>
      </c>
      <c r="AH22" s="16">
        <v>0</v>
      </c>
      <c r="AI22" s="17">
        <v>0</v>
      </c>
      <c r="AJ22" s="17">
        <v>430000</v>
      </c>
      <c r="AK22" s="17">
        <v>0</v>
      </c>
      <c r="AL22" s="17">
        <v>0</v>
      </c>
      <c r="AM22" s="17">
        <v>0</v>
      </c>
      <c r="AN22" s="17">
        <v>0</v>
      </c>
      <c r="AO22" s="12">
        <v>430000</v>
      </c>
      <c r="AP22" s="16">
        <v>0</v>
      </c>
      <c r="AQ22" s="17">
        <v>0</v>
      </c>
      <c r="AR22" s="17">
        <v>150000</v>
      </c>
      <c r="AS22" s="17">
        <v>0</v>
      </c>
      <c r="AT22" s="17">
        <v>0</v>
      </c>
      <c r="AU22" s="17">
        <v>0</v>
      </c>
      <c r="AV22" s="17">
        <v>346.3</v>
      </c>
      <c r="AW22" s="12">
        <v>150346.29999999999</v>
      </c>
      <c r="AX22" s="16">
        <v>0</v>
      </c>
      <c r="AY22" s="17">
        <v>0</v>
      </c>
      <c r="AZ22" s="17">
        <v>0</v>
      </c>
      <c r="BA22" s="17">
        <v>0</v>
      </c>
      <c r="BB22" s="17">
        <v>0</v>
      </c>
      <c r="BC22" s="17">
        <v>0</v>
      </c>
      <c r="BD22" s="17">
        <v>400006.18</v>
      </c>
      <c r="BE22" s="12">
        <v>400006.18</v>
      </c>
    </row>
    <row r="23" spans="1:57" x14ac:dyDescent="0.2">
      <c r="A23" s="4" t="s">
        <v>14</v>
      </c>
      <c r="B23" s="92">
        <v>5380737.0700000003</v>
      </c>
      <c r="C23" s="87">
        <v>0</v>
      </c>
      <c r="D23" s="87">
        <v>138851.38</v>
      </c>
      <c r="E23" s="87">
        <v>0</v>
      </c>
      <c r="F23" s="87">
        <v>0</v>
      </c>
      <c r="G23" s="87">
        <v>1839963.85</v>
      </c>
      <c r="H23" s="87">
        <v>11321622.43</v>
      </c>
      <c r="I23" s="93">
        <v>18681174.730000004</v>
      </c>
      <c r="J23" s="16">
        <v>0</v>
      </c>
      <c r="K23" s="17">
        <v>0</v>
      </c>
      <c r="L23" s="17">
        <v>0</v>
      </c>
      <c r="M23" s="17">
        <v>0</v>
      </c>
      <c r="N23" s="17">
        <v>0</v>
      </c>
      <c r="O23" s="17">
        <v>0</v>
      </c>
      <c r="P23" s="17">
        <v>0</v>
      </c>
      <c r="Q23" s="12">
        <v>0</v>
      </c>
      <c r="R23" s="16">
        <v>3701471.95</v>
      </c>
      <c r="S23" s="17">
        <v>0</v>
      </c>
      <c r="T23" s="17">
        <v>36900.379999999997</v>
      </c>
      <c r="U23" s="17">
        <v>0</v>
      </c>
      <c r="V23" s="17">
        <v>0</v>
      </c>
      <c r="W23" s="17">
        <v>0</v>
      </c>
      <c r="X23" s="17">
        <v>0</v>
      </c>
      <c r="Y23" s="12">
        <v>3738372.33</v>
      </c>
      <c r="Z23" s="16">
        <v>382624</v>
      </c>
      <c r="AA23" s="17">
        <v>0</v>
      </c>
      <c r="AB23" s="17">
        <v>101951</v>
      </c>
      <c r="AC23" s="17">
        <v>0</v>
      </c>
      <c r="AD23" s="17">
        <v>0</v>
      </c>
      <c r="AE23" s="17">
        <v>1320334.77</v>
      </c>
      <c r="AF23" s="17">
        <v>11321622.43</v>
      </c>
      <c r="AG23" s="12">
        <v>13126532.199999999</v>
      </c>
      <c r="AH23" s="16">
        <v>0</v>
      </c>
      <c r="AI23" s="17">
        <v>0</v>
      </c>
      <c r="AJ23" s="17">
        <v>0</v>
      </c>
      <c r="AK23" s="17">
        <v>0</v>
      </c>
      <c r="AL23" s="17">
        <v>0</v>
      </c>
      <c r="AM23" s="17">
        <v>0</v>
      </c>
      <c r="AN23" s="17">
        <v>0</v>
      </c>
      <c r="AO23" s="12">
        <v>0</v>
      </c>
      <c r="AP23" s="16">
        <v>2966.12</v>
      </c>
      <c r="AQ23" s="17">
        <v>0</v>
      </c>
      <c r="AR23" s="17">
        <v>0</v>
      </c>
      <c r="AS23" s="17">
        <v>0</v>
      </c>
      <c r="AT23" s="17">
        <v>0</v>
      </c>
      <c r="AU23" s="17">
        <v>443216.25</v>
      </c>
      <c r="AV23" s="17">
        <v>0</v>
      </c>
      <c r="AW23" s="12">
        <v>446182.37</v>
      </c>
      <c r="AX23" s="16">
        <v>1293675</v>
      </c>
      <c r="AY23" s="17">
        <v>0</v>
      </c>
      <c r="AZ23" s="17">
        <v>0</v>
      </c>
      <c r="BA23" s="17">
        <v>0</v>
      </c>
      <c r="BB23" s="17">
        <v>0</v>
      </c>
      <c r="BC23" s="17">
        <v>76412.83</v>
      </c>
      <c r="BD23" s="17">
        <v>0</v>
      </c>
      <c r="BE23" s="12">
        <v>1370087.83</v>
      </c>
    </row>
    <row r="24" spans="1:57" x14ac:dyDescent="0.2">
      <c r="A24" s="4" t="s">
        <v>15</v>
      </c>
      <c r="B24" s="92">
        <v>141371</v>
      </c>
      <c r="C24" s="87">
        <v>30589</v>
      </c>
      <c r="D24" s="87">
        <v>832634</v>
      </c>
      <c r="E24" s="87">
        <v>0</v>
      </c>
      <c r="F24" s="87">
        <v>0</v>
      </c>
      <c r="G24" s="87">
        <v>161345</v>
      </c>
      <c r="H24" s="87">
        <v>259984</v>
      </c>
      <c r="I24" s="93">
        <v>1425923</v>
      </c>
      <c r="J24" s="16">
        <v>1942</v>
      </c>
      <c r="K24" s="17">
        <v>0</v>
      </c>
      <c r="L24" s="17">
        <v>0</v>
      </c>
      <c r="M24" s="17">
        <v>0</v>
      </c>
      <c r="N24" s="17">
        <v>0</v>
      </c>
      <c r="O24" s="17">
        <v>0</v>
      </c>
      <c r="P24" s="17">
        <v>0</v>
      </c>
      <c r="Q24" s="12">
        <v>1942</v>
      </c>
      <c r="R24" s="16">
        <v>117302</v>
      </c>
      <c r="S24" s="17">
        <v>0</v>
      </c>
      <c r="T24" s="17">
        <v>0</v>
      </c>
      <c r="U24" s="17">
        <v>0</v>
      </c>
      <c r="V24" s="17">
        <v>0</v>
      </c>
      <c r="W24" s="17">
        <v>21273</v>
      </c>
      <c r="X24" s="17">
        <v>0</v>
      </c>
      <c r="Y24" s="12">
        <v>138575</v>
      </c>
      <c r="Z24" s="16">
        <v>15383</v>
      </c>
      <c r="AA24" s="17">
        <v>30589</v>
      </c>
      <c r="AB24" s="17">
        <v>0</v>
      </c>
      <c r="AC24" s="17">
        <v>0</v>
      </c>
      <c r="AD24" s="17">
        <v>0</v>
      </c>
      <c r="AE24" s="17">
        <v>138572</v>
      </c>
      <c r="AF24" s="17">
        <v>259984</v>
      </c>
      <c r="AG24" s="12">
        <v>444528</v>
      </c>
      <c r="AH24" s="16">
        <v>0</v>
      </c>
      <c r="AI24" s="17">
        <v>0</v>
      </c>
      <c r="AJ24" s="17">
        <v>818726</v>
      </c>
      <c r="AK24" s="17">
        <v>0</v>
      </c>
      <c r="AL24" s="17">
        <v>0</v>
      </c>
      <c r="AM24" s="17">
        <v>0</v>
      </c>
      <c r="AN24" s="17">
        <v>0</v>
      </c>
      <c r="AO24" s="12">
        <v>818726</v>
      </c>
      <c r="AP24" s="16">
        <v>0</v>
      </c>
      <c r="AQ24" s="17">
        <v>0</v>
      </c>
      <c r="AR24" s="17">
        <v>0</v>
      </c>
      <c r="AS24" s="17">
        <v>0</v>
      </c>
      <c r="AT24" s="17">
        <v>0</v>
      </c>
      <c r="AU24" s="17">
        <v>1500</v>
      </c>
      <c r="AV24" s="17">
        <v>0</v>
      </c>
      <c r="AW24" s="12">
        <v>1500</v>
      </c>
      <c r="AX24" s="16">
        <v>6744</v>
      </c>
      <c r="AY24" s="17">
        <v>0</v>
      </c>
      <c r="AZ24" s="17">
        <v>13908</v>
      </c>
      <c r="BA24" s="17">
        <v>0</v>
      </c>
      <c r="BB24" s="17">
        <v>0</v>
      </c>
      <c r="BC24" s="17">
        <v>0</v>
      </c>
      <c r="BD24" s="17">
        <v>0</v>
      </c>
      <c r="BE24" s="12">
        <v>20652</v>
      </c>
    </row>
    <row r="25" spans="1:57" x14ac:dyDescent="0.2">
      <c r="A25" s="4" t="s">
        <v>16</v>
      </c>
      <c r="B25" s="92">
        <v>729130.56</v>
      </c>
      <c r="C25" s="87">
        <v>78811.59</v>
      </c>
      <c r="D25" s="87">
        <v>5740329.3700000001</v>
      </c>
      <c r="E25" s="87">
        <v>180050</v>
      </c>
      <c r="F25" s="87">
        <v>0</v>
      </c>
      <c r="G25" s="87">
        <v>159494.88999999998</v>
      </c>
      <c r="H25" s="87">
        <v>789017.20000000007</v>
      </c>
      <c r="I25" s="93">
        <v>7676833.6099999994</v>
      </c>
      <c r="J25" s="16">
        <v>0</v>
      </c>
      <c r="K25" s="17">
        <v>0</v>
      </c>
      <c r="L25" s="17">
        <v>0</v>
      </c>
      <c r="M25" s="17">
        <v>0</v>
      </c>
      <c r="N25" s="17">
        <v>0</v>
      </c>
      <c r="O25" s="17">
        <v>0</v>
      </c>
      <c r="P25" s="17">
        <v>1406.1</v>
      </c>
      <c r="Q25" s="12">
        <v>1406.1</v>
      </c>
      <c r="R25" s="16">
        <v>536885.55000000005</v>
      </c>
      <c r="S25" s="17">
        <v>78811.59</v>
      </c>
      <c r="T25" s="17">
        <v>0</v>
      </c>
      <c r="U25" s="17">
        <v>1722</v>
      </c>
      <c r="V25" s="17">
        <v>0</v>
      </c>
      <c r="W25" s="17">
        <v>0</v>
      </c>
      <c r="X25" s="17">
        <v>0</v>
      </c>
      <c r="Y25" s="12">
        <v>617419.14</v>
      </c>
      <c r="Z25" s="16">
        <v>33577.480000000003</v>
      </c>
      <c r="AA25" s="17">
        <v>0</v>
      </c>
      <c r="AB25" s="17">
        <v>0</v>
      </c>
      <c r="AC25" s="17">
        <v>0</v>
      </c>
      <c r="AD25" s="17">
        <v>0</v>
      </c>
      <c r="AE25" s="17">
        <v>0</v>
      </c>
      <c r="AF25" s="17">
        <v>547983.07000000007</v>
      </c>
      <c r="AG25" s="12">
        <v>581560.55000000005</v>
      </c>
      <c r="AH25" s="16">
        <v>0</v>
      </c>
      <c r="AI25" s="17">
        <v>0</v>
      </c>
      <c r="AJ25" s="17">
        <v>5740329.3700000001</v>
      </c>
      <c r="AK25" s="17">
        <v>0</v>
      </c>
      <c r="AL25" s="17">
        <v>0</v>
      </c>
      <c r="AM25" s="17">
        <v>0</v>
      </c>
      <c r="AN25" s="17">
        <v>0</v>
      </c>
      <c r="AO25" s="12">
        <v>5740329.3700000001</v>
      </c>
      <c r="AP25" s="16">
        <v>2186.33</v>
      </c>
      <c r="AQ25" s="17">
        <v>0</v>
      </c>
      <c r="AR25" s="17">
        <v>0</v>
      </c>
      <c r="AS25" s="17">
        <v>178328</v>
      </c>
      <c r="AT25" s="17">
        <v>0</v>
      </c>
      <c r="AU25" s="17">
        <v>87177.26999999999</v>
      </c>
      <c r="AV25" s="17">
        <v>222582</v>
      </c>
      <c r="AW25" s="12">
        <v>490273.6</v>
      </c>
      <c r="AX25" s="16">
        <v>156481.20000000007</v>
      </c>
      <c r="AY25" s="17">
        <v>0</v>
      </c>
      <c r="AZ25" s="17">
        <v>0</v>
      </c>
      <c r="BA25" s="17">
        <v>0</v>
      </c>
      <c r="BB25" s="17">
        <v>0</v>
      </c>
      <c r="BC25" s="17">
        <v>72317.62</v>
      </c>
      <c r="BD25" s="17">
        <v>17046.03</v>
      </c>
      <c r="BE25" s="12">
        <v>245844.85000000006</v>
      </c>
    </row>
    <row r="26" spans="1:57" x14ac:dyDescent="0.2">
      <c r="A26" s="4" t="s">
        <v>17</v>
      </c>
      <c r="B26" s="92">
        <v>283349.06</v>
      </c>
      <c r="C26" s="87">
        <v>48860</v>
      </c>
      <c r="D26" s="87">
        <v>9389446</v>
      </c>
      <c r="E26" s="87">
        <v>0</v>
      </c>
      <c r="F26" s="87">
        <v>0</v>
      </c>
      <c r="G26" s="87">
        <v>13214.32</v>
      </c>
      <c r="H26" s="87">
        <v>731713.66</v>
      </c>
      <c r="I26" s="93">
        <v>10466583.039999999</v>
      </c>
      <c r="J26" s="16">
        <v>747.4</v>
      </c>
      <c r="K26" s="17">
        <v>0</v>
      </c>
      <c r="L26" s="17">
        <v>0</v>
      </c>
      <c r="M26" s="17">
        <v>0</v>
      </c>
      <c r="N26" s="17">
        <v>0</v>
      </c>
      <c r="O26" s="17">
        <v>0</v>
      </c>
      <c r="P26" s="17">
        <v>0</v>
      </c>
      <c r="Q26" s="12">
        <v>747.4</v>
      </c>
      <c r="R26" s="16">
        <v>220054.22999999998</v>
      </c>
      <c r="S26" s="17">
        <v>48860</v>
      </c>
      <c r="T26" s="17">
        <v>0</v>
      </c>
      <c r="U26" s="17">
        <v>0</v>
      </c>
      <c r="V26" s="17">
        <v>0</v>
      </c>
      <c r="W26" s="17">
        <v>13214.32</v>
      </c>
      <c r="X26" s="17">
        <v>3340.9</v>
      </c>
      <c r="Y26" s="12">
        <v>285469.45</v>
      </c>
      <c r="Z26" s="16">
        <v>24431.54</v>
      </c>
      <c r="AA26" s="17">
        <v>0</v>
      </c>
      <c r="AB26" s="17">
        <v>0</v>
      </c>
      <c r="AC26" s="17">
        <v>0</v>
      </c>
      <c r="AD26" s="17">
        <v>0</v>
      </c>
      <c r="AE26" s="17">
        <v>0</v>
      </c>
      <c r="AF26" s="17">
        <v>685485.84</v>
      </c>
      <c r="AG26" s="12">
        <v>709917.38</v>
      </c>
      <c r="AH26" s="16">
        <v>0</v>
      </c>
      <c r="AI26" s="17">
        <v>0</v>
      </c>
      <c r="AJ26" s="17">
        <v>4794496</v>
      </c>
      <c r="AK26" s="17">
        <v>0</v>
      </c>
      <c r="AL26" s="17">
        <v>0</v>
      </c>
      <c r="AM26" s="17">
        <v>0</v>
      </c>
      <c r="AN26" s="17">
        <v>0</v>
      </c>
      <c r="AO26" s="12">
        <v>4794496</v>
      </c>
      <c r="AP26" s="16">
        <v>8708.869999999999</v>
      </c>
      <c r="AQ26" s="17">
        <v>0</v>
      </c>
      <c r="AR26" s="17">
        <v>0</v>
      </c>
      <c r="AS26" s="17">
        <v>0</v>
      </c>
      <c r="AT26" s="17">
        <v>0</v>
      </c>
      <c r="AU26" s="17">
        <v>0</v>
      </c>
      <c r="AV26" s="17">
        <v>42490.99</v>
      </c>
      <c r="AW26" s="12">
        <v>51199.86</v>
      </c>
      <c r="AX26" s="16">
        <v>29407.02</v>
      </c>
      <c r="AY26" s="17">
        <v>0</v>
      </c>
      <c r="AZ26" s="17">
        <v>4594950</v>
      </c>
      <c r="BA26" s="17">
        <v>0</v>
      </c>
      <c r="BB26" s="17">
        <v>0</v>
      </c>
      <c r="BC26" s="17">
        <v>0</v>
      </c>
      <c r="BD26" s="17">
        <v>395.93</v>
      </c>
      <c r="BE26" s="12">
        <v>4624752.9499999993</v>
      </c>
    </row>
    <row r="27" spans="1:57" x14ac:dyDescent="0.2">
      <c r="A27" s="4" t="s">
        <v>18</v>
      </c>
      <c r="B27" s="92">
        <v>3005966.4199999995</v>
      </c>
      <c r="C27" s="87">
        <v>6568.9800000000369</v>
      </c>
      <c r="D27" s="87">
        <v>0</v>
      </c>
      <c r="E27" s="87">
        <v>78241</v>
      </c>
      <c r="F27" s="87">
        <v>0</v>
      </c>
      <c r="G27" s="87">
        <v>5795520</v>
      </c>
      <c r="H27" s="87">
        <v>3537830.42</v>
      </c>
      <c r="I27" s="93">
        <v>12424126.82</v>
      </c>
      <c r="J27" s="16">
        <v>17150.05</v>
      </c>
      <c r="K27" s="17">
        <v>0</v>
      </c>
      <c r="L27" s="17">
        <v>0</v>
      </c>
      <c r="M27" s="17">
        <v>0</v>
      </c>
      <c r="N27" s="17">
        <v>0</v>
      </c>
      <c r="O27" s="17">
        <v>0</v>
      </c>
      <c r="P27" s="17">
        <v>0</v>
      </c>
      <c r="Q27" s="12">
        <v>17150.05</v>
      </c>
      <c r="R27" s="16">
        <v>2450680.83</v>
      </c>
      <c r="S27" s="17">
        <v>6568.94</v>
      </c>
      <c r="T27" s="17">
        <v>0</v>
      </c>
      <c r="U27" s="17">
        <v>0</v>
      </c>
      <c r="V27" s="17">
        <v>0</v>
      </c>
      <c r="W27" s="17">
        <v>0</v>
      </c>
      <c r="X27" s="17">
        <v>0</v>
      </c>
      <c r="Y27" s="12">
        <v>2457249.77</v>
      </c>
      <c r="Z27" s="16">
        <v>377568.92000000004</v>
      </c>
      <c r="AA27" s="17">
        <v>0</v>
      </c>
      <c r="AB27" s="17">
        <v>0</v>
      </c>
      <c r="AC27" s="17">
        <v>0</v>
      </c>
      <c r="AD27" s="17">
        <v>0</v>
      </c>
      <c r="AE27" s="17">
        <v>0</v>
      </c>
      <c r="AF27" s="17">
        <v>162933</v>
      </c>
      <c r="AG27" s="12">
        <v>540501.92000000004</v>
      </c>
      <c r="AH27" s="16">
        <v>0</v>
      </c>
      <c r="AI27" s="17">
        <v>0</v>
      </c>
      <c r="AJ27" s="17">
        <v>0</v>
      </c>
      <c r="AK27" s="17">
        <v>0</v>
      </c>
      <c r="AL27" s="17">
        <v>0</v>
      </c>
      <c r="AM27" s="17">
        <v>0</v>
      </c>
      <c r="AN27" s="17">
        <v>0</v>
      </c>
      <c r="AO27" s="12">
        <v>0</v>
      </c>
      <c r="AP27" s="16">
        <v>101061.55000000005</v>
      </c>
      <c r="AQ27" s="17">
        <v>4.0000000037252903E-2</v>
      </c>
      <c r="AR27" s="17">
        <v>0</v>
      </c>
      <c r="AS27" s="17">
        <v>78241</v>
      </c>
      <c r="AT27" s="17">
        <v>0</v>
      </c>
      <c r="AU27" s="17">
        <v>5795520</v>
      </c>
      <c r="AV27" s="17">
        <v>2984409.42</v>
      </c>
      <c r="AW27" s="12">
        <v>8959232.0099999998</v>
      </c>
      <c r="AX27" s="16">
        <v>59505.070000000007</v>
      </c>
      <c r="AY27" s="17">
        <v>0</v>
      </c>
      <c r="AZ27" s="17">
        <v>0</v>
      </c>
      <c r="BA27" s="17">
        <v>0</v>
      </c>
      <c r="BB27" s="17">
        <v>0</v>
      </c>
      <c r="BC27" s="17">
        <v>0</v>
      </c>
      <c r="BD27" s="17">
        <v>390488</v>
      </c>
      <c r="BE27" s="12">
        <v>449993.07</v>
      </c>
    </row>
    <row r="28" spans="1:57" x14ac:dyDescent="0.2">
      <c r="A28" s="4" t="s">
        <v>19</v>
      </c>
      <c r="B28" s="92">
        <v>1248617</v>
      </c>
      <c r="C28" s="87">
        <v>11766</v>
      </c>
      <c r="D28" s="87">
        <v>509005</v>
      </c>
      <c r="E28" s="87">
        <v>0</v>
      </c>
      <c r="F28" s="87">
        <v>0</v>
      </c>
      <c r="G28" s="87">
        <v>898100</v>
      </c>
      <c r="H28" s="87">
        <v>1468093</v>
      </c>
      <c r="I28" s="93">
        <v>4135581</v>
      </c>
      <c r="J28" s="16">
        <v>3438</v>
      </c>
      <c r="K28" s="17">
        <v>0</v>
      </c>
      <c r="L28" s="17">
        <v>0</v>
      </c>
      <c r="M28" s="17">
        <v>0</v>
      </c>
      <c r="N28" s="17">
        <v>0</v>
      </c>
      <c r="O28" s="17">
        <v>34966</v>
      </c>
      <c r="P28" s="17">
        <v>0</v>
      </c>
      <c r="Q28" s="12">
        <v>38404</v>
      </c>
      <c r="R28" s="16">
        <v>1063248</v>
      </c>
      <c r="S28" s="17">
        <v>11766</v>
      </c>
      <c r="T28" s="17">
        <v>0</v>
      </c>
      <c r="U28" s="17">
        <v>0</v>
      </c>
      <c r="V28" s="17">
        <v>0</v>
      </c>
      <c r="W28" s="17">
        <v>15028</v>
      </c>
      <c r="X28" s="17">
        <v>4214</v>
      </c>
      <c r="Y28" s="12">
        <v>1094256</v>
      </c>
      <c r="Z28" s="16">
        <v>123520</v>
      </c>
      <c r="AA28" s="17">
        <v>0</v>
      </c>
      <c r="AB28" s="17">
        <v>0</v>
      </c>
      <c r="AC28" s="17">
        <v>0</v>
      </c>
      <c r="AD28" s="17">
        <v>0</v>
      </c>
      <c r="AE28" s="17">
        <v>473306</v>
      </c>
      <c r="AF28" s="17">
        <v>1428138</v>
      </c>
      <c r="AG28" s="12">
        <v>2024964</v>
      </c>
      <c r="AH28" s="16">
        <v>0</v>
      </c>
      <c r="AI28" s="17">
        <v>0</v>
      </c>
      <c r="AJ28" s="17">
        <v>0</v>
      </c>
      <c r="AK28" s="17">
        <v>0</v>
      </c>
      <c r="AL28" s="17">
        <v>0</v>
      </c>
      <c r="AM28" s="17">
        <v>0</v>
      </c>
      <c r="AN28" s="17">
        <v>0</v>
      </c>
      <c r="AO28" s="12">
        <v>0</v>
      </c>
      <c r="AP28" s="16">
        <v>58367</v>
      </c>
      <c r="AQ28" s="17">
        <v>0</v>
      </c>
      <c r="AR28" s="17">
        <v>0</v>
      </c>
      <c r="AS28" s="17">
        <v>0</v>
      </c>
      <c r="AT28" s="17">
        <v>0</v>
      </c>
      <c r="AU28" s="17">
        <v>281667</v>
      </c>
      <c r="AV28" s="17">
        <v>745</v>
      </c>
      <c r="AW28" s="12">
        <v>340779</v>
      </c>
      <c r="AX28" s="16">
        <v>44</v>
      </c>
      <c r="AY28" s="17">
        <v>0</v>
      </c>
      <c r="AZ28" s="17">
        <v>509005</v>
      </c>
      <c r="BA28" s="17">
        <v>0</v>
      </c>
      <c r="BB28" s="17">
        <v>0</v>
      </c>
      <c r="BC28" s="17">
        <v>93133</v>
      </c>
      <c r="BD28" s="17">
        <v>34996</v>
      </c>
      <c r="BE28" s="12">
        <v>637178</v>
      </c>
    </row>
    <row r="29" spans="1:57" x14ac:dyDescent="0.2">
      <c r="A29" s="4" t="s">
        <v>20</v>
      </c>
      <c r="B29" s="92">
        <v>3832083.9899999998</v>
      </c>
      <c r="C29" s="87">
        <v>228060.57</v>
      </c>
      <c r="D29" s="87">
        <v>3704597.67</v>
      </c>
      <c r="E29" s="87">
        <v>8985191</v>
      </c>
      <c r="F29" s="87">
        <v>978779</v>
      </c>
      <c r="G29" s="87">
        <v>4684659.92</v>
      </c>
      <c r="H29" s="87">
        <v>4752183.8</v>
      </c>
      <c r="I29" s="93">
        <v>27165555.949999996</v>
      </c>
      <c r="J29" s="16">
        <v>31848.34</v>
      </c>
      <c r="K29" s="17">
        <v>0</v>
      </c>
      <c r="L29" s="17">
        <v>0</v>
      </c>
      <c r="M29" s="17">
        <v>0</v>
      </c>
      <c r="N29" s="17">
        <v>0</v>
      </c>
      <c r="O29" s="17">
        <v>0</v>
      </c>
      <c r="P29" s="17">
        <v>0</v>
      </c>
      <c r="Q29" s="12">
        <v>31848.34</v>
      </c>
      <c r="R29" s="16">
        <v>2435639.15</v>
      </c>
      <c r="S29" s="17">
        <v>3003.72</v>
      </c>
      <c r="T29" s="17">
        <v>21652.98</v>
      </c>
      <c r="U29" s="17">
        <v>0</v>
      </c>
      <c r="V29" s="17">
        <v>0</v>
      </c>
      <c r="W29" s="17">
        <v>0</v>
      </c>
      <c r="X29" s="17">
        <v>0</v>
      </c>
      <c r="Y29" s="12">
        <v>2460295.85</v>
      </c>
      <c r="Z29" s="16">
        <v>1136139.82</v>
      </c>
      <c r="AA29" s="17">
        <v>0</v>
      </c>
      <c r="AB29" s="17">
        <v>67072.710000000006</v>
      </c>
      <c r="AC29" s="17">
        <v>8387954</v>
      </c>
      <c r="AD29" s="17">
        <v>0</v>
      </c>
      <c r="AE29" s="17">
        <v>0</v>
      </c>
      <c r="AF29" s="17">
        <v>3554551.77</v>
      </c>
      <c r="AG29" s="12">
        <v>13145718.299999999</v>
      </c>
      <c r="AH29" s="16">
        <v>0</v>
      </c>
      <c r="AI29" s="17">
        <v>0</v>
      </c>
      <c r="AJ29" s="17">
        <v>0</v>
      </c>
      <c r="AK29" s="17">
        <v>0</v>
      </c>
      <c r="AL29" s="17">
        <v>0</v>
      </c>
      <c r="AM29" s="17">
        <v>0</v>
      </c>
      <c r="AN29" s="17">
        <v>0</v>
      </c>
      <c r="AO29" s="12">
        <v>0</v>
      </c>
      <c r="AP29" s="16">
        <v>63427.95</v>
      </c>
      <c r="AQ29" s="17">
        <v>61830</v>
      </c>
      <c r="AR29" s="17">
        <v>0</v>
      </c>
      <c r="AS29" s="17">
        <v>0</v>
      </c>
      <c r="AT29" s="17">
        <v>0</v>
      </c>
      <c r="AU29" s="17">
        <v>0</v>
      </c>
      <c r="AV29" s="17">
        <v>978455.5</v>
      </c>
      <c r="AW29" s="12">
        <v>1103713.45</v>
      </c>
      <c r="AX29" s="16">
        <v>165028.73000000001</v>
      </c>
      <c r="AY29" s="17">
        <v>163226.85</v>
      </c>
      <c r="AZ29" s="17">
        <v>3615871.98</v>
      </c>
      <c r="BA29" s="17">
        <v>597237</v>
      </c>
      <c r="BB29" s="17">
        <v>978779</v>
      </c>
      <c r="BC29" s="17">
        <v>4684659.92</v>
      </c>
      <c r="BD29" s="17">
        <v>219176.53</v>
      </c>
      <c r="BE29" s="12">
        <v>10423980.01</v>
      </c>
    </row>
    <row r="30" spans="1:57" x14ac:dyDescent="0.2">
      <c r="A30" s="4" t="s">
        <v>21</v>
      </c>
      <c r="B30" s="92">
        <v>208042</v>
      </c>
      <c r="C30" s="87">
        <v>112385</v>
      </c>
      <c r="D30" s="87">
        <v>49500</v>
      </c>
      <c r="E30" s="87">
        <v>0</v>
      </c>
      <c r="F30" s="87">
        <v>0</v>
      </c>
      <c r="G30" s="87">
        <v>153910</v>
      </c>
      <c r="H30" s="87">
        <v>210965</v>
      </c>
      <c r="I30" s="93">
        <v>734802</v>
      </c>
      <c r="J30" s="16">
        <v>900</v>
      </c>
      <c r="K30" s="17">
        <v>0</v>
      </c>
      <c r="L30" s="17">
        <v>0</v>
      </c>
      <c r="M30" s="17">
        <v>0</v>
      </c>
      <c r="N30" s="17">
        <v>0</v>
      </c>
      <c r="O30" s="17">
        <v>16398</v>
      </c>
      <c r="P30" s="17">
        <v>0</v>
      </c>
      <c r="Q30" s="12">
        <v>17298</v>
      </c>
      <c r="R30" s="16">
        <v>192506</v>
      </c>
      <c r="S30" s="17">
        <v>97914</v>
      </c>
      <c r="T30" s="17">
        <v>49500</v>
      </c>
      <c r="U30" s="17">
        <v>0</v>
      </c>
      <c r="V30" s="17">
        <v>0</v>
      </c>
      <c r="W30" s="17">
        <v>725</v>
      </c>
      <c r="X30" s="17">
        <v>2929</v>
      </c>
      <c r="Y30" s="12">
        <v>343574</v>
      </c>
      <c r="Z30" s="16">
        <v>14402</v>
      </c>
      <c r="AA30" s="17">
        <v>0</v>
      </c>
      <c r="AB30" s="17">
        <v>0</v>
      </c>
      <c r="AC30" s="17">
        <v>0</v>
      </c>
      <c r="AD30" s="17">
        <v>0</v>
      </c>
      <c r="AE30" s="17">
        <v>123421</v>
      </c>
      <c r="AF30" s="17">
        <v>208036</v>
      </c>
      <c r="AG30" s="12">
        <v>345859</v>
      </c>
      <c r="AH30" s="16">
        <v>0</v>
      </c>
      <c r="AI30" s="17">
        <v>0</v>
      </c>
      <c r="AJ30" s="17">
        <v>0</v>
      </c>
      <c r="AK30" s="17">
        <v>0</v>
      </c>
      <c r="AL30" s="17">
        <v>0</v>
      </c>
      <c r="AM30" s="17">
        <v>0</v>
      </c>
      <c r="AN30" s="17">
        <v>0</v>
      </c>
      <c r="AO30" s="12">
        <v>0</v>
      </c>
      <c r="AP30" s="16">
        <v>234</v>
      </c>
      <c r="AQ30" s="17">
        <v>14471</v>
      </c>
      <c r="AR30" s="17">
        <v>0</v>
      </c>
      <c r="AS30" s="17">
        <v>0</v>
      </c>
      <c r="AT30" s="17">
        <v>0</v>
      </c>
      <c r="AU30" s="17">
        <v>13366</v>
      </c>
      <c r="AV30" s="17">
        <v>0</v>
      </c>
      <c r="AW30" s="12">
        <v>28071</v>
      </c>
      <c r="AX30" s="16">
        <v>0</v>
      </c>
      <c r="AY30" s="17">
        <v>0</v>
      </c>
      <c r="AZ30" s="17">
        <v>0</v>
      </c>
      <c r="BA30" s="17">
        <v>0</v>
      </c>
      <c r="BB30" s="17">
        <v>0</v>
      </c>
      <c r="BC30" s="17">
        <v>0</v>
      </c>
      <c r="BD30" s="17">
        <v>0</v>
      </c>
      <c r="BE30" s="12">
        <v>0</v>
      </c>
    </row>
    <row r="31" spans="1:57" x14ac:dyDescent="0.2">
      <c r="A31" s="4" t="s">
        <v>22</v>
      </c>
      <c r="B31" s="92">
        <v>3668095.2399999998</v>
      </c>
      <c r="C31" s="87">
        <v>9060</v>
      </c>
      <c r="D31" s="87">
        <v>9230</v>
      </c>
      <c r="E31" s="87">
        <v>0</v>
      </c>
      <c r="F31" s="87">
        <v>0</v>
      </c>
      <c r="G31" s="87">
        <v>0</v>
      </c>
      <c r="H31" s="87">
        <v>2916997.39</v>
      </c>
      <c r="I31" s="93">
        <v>6603382.6299999999</v>
      </c>
      <c r="J31" s="16">
        <v>13991.4</v>
      </c>
      <c r="K31" s="17">
        <v>0</v>
      </c>
      <c r="L31" s="17">
        <v>0</v>
      </c>
      <c r="M31" s="17">
        <v>0</v>
      </c>
      <c r="N31" s="17">
        <v>0</v>
      </c>
      <c r="O31" s="17">
        <v>0</v>
      </c>
      <c r="P31" s="17">
        <v>385.5</v>
      </c>
      <c r="Q31" s="12">
        <v>14376.9</v>
      </c>
      <c r="R31" s="16">
        <v>3061672.16</v>
      </c>
      <c r="S31" s="17">
        <v>9060</v>
      </c>
      <c r="T31" s="17">
        <v>9230</v>
      </c>
      <c r="U31" s="17">
        <v>0</v>
      </c>
      <c r="V31" s="17">
        <v>0</v>
      </c>
      <c r="W31" s="17">
        <v>0</v>
      </c>
      <c r="X31" s="17">
        <v>0</v>
      </c>
      <c r="Y31" s="12">
        <v>3079962.16</v>
      </c>
      <c r="Z31" s="16">
        <v>534423.65</v>
      </c>
      <c r="AA31" s="17">
        <v>0</v>
      </c>
      <c r="AB31" s="17">
        <v>0</v>
      </c>
      <c r="AC31" s="17">
        <v>0</v>
      </c>
      <c r="AD31" s="17">
        <v>0</v>
      </c>
      <c r="AE31" s="17">
        <v>0</v>
      </c>
      <c r="AF31" s="17">
        <v>2519501.8199999998</v>
      </c>
      <c r="AG31" s="12">
        <v>3053925.4699999997</v>
      </c>
      <c r="AH31" s="16">
        <v>0</v>
      </c>
      <c r="AI31" s="17">
        <v>0</v>
      </c>
      <c r="AJ31" s="17">
        <v>0</v>
      </c>
      <c r="AK31" s="17">
        <v>0</v>
      </c>
      <c r="AL31" s="17">
        <v>0</v>
      </c>
      <c r="AM31" s="17">
        <v>0</v>
      </c>
      <c r="AN31" s="17">
        <v>0</v>
      </c>
      <c r="AO31" s="12">
        <v>0</v>
      </c>
      <c r="AP31" s="16">
        <v>55045.46</v>
      </c>
      <c r="AQ31" s="17">
        <v>0</v>
      </c>
      <c r="AR31" s="17">
        <v>0</v>
      </c>
      <c r="AS31" s="17">
        <v>0</v>
      </c>
      <c r="AT31" s="17">
        <v>0</v>
      </c>
      <c r="AU31" s="17">
        <v>0</v>
      </c>
      <c r="AV31" s="17">
        <v>16289.74</v>
      </c>
      <c r="AW31" s="12">
        <v>71335.199999999997</v>
      </c>
      <c r="AX31" s="16">
        <v>2962.57</v>
      </c>
      <c r="AY31" s="17">
        <v>0</v>
      </c>
      <c r="AZ31" s="17">
        <v>0</v>
      </c>
      <c r="BA31" s="17">
        <v>0</v>
      </c>
      <c r="BB31" s="17">
        <v>0</v>
      </c>
      <c r="BC31" s="17">
        <v>0</v>
      </c>
      <c r="BD31" s="17">
        <v>380820.33</v>
      </c>
      <c r="BE31" s="12">
        <v>383782.9</v>
      </c>
    </row>
    <row r="32" spans="1:57" x14ac:dyDescent="0.2">
      <c r="A32" s="4" t="s">
        <v>23</v>
      </c>
      <c r="B32" s="92">
        <v>330902</v>
      </c>
      <c r="C32" s="87">
        <v>0</v>
      </c>
      <c r="D32" s="87">
        <v>408992</v>
      </c>
      <c r="E32" s="87">
        <v>0</v>
      </c>
      <c r="F32" s="87">
        <v>0</v>
      </c>
      <c r="G32" s="87">
        <v>0</v>
      </c>
      <c r="H32" s="87">
        <v>611084</v>
      </c>
      <c r="I32" s="93">
        <v>1350978</v>
      </c>
      <c r="J32" s="16">
        <v>681</v>
      </c>
      <c r="K32" s="17">
        <v>0</v>
      </c>
      <c r="L32" s="17">
        <v>0</v>
      </c>
      <c r="M32" s="17">
        <v>0</v>
      </c>
      <c r="N32" s="17">
        <v>0</v>
      </c>
      <c r="O32" s="17">
        <v>0</v>
      </c>
      <c r="P32" s="17">
        <v>3230</v>
      </c>
      <c r="Q32" s="12">
        <v>3911</v>
      </c>
      <c r="R32" s="16">
        <v>288048</v>
      </c>
      <c r="S32" s="17">
        <v>0</v>
      </c>
      <c r="T32" s="17">
        <v>0</v>
      </c>
      <c r="U32" s="17">
        <v>0</v>
      </c>
      <c r="V32" s="17">
        <v>0</v>
      </c>
      <c r="W32" s="17">
        <v>0</v>
      </c>
      <c r="X32" s="17">
        <v>22839</v>
      </c>
      <c r="Y32" s="12">
        <v>310887</v>
      </c>
      <c r="Z32" s="16">
        <v>28378</v>
      </c>
      <c r="AA32" s="17">
        <v>0</v>
      </c>
      <c r="AB32" s="17">
        <v>0</v>
      </c>
      <c r="AC32" s="17">
        <v>0</v>
      </c>
      <c r="AD32" s="17">
        <v>0</v>
      </c>
      <c r="AE32" s="17">
        <v>0</v>
      </c>
      <c r="AF32" s="17">
        <v>391312</v>
      </c>
      <c r="AG32" s="12">
        <v>419690</v>
      </c>
      <c r="AH32" s="16">
        <v>0</v>
      </c>
      <c r="AI32" s="17">
        <v>0</v>
      </c>
      <c r="AJ32" s="17">
        <v>407992</v>
      </c>
      <c r="AK32" s="17">
        <v>0</v>
      </c>
      <c r="AL32" s="17">
        <v>0</v>
      </c>
      <c r="AM32" s="17">
        <v>0</v>
      </c>
      <c r="AN32" s="17">
        <v>0</v>
      </c>
      <c r="AO32" s="12">
        <v>407992</v>
      </c>
      <c r="AP32" s="16">
        <v>13016</v>
      </c>
      <c r="AQ32" s="17">
        <v>0</v>
      </c>
      <c r="AR32" s="17">
        <v>0</v>
      </c>
      <c r="AS32" s="17">
        <v>0</v>
      </c>
      <c r="AT32" s="17">
        <v>0</v>
      </c>
      <c r="AU32" s="17">
        <v>0</v>
      </c>
      <c r="AV32" s="17">
        <v>193480</v>
      </c>
      <c r="AW32" s="12">
        <v>206496</v>
      </c>
      <c r="AX32" s="16">
        <v>779</v>
      </c>
      <c r="AY32" s="17">
        <v>0</v>
      </c>
      <c r="AZ32" s="17">
        <v>1000</v>
      </c>
      <c r="BA32" s="17">
        <v>0</v>
      </c>
      <c r="BB32" s="17">
        <v>0</v>
      </c>
      <c r="BC32" s="17">
        <v>0</v>
      </c>
      <c r="BD32" s="17">
        <v>223</v>
      </c>
      <c r="BE32" s="12">
        <v>2002</v>
      </c>
    </row>
    <row r="33" spans="1:57" x14ac:dyDescent="0.2">
      <c r="A33" s="4" t="s">
        <v>24</v>
      </c>
      <c r="B33" s="92">
        <v>573136.57000000007</v>
      </c>
      <c r="C33" s="87">
        <v>79464</v>
      </c>
      <c r="D33" s="87">
        <v>0</v>
      </c>
      <c r="E33" s="87">
        <v>0</v>
      </c>
      <c r="F33" s="87">
        <v>0</v>
      </c>
      <c r="G33" s="87">
        <v>232225.54</v>
      </c>
      <c r="H33" s="87">
        <v>892000</v>
      </c>
      <c r="I33" s="93">
        <v>1776826.1099999999</v>
      </c>
      <c r="J33" s="16">
        <v>1919.34</v>
      </c>
      <c r="K33" s="17">
        <v>0</v>
      </c>
      <c r="L33" s="17">
        <v>0</v>
      </c>
      <c r="M33" s="17">
        <v>0</v>
      </c>
      <c r="N33" s="17">
        <v>0</v>
      </c>
      <c r="O33" s="17">
        <v>1800</v>
      </c>
      <c r="P33" s="17">
        <v>0</v>
      </c>
      <c r="Q33" s="12">
        <v>3719.34</v>
      </c>
      <c r="R33" s="16">
        <v>496358.24</v>
      </c>
      <c r="S33" s="17">
        <v>79464</v>
      </c>
      <c r="T33" s="17">
        <v>0</v>
      </c>
      <c r="U33" s="17">
        <v>0</v>
      </c>
      <c r="V33" s="17">
        <v>0</v>
      </c>
      <c r="W33" s="17">
        <v>1996.86</v>
      </c>
      <c r="X33" s="17">
        <v>0</v>
      </c>
      <c r="Y33" s="12">
        <v>577819.1</v>
      </c>
      <c r="Z33" s="16">
        <v>73398.990000000005</v>
      </c>
      <c r="AA33" s="17">
        <v>0</v>
      </c>
      <c r="AB33" s="17">
        <v>0</v>
      </c>
      <c r="AC33" s="17">
        <v>0</v>
      </c>
      <c r="AD33" s="17">
        <v>0</v>
      </c>
      <c r="AE33" s="17">
        <v>223508.98</v>
      </c>
      <c r="AF33" s="17">
        <v>892000</v>
      </c>
      <c r="AG33" s="12">
        <v>1188907.97</v>
      </c>
      <c r="AH33" s="16">
        <v>0</v>
      </c>
      <c r="AI33" s="17">
        <v>0</v>
      </c>
      <c r="AJ33" s="17">
        <v>0</v>
      </c>
      <c r="AK33" s="17">
        <v>0</v>
      </c>
      <c r="AL33" s="17">
        <v>0</v>
      </c>
      <c r="AM33" s="17">
        <v>0</v>
      </c>
      <c r="AN33" s="17">
        <v>0</v>
      </c>
      <c r="AO33" s="12">
        <v>0</v>
      </c>
      <c r="AP33" s="16">
        <v>1460</v>
      </c>
      <c r="AQ33" s="17">
        <v>0</v>
      </c>
      <c r="AR33" s="17">
        <v>0</v>
      </c>
      <c r="AS33" s="17">
        <v>0</v>
      </c>
      <c r="AT33" s="17">
        <v>0</v>
      </c>
      <c r="AU33" s="17">
        <v>4919.7</v>
      </c>
      <c r="AV33" s="17">
        <v>0</v>
      </c>
      <c r="AW33" s="12">
        <v>6379.7</v>
      </c>
      <c r="AX33" s="16">
        <v>0</v>
      </c>
      <c r="AY33" s="17">
        <v>0</v>
      </c>
      <c r="AZ33" s="17">
        <v>0</v>
      </c>
      <c r="BA33" s="17">
        <v>0</v>
      </c>
      <c r="BB33" s="17">
        <v>0</v>
      </c>
      <c r="BC33" s="17">
        <v>0</v>
      </c>
      <c r="BD33" s="17">
        <v>0</v>
      </c>
      <c r="BE33" s="12">
        <v>0</v>
      </c>
    </row>
    <row r="34" spans="1:57" ht="13.15" customHeight="1" x14ac:dyDescent="0.2">
      <c r="A34" s="4" t="s">
        <v>25</v>
      </c>
      <c r="B34" s="92">
        <v>1866591.71</v>
      </c>
      <c r="C34" s="87">
        <v>60000</v>
      </c>
      <c r="D34" s="87">
        <v>53500</v>
      </c>
      <c r="E34" s="87">
        <v>0</v>
      </c>
      <c r="F34" s="87">
        <v>24500</v>
      </c>
      <c r="G34" s="87">
        <v>1129023.4700000002</v>
      </c>
      <c r="H34" s="87">
        <v>1885485.2</v>
      </c>
      <c r="I34" s="93">
        <v>5019100.3800000008</v>
      </c>
      <c r="J34" s="16">
        <v>-1.01</v>
      </c>
      <c r="K34" s="17">
        <v>0</v>
      </c>
      <c r="L34" s="17">
        <v>0</v>
      </c>
      <c r="M34" s="17">
        <v>0</v>
      </c>
      <c r="N34" s="17">
        <v>0</v>
      </c>
      <c r="O34" s="17">
        <v>16245.23</v>
      </c>
      <c r="P34" s="17">
        <v>2000</v>
      </c>
      <c r="Q34" s="12">
        <v>18244.22</v>
      </c>
      <c r="R34" s="16">
        <v>1407673.35</v>
      </c>
      <c r="S34" s="17">
        <v>60000</v>
      </c>
      <c r="T34" s="17">
        <v>26000</v>
      </c>
      <c r="U34" s="17">
        <v>0</v>
      </c>
      <c r="V34" s="17">
        <v>24500</v>
      </c>
      <c r="W34" s="17">
        <v>50707.32</v>
      </c>
      <c r="X34" s="17">
        <v>127248.79000000001</v>
      </c>
      <c r="Y34" s="12">
        <v>1696129.4600000002</v>
      </c>
      <c r="Z34" s="16">
        <v>360999.77</v>
      </c>
      <c r="AA34" s="17">
        <v>0</v>
      </c>
      <c r="AB34" s="17">
        <v>0</v>
      </c>
      <c r="AC34" s="17">
        <v>0</v>
      </c>
      <c r="AD34" s="17">
        <v>0</v>
      </c>
      <c r="AE34" s="17">
        <v>903380.6</v>
      </c>
      <c r="AF34" s="17">
        <v>0</v>
      </c>
      <c r="AG34" s="12">
        <v>1264380.3700000001</v>
      </c>
      <c r="AH34" s="16">
        <v>0</v>
      </c>
      <c r="AI34" s="17">
        <v>0</v>
      </c>
      <c r="AJ34" s="17">
        <v>0</v>
      </c>
      <c r="AK34" s="17">
        <v>0</v>
      </c>
      <c r="AL34" s="17">
        <v>0</v>
      </c>
      <c r="AM34" s="17">
        <v>88508.68</v>
      </c>
      <c r="AN34" s="17">
        <v>0</v>
      </c>
      <c r="AO34" s="12">
        <v>88508.68</v>
      </c>
      <c r="AP34" s="16">
        <v>20667.75</v>
      </c>
      <c r="AQ34" s="17">
        <v>0</v>
      </c>
      <c r="AR34" s="17">
        <v>0</v>
      </c>
      <c r="AS34" s="17">
        <v>0</v>
      </c>
      <c r="AT34" s="17">
        <v>0</v>
      </c>
      <c r="AU34" s="17">
        <v>15111.56</v>
      </c>
      <c r="AV34" s="17">
        <v>51040.180000000008</v>
      </c>
      <c r="AW34" s="12">
        <v>86819.49</v>
      </c>
      <c r="AX34" s="16">
        <v>77251.849999999977</v>
      </c>
      <c r="AY34" s="17">
        <v>0</v>
      </c>
      <c r="AZ34" s="17">
        <v>27500</v>
      </c>
      <c r="BA34" s="17">
        <v>0</v>
      </c>
      <c r="BB34" s="17">
        <v>0</v>
      </c>
      <c r="BC34" s="17">
        <v>55070.080000000002</v>
      </c>
      <c r="BD34" s="17">
        <v>1705196.23</v>
      </c>
      <c r="BE34" s="12">
        <v>1865018.16</v>
      </c>
    </row>
    <row r="35" spans="1:57" x14ac:dyDescent="0.2">
      <c r="A35" s="4" t="s">
        <v>26</v>
      </c>
      <c r="B35" s="92">
        <v>2747526</v>
      </c>
      <c r="C35" s="87">
        <v>24454.91</v>
      </c>
      <c r="D35" s="87">
        <v>234227.27</v>
      </c>
      <c r="E35" s="87">
        <v>0</v>
      </c>
      <c r="F35" s="87">
        <v>0</v>
      </c>
      <c r="G35" s="87">
        <v>0</v>
      </c>
      <c r="H35" s="87">
        <v>4242680.37</v>
      </c>
      <c r="I35" s="93">
        <v>7248888.5499999998</v>
      </c>
      <c r="J35" s="16">
        <v>922</v>
      </c>
      <c r="K35" s="17">
        <v>0</v>
      </c>
      <c r="L35" s="17">
        <v>0</v>
      </c>
      <c r="M35" s="17">
        <v>0</v>
      </c>
      <c r="N35" s="17">
        <v>0</v>
      </c>
      <c r="O35" s="17">
        <v>0</v>
      </c>
      <c r="P35" s="17">
        <v>33157.699999999997</v>
      </c>
      <c r="Q35" s="12">
        <v>34079.699999999997</v>
      </c>
      <c r="R35" s="16">
        <v>2621593</v>
      </c>
      <c r="S35" s="17">
        <v>24454.91</v>
      </c>
      <c r="T35" s="17">
        <v>234227.27</v>
      </c>
      <c r="U35" s="17">
        <v>0</v>
      </c>
      <c r="V35" s="17">
        <v>0</v>
      </c>
      <c r="W35" s="17">
        <v>0</v>
      </c>
      <c r="X35" s="17">
        <v>73679.899999999994</v>
      </c>
      <c r="Y35" s="12">
        <v>2953955.08</v>
      </c>
      <c r="Z35" s="16">
        <v>125011</v>
      </c>
      <c r="AA35" s="17">
        <v>0</v>
      </c>
      <c r="AB35" s="17">
        <v>0</v>
      </c>
      <c r="AC35" s="17">
        <v>0</v>
      </c>
      <c r="AD35" s="17">
        <v>0</v>
      </c>
      <c r="AE35" s="17">
        <v>0</v>
      </c>
      <c r="AF35" s="17">
        <v>4066111.98</v>
      </c>
      <c r="AG35" s="12">
        <v>4191122.98</v>
      </c>
      <c r="AH35" s="16">
        <v>0</v>
      </c>
      <c r="AI35" s="17">
        <v>0</v>
      </c>
      <c r="AJ35" s="17">
        <v>0</v>
      </c>
      <c r="AK35" s="17">
        <v>0</v>
      </c>
      <c r="AL35" s="17">
        <v>0</v>
      </c>
      <c r="AM35" s="17">
        <v>0</v>
      </c>
      <c r="AN35" s="17">
        <v>0</v>
      </c>
      <c r="AO35" s="12">
        <v>0</v>
      </c>
      <c r="AP35" s="16">
        <v>0</v>
      </c>
      <c r="AQ35" s="17">
        <v>0</v>
      </c>
      <c r="AR35" s="17">
        <v>0</v>
      </c>
      <c r="AS35" s="17">
        <v>0</v>
      </c>
      <c r="AT35" s="17">
        <v>0</v>
      </c>
      <c r="AU35" s="17">
        <v>0</v>
      </c>
      <c r="AV35" s="17">
        <v>69730.789999999994</v>
      </c>
      <c r="AW35" s="12">
        <v>69730.789999999994</v>
      </c>
      <c r="AX35" s="16">
        <v>0</v>
      </c>
      <c r="AY35" s="17">
        <v>0</v>
      </c>
      <c r="AZ35" s="17">
        <v>0</v>
      </c>
      <c r="BA35" s="17">
        <v>0</v>
      </c>
      <c r="BB35" s="17">
        <v>0</v>
      </c>
      <c r="BC35" s="17">
        <v>0</v>
      </c>
      <c r="BD35" s="17">
        <v>0</v>
      </c>
      <c r="BE35" s="12">
        <v>0</v>
      </c>
    </row>
    <row r="36" spans="1:57" x14ac:dyDescent="0.2">
      <c r="A36" s="4" t="s">
        <v>27</v>
      </c>
      <c r="B36" s="92">
        <v>4295586.87</v>
      </c>
      <c r="C36" s="87">
        <v>257946.34</v>
      </c>
      <c r="D36" s="87">
        <v>365000</v>
      </c>
      <c r="E36" s="87">
        <v>249000</v>
      </c>
      <c r="F36" s="87">
        <v>0</v>
      </c>
      <c r="G36" s="87">
        <v>0</v>
      </c>
      <c r="H36" s="87">
        <v>7556956.5300000003</v>
      </c>
      <c r="I36" s="93">
        <v>12724489.739999998</v>
      </c>
      <c r="J36" s="16">
        <v>166793.5</v>
      </c>
      <c r="K36" s="17">
        <v>0</v>
      </c>
      <c r="L36" s="17">
        <v>0</v>
      </c>
      <c r="M36" s="17">
        <v>0</v>
      </c>
      <c r="N36" s="17">
        <v>0</v>
      </c>
      <c r="O36" s="17">
        <v>0</v>
      </c>
      <c r="P36" s="17">
        <v>42676.02</v>
      </c>
      <c r="Q36" s="12">
        <v>209469.52</v>
      </c>
      <c r="R36" s="16">
        <v>3649501.36</v>
      </c>
      <c r="S36" s="17">
        <v>87946.34</v>
      </c>
      <c r="T36" s="17">
        <v>0</v>
      </c>
      <c r="U36" s="17">
        <v>0</v>
      </c>
      <c r="V36" s="17">
        <v>0</v>
      </c>
      <c r="W36" s="17">
        <v>0</v>
      </c>
      <c r="X36" s="17">
        <v>253471.86</v>
      </c>
      <c r="Y36" s="12">
        <v>3990919.5599999996</v>
      </c>
      <c r="Z36" s="16">
        <v>456390.19</v>
      </c>
      <c r="AA36" s="17">
        <v>0</v>
      </c>
      <c r="AB36" s="17">
        <v>0</v>
      </c>
      <c r="AC36" s="17">
        <v>0</v>
      </c>
      <c r="AD36" s="17">
        <v>0</v>
      </c>
      <c r="AE36" s="17">
        <v>0</v>
      </c>
      <c r="AF36" s="17">
        <v>3361954.52</v>
      </c>
      <c r="AG36" s="12">
        <v>3818344.71</v>
      </c>
      <c r="AH36" s="16">
        <v>0</v>
      </c>
      <c r="AI36" s="17">
        <v>120000</v>
      </c>
      <c r="AJ36" s="17">
        <v>0</v>
      </c>
      <c r="AK36" s="17">
        <v>0</v>
      </c>
      <c r="AL36" s="17">
        <v>0</v>
      </c>
      <c r="AM36" s="17">
        <v>0</v>
      </c>
      <c r="AN36" s="17">
        <v>12204.68</v>
      </c>
      <c r="AO36" s="12">
        <v>132204.68</v>
      </c>
      <c r="AP36" s="16">
        <v>100</v>
      </c>
      <c r="AQ36" s="17">
        <v>0</v>
      </c>
      <c r="AR36" s="17">
        <v>0</v>
      </c>
      <c r="AS36" s="17">
        <v>0</v>
      </c>
      <c r="AT36" s="17">
        <v>0</v>
      </c>
      <c r="AU36" s="17">
        <v>0</v>
      </c>
      <c r="AV36" s="17">
        <v>11838.52</v>
      </c>
      <c r="AW36" s="12">
        <v>11938.52</v>
      </c>
      <c r="AX36" s="16">
        <v>22801.82</v>
      </c>
      <c r="AY36" s="17">
        <v>50000</v>
      </c>
      <c r="AZ36" s="17">
        <v>365000</v>
      </c>
      <c r="BA36" s="17">
        <v>249000</v>
      </c>
      <c r="BB36" s="17">
        <v>0</v>
      </c>
      <c r="BC36" s="17">
        <v>0</v>
      </c>
      <c r="BD36" s="17">
        <v>3874810.93</v>
      </c>
      <c r="BE36" s="12">
        <v>4561612.75</v>
      </c>
    </row>
    <row r="37" spans="1:57" x14ac:dyDescent="0.2">
      <c r="A37" s="4" t="s">
        <v>28</v>
      </c>
      <c r="B37" s="92">
        <v>1642000</v>
      </c>
      <c r="C37" s="87">
        <v>159000</v>
      </c>
      <c r="D37" s="87">
        <v>502000</v>
      </c>
      <c r="E37" s="87">
        <v>0</v>
      </c>
      <c r="F37" s="87">
        <v>0</v>
      </c>
      <c r="G37" s="87">
        <v>169000</v>
      </c>
      <c r="H37" s="87">
        <v>1329000</v>
      </c>
      <c r="I37" s="93">
        <v>3801000</v>
      </c>
      <c r="J37" s="16">
        <v>0</v>
      </c>
      <c r="K37" s="17">
        <v>0</v>
      </c>
      <c r="L37" s="17">
        <v>0</v>
      </c>
      <c r="M37" s="17">
        <v>0</v>
      </c>
      <c r="N37" s="17">
        <v>0</v>
      </c>
      <c r="O37" s="17">
        <v>7000</v>
      </c>
      <c r="P37" s="17">
        <v>52000</v>
      </c>
      <c r="Q37" s="12">
        <v>59000</v>
      </c>
      <c r="R37" s="16">
        <v>998000</v>
      </c>
      <c r="S37" s="17">
        <v>39000</v>
      </c>
      <c r="T37" s="17">
        <v>152000</v>
      </c>
      <c r="U37" s="17">
        <v>0</v>
      </c>
      <c r="V37" s="17">
        <v>0</v>
      </c>
      <c r="W37" s="17">
        <v>1000</v>
      </c>
      <c r="X37" s="17">
        <v>10000</v>
      </c>
      <c r="Y37" s="12">
        <v>1200000</v>
      </c>
      <c r="Z37" s="16">
        <v>644000</v>
      </c>
      <c r="AA37" s="17">
        <v>0</v>
      </c>
      <c r="AB37" s="17">
        <v>110000</v>
      </c>
      <c r="AC37" s="17">
        <v>0</v>
      </c>
      <c r="AD37" s="17">
        <v>0</v>
      </c>
      <c r="AE37" s="17">
        <v>143000</v>
      </c>
      <c r="AF37" s="17">
        <v>689000</v>
      </c>
      <c r="AG37" s="12">
        <v>1586000</v>
      </c>
      <c r="AH37" s="16">
        <v>0</v>
      </c>
      <c r="AI37" s="17">
        <v>120000</v>
      </c>
      <c r="AJ37" s="17">
        <v>0</v>
      </c>
      <c r="AK37" s="17">
        <v>0</v>
      </c>
      <c r="AL37" s="17">
        <v>0</v>
      </c>
      <c r="AM37" s="17">
        <v>0</v>
      </c>
      <c r="AN37" s="17">
        <v>0</v>
      </c>
      <c r="AO37" s="12">
        <v>120000</v>
      </c>
      <c r="AP37" s="16">
        <v>0</v>
      </c>
      <c r="AQ37" s="17">
        <v>0</v>
      </c>
      <c r="AR37" s="17">
        <v>0</v>
      </c>
      <c r="AS37" s="17">
        <v>0</v>
      </c>
      <c r="AT37" s="17">
        <v>0</v>
      </c>
      <c r="AU37" s="17">
        <v>18000</v>
      </c>
      <c r="AV37" s="17">
        <v>431000</v>
      </c>
      <c r="AW37" s="12">
        <v>449000</v>
      </c>
      <c r="AX37" s="16">
        <v>0</v>
      </c>
      <c r="AY37" s="17">
        <v>0</v>
      </c>
      <c r="AZ37" s="17">
        <v>240000</v>
      </c>
      <c r="BA37" s="17">
        <v>0</v>
      </c>
      <c r="BB37" s="17">
        <v>0</v>
      </c>
      <c r="BC37" s="17">
        <v>0</v>
      </c>
      <c r="BD37" s="17">
        <v>147000</v>
      </c>
      <c r="BE37" s="12">
        <v>387000</v>
      </c>
    </row>
    <row r="38" spans="1:57" x14ac:dyDescent="0.2">
      <c r="A38" s="4" t="s">
        <v>29</v>
      </c>
      <c r="B38" s="92">
        <v>263000</v>
      </c>
      <c r="C38" s="87">
        <v>30000</v>
      </c>
      <c r="D38" s="87">
        <v>47000</v>
      </c>
      <c r="E38" s="87">
        <v>0</v>
      </c>
      <c r="F38" s="87">
        <v>129000</v>
      </c>
      <c r="G38" s="87">
        <v>289000</v>
      </c>
      <c r="H38" s="87">
        <v>761000</v>
      </c>
      <c r="I38" s="93">
        <v>1519000</v>
      </c>
      <c r="J38" s="16">
        <v>1000</v>
      </c>
      <c r="K38" s="17">
        <v>0</v>
      </c>
      <c r="L38" s="17">
        <v>0</v>
      </c>
      <c r="M38" s="17">
        <v>0</v>
      </c>
      <c r="N38" s="17">
        <v>0</v>
      </c>
      <c r="O38" s="17">
        <v>0</v>
      </c>
      <c r="P38" s="17">
        <v>0</v>
      </c>
      <c r="Q38" s="12">
        <v>1000</v>
      </c>
      <c r="R38" s="16">
        <v>240000</v>
      </c>
      <c r="S38" s="17">
        <v>30000</v>
      </c>
      <c r="T38" s="17">
        <v>0</v>
      </c>
      <c r="U38" s="17">
        <v>0</v>
      </c>
      <c r="V38" s="17">
        <v>0</v>
      </c>
      <c r="W38" s="17">
        <v>0</v>
      </c>
      <c r="X38" s="17">
        <v>0</v>
      </c>
      <c r="Y38" s="12">
        <v>270000</v>
      </c>
      <c r="Z38" s="16">
        <v>22000</v>
      </c>
      <c r="AA38" s="17">
        <v>0</v>
      </c>
      <c r="AB38" s="17">
        <v>47000</v>
      </c>
      <c r="AC38" s="17">
        <v>0</v>
      </c>
      <c r="AD38" s="17">
        <v>0</v>
      </c>
      <c r="AE38" s="17">
        <v>289000</v>
      </c>
      <c r="AF38" s="17">
        <v>761000</v>
      </c>
      <c r="AG38" s="12">
        <v>1119000</v>
      </c>
      <c r="AH38" s="16">
        <v>0</v>
      </c>
      <c r="AI38" s="17">
        <v>0</v>
      </c>
      <c r="AJ38" s="17">
        <v>0</v>
      </c>
      <c r="AK38" s="17">
        <v>0</v>
      </c>
      <c r="AL38" s="17">
        <v>129000</v>
      </c>
      <c r="AM38" s="17">
        <v>0</v>
      </c>
      <c r="AN38" s="17">
        <v>0</v>
      </c>
      <c r="AO38" s="12">
        <v>129000</v>
      </c>
      <c r="AP38" s="16">
        <v>0</v>
      </c>
      <c r="AQ38" s="17">
        <v>0</v>
      </c>
      <c r="AR38" s="17">
        <v>0</v>
      </c>
      <c r="AS38" s="17">
        <v>0</v>
      </c>
      <c r="AT38" s="17">
        <v>0</v>
      </c>
      <c r="AU38" s="17">
        <v>0</v>
      </c>
      <c r="AV38" s="17">
        <v>0</v>
      </c>
      <c r="AW38" s="12">
        <v>0</v>
      </c>
      <c r="AX38" s="16">
        <v>0</v>
      </c>
      <c r="AY38" s="17">
        <v>0</v>
      </c>
      <c r="AZ38" s="17">
        <v>0</v>
      </c>
      <c r="BA38" s="17">
        <v>0</v>
      </c>
      <c r="BB38" s="17">
        <v>0</v>
      </c>
      <c r="BC38" s="17">
        <v>0</v>
      </c>
      <c r="BD38" s="17">
        <v>0</v>
      </c>
      <c r="BE38" s="12">
        <v>0</v>
      </c>
    </row>
    <row r="39" spans="1:57" x14ac:dyDescent="0.2">
      <c r="A39" s="4" t="s">
        <v>30</v>
      </c>
      <c r="B39" s="92">
        <v>173062</v>
      </c>
      <c r="C39" s="87">
        <v>0</v>
      </c>
      <c r="D39" s="87">
        <v>0</v>
      </c>
      <c r="E39" s="87">
        <v>0</v>
      </c>
      <c r="F39" s="87">
        <v>0</v>
      </c>
      <c r="G39" s="87">
        <v>0</v>
      </c>
      <c r="H39" s="87">
        <v>372780</v>
      </c>
      <c r="I39" s="93">
        <v>545842</v>
      </c>
      <c r="J39" s="16">
        <v>0</v>
      </c>
      <c r="K39" s="17">
        <v>0</v>
      </c>
      <c r="L39" s="17">
        <v>0</v>
      </c>
      <c r="M39" s="17">
        <v>0</v>
      </c>
      <c r="N39" s="17">
        <v>0</v>
      </c>
      <c r="O39" s="17">
        <v>0</v>
      </c>
      <c r="P39" s="17">
        <v>0</v>
      </c>
      <c r="Q39" s="12">
        <v>0</v>
      </c>
      <c r="R39" s="16">
        <v>86117</v>
      </c>
      <c r="S39" s="17">
        <v>0</v>
      </c>
      <c r="T39" s="17">
        <v>0</v>
      </c>
      <c r="U39" s="17">
        <v>0</v>
      </c>
      <c r="V39" s="17">
        <v>0</v>
      </c>
      <c r="W39" s="17">
        <v>0</v>
      </c>
      <c r="X39" s="17">
        <v>0</v>
      </c>
      <c r="Y39" s="12">
        <v>86117</v>
      </c>
      <c r="Z39" s="16">
        <v>86805</v>
      </c>
      <c r="AA39" s="17">
        <v>0</v>
      </c>
      <c r="AB39" s="17">
        <v>0</v>
      </c>
      <c r="AC39" s="17">
        <v>0</v>
      </c>
      <c r="AD39" s="17">
        <v>0</v>
      </c>
      <c r="AE39" s="17">
        <v>0</v>
      </c>
      <c r="AF39" s="17">
        <v>291927</v>
      </c>
      <c r="AG39" s="12">
        <v>378732</v>
      </c>
      <c r="AH39" s="16">
        <v>0</v>
      </c>
      <c r="AI39" s="17">
        <v>0</v>
      </c>
      <c r="AJ39" s="17">
        <v>0</v>
      </c>
      <c r="AK39" s="17">
        <v>0</v>
      </c>
      <c r="AL39" s="17">
        <v>0</v>
      </c>
      <c r="AM39" s="17">
        <v>0</v>
      </c>
      <c r="AN39" s="17">
        <v>0</v>
      </c>
      <c r="AO39" s="12">
        <v>0</v>
      </c>
      <c r="AP39" s="16">
        <v>0</v>
      </c>
      <c r="AQ39" s="17">
        <v>0</v>
      </c>
      <c r="AR39" s="17">
        <v>0</v>
      </c>
      <c r="AS39" s="17">
        <v>0</v>
      </c>
      <c r="AT39" s="17">
        <v>0</v>
      </c>
      <c r="AU39" s="17">
        <v>0</v>
      </c>
      <c r="AV39" s="17">
        <v>0</v>
      </c>
      <c r="AW39" s="12">
        <v>0</v>
      </c>
      <c r="AX39" s="16">
        <v>140</v>
      </c>
      <c r="AY39" s="17">
        <v>0</v>
      </c>
      <c r="AZ39" s="17">
        <v>0</v>
      </c>
      <c r="BA39" s="17">
        <v>0</v>
      </c>
      <c r="BB39" s="17">
        <v>0</v>
      </c>
      <c r="BC39" s="17">
        <v>0</v>
      </c>
      <c r="BD39" s="17">
        <v>80853</v>
      </c>
      <c r="BE39" s="12">
        <v>80993</v>
      </c>
    </row>
    <row r="40" spans="1:57" x14ac:dyDescent="0.2">
      <c r="A40" s="4" t="s">
        <v>31</v>
      </c>
      <c r="B40" s="92">
        <v>3923821</v>
      </c>
      <c r="C40" s="87">
        <v>18109</v>
      </c>
      <c r="D40" s="87">
        <v>3000</v>
      </c>
      <c r="E40" s="87">
        <v>0</v>
      </c>
      <c r="F40" s="87">
        <v>0</v>
      </c>
      <c r="G40" s="87">
        <v>0</v>
      </c>
      <c r="H40" s="87">
        <v>0</v>
      </c>
      <c r="I40" s="93">
        <v>3944930</v>
      </c>
      <c r="J40" s="16">
        <v>8782</v>
      </c>
      <c r="K40" s="17">
        <v>0</v>
      </c>
      <c r="L40" s="17">
        <v>0</v>
      </c>
      <c r="M40" s="17">
        <v>0</v>
      </c>
      <c r="N40" s="17">
        <v>0</v>
      </c>
      <c r="O40" s="17">
        <v>0</v>
      </c>
      <c r="P40" s="17">
        <v>0</v>
      </c>
      <c r="Q40" s="12">
        <v>8782</v>
      </c>
      <c r="R40" s="16">
        <v>3750767</v>
      </c>
      <c r="S40" s="17">
        <v>18109</v>
      </c>
      <c r="T40" s="17">
        <v>0</v>
      </c>
      <c r="U40" s="17">
        <v>0</v>
      </c>
      <c r="V40" s="17">
        <v>0</v>
      </c>
      <c r="W40" s="17">
        <v>0</v>
      </c>
      <c r="X40" s="17">
        <v>0</v>
      </c>
      <c r="Y40" s="12">
        <v>3768876</v>
      </c>
      <c r="Z40" s="16">
        <v>164262</v>
      </c>
      <c r="AA40" s="17">
        <v>0</v>
      </c>
      <c r="AB40" s="17">
        <v>0</v>
      </c>
      <c r="AC40" s="17">
        <v>0</v>
      </c>
      <c r="AD40" s="17">
        <v>0</v>
      </c>
      <c r="AE40" s="17">
        <v>0</v>
      </c>
      <c r="AF40" s="17">
        <v>0</v>
      </c>
      <c r="AG40" s="12">
        <v>164262</v>
      </c>
      <c r="AH40" s="16">
        <v>0</v>
      </c>
      <c r="AI40" s="17">
        <v>0</v>
      </c>
      <c r="AJ40" s="17">
        <v>0</v>
      </c>
      <c r="AK40" s="17">
        <v>0</v>
      </c>
      <c r="AL40" s="17">
        <v>0</v>
      </c>
      <c r="AM40" s="17">
        <v>0</v>
      </c>
      <c r="AN40" s="17">
        <v>0</v>
      </c>
      <c r="AO40" s="12">
        <v>0</v>
      </c>
      <c r="AP40" s="16">
        <v>10</v>
      </c>
      <c r="AQ40" s="17">
        <v>0</v>
      </c>
      <c r="AR40" s="17">
        <v>3000</v>
      </c>
      <c r="AS40" s="17">
        <v>0</v>
      </c>
      <c r="AT40" s="17">
        <v>0</v>
      </c>
      <c r="AU40" s="17">
        <v>0</v>
      </c>
      <c r="AV40" s="17">
        <v>0</v>
      </c>
      <c r="AW40" s="12">
        <v>3010</v>
      </c>
      <c r="AX40" s="16">
        <v>0</v>
      </c>
      <c r="AY40" s="17">
        <v>0</v>
      </c>
      <c r="AZ40" s="17">
        <v>0</v>
      </c>
      <c r="BA40" s="17">
        <v>0</v>
      </c>
      <c r="BB40" s="17">
        <v>0</v>
      </c>
      <c r="BC40" s="17">
        <v>0</v>
      </c>
      <c r="BD40" s="17">
        <v>0</v>
      </c>
      <c r="BE40" s="12">
        <v>0</v>
      </c>
    </row>
    <row r="41" spans="1:57" x14ac:dyDescent="0.2">
      <c r="A41" s="4" t="s">
        <v>32</v>
      </c>
      <c r="B41" s="92">
        <v>692947.74</v>
      </c>
      <c r="C41" s="87">
        <v>0</v>
      </c>
      <c r="D41" s="87">
        <v>6822792.3300000001</v>
      </c>
      <c r="E41" s="87">
        <v>0</v>
      </c>
      <c r="F41" s="87">
        <v>0</v>
      </c>
      <c r="G41" s="87">
        <v>52400</v>
      </c>
      <c r="H41" s="87">
        <v>718663.26</v>
      </c>
      <c r="I41" s="93">
        <v>8286803.3300000001</v>
      </c>
      <c r="J41" s="16">
        <v>1627.8</v>
      </c>
      <c r="K41" s="17">
        <v>0</v>
      </c>
      <c r="L41" s="17">
        <v>0</v>
      </c>
      <c r="M41" s="17">
        <v>0</v>
      </c>
      <c r="N41" s="17">
        <v>0</v>
      </c>
      <c r="O41" s="17">
        <v>0</v>
      </c>
      <c r="P41" s="17">
        <v>0</v>
      </c>
      <c r="Q41" s="12">
        <v>1627.8</v>
      </c>
      <c r="R41" s="16">
        <v>495773.06</v>
      </c>
      <c r="S41" s="17">
        <v>0</v>
      </c>
      <c r="T41" s="17">
        <v>0</v>
      </c>
      <c r="U41" s="17">
        <v>0</v>
      </c>
      <c r="V41" s="17">
        <v>0</v>
      </c>
      <c r="W41" s="17">
        <v>0</v>
      </c>
      <c r="X41" s="17">
        <v>0</v>
      </c>
      <c r="Y41" s="12">
        <v>495773.06</v>
      </c>
      <c r="Z41" s="16">
        <v>94655.84</v>
      </c>
      <c r="AA41" s="17">
        <v>0</v>
      </c>
      <c r="AB41" s="17">
        <v>0</v>
      </c>
      <c r="AC41" s="17">
        <v>0</v>
      </c>
      <c r="AD41" s="17">
        <v>0</v>
      </c>
      <c r="AE41" s="17">
        <v>52400</v>
      </c>
      <c r="AF41" s="17">
        <v>680931.35</v>
      </c>
      <c r="AG41" s="12">
        <v>827987.19</v>
      </c>
      <c r="AH41" s="16">
        <v>0</v>
      </c>
      <c r="AI41" s="17">
        <v>0</v>
      </c>
      <c r="AJ41" s="17">
        <v>1807792.33</v>
      </c>
      <c r="AK41" s="17">
        <v>0</v>
      </c>
      <c r="AL41" s="17">
        <v>0</v>
      </c>
      <c r="AM41" s="17">
        <v>0</v>
      </c>
      <c r="AN41" s="17">
        <v>0</v>
      </c>
      <c r="AO41" s="12">
        <v>1807792.33</v>
      </c>
      <c r="AP41" s="16">
        <v>76907</v>
      </c>
      <c r="AQ41" s="17">
        <v>0</v>
      </c>
      <c r="AR41" s="17">
        <v>0</v>
      </c>
      <c r="AS41" s="17">
        <v>0</v>
      </c>
      <c r="AT41" s="17">
        <v>0</v>
      </c>
      <c r="AU41" s="17">
        <v>0</v>
      </c>
      <c r="AV41" s="17">
        <v>2148.5</v>
      </c>
      <c r="AW41" s="12">
        <v>79055.5</v>
      </c>
      <c r="AX41" s="16">
        <v>23984.04</v>
      </c>
      <c r="AY41" s="17">
        <v>0</v>
      </c>
      <c r="AZ41" s="17">
        <v>5015000</v>
      </c>
      <c r="BA41" s="17">
        <v>0</v>
      </c>
      <c r="BB41" s="17">
        <v>0</v>
      </c>
      <c r="BC41" s="17">
        <v>0</v>
      </c>
      <c r="BD41" s="17">
        <v>35583.410000000003</v>
      </c>
      <c r="BE41" s="12">
        <v>5074567.45</v>
      </c>
    </row>
    <row r="42" spans="1:57" x14ac:dyDescent="0.2">
      <c r="A42" s="4" t="s">
        <v>33</v>
      </c>
      <c r="B42" s="92">
        <v>4220230.78</v>
      </c>
      <c r="C42" s="87">
        <v>80000</v>
      </c>
      <c r="D42" s="87">
        <v>0</v>
      </c>
      <c r="E42" s="87">
        <v>0</v>
      </c>
      <c r="F42" s="87">
        <v>0</v>
      </c>
      <c r="G42" s="87">
        <v>27107.09</v>
      </c>
      <c r="H42" s="87">
        <v>7161746.9100000001</v>
      </c>
      <c r="I42" s="93">
        <v>11489084.779999999</v>
      </c>
      <c r="J42" s="16">
        <v>31796.36</v>
      </c>
      <c r="K42" s="17">
        <v>80000</v>
      </c>
      <c r="L42" s="17">
        <v>0</v>
      </c>
      <c r="M42" s="17">
        <v>0</v>
      </c>
      <c r="N42" s="17">
        <v>0</v>
      </c>
      <c r="O42" s="17">
        <v>0</v>
      </c>
      <c r="P42" s="17">
        <v>0</v>
      </c>
      <c r="Q42" s="12">
        <v>111796.36</v>
      </c>
      <c r="R42" s="16">
        <v>1492500.81</v>
      </c>
      <c r="S42" s="17">
        <v>0</v>
      </c>
      <c r="T42" s="17">
        <v>0</v>
      </c>
      <c r="U42" s="17">
        <v>0</v>
      </c>
      <c r="V42" s="17">
        <v>0</v>
      </c>
      <c r="W42" s="17">
        <v>6958</v>
      </c>
      <c r="X42" s="17">
        <v>0</v>
      </c>
      <c r="Y42" s="12">
        <v>1499458.81</v>
      </c>
      <c r="Z42" s="16">
        <v>2616506.92</v>
      </c>
      <c r="AA42" s="17">
        <v>0</v>
      </c>
      <c r="AB42" s="17">
        <v>0</v>
      </c>
      <c r="AC42" s="17">
        <v>0</v>
      </c>
      <c r="AD42" s="17">
        <v>0</v>
      </c>
      <c r="AE42" s="17">
        <v>0</v>
      </c>
      <c r="AF42" s="17">
        <v>6806632.9299999997</v>
      </c>
      <c r="AG42" s="12">
        <v>9423139.8499999996</v>
      </c>
      <c r="AH42" s="16">
        <v>0</v>
      </c>
      <c r="AI42" s="17">
        <v>0</v>
      </c>
      <c r="AJ42" s="17">
        <v>0</v>
      </c>
      <c r="AK42" s="17">
        <v>0</v>
      </c>
      <c r="AL42" s="17">
        <v>0</v>
      </c>
      <c r="AM42" s="17">
        <v>0</v>
      </c>
      <c r="AN42" s="17">
        <v>0</v>
      </c>
      <c r="AO42" s="12">
        <v>0</v>
      </c>
      <c r="AP42" s="16">
        <v>9909.9699999999993</v>
      </c>
      <c r="AQ42" s="17">
        <v>0</v>
      </c>
      <c r="AR42" s="17">
        <v>0</v>
      </c>
      <c r="AS42" s="17">
        <v>0</v>
      </c>
      <c r="AT42" s="17">
        <v>0</v>
      </c>
      <c r="AU42" s="17">
        <v>0</v>
      </c>
      <c r="AV42" s="17">
        <v>4586.8999999999996</v>
      </c>
      <c r="AW42" s="12">
        <v>14496.869999999999</v>
      </c>
      <c r="AX42" s="16">
        <v>69516.72</v>
      </c>
      <c r="AY42" s="17">
        <v>0</v>
      </c>
      <c r="AZ42" s="17">
        <v>0</v>
      </c>
      <c r="BA42" s="17">
        <v>0</v>
      </c>
      <c r="BB42" s="17">
        <v>0</v>
      </c>
      <c r="BC42" s="17">
        <v>20149.09</v>
      </c>
      <c r="BD42" s="17">
        <v>350527.08</v>
      </c>
      <c r="BE42" s="12">
        <v>440192.89</v>
      </c>
    </row>
    <row r="43" spans="1:57" x14ac:dyDescent="0.2">
      <c r="A43" s="4" t="s">
        <v>34</v>
      </c>
      <c r="B43" s="92">
        <v>416449</v>
      </c>
      <c r="C43" s="87">
        <v>0</v>
      </c>
      <c r="D43" s="87">
        <v>177386</v>
      </c>
      <c r="E43" s="87">
        <v>0</v>
      </c>
      <c r="F43" s="87">
        <v>0</v>
      </c>
      <c r="G43" s="87">
        <v>88283</v>
      </c>
      <c r="H43" s="87">
        <v>611501</v>
      </c>
      <c r="I43" s="93">
        <v>1293619</v>
      </c>
      <c r="J43" s="16">
        <v>13317</v>
      </c>
      <c r="K43" s="17">
        <v>0</v>
      </c>
      <c r="L43" s="17">
        <v>0</v>
      </c>
      <c r="M43" s="17">
        <v>0</v>
      </c>
      <c r="N43" s="17">
        <v>0</v>
      </c>
      <c r="O43" s="17">
        <v>14760</v>
      </c>
      <c r="P43" s="17">
        <v>10804</v>
      </c>
      <c r="Q43" s="12">
        <v>38881</v>
      </c>
      <c r="R43" s="16">
        <v>317201</v>
      </c>
      <c r="S43" s="17">
        <v>0</v>
      </c>
      <c r="T43" s="17">
        <v>4987</v>
      </c>
      <c r="U43" s="17">
        <v>0</v>
      </c>
      <c r="V43" s="17">
        <v>0</v>
      </c>
      <c r="W43" s="17">
        <v>0</v>
      </c>
      <c r="X43" s="17">
        <v>113248</v>
      </c>
      <c r="Y43" s="12">
        <v>435436</v>
      </c>
      <c r="Z43" s="16">
        <v>85461</v>
      </c>
      <c r="AA43" s="17">
        <v>0</v>
      </c>
      <c r="AB43" s="17">
        <v>30799</v>
      </c>
      <c r="AC43" s="17">
        <v>0</v>
      </c>
      <c r="AD43" s="17">
        <v>0</v>
      </c>
      <c r="AE43" s="17">
        <v>8723</v>
      </c>
      <c r="AF43" s="17">
        <v>348367</v>
      </c>
      <c r="AG43" s="12">
        <v>473350</v>
      </c>
      <c r="AH43" s="16">
        <v>0</v>
      </c>
      <c r="AI43" s="17">
        <v>0</v>
      </c>
      <c r="AJ43" s="17">
        <v>81872</v>
      </c>
      <c r="AK43" s="17">
        <v>0</v>
      </c>
      <c r="AL43" s="17">
        <v>0</v>
      </c>
      <c r="AM43" s="17">
        <v>0</v>
      </c>
      <c r="AN43" s="17">
        <v>0</v>
      </c>
      <c r="AO43" s="12">
        <v>81872</v>
      </c>
      <c r="AP43" s="16">
        <v>0</v>
      </c>
      <c r="AQ43" s="17">
        <v>0</v>
      </c>
      <c r="AR43" s="17">
        <v>0</v>
      </c>
      <c r="AS43" s="17">
        <v>0</v>
      </c>
      <c r="AT43" s="17">
        <v>0</v>
      </c>
      <c r="AU43" s="17">
        <v>64175</v>
      </c>
      <c r="AV43" s="17">
        <v>137562</v>
      </c>
      <c r="AW43" s="12">
        <v>201737</v>
      </c>
      <c r="AX43" s="16">
        <v>470</v>
      </c>
      <c r="AY43" s="17">
        <v>0</v>
      </c>
      <c r="AZ43" s="17">
        <v>59728</v>
      </c>
      <c r="BA43" s="17">
        <v>0</v>
      </c>
      <c r="BB43" s="17">
        <v>0</v>
      </c>
      <c r="BC43" s="17">
        <v>625</v>
      </c>
      <c r="BD43" s="17">
        <v>1520</v>
      </c>
      <c r="BE43" s="12">
        <v>62343</v>
      </c>
    </row>
    <row r="44" spans="1:57" x14ac:dyDescent="0.2">
      <c r="A44" s="4" t="s">
        <v>35</v>
      </c>
      <c r="B44" s="92">
        <v>10061061</v>
      </c>
      <c r="C44" s="87">
        <v>39500</v>
      </c>
      <c r="D44" s="87">
        <v>0</v>
      </c>
      <c r="E44" s="87">
        <v>158660</v>
      </c>
      <c r="F44" s="87">
        <v>0</v>
      </c>
      <c r="G44" s="87">
        <v>0</v>
      </c>
      <c r="H44" s="87">
        <v>3417477</v>
      </c>
      <c r="I44" s="93">
        <v>13676698</v>
      </c>
      <c r="J44" s="16">
        <v>14511</v>
      </c>
      <c r="K44" s="17">
        <v>0</v>
      </c>
      <c r="L44" s="17">
        <v>0</v>
      </c>
      <c r="M44" s="17">
        <v>0</v>
      </c>
      <c r="N44" s="17">
        <v>0</v>
      </c>
      <c r="O44" s="17">
        <v>0</v>
      </c>
      <c r="P44" s="17">
        <v>0</v>
      </c>
      <c r="Q44" s="12">
        <v>14511</v>
      </c>
      <c r="R44" s="16">
        <v>5658764</v>
      </c>
      <c r="S44" s="17">
        <v>0</v>
      </c>
      <c r="T44" s="17">
        <v>0</v>
      </c>
      <c r="U44" s="17">
        <v>0</v>
      </c>
      <c r="V44" s="17">
        <v>0</v>
      </c>
      <c r="W44" s="17">
        <v>0</v>
      </c>
      <c r="X44" s="17">
        <v>0</v>
      </c>
      <c r="Y44" s="12">
        <v>5658764</v>
      </c>
      <c r="Z44" s="16">
        <v>4377815</v>
      </c>
      <c r="AA44" s="17">
        <v>0</v>
      </c>
      <c r="AB44" s="17">
        <v>0</v>
      </c>
      <c r="AC44" s="17">
        <v>0</v>
      </c>
      <c r="AD44" s="17">
        <v>0</v>
      </c>
      <c r="AE44" s="17">
        <v>0</v>
      </c>
      <c r="AF44" s="17">
        <v>3417477</v>
      </c>
      <c r="AG44" s="12">
        <v>7795292</v>
      </c>
      <c r="AH44" s="16">
        <v>0</v>
      </c>
      <c r="AI44" s="17">
        <v>0</v>
      </c>
      <c r="AJ44" s="17">
        <v>0</v>
      </c>
      <c r="AK44" s="17">
        <v>0</v>
      </c>
      <c r="AL44" s="17">
        <v>0</v>
      </c>
      <c r="AM44" s="17">
        <v>0</v>
      </c>
      <c r="AN44" s="17">
        <v>0</v>
      </c>
      <c r="AO44" s="12">
        <v>0</v>
      </c>
      <c r="AP44" s="16">
        <v>0</v>
      </c>
      <c r="AQ44" s="17">
        <v>39500</v>
      </c>
      <c r="AR44" s="17">
        <v>0</v>
      </c>
      <c r="AS44" s="17">
        <v>158660</v>
      </c>
      <c r="AT44" s="17">
        <v>0</v>
      </c>
      <c r="AU44" s="17">
        <v>0</v>
      </c>
      <c r="AV44" s="17">
        <v>0</v>
      </c>
      <c r="AW44" s="12">
        <v>198160</v>
      </c>
      <c r="AX44" s="16">
        <v>9971</v>
      </c>
      <c r="AY44" s="17">
        <v>0</v>
      </c>
      <c r="AZ44" s="17">
        <v>0</v>
      </c>
      <c r="BA44" s="17">
        <v>0</v>
      </c>
      <c r="BB44" s="17">
        <v>0</v>
      </c>
      <c r="BC44" s="17">
        <v>0</v>
      </c>
      <c r="BD44" s="17">
        <v>0</v>
      </c>
      <c r="BE44" s="12">
        <v>9971</v>
      </c>
    </row>
    <row r="45" spans="1:57" x14ac:dyDescent="0.2">
      <c r="A45" s="4" t="s">
        <v>36</v>
      </c>
      <c r="B45" s="92">
        <v>3872221.42</v>
      </c>
      <c r="C45" s="87">
        <v>24142.9</v>
      </c>
      <c r="D45" s="87">
        <v>91029</v>
      </c>
      <c r="E45" s="87">
        <v>504074</v>
      </c>
      <c r="F45" s="87">
        <v>0</v>
      </c>
      <c r="G45" s="87">
        <v>196282</v>
      </c>
      <c r="H45" s="87">
        <v>2115033.33</v>
      </c>
      <c r="I45" s="93">
        <v>6802782.6499999994</v>
      </c>
      <c r="J45" s="16">
        <v>10594</v>
      </c>
      <c r="K45" s="17" t="s">
        <v>286</v>
      </c>
      <c r="L45" s="17">
        <v>0</v>
      </c>
      <c r="M45" s="17">
        <v>0</v>
      </c>
      <c r="N45" s="17">
        <v>0</v>
      </c>
      <c r="O45" s="17">
        <v>192201</v>
      </c>
      <c r="P45" s="17">
        <v>0</v>
      </c>
      <c r="Q45" s="12">
        <v>202795</v>
      </c>
      <c r="R45" s="16">
        <v>3260188.17</v>
      </c>
      <c r="S45" s="17">
        <v>24142.9</v>
      </c>
      <c r="T45" s="17">
        <v>0</v>
      </c>
      <c r="U45" s="17">
        <v>0</v>
      </c>
      <c r="V45" s="17">
        <v>0</v>
      </c>
      <c r="W45" s="17">
        <v>0</v>
      </c>
      <c r="X45" s="17">
        <v>0</v>
      </c>
      <c r="Y45" s="12">
        <v>3284331.07</v>
      </c>
      <c r="Z45" s="16">
        <v>591799.81000000006</v>
      </c>
      <c r="AA45" s="17">
        <v>0</v>
      </c>
      <c r="AB45" s="17">
        <v>0</v>
      </c>
      <c r="AC45" s="17">
        <v>0</v>
      </c>
      <c r="AD45" s="17">
        <v>0</v>
      </c>
      <c r="AE45" s="17">
        <v>0</v>
      </c>
      <c r="AF45" s="17">
        <v>1745727.88</v>
      </c>
      <c r="AG45" s="12">
        <v>2337527.69</v>
      </c>
      <c r="AH45" s="16">
        <v>0</v>
      </c>
      <c r="AI45" s="17">
        <v>0</v>
      </c>
      <c r="AJ45" s="17">
        <v>0</v>
      </c>
      <c r="AK45" s="17">
        <v>0</v>
      </c>
      <c r="AL45" s="17">
        <v>0</v>
      </c>
      <c r="AM45" s="17">
        <v>0</v>
      </c>
      <c r="AN45" s="17">
        <v>0</v>
      </c>
      <c r="AO45" s="12">
        <v>0</v>
      </c>
      <c r="AP45" s="16">
        <v>9639.44</v>
      </c>
      <c r="AQ45" s="17">
        <v>0</v>
      </c>
      <c r="AR45" s="17">
        <v>91029</v>
      </c>
      <c r="AS45" s="17">
        <v>0</v>
      </c>
      <c r="AT45" s="17">
        <v>0</v>
      </c>
      <c r="AU45" s="17">
        <v>4081</v>
      </c>
      <c r="AV45" s="17">
        <v>181586.1</v>
      </c>
      <c r="AW45" s="12">
        <v>286335.54000000004</v>
      </c>
      <c r="AX45" s="16">
        <v>0</v>
      </c>
      <c r="AY45" s="17">
        <v>0</v>
      </c>
      <c r="AZ45" s="17">
        <v>0</v>
      </c>
      <c r="BA45" s="17">
        <v>504074</v>
      </c>
      <c r="BB45" s="17">
        <v>0</v>
      </c>
      <c r="BC45" s="17">
        <v>0</v>
      </c>
      <c r="BD45" s="17">
        <v>187719.35</v>
      </c>
      <c r="BE45" s="12">
        <v>691793.35</v>
      </c>
    </row>
    <row r="46" spans="1:57" x14ac:dyDescent="0.2">
      <c r="A46" s="4" t="s">
        <v>37</v>
      </c>
      <c r="B46" s="92">
        <v>1880908.45</v>
      </c>
      <c r="C46" s="87">
        <v>41102.39</v>
      </c>
      <c r="D46" s="87">
        <v>1451131.91</v>
      </c>
      <c r="E46" s="87">
        <v>2500</v>
      </c>
      <c r="F46" s="87">
        <v>121596.39</v>
      </c>
      <c r="G46" s="87">
        <v>0</v>
      </c>
      <c r="H46" s="87">
        <v>2733798.41</v>
      </c>
      <c r="I46" s="93">
        <v>6231037.5500000007</v>
      </c>
      <c r="J46" s="16">
        <v>11694.74</v>
      </c>
      <c r="K46" s="17">
        <v>0</v>
      </c>
      <c r="L46" s="17">
        <v>0</v>
      </c>
      <c r="M46" s="17">
        <v>0</v>
      </c>
      <c r="N46" s="17">
        <v>0</v>
      </c>
      <c r="O46" s="17">
        <v>0</v>
      </c>
      <c r="P46" s="17">
        <v>720</v>
      </c>
      <c r="Q46" s="12">
        <v>12414.74</v>
      </c>
      <c r="R46" s="16">
        <v>1387659.39</v>
      </c>
      <c r="S46" s="17">
        <v>0</v>
      </c>
      <c r="T46" s="17">
        <v>1451131.91</v>
      </c>
      <c r="U46" s="17">
        <v>0</v>
      </c>
      <c r="V46" s="17">
        <v>121596.39</v>
      </c>
      <c r="W46" s="17">
        <v>0</v>
      </c>
      <c r="X46" s="17">
        <v>34573.410000000003</v>
      </c>
      <c r="Y46" s="12">
        <v>2994961.1</v>
      </c>
      <c r="Z46" s="16">
        <v>480654.32</v>
      </c>
      <c r="AA46" s="17">
        <v>0</v>
      </c>
      <c r="AB46" s="17">
        <v>0</v>
      </c>
      <c r="AC46" s="17">
        <v>0</v>
      </c>
      <c r="AD46" s="17">
        <v>0</v>
      </c>
      <c r="AE46" s="17">
        <v>0</v>
      </c>
      <c r="AF46" s="17">
        <v>2588307.98</v>
      </c>
      <c r="AG46" s="12">
        <v>3068962.3</v>
      </c>
      <c r="AH46" s="16">
        <v>0</v>
      </c>
      <c r="AI46" s="17">
        <v>41102.39</v>
      </c>
      <c r="AJ46" s="17">
        <v>0</v>
      </c>
      <c r="AK46" s="17">
        <v>0</v>
      </c>
      <c r="AL46" s="17">
        <v>0</v>
      </c>
      <c r="AM46" s="17">
        <v>0</v>
      </c>
      <c r="AN46" s="17">
        <v>603.17999999999995</v>
      </c>
      <c r="AO46" s="12">
        <v>41705.57</v>
      </c>
      <c r="AP46" s="16">
        <v>900</v>
      </c>
      <c r="AQ46" s="17">
        <v>0</v>
      </c>
      <c r="AR46" s="17">
        <v>0</v>
      </c>
      <c r="AS46" s="17">
        <v>2500</v>
      </c>
      <c r="AT46" s="17">
        <v>0</v>
      </c>
      <c r="AU46" s="17">
        <v>0</v>
      </c>
      <c r="AV46" s="17">
        <v>109593.84</v>
      </c>
      <c r="AW46" s="12">
        <v>112993.84</v>
      </c>
      <c r="AX46" s="16">
        <v>0</v>
      </c>
      <c r="AY46" s="17">
        <v>0</v>
      </c>
      <c r="AZ46" s="17">
        <v>0</v>
      </c>
      <c r="BA46" s="17">
        <v>0</v>
      </c>
      <c r="BB46" s="17">
        <v>0</v>
      </c>
      <c r="BC46" s="17">
        <v>0</v>
      </c>
      <c r="BD46" s="17">
        <v>0</v>
      </c>
      <c r="BE46" s="12">
        <v>0</v>
      </c>
    </row>
    <row r="47" spans="1:57" x14ac:dyDescent="0.2">
      <c r="A47" s="4" t="s">
        <v>38</v>
      </c>
      <c r="B47" s="92">
        <v>235900.26</v>
      </c>
      <c r="C47" s="87">
        <v>48727.08</v>
      </c>
      <c r="D47" s="87">
        <v>30209.16</v>
      </c>
      <c r="E47" s="87">
        <v>0</v>
      </c>
      <c r="F47" s="87">
        <v>14040305.039999999</v>
      </c>
      <c r="G47" s="87">
        <v>253943.69</v>
      </c>
      <c r="H47" s="87">
        <v>481845.78</v>
      </c>
      <c r="I47" s="93">
        <v>15090931.01</v>
      </c>
      <c r="J47" s="16">
        <v>786.66</v>
      </c>
      <c r="K47" s="17">
        <v>0</v>
      </c>
      <c r="L47" s="17">
        <v>30209.16</v>
      </c>
      <c r="M47" s="17">
        <v>0</v>
      </c>
      <c r="N47" s="17">
        <v>0</v>
      </c>
      <c r="O47" s="17">
        <v>0</v>
      </c>
      <c r="P47" s="17">
        <v>0</v>
      </c>
      <c r="Q47" s="12">
        <v>30995.82</v>
      </c>
      <c r="R47" s="16">
        <v>149353.51</v>
      </c>
      <c r="S47" s="17">
        <v>6072.08</v>
      </c>
      <c r="T47" s="17">
        <v>0</v>
      </c>
      <c r="U47" s="17">
        <v>0</v>
      </c>
      <c r="V47" s="17">
        <v>0</v>
      </c>
      <c r="W47" s="17">
        <v>0</v>
      </c>
      <c r="X47" s="17">
        <v>0</v>
      </c>
      <c r="Y47" s="12">
        <v>155425.59</v>
      </c>
      <c r="Z47" s="16">
        <v>19757.599999999999</v>
      </c>
      <c r="AA47" s="17">
        <v>42655</v>
      </c>
      <c r="AB47" s="17">
        <v>0</v>
      </c>
      <c r="AC47" s="17">
        <v>0</v>
      </c>
      <c r="AD47" s="17">
        <v>0</v>
      </c>
      <c r="AE47" s="17">
        <v>150395.29</v>
      </c>
      <c r="AF47" s="17">
        <v>481845.78</v>
      </c>
      <c r="AG47" s="12">
        <v>694653.67</v>
      </c>
      <c r="AH47" s="16">
        <v>20900.62</v>
      </c>
      <c r="AI47" s="17">
        <v>0</v>
      </c>
      <c r="AJ47" s="17">
        <v>0</v>
      </c>
      <c r="AK47" s="17">
        <v>0</v>
      </c>
      <c r="AL47" s="17">
        <v>14040305.039999999</v>
      </c>
      <c r="AM47" s="17">
        <v>0</v>
      </c>
      <c r="AN47" s="17">
        <v>0</v>
      </c>
      <c r="AO47" s="12">
        <v>14061205.659999998</v>
      </c>
      <c r="AP47" s="16">
        <v>39141.06</v>
      </c>
      <c r="AQ47" s="17">
        <v>0</v>
      </c>
      <c r="AR47" s="17">
        <v>0</v>
      </c>
      <c r="AS47" s="17">
        <v>0</v>
      </c>
      <c r="AT47" s="17">
        <v>0</v>
      </c>
      <c r="AU47" s="17">
        <v>103548.4</v>
      </c>
      <c r="AV47" s="17">
        <v>0</v>
      </c>
      <c r="AW47" s="12">
        <v>142689.46</v>
      </c>
      <c r="AX47" s="16">
        <v>5960.81</v>
      </c>
      <c r="AY47" s="17">
        <v>0</v>
      </c>
      <c r="AZ47" s="17">
        <v>0</v>
      </c>
      <c r="BA47" s="17">
        <v>0</v>
      </c>
      <c r="BB47" s="17">
        <v>0</v>
      </c>
      <c r="BC47" s="17">
        <v>0</v>
      </c>
      <c r="BD47" s="17">
        <v>0</v>
      </c>
      <c r="BE47" s="12">
        <v>5960.81</v>
      </c>
    </row>
    <row r="48" spans="1:57" x14ac:dyDescent="0.2">
      <c r="A48" s="4" t="s">
        <v>39</v>
      </c>
      <c r="B48" s="92">
        <v>1312137.2</v>
      </c>
      <c r="C48" s="87">
        <v>11512.58</v>
      </c>
      <c r="D48" s="87">
        <v>1345044.93</v>
      </c>
      <c r="E48" s="87">
        <v>0</v>
      </c>
      <c r="F48" s="87">
        <v>0</v>
      </c>
      <c r="G48" s="87">
        <v>35896.21</v>
      </c>
      <c r="H48" s="87">
        <v>1436372.76</v>
      </c>
      <c r="I48" s="93">
        <v>4140963.68</v>
      </c>
      <c r="J48" s="16">
        <v>1856.7</v>
      </c>
      <c r="K48" s="17">
        <v>0</v>
      </c>
      <c r="L48" s="17">
        <v>0</v>
      </c>
      <c r="M48" s="17">
        <v>0</v>
      </c>
      <c r="N48" s="17">
        <v>0</v>
      </c>
      <c r="O48" s="17">
        <v>0</v>
      </c>
      <c r="P48" s="17">
        <v>500</v>
      </c>
      <c r="Q48" s="12">
        <v>2356.6999999999998</v>
      </c>
      <c r="R48" s="16">
        <v>1063747.96</v>
      </c>
      <c r="S48" s="17">
        <v>11512.58</v>
      </c>
      <c r="T48" s="17">
        <v>0</v>
      </c>
      <c r="U48" s="17">
        <v>0</v>
      </c>
      <c r="V48" s="17">
        <v>0</v>
      </c>
      <c r="W48" s="17">
        <v>0</v>
      </c>
      <c r="X48" s="17">
        <v>27673.32</v>
      </c>
      <c r="Y48" s="12">
        <v>1102933.8600000001</v>
      </c>
      <c r="Z48" s="16">
        <v>234802.86</v>
      </c>
      <c r="AA48" s="17">
        <v>0</v>
      </c>
      <c r="AB48" s="17">
        <v>56027</v>
      </c>
      <c r="AC48" s="17">
        <v>0</v>
      </c>
      <c r="AD48" s="17">
        <v>0</v>
      </c>
      <c r="AE48" s="17">
        <v>0</v>
      </c>
      <c r="AF48" s="17">
        <v>1332583.1499999999</v>
      </c>
      <c r="AG48" s="12">
        <v>1623413.0099999998</v>
      </c>
      <c r="AH48" s="16">
        <v>0</v>
      </c>
      <c r="AI48" s="17">
        <v>0</v>
      </c>
      <c r="AJ48" s="17">
        <v>1280017.93</v>
      </c>
      <c r="AK48" s="17">
        <v>0</v>
      </c>
      <c r="AL48" s="17">
        <v>0</v>
      </c>
      <c r="AM48" s="17">
        <v>0</v>
      </c>
      <c r="AN48" s="17">
        <v>0</v>
      </c>
      <c r="AO48" s="12">
        <v>1280017.93</v>
      </c>
      <c r="AP48" s="16">
        <v>11729.68</v>
      </c>
      <c r="AQ48" s="17">
        <v>0</v>
      </c>
      <c r="AR48" s="17">
        <v>9000</v>
      </c>
      <c r="AS48" s="17">
        <v>0</v>
      </c>
      <c r="AT48" s="17">
        <v>0</v>
      </c>
      <c r="AU48" s="17">
        <v>13377</v>
      </c>
      <c r="AV48" s="17">
        <v>58356.86</v>
      </c>
      <c r="AW48" s="12">
        <v>92463.540000000008</v>
      </c>
      <c r="AX48" s="16">
        <v>0</v>
      </c>
      <c r="AY48" s="17">
        <v>0</v>
      </c>
      <c r="AZ48" s="17">
        <v>0</v>
      </c>
      <c r="BA48" s="17">
        <v>0</v>
      </c>
      <c r="BB48" s="17">
        <v>0</v>
      </c>
      <c r="BC48" s="17">
        <v>22519.21</v>
      </c>
      <c r="BD48" s="17">
        <v>17259.43</v>
      </c>
      <c r="BE48" s="12">
        <v>39778.639999999999</v>
      </c>
    </row>
    <row r="49" spans="1:57" x14ac:dyDescent="0.2">
      <c r="A49" s="4" t="s">
        <v>40</v>
      </c>
      <c r="B49" s="92">
        <v>1610032.6600000001</v>
      </c>
      <c r="C49" s="87">
        <v>488827.92</v>
      </c>
      <c r="D49" s="87">
        <v>190067.49</v>
      </c>
      <c r="E49" s="87">
        <v>367763</v>
      </c>
      <c r="F49" s="87">
        <v>185398</v>
      </c>
      <c r="G49" s="87">
        <v>449469.10739353992</v>
      </c>
      <c r="H49" s="87">
        <v>4180266.34</v>
      </c>
      <c r="I49" s="93">
        <v>7471824.5173935397</v>
      </c>
      <c r="J49" s="16">
        <v>272.73</v>
      </c>
      <c r="K49" s="17">
        <v>0</v>
      </c>
      <c r="L49" s="17">
        <v>0</v>
      </c>
      <c r="M49" s="17">
        <v>0</v>
      </c>
      <c r="N49" s="17">
        <v>0</v>
      </c>
      <c r="O49" s="17">
        <v>0</v>
      </c>
      <c r="P49" s="17">
        <v>0</v>
      </c>
      <c r="Q49" s="12">
        <v>272.73</v>
      </c>
      <c r="R49" s="16">
        <v>1347641.1300000001</v>
      </c>
      <c r="S49" s="17">
        <v>20327.919999999998</v>
      </c>
      <c r="T49" s="17">
        <v>0</v>
      </c>
      <c r="U49" s="17">
        <v>0</v>
      </c>
      <c r="V49" s="17">
        <v>0</v>
      </c>
      <c r="W49" s="17">
        <v>6609.0173935399362</v>
      </c>
      <c r="X49" s="17">
        <v>0</v>
      </c>
      <c r="Y49" s="12">
        <v>1374578.0673935399</v>
      </c>
      <c r="Z49" s="16">
        <v>253898.99</v>
      </c>
      <c r="AA49" s="17">
        <v>468500</v>
      </c>
      <c r="AB49" s="17">
        <v>190067.49</v>
      </c>
      <c r="AC49" s="17">
        <v>367763</v>
      </c>
      <c r="AD49" s="17">
        <v>185398</v>
      </c>
      <c r="AE49" s="17">
        <v>442841.43</v>
      </c>
      <c r="AF49" s="17">
        <v>1620180.01</v>
      </c>
      <c r="AG49" s="12">
        <v>3528648.92</v>
      </c>
      <c r="AH49" s="16">
        <v>0</v>
      </c>
      <c r="AI49" s="17">
        <v>0</v>
      </c>
      <c r="AJ49" s="17">
        <v>0</v>
      </c>
      <c r="AK49" s="17">
        <v>0</v>
      </c>
      <c r="AL49" s="17">
        <v>0</v>
      </c>
      <c r="AM49" s="17">
        <v>0</v>
      </c>
      <c r="AN49" s="17">
        <v>0</v>
      </c>
      <c r="AO49" s="12">
        <v>0</v>
      </c>
      <c r="AP49" s="16">
        <v>0</v>
      </c>
      <c r="AQ49" s="17">
        <v>0</v>
      </c>
      <c r="AR49" s="17">
        <v>0</v>
      </c>
      <c r="AS49" s="17">
        <v>0</v>
      </c>
      <c r="AT49" s="17">
        <v>0</v>
      </c>
      <c r="AU49" s="17">
        <v>0</v>
      </c>
      <c r="AV49" s="17">
        <v>0</v>
      </c>
      <c r="AW49" s="12">
        <v>0</v>
      </c>
      <c r="AX49" s="16">
        <v>8219.81</v>
      </c>
      <c r="AY49" s="17">
        <v>0</v>
      </c>
      <c r="AZ49" s="17">
        <v>0</v>
      </c>
      <c r="BA49" s="17">
        <v>0</v>
      </c>
      <c r="BB49" s="17">
        <v>0</v>
      </c>
      <c r="BC49" s="17">
        <v>18.66</v>
      </c>
      <c r="BD49" s="17">
        <v>2560086.3299999996</v>
      </c>
      <c r="BE49" s="12">
        <v>2568324.7999999998</v>
      </c>
    </row>
    <row r="50" spans="1:57" x14ac:dyDescent="0.2">
      <c r="A50" s="4" t="s">
        <v>41</v>
      </c>
      <c r="B50" s="92">
        <v>339825</v>
      </c>
      <c r="C50" s="87">
        <v>111712</v>
      </c>
      <c r="D50" s="87">
        <v>280797</v>
      </c>
      <c r="E50" s="87">
        <v>0</v>
      </c>
      <c r="F50" s="87">
        <v>0</v>
      </c>
      <c r="G50" s="87">
        <v>29213</v>
      </c>
      <c r="H50" s="87">
        <v>271034</v>
      </c>
      <c r="I50" s="93">
        <v>1032581</v>
      </c>
      <c r="J50" s="16">
        <v>0</v>
      </c>
      <c r="K50" s="17">
        <v>0</v>
      </c>
      <c r="L50" s="17">
        <v>0</v>
      </c>
      <c r="M50" s="17">
        <v>0</v>
      </c>
      <c r="N50" s="17">
        <v>0</v>
      </c>
      <c r="O50" s="17">
        <v>0</v>
      </c>
      <c r="P50" s="17">
        <v>0</v>
      </c>
      <c r="Q50" s="12">
        <v>0</v>
      </c>
      <c r="R50" s="16">
        <v>269289</v>
      </c>
      <c r="S50" s="17">
        <v>16137</v>
      </c>
      <c r="T50" s="17">
        <v>60000</v>
      </c>
      <c r="U50" s="17">
        <v>0</v>
      </c>
      <c r="V50" s="17">
        <v>0</v>
      </c>
      <c r="W50" s="17">
        <v>687</v>
      </c>
      <c r="X50" s="17">
        <v>0</v>
      </c>
      <c r="Y50" s="12">
        <v>346113</v>
      </c>
      <c r="Z50" s="16">
        <v>63603</v>
      </c>
      <c r="AA50" s="17">
        <v>95575</v>
      </c>
      <c r="AB50" s="17">
        <v>92504</v>
      </c>
      <c r="AC50" s="17">
        <v>0</v>
      </c>
      <c r="AD50" s="17">
        <v>0</v>
      </c>
      <c r="AE50" s="17">
        <v>0</v>
      </c>
      <c r="AF50" s="17">
        <v>271034</v>
      </c>
      <c r="AG50" s="12">
        <v>522716</v>
      </c>
      <c r="AH50" s="16">
        <v>0</v>
      </c>
      <c r="AI50" s="17">
        <v>0</v>
      </c>
      <c r="AJ50" s="17">
        <v>69793</v>
      </c>
      <c r="AK50" s="17">
        <v>0</v>
      </c>
      <c r="AL50" s="17">
        <v>0</v>
      </c>
      <c r="AM50" s="17">
        <v>0</v>
      </c>
      <c r="AN50" s="17">
        <v>0</v>
      </c>
      <c r="AO50" s="12">
        <v>69793</v>
      </c>
      <c r="AP50" s="16">
        <v>6933</v>
      </c>
      <c r="AQ50" s="17">
        <v>0</v>
      </c>
      <c r="AR50" s="17">
        <v>58500</v>
      </c>
      <c r="AS50" s="17">
        <v>0</v>
      </c>
      <c r="AT50" s="17">
        <v>0</v>
      </c>
      <c r="AU50" s="17">
        <v>28526</v>
      </c>
      <c r="AV50" s="17">
        <v>0</v>
      </c>
      <c r="AW50" s="12">
        <v>93959</v>
      </c>
      <c r="AX50" s="16">
        <v>0</v>
      </c>
      <c r="AY50" s="17">
        <v>0</v>
      </c>
      <c r="AZ50" s="17">
        <v>0</v>
      </c>
      <c r="BA50" s="17">
        <v>0</v>
      </c>
      <c r="BB50" s="17">
        <v>0</v>
      </c>
      <c r="BC50" s="17">
        <v>0</v>
      </c>
      <c r="BD50" s="17">
        <v>0</v>
      </c>
      <c r="BE50" s="12">
        <v>0</v>
      </c>
    </row>
    <row r="51" spans="1:57" x14ac:dyDescent="0.2">
      <c r="A51" s="4" t="s">
        <v>42</v>
      </c>
      <c r="B51" s="92">
        <v>2520933</v>
      </c>
      <c r="C51" s="87">
        <v>6963.8700000000008</v>
      </c>
      <c r="D51" s="87">
        <v>619717.16999999993</v>
      </c>
      <c r="E51" s="87">
        <v>0</v>
      </c>
      <c r="F51" s="87">
        <v>10000</v>
      </c>
      <c r="G51" s="87">
        <v>0</v>
      </c>
      <c r="H51" s="87">
        <v>3162035</v>
      </c>
      <c r="I51" s="93">
        <v>6319649.04</v>
      </c>
      <c r="J51" s="16">
        <v>11020</v>
      </c>
      <c r="K51" s="17">
        <v>0</v>
      </c>
      <c r="L51" s="17">
        <v>0</v>
      </c>
      <c r="M51" s="17">
        <v>0</v>
      </c>
      <c r="N51" s="17">
        <v>0</v>
      </c>
      <c r="O51" s="17">
        <v>0</v>
      </c>
      <c r="P51" s="17">
        <v>1436</v>
      </c>
      <c r="Q51" s="12">
        <v>12456</v>
      </c>
      <c r="R51" s="16">
        <v>2430044</v>
      </c>
      <c r="S51" s="17">
        <v>6963.8700000000008</v>
      </c>
      <c r="T51" s="17">
        <v>52000</v>
      </c>
      <c r="U51" s="17">
        <v>0</v>
      </c>
      <c r="V51" s="17">
        <v>10000</v>
      </c>
      <c r="W51" s="17">
        <v>0</v>
      </c>
      <c r="X51" s="17">
        <v>1487</v>
      </c>
      <c r="Y51" s="12">
        <v>2500494.87</v>
      </c>
      <c r="Z51" s="16">
        <v>78438</v>
      </c>
      <c r="AA51" s="17">
        <v>0</v>
      </c>
      <c r="AB51" s="17">
        <v>0</v>
      </c>
      <c r="AC51" s="17">
        <v>0</v>
      </c>
      <c r="AD51" s="17">
        <v>0</v>
      </c>
      <c r="AE51" s="17">
        <v>0</v>
      </c>
      <c r="AF51" s="17">
        <v>2567448</v>
      </c>
      <c r="AG51" s="12">
        <v>2645886</v>
      </c>
      <c r="AH51" s="16">
        <v>0</v>
      </c>
      <c r="AI51" s="17">
        <v>0</v>
      </c>
      <c r="AJ51" s="17">
        <v>0</v>
      </c>
      <c r="AK51" s="17">
        <v>0</v>
      </c>
      <c r="AL51" s="17">
        <v>0</v>
      </c>
      <c r="AM51" s="17">
        <v>0</v>
      </c>
      <c r="AN51" s="17">
        <v>0</v>
      </c>
      <c r="AO51" s="12">
        <v>0</v>
      </c>
      <c r="AP51" s="16">
        <v>0</v>
      </c>
      <c r="AQ51" s="17">
        <v>0</v>
      </c>
      <c r="AR51" s="17">
        <v>0</v>
      </c>
      <c r="AS51" s="17">
        <v>0</v>
      </c>
      <c r="AT51" s="17">
        <v>0</v>
      </c>
      <c r="AU51" s="17">
        <v>0</v>
      </c>
      <c r="AV51" s="17">
        <v>7906</v>
      </c>
      <c r="AW51" s="12">
        <v>7906</v>
      </c>
      <c r="AX51" s="16">
        <v>1431</v>
      </c>
      <c r="AY51" s="17">
        <v>0</v>
      </c>
      <c r="AZ51" s="17">
        <v>567717.16999999993</v>
      </c>
      <c r="BA51" s="17">
        <v>0</v>
      </c>
      <c r="BB51" s="17">
        <v>0</v>
      </c>
      <c r="BC51" s="17">
        <v>0</v>
      </c>
      <c r="BD51" s="17">
        <v>583758</v>
      </c>
      <c r="BE51" s="12">
        <v>1152906.17</v>
      </c>
    </row>
    <row r="52" spans="1:57" x14ac:dyDescent="0.2">
      <c r="A52" s="4" t="s">
        <v>43</v>
      </c>
      <c r="B52" s="92">
        <v>2297854</v>
      </c>
      <c r="C52" s="87">
        <v>9539</v>
      </c>
      <c r="D52" s="87">
        <v>20109</v>
      </c>
      <c r="E52" s="87">
        <v>0</v>
      </c>
      <c r="F52" s="87">
        <v>0</v>
      </c>
      <c r="G52" s="87">
        <v>378207</v>
      </c>
      <c r="H52" s="87">
        <v>1485941</v>
      </c>
      <c r="I52" s="93">
        <v>4191650</v>
      </c>
      <c r="J52" s="16">
        <v>47013</v>
      </c>
      <c r="K52" s="17">
        <v>0</v>
      </c>
      <c r="L52" s="17">
        <v>0</v>
      </c>
      <c r="M52" s="17">
        <v>0</v>
      </c>
      <c r="N52" s="17">
        <v>0</v>
      </c>
      <c r="O52" s="17">
        <v>142860</v>
      </c>
      <c r="P52" s="17">
        <v>0</v>
      </c>
      <c r="Q52" s="12">
        <v>189873</v>
      </c>
      <c r="R52" s="16">
        <v>1703892</v>
      </c>
      <c r="S52" s="17">
        <v>9539</v>
      </c>
      <c r="T52" s="17">
        <v>20109</v>
      </c>
      <c r="U52" s="17">
        <v>0</v>
      </c>
      <c r="V52" s="17">
        <v>0</v>
      </c>
      <c r="W52" s="17">
        <v>0</v>
      </c>
      <c r="X52" s="17">
        <v>0</v>
      </c>
      <c r="Y52" s="12">
        <v>1733540</v>
      </c>
      <c r="Z52" s="16">
        <v>467337</v>
      </c>
      <c r="AA52" s="17">
        <v>0</v>
      </c>
      <c r="AB52" s="17">
        <v>0</v>
      </c>
      <c r="AC52" s="17">
        <v>0</v>
      </c>
      <c r="AD52" s="17">
        <v>0</v>
      </c>
      <c r="AE52" s="17">
        <v>235347</v>
      </c>
      <c r="AF52" s="17">
        <v>1485941</v>
      </c>
      <c r="AG52" s="12">
        <v>2188625</v>
      </c>
      <c r="AH52" s="16">
        <v>0</v>
      </c>
      <c r="AI52" s="17">
        <v>0</v>
      </c>
      <c r="AJ52" s="17">
        <v>0</v>
      </c>
      <c r="AK52" s="17">
        <v>0</v>
      </c>
      <c r="AL52" s="17">
        <v>0</v>
      </c>
      <c r="AM52" s="17">
        <v>0</v>
      </c>
      <c r="AN52" s="17">
        <v>0</v>
      </c>
      <c r="AO52" s="12">
        <v>0</v>
      </c>
      <c r="AP52" s="16">
        <v>354</v>
      </c>
      <c r="AQ52" s="17">
        <v>0</v>
      </c>
      <c r="AR52" s="17">
        <v>0</v>
      </c>
      <c r="AS52" s="17">
        <v>0</v>
      </c>
      <c r="AT52" s="17">
        <v>0</v>
      </c>
      <c r="AU52" s="17">
        <v>0</v>
      </c>
      <c r="AV52" s="17">
        <v>0</v>
      </c>
      <c r="AW52" s="12">
        <v>354</v>
      </c>
      <c r="AX52" s="16">
        <v>79258</v>
      </c>
      <c r="AY52" s="17">
        <v>0</v>
      </c>
      <c r="AZ52" s="17">
        <v>0</v>
      </c>
      <c r="BA52" s="17">
        <v>0</v>
      </c>
      <c r="BB52" s="17">
        <v>0</v>
      </c>
      <c r="BC52" s="17">
        <v>0</v>
      </c>
      <c r="BD52" s="17">
        <v>0</v>
      </c>
      <c r="BE52" s="12">
        <v>79258</v>
      </c>
    </row>
    <row r="53" spans="1:57" x14ac:dyDescent="0.2">
      <c r="A53" s="4" t="s">
        <v>44</v>
      </c>
      <c r="B53" s="92">
        <v>4635000</v>
      </c>
      <c r="C53" s="87">
        <v>0</v>
      </c>
      <c r="D53" s="87">
        <v>13690000</v>
      </c>
      <c r="E53" s="87">
        <v>0</v>
      </c>
      <c r="F53" s="87">
        <v>0</v>
      </c>
      <c r="G53" s="87">
        <v>11000</v>
      </c>
      <c r="H53" s="87">
        <v>5127000</v>
      </c>
      <c r="I53" s="93">
        <v>23463000</v>
      </c>
      <c r="J53" s="16">
        <v>748000</v>
      </c>
      <c r="K53" s="17">
        <v>0</v>
      </c>
      <c r="L53" s="17">
        <v>0</v>
      </c>
      <c r="M53" s="17">
        <v>0</v>
      </c>
      <c r="N53" s="17">
        <v>0</v>
      </c>
      <c r="O53" s="17">
        <v>11000</v>
      </c>
      <c r="P53" s="17">
        <v>103000</v>
      </c>
      <c r="Q53" s="12">
        <v>862000</v>
      </c>
      <c r="R53" s="16">
        <v>0</v>
      </c>
      <c r="S53" s="17">
        <v>0</v>
      </c>
      <c r="T53" s="17">
        <v>0</v>
      </c>
      <c r="U53" s="17">
        <v>0</v>
      </c>
      <c r="V53" s="17">
        <v>0</v>
      </c>
      <c r="W53" s="17">
        <v>0</v>
      </c>
      <c r="X53" s="17">
        <v>0</v>
      </c>
      <c r="Y53" s="12">
        <v>0</v>
      </c>
      <c r="Z53" s="16">
        <v>0</v>
      </c>
      <c r="AA53" s="17">
        <v>0</v>
      </c>
      <c r="AB53" s="17">
        <v>0</v>
      </c>
      <c r="AC53" s="17">
        <v>0</v>
      </c>
      <c r="AD53" s="17">
        <v>0</v>
      </c>
      <c r="AE53" s="17">
        <v>0</v>
      </c>
      <c r="AF53" s="17">
        <v>0</v>
      </c>
      <c r="AG53" s="12">
        <v>0</v>
      </c>
      <c r="AH53" s="16">
        <v>0</v>
      </c>
      <c r="AI53" s="17">
        <v>0</v>
      </c>
      <c r="AJ53" s="17">
        <v>0</v>
      </c>
      <c r="AK53" s="17">
        <v>0</v>
      </c>
      <c r="AL53" s="17">
        <v>0</v>
      </c>
      <c r="AM53" s="17">
        <v>0</v>
      </c>
      <c r="AN53" s="17">
        <v>0</v>
      </c>
      <c r="AO53" s="12">
        <v>0</v>
      </c>
      <c r="AP53" s="16">
        <v>3887000</v>
      </c>
      <c r="AQ53" s="17">
        <v>0</v>
      </c>
      <c r="AR53" s="17">
        <v>13690000</v>
      </c>
      <c r="AS53" s="17">
        <v>0</v>
      </c>
      <c r="AT53" s="17">
        <v>0</v>
      </c>
      <c r="AU53" s="17">
        <v>0</v>
      </c>
      <c r="AV53" s="17">
        <v>5018000</v>
      </c>
      <c r="AW53" s="12">
        <v>22595000</v>
      </c>
      <c r="AX53" s="16">
        <v>0</v>
      </c>
      <c r="AY53" s="17">
        <v>0</v>
      </c>
      <c r="AZ53" s="17">
        <v>0</v>
      </c>
      <c r="BA53" s="17">
        <v>0</v>
      </c>
      <c r="BB53" s="17">
        <v>0</v>
      </c>
      <c r="BC53" s="17">
        <v>0</v>
      </c>
      <c r="BD53" s="17">
        <v>6000</v>
      </c>
      <c r="BE53" s="12">
        <v>6000</v>
      </c>
    </row>
    <row r="54" spans="1:57" x14ac:dyDescent="0.2">
      <c r="A54" s="4" t="s">
        <v>264</v>
      </c>
      <c r="B54" s="92">
        <v>2929943.4999999995</v>
      </c>
      <c r="C54" s="87">
        <v>71305.45</v>
      </c>
      <c r="D54" s="87">
        <v>0</v>
      </c>
      <c r="E54" s="87">
        <v>0</v>
      </c>
      <c r="F54" s="87">
        <v>0</v>
      </c>
      <c r="G54" s="87">
        <v>31252620.539999999</v>
      </c>
      <c r="H54" s="87">
        <v>4590012.4499999993</v>
      </c>
      <c r="I54" s="93">
        <v>38843881.940000005</v>
      </c>
      <c r="J54" s="16">
        <v>22796.54</v>
      </c>
      <c r="K54" s="17">
        <v>0</v>
      </c>
      <c r="L54" s="17">
        <v>0</v>
      </c>
      <c r="M54" s="17">
        <v>0</v>
      </c>
      <c r="N54" s="17">
        <v>0</v>
      </c>
      <c r="O54" s="17">
        <v>0</v>
      </c>
      <c r="P54" s="17">
        <v>7112.18</v>
      </c>
      <c r="Q54" s="12">
        <v>29908.720000000001</v>
      </c>
      <c r="R54" s="16">
        <v>1666803.66</v>
      </c>
      <c r="S54" s="17">
        <v>0</v>
      </c>
      <c r="T54" s="17">
        <v>0</v>
      </c>
      <c r="U54" s="17">
        <v>0</v>
      </c>
      <c r="V54" s="17">
        <v>0</v>
      </c>
      <c r="W54" s="17">
        <v>0</v>
      </c>
      <c r="X54" s="17">
        <v>0</v>
      </c>
      <c r="Y54" s="12">
        <v>1666803.66</v>
      </c>
      <c r="Z54" s="16">
        <v>1225010.27</v>
      </c>
      <c r="AA54" s="17">
        <v>0</v>
      </c>
      <c r="AB54" s="17">
        <v>0</v>
      </c>
      <c r="AC54" s="17">
        <v>0</v>
      </c>
      <c r="AD54" s="17">
        <v>0</v>
      </c>
      <c r="AE54" s="17">
        <v>31223987.800000001</v>
      </c>
      <c r="AF54" s="17">
        <v>4579578.2699999996</v>
      </c>
      <c r="AG54" s="12">
        <v>37028576.340000004</v>
      </c>
      <c r="AH54" s="16">
        <v>0</v>
      </c>
      <c r="AI54" s="17">
        <v>0</v>
      </c>
      <c r="AJ54" s="17">
        <v>0</v>
      </c>
      <c r="AK54" s="17">
        <v>0</v>
      </c>
      <c r="AL54" s="17">
        <v>0</v>
      </c>
      <c r="AM54" s="17">
        <v>0</v>
      </c>
      <c r="AN54" s="17">
        <v>0</v>
      </c>
      <c r="AO54" s="12">
        <v>0</v>
      </c>
      <c r="AP54" s="16">
        <v>0</v>
      </c>
      <c r="AQ54" s="17">
        <v>0</v>
      </c>
      <c r="AR54" s="17">
        <v>0</v>
      </c>
      <c r="AS54" s="17">
        <v>0</v>
      </c>
      <c r="AT54" s="17">
        <v>0</v>
      </c>
      <c r="AU54" s="17">
        <v>0</v>
      </c>
      <c r="AV54" s="17">
        <v>0</v>
      </c>
      <c r="AW54" s="12">
        <v>0</v>
      </c>
      <c r="AX54" s="16">
        <v>15333.03</v>
      </c>
      <c r="AY54" s="17">
        <v>71305.45</v>
      </c>
      <c r="AZ54" s="17">
        <v>0</v>
      </c>
      <c r="BA54" s="17">
        <v>0</v>
      </c>
      <c r="BB54" s="17">
        <v>0</v>
      </c>
      <c r="BC54" s="17">
        <v>28632.74</v>
      </c>
      <c r="BD54" s="17">
        <v>3322</v>
      </c>
      <c r="BE54" s="12">
        <v>118593.22</v>
      </c>
    </row>
    <row r="55" spans="1:57" x14ac:dyDescent="0.2">
      <c r="A55" s="4" t="s">
        <v>45</v>
      </c>
      <c r="B55" s="92">
        <v>1554000</v>
      </c>
      <c r="C55" s="87">
        <v>35000</v>
      </c>
      <c r="D55" s="87">
        <v>136000</v>
      </c>
      <c r="E55" s="87">
        <v>0</v>
      </c>
      <c r="F55" s="87">
        <v>1000000</v>
      </c>
      <c r="G55" s="87">
        <v>790000</v>
      </c>
      <c r="H55" s="87">
        <v>2029000</v>
      </c>
      <c r="I55" s="93">
        <v>5544000</v>
      </c>
      <c r="J55" s="16">
        <v>0</v>
      </c>
      <c r="K55" s="17">
        <v>0</v>
      </c>
      <c r="L55" s="17">
        <v>0</v>
      </c>
      <c r="M55" s="17">
        <v>0</v>
      </c>
      <c r="N55" s="17">
        <v>0</v>
      </c>
      <c r="O55" s="17">
        <v>15000</v>
      </c>
      <c r="P55" s="17">
        <v>0</v>
      </c>
      <c r="Q55" s="12">
        <v>15000</v>
      </c>
      <c r="R55" s="16">
        <v>1054000</v>
      </c>
      <c r="S55" s="17">
        <v>35000</v>
      </c>
      <c r="T55" s="17">
        <v>0</v>
      </c>
      <c r="U55" s="17">
        <v>0</v>
      </c>
      <c r="V55" s="17">
        <v>0</v>
      </c>
      <c r="W55" s="17">
        <v>10000</v>
      </c>
      <c r="X55" s="17">
        <v>0</v>
      </c>
      <c r="Y55" s="12">
        <v>1099000</v>
      </c>
      <c r="Z55" s="16">
        <v>374000</v>
      </c>
      <c r="AA55" s="17">
        <v>0</v>
      </c>
      <c r="AB55" s="17">
        <v>0</v>
      </c>
      <c r="AC55" s="17">
        <v>0</v>
      </c>
      <c r="AD55" s="17">
        <v>0</v>
      </c>
      <c r="AE55" s="17">
        <v>356000</v>
      </c>
      <c r="AF55" s="17">
        <v>1858000</v>
      </c>
      <c r="AG55" s="12">
        <v>2588000</v>
      </c>
      <c r="AH55" s="16">
        <v>0</v>
      </c>
      <c r="AI55" s="17">
        <v>0</v>
      </c>
      <c r="AJ55" s="17">
        <v>0</v>
      </c>
      <c r="AK55" s="17">
        <v>0</v>
      </c>
      <c r="AL55" s="17">
        <v>0</v>
      </c>
      <c r="AM55" s="17">
        <v>0</v>
      </c>
      <c r="AN55" s="17">
        <v>0</v>
      </c>
      <c r="AO55" s="12">
        <v>0</v>
      </c>
      <c r="AP55" s="16">
        <v>114000</v>
      </c>
      <c r="AQ55" s="17">
        <v>0</v>
      </c>
      <c r="AR55" s="17">
        <v>136000</v>
      </c>
      <c r="AS55" s="17">
        <v>0</v>
      </c>
      <c r="AT55" s="17">
        <v>1000000</v>
      </c>
      <c r="AU55" s="17">
        <v>409000</v>
      </c>
      <c r="AV55" s="17">
        <v>171000</v>
      </c>
      <c r="AW55" s="12">
        <v>1830000</v>
      </c>
      <c r="AX55" s="16">
        <v>12000</v>
      </c>
      <c r="AY55" s="17">
        <v>0</v>
      </c>
      <c r="AZ55" s="17">
        <v>0</v>
      </c>
      <c r="BA55" s="17">
        <v>0</v>
      </c>
      <c r="BB55" s="17">
        <v>0</v>
      </c>
      <c r="BC55" s="17">
        <v>0</v>
      </c>
      <c r="BD55" s="17">
        <v>0</v>
      </c>
      <c r="BE55" s="12">
        <v>12000</v>
      </c>
    </row>
    <row r="56" spans="1:57" x14ac:dyDescent="0.2">
      <c r="A56" s="4" t="s">
        <v>46</v>
      </c>
      <c r="B56" s="92">
        <v>1382089.0999999999</v>
      </c>
      <c r="C56" s="87">
        <v>78055.960000000006</v>
      </c>
      <c r="D56" s="87">
        <v>2941293.01</v>
      </c>
      <c r="E56" s="87">
        <v>0</v>
      </c>
      <c r="F56" s="87">
        <v>0</v>
      </c>
      <c r="G56" s="87">
        <v>20837882.800000001</v>
      </c>
      <c r="H56" s="87">
        <v>1250188.0599999998</v>
      </c>
      <c r="I56" s="93">
        <v>26489508.93</v>
      </c>
      <c r="J56" s="16">
        <v>10687.75</v>
      </c>
      <c r="K56" s="17">
        <v>0</v>
      </c>
      <c r="L56" s="17">
        <v>0</v>
      </c>
      <c r="M56" s="17">
        <v>0</v>
      </c>
      <c r="N56" s="17">
        <v>0</v>
      </c>
      <c r="O56" s="17">
        <v>154.55000000000001</v>
      </c>
      <c r="P56" s="17">
        <v>0</v>
      </c>
      <c r="Q56" s="12">
        <v>10842.3</v>
      </c>
      <c r="R56" s="16">
        <v>1160904.6599999999</v>
      </c>
      <c r="S56" s="17">
        <v>0</v>
      </c>
      <c r="T56" s="17">
        <v>0</v>
      </c>
      <c r="U56" s="17">
        <v>0</v>
      </c>
      <c r="V56" s="17">
        <v>0</v>
      </c>
      <c r="W56" s="17">
        <v>0</v>
      </c>
      <c r="X56" s="17">
        <v>0</v>
      </c>
      <c r="Y56" s="12">
        <v>1160904.6599999999</v>
      </c>
      <c r="Z56" s="16">
        <v>210024.66999999998</v>
      </c>
      <c r="AA56" s="17">
        <v>0</v>
      </c>
      <c r="AB56" s="17">
        <v>38660.76</v>
      </c>
      <c r="AC56" s="17">
        <v>0</v>
      </c>
      <c r="AD56" s="17">
        <v>0</v>
      </c>
      <c r="AE56" s="17">
        <v>20703570.710000001</v>
      </c>
      <c r="AF56" s="17">
        <v>1073205.3799999999</v>
      </c>
      <c r="AG56" s="12">
        <v>22025461.52</v>
      </c>
      <c r="AH56" s="16">
        <v>0</v>
      </c>
      <c r="AI56" s="17">
        <v>78055.960000000006</v>
      </c>
      <c r="AJ56" s="17">
        <v>2768632.25</v>
      </c>
      <c r="AK56" s="17">
        <v>0</v>
      </c>
      <c r="AL56" s="17">
        <v>0</v>
      </c>
      <c r="AM56" s="17">
        <v>0</v>
      </c>
      <c r="AN56" s="17">
        <v>0</v>
      </c>
      <c r="AO56" s="12">
        <v>2846688.21</v>
      </c>
      <c r="AP56" s="16">
        <v>0</v>
      </c>
      <c r="AQ56" s="17">
        <v>0</v>
      </c>
      <c r="AR56" s="17">
        <v>84000</v>
      </c>
      <c r="AS56" s="17">
        <v>0</v>
      </c>
      <c r="AT56" s="17">
        <v>0</v>
      </c>
      <c r="AU56" s="17">
        <v>81921.61</v>
      </c>
      <c r="AV56" s="17">
        <v>0</v>
      </c>
      <c r="AW56" s="12">
        <v>165921.60999999999</v>
      </c>
      <c r="AX56" s="16">
        <v>472.02</v>
      </c>
      <c r="AY56" s="17">
        <v>0</v>
      </c>
      <c r="AZ56" s="17">
        <v>50000</v>
      </c>
      <c r="BA56" s="17">
        <v>0</v>
      </c>
      <c r="BB56" s="17">
        <v>0</v>
      </c>
      <c r="BC56" s="17">
        <v>52235.93</v>
      </c>
      <c r="BD56" s="17">
        <v>176982.68</v>
      </c>
      <c r="BE56" s="12">
        <v>279690.63</v>
      </c>
    </row>
    <row r="57" spans="1:57" x14ac:dyDescent="0.2">
      <c r="A57" s="4" t="s">
        <v>47</v>
      </c>
      <c r="B57" s="92">
        <v>607125</v>
      </c>
      <c r="C57" s="87">
        <v>95552</v>
      </c>
      <c r="D57" s="87">
        <v>0</v>
      </c>
      <c r="E57" s="87">
        <v>0</v>
      </c>
      <c r="F57" s="87">
        <v>0</v>
      </c>
      <c r="G57" s="87">
        <v>109596</v>
      </c>
      <c r="H57" s="87">
        <v>2240257</v>
      </c>
      <c r="I57" s="93">
        <v>3052530</v>
      </c>
      <c r="J57" s="16">
        <v>0</v>
      </c>
      <c r="K57" s="17">
        <v>0</v>
      </c>
      <c r="L57" s="17">
        <v>0</v>
      </c>
      <c r="M57" s="17">
        <v>0</v>
      </c>
      <c r="N57" s="17">
        <v>0</v>
      </c>
      <c r="O57" s="17">
        <v>0</v>
      </c>
      <c r="P57" s="17">
        <v>12639</v>
      </c>
      <c r="Q57" s="12">
        <v>12639</v>
      </c>
      <c r="R57" s="16">
        <v>415769</v>
      </c>
      <c r="S57" s="17">
        <v>81052</v>
      </c>
      <c r="T57" s="17">
        <v>0</v>
      </c>
      <c r="U57" s="17">
        <v>0</v>
      </c>
      <c r="V57" s="17">
        <v>0</v>
      </c>
      <c r="W57" s="17">
        <v>0</v>
      </c>
      <c r="X57" s="17">
        <v>0</v>
      </c>
      <c r="Y57" s="12">
        <v>496821</v>
      </c>
      <c r="Z57" s="16">
        <v>60594</v>
      </c>
      <c r="AA57" s="17">
        <v>0</v>
      </c>
      <c r="AB57" s="17">
        <v>0</v>
      </c>
      <c r="AC57" s="17">
        <v>0</v>
      </c>
      <c r="AD57" s="17">
        <v>0</v>
      </c>
      <c r="AE57" s="17">
        <v>54147</v>
      </c>
      <c r="AF57" s="17">
        <v>1899685</v>
      </c>
      <c r="AG57" s="12">
        <v>2014426</v>
      </c>
      <c r="AH57" s="16">
        <v>0</v>
      </c>
      <c r="AI57" s="17">
        <v>0</v>
      </c>
      <c r="AJ57" s="17">
        <v>0</v>
      </c>
      <c r="AK57" s="17">
        <v>0</v>
      </c>
      <c r="AL57" s="17">
        <v>0</v>
      </c>
      <c r="AM57" s="17">
        <v>0</v>
      </c>
      <c r="AN57" s="17">
        <v>0</v>
      </c>
      <c r="AO57" s="12">
        <v>0</v>
      </c>
      <c r="AP57" s="16">
        <v>350</v>
      </c>
      <c r="AQ57" s="17">
        <v>14500</v>
      </c>
      <c r="AR57" s="17">
        <v>0</v>
      </c>
      <c r="AS57" s="17">
        <v>0</v>
      </c>
      <c r="AT57" s="17">
        <v>0</v>
      </c>
      <c r="AU57" s="17">
        <v>55449</v>
      </c>
      <c r="AV57" s="17">
        <v>84729</v>
      </c>
      <c r="AW57" s="12">
        <v>155028</v>
      </c>
      <c r="AX57" s="16">
        <v>130412</v>
      </c>
      <c r="AY57" s="17">
        <v>0</v>
      </c>
      <c r="AZ57" s="17">
        <v>0</v>
      </c>
      <c r="BA57" s="17">
        <v>0</v>
      </c>
      <c r="BB57" s="17">
        <v>0</v>
      </c>
      <c r="BC57" s="17">
        <v>0</v>
      </c>
      <c r="BD57" s="17">
        <v>243204</v>
      </c>
      <c r="BE57" s="12">
        <v>373616</v>
      </c>
    </row>
    <row r="58" spans="1:57" x14ac:dyDescent="0.2">
      <c r="A58" s="4" t="s">
        <v>48</v>
      </c>
      <c r="B58" s="92">
        <v>2557777</v>
      </c>
      <c r="C58" s="87">
        <v>0</v>
      </c>
      <c r="D58" s="87">
        <v>78446</v>
      </c>
      <c r="E58" s="87">
        <v>0</v>
      </c>
      <c r="F58" s="87">
        <v>0</v>
      </c>
      <c r="G58" s="87">
        <v>451322</v>
      </c>
      <c r="H58" s="87">
        <v>4179810</v>
      </c>
      <c r="I58" s="93">
        <v>7267355</v>
      </c>
      <c r="J58" s="16">
        <v>16144</v>
      </c>
      <c r="K58" s="17">
        <v>0</v>
      </c>
      <c r="L58" s="17">
        <v>0</v>
      </c>
      <c r="M58" s="17">
        <v>0</v>
      </c>
      <c r="N58" s="17">
        <v>0</v>
      </c>
      <c r="O58" s="17">
        <v>0</v>
      </c>
      <c r="P58" s="17">
        <v>0</v>
      </c>
      <c r="Q58" s="12">
        <v>16144</v>
      </c>
      <c r="R58" s="16">
        <v>2406356</v>
      </c>
      <c r="S58" s="17">
        <v>0</v>
      </c>
      <c r="T58" s="17">
        <v>0</v>
      </c>
      <c r="U58" s="17">
        <v>0</v>
      </c>
      <c r="V58" s="17">
        <v>0</v>
      </c>
      <c r="W58" s="17">
        <v>0</v>
      </c>
      <c r="X58" s="17">
        <v>2400</v>
      </c>
      <c r="Y58" s="12">
        <v>2408756</v>
      </c>
      <c r="Z58" s="16">
        <v>-1470</v>
      </c>
      <c r="AA58" s="17">
        <v>0</v>
      </c>
      <c r="AB58" s="17">
        <v>78446</v>
      </c>
      <c r="AC58" s="17">
        <v>0</v>
      </c>
      <c r="AD58" s="17">
        <v>0</v>
      </c>
      <c r="AE58" s="17">
        <v>438585</v>
      </c>
      <c r="AF58" s="17">
        <v>3940634</v>
      </c>
      <c r="AG58" s="12">
        <v>4456195</v>
      </c>
      <c r="AH58" s="16">
        <v>0</v>
      </c>
      <c r="AI58" s="17">
        <v>0</v>
      </c>
      <c r="AJ58" s="17">
        <v>0</v>
      </c>
      <c r="AK58" s="17">
        <v>0</v>
      </c>
      <c r="AL58" s="17">
        <v>0</v>
      </c>
      <c r="AM58" s="17">
        <v>0</v>
      </c>
      <c r="AN58" s="17">
        <v>0</v>
      </c>
      <c r="AO58" s="12">
        <v>0</v>
      </c>
      <c r="AP58" s="16">
        <v>136747</v>
      </c>
      <c r="AQ58" s="17">
        <v>0</v>
      </c>
      <c r="AR58" s="17">
        <v>0</v>
      </c>
      <c r="AS58" s="17">
        <v>0</v>
      </c>
      <c r="AT58" s="17">
        <v>0</v>
      </c>
      <c r="AU58" s="17">
        <v>0</v>
      </c>
      <c r="AV58" s="17">
        <v>0</v>
      </c>
      <c r="AW58" s="12">
        <v>136747</v>
      </c>
      <c r="AX58" s="16">
        <v>0</v>
      </c>
      <c r="AY58" s="17">
        <v>0</v>
      </c>
      <c r="AZ58" s="17">
        <v>0</v>
      </c>
      <c r="BA58" s="17">
        <v>0</v>
      </c>
      <c r="BB58" s="17">
        <v>0</v>
      </c>
      <c r="BC58" s="17">
        <v>12737</v>
      </c>
      <c r="BD58" s="17">
        <v>236776</v>
      </c>
      <c r="BE58" s="12">
        <v>249513</v>
      </c>
    </row>
    <row r="59" spans="1:57" x14ac:dyDescent="0.2">
      <c r="A59" s="4" t="s">
        <v>49</v>
      </c>
      <c r="B59" s="92">
        <v>1846308.5600000003</v>
      </c>
      <c r="C59" s="87">
        <v>0</v>
      </c>
      <c r="D59" s="87">
        <v>0</v>
      </c>
      <c r="E59" s="87">
        <v>0</v>
      </c>
      <c r="F59" s="87">
        <v>0</v>
      </c>
      <c r="G59" s="87">
        <v>1214173.1000000001</v>
      </c>
      <c r="H59" s="87">
        <v>2487208.9899999993</v>
      </c>
      <c r="I59" s="93">
        <v>5547690.6499999994</v>
      </c>
      <c r="J59" s="16">
        <v>14729.329999999998</v>
      </c>
      <c r="K59" s="17">
        <v>0</v>
      </c>
      <c r="L59" s="17">
        <v>0</v>
      </c>
      <c r="M59" s="17">
        <v>0</v>
      </c>
      <c r="N59" s="17">
        <v>0</v>
      </c>
      <c r="O59" s="17">
        <v>0</v>
      </c>
      <c r="P59" s="17">
        <v>10764.82</v>
      </c>
      <c r="Q59" s="12">
        <v>25494.149999999998</v>
      </c>
      <c r="R59" s="16">
        <v>1166142.9600000002</v>
      </c>
      <c r="S59" s="17">
        <v>0</v>
      </c>
      <c r="T59" s="17">
        <v>0</v>
      </c>
      <c r="U59" s="17">
        <v>0</v>
      </c>
      <c r="V59" s="17">
        <v>0</v>
      </c>
      <c r="W59" s="17">
        <v>0</v>
      </c>
      <c r="X59" s="17">
        <v>0</v>
      </c>
      <c r="Y59" s="12">
        <v>1166142.9600000002</v>
      </c>
      <c r="Z59" s="16">
        <v>574228.47</v>
      </c>
      <c r="AA59" s="17">
        <v>0</v>
      </c>
      <c r="AB59" s="17">
        <v>0</v>
      </c>
      <c r="AC59" s="17">
        <v>0</v>
      </c>
      <c r="AD59" s="17">
        <v>0</v>
      </c>
      <c r="AE59" s="17">
        <v>422514</v>
      </c>
      <c r="AF59" s="17">
        <v>2263258.4699999997</v>
      </c>
      <c r="AG59" s="12">
        <v>3260000.9399999995</v>
      </c>
      <c r="AH59" s="16">
        <v>0</v>
      </c>
      <c r="AI59" s="17">
        <v>0</v>
      </c>
      <c r="AJ59" s="17">
        <v>0</v>
      </c>
      <c r="AK59" s="17">
        <v>0</v>
      </c>
      <c r="AL59" s="17">
        <v>0</v>
      </c>
      <c r="AM59" s="17">
        <v>0</v>
      </c>
      <c r="AN59" s="17">
        <v>0</v>
      </c>
      <c r="AO59" s="12">
        <v>0</v>
      </c>
      <c r="AP59" s="16">
        <v>0</v>
      </c>
      <c r="AQ59" s="17">
        <v>0</v>
      </c>
      <c r="AR59" s="17">
        <v>0</v>
      </c>
      <c r="AS59" s="17">
        <v>0</v>
      </c>
      <c r="AT59" s="17">
        <v>0</v>
      </c>
      <c r="AU59" s="17">
        <v>0</v>
      </c>
      <c r="AV59" s="17">
        <v>11541.55</v>
      </c>
      <c r="AW59" s="12">
        <v>11541.55</v>
      </c>
      <c r="AX59" s="16">
        <v>91207.8</v>
      </c>
      <c r="AY59" s="17">
        <v>0</v>
      </c>
      <c r="AZ59" s="17">
        <v>0</v>
      </c>
      <c r="BA59" s="17">
        <v>0</v>
      </c>
      <c r="BB59" s="17">
        <v>0</v>
      </c>
      <c r="BC59" s="17">
        <v>791659.1</v>
      </c>
      <c r="BD59" s="17">
        <v>201644.15000000002</v>
      </c>
      <c r="BE59" s="12">
        <v>1084511.05</v>
      </c>
    </row>
    <row r="60" spans="1:57" x14ac:dyDescent="0.2">
      <c r="A60" s="4" t="s">
        <v>50</v>
      </c>
      <c r="B60" s="92">
        <v>807604.8</v>
      </c>
      <c r="C60" s="87">
        <v>204835.49</v>
      </c>
      <c r="D60" s="87">
        <v>0</v>
      </c>
      <c r="E60" s="87">
        <v>0</v>
      </c>
      <c r="F60" s="87">
        <v>0</v>
      </c>
      <c r="G60" s="87">
        <v>4141009.7399999998</v>
      </c>
      <c r="H60" s="87">
        <v>2057890.85</v>
      </c>
      <c r="I60" s="93">
        <v>7211340.8799999999</v>
      </c>
      <c r="J60" s="16">
        <v>0</v>
      </c>
      <c r="K60" s="17">
        <v>0</v>
      </c>
      <c r="L60" s="17">
        <v>0</v>
      </c>
      <c r="M60" s="17">
        <v>0</v>
      </c>
      <c r="N60" s="17">
        <v>0</v>
      </c>
      <c r="O60" s="17">
        <v>0</v>
      </c>
      <c r="P60" s="17">
        <v>4899.8899999999994</v>
      </c>
      <c r="Q60" s="12">
        <v>4899.8899999999994</v>
      </c>
      <c r="R60" s="16">
        <v>768441.58000000007</v>
      </c>
      <c r="S60" s="17">
        <v>18761.489999999998</v>
      </c>
      <c r="T60" s="17">
        <v>0</v>
      </c>
      <c r="U60" s="17">
        <v>0</v>
      </c>
      <c r="V60" s="17">
        <v>0</v>
      </c>
      <c r="W60" s="17">
        <v>0</v>
      </c>
      <c r="X60" s="17">
        <v>577.41000000000008</v>
      </c>
      <c r="Y60" s="12">
        <v>787780.4800000001</v>
      </c>
      <c r="Z60" s="16">
        <v>38014.6</v>
      </c>
      <c r="AA60" s="17">
        <v>124939</v>
      </c>
      <c r="AB60" s="17">
        <v>0</v>
      </c>
      <c r="AC60" s="17">
        <v>0</v>
      </c>
      <c r="AD60" s="17">
        <v>0</v>
      </c>
      <c r="AE60" s="17">
        <v>4141009.7399999998</v>
      </c>
      <c r="AF60" s="17">
        <v>903660.02</v>
      </c>
      <c r="AG60" s="12">
        <v>5207623.3599999994</v>
      </c>
      <c r="AH60" s="16">
        <v>0</v>
      </c>
      <c r="AI60" s="17">
        <v>15000</v>
      </c>
      <c r="AJ60" s="17">
        <v>0</v>
      </c>
      <c r="AK60" s="17">
        <v>0</v>
      </c>
      <c r="AL60" s="17">
        <v>0</v>
      </c>
      <c r="AM60" s="17">
        <v>0</v>
      </c>
      <c r="AN60" s="17">
        <v>773448.61</v>
      </c>
      <c r="AO60" s="12">
        <v>788448.61</v>
      </c>
      <c r="AP60" s="16">
        <v>0</v>
      </c>
      <c r="AQ60" s="17">
        <v>0</v>
      </c>
      <c r="AR60" s="17">
        <v>0</v>
      </c>
      <c r="AS60" s="17">
        <v>0</v>
      </c>
      <c r="AT60" s="17">
        <v>0</v>
      </c>
      <c r="AU60" s="17">
        <v>0</v>
      </c>
      <c r="AV60" s="17">
        <v>144960.93000000002</v>
      </c>
      <c r="AW60" s="12">
        <v>144960.93000000002</v>
      </c>
      <c r="AX60" s="16">
        <v>1148.6199999999999</v>
      </c>
      <c r="AY60" s="17">
        <v>46135</v>
      </c>
      <c r="AZ60" s="17">
        <v>0</v>
      </c>
      <c r="BA60" s="17">
        <v>0</v>
      </c>
      <c r="BB60" s="17">
        <v>0</v>
      </c>
      <c r="BC60" s="17">
        <v>0</v>
      </c>
      <c r="BD60" s="17">
        <v>230343.99000000002</v>
      </c>
      <c r="BE60" s="12">
        <v>277627.61000000004</v>
      </c>
    </row>
    <row r="61" spans="1:57" x14ac:dyDescent="0.2">
      <c r="A61" s="4" t="s">
        <v>51</v>
      </c>
      <c r="B61" s="92">
        <v>2501636</v>
      </c>
      <c r="C61" s="87">
        <v>5500</v>
      </c>
      <c r="D61" s="87">
        <v>191439.48</v>
      </c>
      <c r="E61" s="87">
        <v>0</v>
      </c>
      <c r="F61" s="87">
        <v>0</v>
      </c>
      <c r="G61" s="87">
        <v>912127.74000000011</v>
      </c>
      <c r="H61" s="87">
        <v>3617089.5300000003</v>
      </c>
      <c r="I61" s="93">
        <v>7227792.7500000009</v>
      </c>
      <c r="J61" s="16">
        <v>20752</v>
      </c>
      <c r="K61" s="17">
        <v>0</v>
      </c>
      <c r="L61" s="17">
        <v>0</v>
      </c>
      <c r="M61" s="17">
        <v>0</v>
      </c>
      <c r="N61" s="17">
        <v>0</v>
      </c>
      <c r="O61" s="17">
        <v>0</v>
      </c>
      <c r="P61" s="17">
        <v>0</v>
      </c>
      <c r="Q61" s="12">
        <v>20752</v>
      </c>
      <c r="R61" s="16">
        <v>2146181</v>
      </c>
      <c r="S61" s="17">
        <v>0</v>
      </c>
      <c r="T61" s="17">
        <v>191439.48</v>
      </c>
      <c r="U61" s="17">
        <v>0</v>
      </c>
      <c r="V61" s="17" t="s">
        <v>286</v>
      </c>
      <c r="W61" s="17">
        <v>19729.55</v>
      </c>
      <c r="X61" s="17">
        <v>6824.47</v>
      </c>
      <c r="Y61" s="12">
        <v>2364174.5</v>
      </c>
      <c r="Z61" s="16">
        <v>285665</v>
      </c>
      <c r="AA61" s="17">
        <v>0</v>
      </c>
      <c r="AB61" s="17">
        <v>0</v>
      </c>
      <c r="AC61" s="17">
        <v>0</v>
      </c>
      <c r="AD61" s="17">
        <v>0</v>
      </c>
      <c r="AE61" s="17">
        <v>611985.03</v>
      </c>
      <c r="AF61" s="17">
        <v>3133749.3</v>
      </c>
      <c r="AG61" s="12">
        <v>4031399.33</v>
      </c>
      <c r="AH61" s="16">
        <v>0</v>
      </c>
      <c r="AI61" s="17">
        <v>0</v>
      </c>
      <c r="AJ61" s="17">
        <v>0</v>
      </c>
      <c r="AK61" s="17">
        <v>0</v>
      </c>
      <c r="AL61" s="17">
        <v>0</v>
      </c>
      <c r="AM61" s="17">
        <v>0</v>
      </c>
      <c r="AN61" s="17">
        <v>0</v>
      </c>
      <c r="AO61" s="12">
        <v>0</v>
      </c>
      <c r="AP61" s="16" t="s">
        <v>286</v>
      </c>
      <c r="AQ61" s="17">
        <v>0</v>
      </c>
      <c r="AR61" s="17">
        <v>0</v>
      </c>
      <c r="AS61" s="17">
        <v>0</v>
      </c>
      <c r="AT61" s="17">
        <v>0</v>
      </c>
      <c r="AU61" s="17">
        <v>280038.23</v>
      </c>
      <c r="AV61" s="17">
        <v>0</v>
      </c>
      <c r="AW61" s="12">
        <v>280038.23</v>
      </c>
      <c r="AX61" s="16">
        <v>49038</v>
      </c>
      <c r="AY61" s="17">
        <v>5500</v>
      </c>
      <c r="AZ61" s="17">
        <v>0</v>
      </c>
      <c r="BA61" s="17">
        <v>0</v>
      </c>
      <c r="BB61" s="17">
        <v>0</v>
      </c>
      <c r="BC61" s="17">
        <v>374.93</v>
      </c>
      <c r="BD61" s="17">
        <v>476515.76</v>
      </c>
      <c r="BE61" s="12">
        <v>531428.69000000006</v>
      </c>
    </row>
    <row r="62" spans="1:57" x14ac:dyDescent="0.2">
      <c r="A62" s="4" t="s">
        <v>52</v>
      </c>
      <c r="B62" s="92">
        <v>4959933.4099999992</v>
      </c>
      <c r="C62" s="87">
        <v>330734.18</v>
      </c>
      <c r="D62" s="87">
        <v>0</v>
      </c>
      <c r="E62" s="87">
        <v>0</v>
      </c>
      <c r="F62" s="87">
        <v>0</v>
      </c>
      <c r="G62" s="87">
        <v>0</v>
      </c>
      <c r="H62" s="87">
        <v>1599826</v>
      </c>
      <c r="I62" s="93">
        <v>6890493.5899999999</v>
      </c>
      <c r="J62" s="16">
        <v>12799.69</v>
      </c>
      <c r="K62" s="17">
        <v>0</v>
      </c>
      <c r="L62" s="17">
        <v>0</v>
      </c>
      <c r="M62" s="17">
        <v>0</v>
      </c>
      <c r="N62" s="17">
        <v>0</v>
      </c>
      <c r="O62" s="17">
        <v>0</v>
      </c>
      <c r="P62" s="17">
        <v>0</v>
      </c>
      <c r="Q62" s="12">
        <v>12799.69</v>
      </c>
      <c r="R62" s="16">
        <v>3924407.17</v>
      </c>
      <c r="S62" s="17">
        <v>38107.18</v>
      </c>
      <c r="T62" s="17">
        <v>0</v>
      </c>
      <c r="U62" s="17">
        <v>0</v>
      </c>
      <c r="V62" s="17">
        <v>0</v>
      </c>
      <c r="W62" s="17">
        <v>0</v>
      </c>
      <c r="X62" s="17">
        <v>0</v>
      </c>
      <c r="Y62" s="12">
        <v>3962514.35</v>
      </c>
      <c r="Z62" s="16">
        <v>1019467</v>
      </c>
      <c r="AA62" s="17">
        <v>292627</v>
      </c>
      <c r="AB62" s="17">
        <v>0</v>
      </c>
      <c r="AC62" s="17">
        <v>0</v>
      </c>
      <c r="AD62" s="17">
        <v>0</v>
      </c>
      <c r="AE62" s="17">
        <v>0</v>
      </c>
      <c r="AF62" s="17">
        <v>1599826</v>
      </c>
      <c r="AG62" s="12">
        <v>2911920</v>
      </c>
      <c r="AH62" s="16">
        <v>0</v>
      </c>
      <c r="AI62" s="17">
        <v>0</v>
      </c>
      <c r="AJ62" s="17">
        <v>0</v>
      </c>
      <c r="AK62" s="17">
        <v>0</v>
      </c>
      <c r="AL62" s="17">
        <v>0</v>
      </c>
      <c r="AM62" s="17">
        <v>0</v>
      </c>
      <c r="AN62" s="17">
        <v>0</v>
      </c>
      <c r="AO62" s="12">
        <v>0</v>
      </c>
      <c r="AP62" s="16">
        <v>3259.55</v>
      </c>
      <c r="AQ62" s="17">
        <v>0</v>
      </c>
      <c r="AR62" s="17">
        <v>0</v>
      </c>
      <c r="AS62" s="17">
        <v>0</v>
      </c>
      <c r="AT62" s="17">
        <v>0</v>
      </c>
      <c r="AU62" s="17">
        <v>0</v>
      </c>
      <c r="AV62" s="17">
        <v>0</v>
      </c>
      <c r="AW62" s="12">
        <v>3259.55</v>
      </c>
      <c r="AX62" s="16">
        <v>0</v>
      </c>
      <c r="AY62" s="17">
        <v>0</v>
      </c>
      <c r="AZ62" s="17">
        <v>0</v>
      </c>
      <c r="BA62" s="17">
        <v>0</v>
      </c>
      <c r="BB62" s="17">
        <v>0</v>
      </c>
      <c r="BC62" s="17">
        <v>0</v>
      </c>
      <c r="BD62" s="17">
        <v>0</v>
      </c>
      <c r="BE62" s="12">
        <v>0</v>
      </c>
    </row>
    <row r="63" spans="1:57" x14ac:dyDescent="0.2">
      <c r="A63" s="4" t="s">
        <v>53</v>
      </c>
      <c r="B63" s="92">
        <v>523966</v>
      </c>
      <c r="C63" s="87">
        <v>138464</v>
      </c>
      <c r="D63" s="87">
        <v>41738</v>
      </c>
      <c r="E63" s="87">
        <v>0</v>
      </c>
      <c r="F63" s="87">
        <v>0</v>
      </c>
      <c r="G63" s="87">
        <v>258430</v>
      </c>
      <c r="H63" s="87">
        <v>1095942</v>
      </c>
      <c r="I63" s="93">
        <v>2058540</v>
      </c>
      <c r="J63" s="16">
        <v>5149</v>
      </c>
      <c r="K63" s="17">
        <v>0</v>
      </c>
      <c r="L63" s="17">
        <v>0</v>
      </c>
      <c r="M63" s="17">
        <v>0</v>
      </c>
      <c r="N63" s="17">
        <v>0</v>
      </c>
      <c r="O63" s="17">
        <v>0</v>
      </c>
      <c r="P63" s="17">
        <v>0</v>
      </c>
      <c r="Q63" s="12">
        <v>5149</v>
      </c>
      <c r="R63" s="16">
        <v>353487</v>
      </c>
      <c r="S63" s="17">
        <v>18464</v>
      </c>
      <c r="T63" s="17">
        <v>9100</v>
      </c>
      <c r="U63" s="17">
        <v>0</v>
      </c>
      <c r="V63" s="17">
        <v>0</v>
      </c>
      <c r="W63" s="17">
        <v>9384</v>
      </c>
      <c r="X63" s="17">
        <v>409</v>
      </c>
      <c r="Y63" s="12">
        <v>390844</v>
      </c>
      <c r="Z63" s="16">
        <v>64965</v>
      </c>
      <c r="AA63" s="17">
        <v>0</v>
      </c>
      <c r="AB63" s="17">
        <v>32638</v>
      </c>
      <c r="AC63" s="17">
        <v>0</v>
      </c>
      <c r="AD63" s="17">
        <v>0</v>
      </c>
      <c r="AE63" s="17">
        <v>111117</v>
      </c>
      <c r="AF63" s="17">
        <v>432200</v>
      </c>
      <c r="AG63" s="12">
        <v>640920</v>
      </c>
      <c r="AH63" s="16">
        <v>0</v>
      </c>
      <c r="AI63" s="17">
        <v>120000</v>
      </c>
      <c r="AJ63" s="17">
        <v>0</v>
      </c>
      <c r="AK63" s="17">
        <v>0</v>
      </c>
      <c r="AL63" s="17">
        <v>0</v>
      </c>
      <c r="AM63" s="17">
        <v>136809</v>
      </c>
      <c r="AN63" s="17">
        <v>663333</v>
      </c>
      <c r="AO63" s="12">
        <v>920142</v>
      </c>
      <c r="AP63" s="16">
        <v>100653</v>
      </c>
      <c r="AQ63" s="17">
        <v>0</v>
      </c>
      <c r="AR63" s="17">
        <v>0</v>
      </c>
      <c r="AS63" s="17">
        <v>0</v>
      </c>
      <c r="AT63" s="17">
        <v>0</v>
      </c>
      <c r="AU63" s="17">
        <v>1120</v>
      </c>
      <c r="AV63" s="17">
        <v>0</v>
      </c>
      <c r="AW63" s="12">
        <v>101773</v>
      </c>
      <c r="AX63" s="16">
        <v>-288</v>
      </c>
      <c r="AY63" s="17">
        <v>0</v>
      </c>
      <c r="AZ63" s="17">
        <v>0</v>
      </c>
      <c r="BA63" s="17">
        <v>0</v>
      </c>
      <c r="BB63" s="17">
        <v>0</v>
      </c>
      <c r="BC63" s="17">
        <v>0</v>
      </c>
      <c r="BD63" s="17">
        <v>0</v>
      </c>
      <c r="BE63" s="12">
        <v>-288</v>
      </c>
    </row>
    <row r="64" spans="1:57" x14ac:dyDescent="0.2">
      <c r="A64" s="4" t="s">
        <v>54</v>
      </c>
      <c r="B64" s="92">
        <v>389998</v>
      </c>
      <c r="C64" s="87">
        <v>613034</v>
      </c>
      <c r="D64" s="87">
        <v>0</v>
      </c>
      <c r="E64" s="87">
        <v>0</v>
      </c>
      <c r="F64" s="87">
        <v>50251</v>
      </c>
      <c r="G64" s="87">
        <v>4504</v>
      </c>
      <c r="H64" s="87">
        <v>580047</v>
      </c>
      <c r="I64" s="93">
        <v>1637834</v>
      </c>
      <c r="J64" s="16">
        <v>974</v>
      </c>
      <c r="K64" s="17">
        <v>0</v>
      </c>
      <c r="L64" s="17">
        <v>0</v>
      </c>
      <c r="M64" s="17">
        <v>0</v>
      </c>
      <c r="N64" s="17">
        <v>0</v>
      </c>
      <c r="O64" s="17">
        <v>4180</v>
      </c>
      <c r="P64" s="17">
        <v>778</v>
      </c>
      <c r="Q64" s="12">
        <v>5932</v>
      </c>
      <c r="R64" s="16">
        <v>267172</v>
      </c>
      <c r="S64" s="17">
        <v>18123</v>
      </c>
      <c r="T64" s="17">
        <v>0</v>
      </c>
      <c r="U64" s="17">
        <v>0</v>
      </c>
      <c r="V64" s="17">
        <v>50251</v>
      </c>
      <c r="W64" s="17">
        <v>0</v>
      </c>
      <c r="X64" s="17">
        <v>0</v>
      </c>
      <c r="Y64" s="12">
        <v>335546</v>
      </c>
      <c r="Z64" s="16">
        <v>111676</v>
      </c>
      <c r="AA64" s="17">
        <v>77911</v>
      </c>
      <c r="AB64" s="17">
        <v>0</v>
      </c>
      <c r="AC64" s="17">
        <v>0</v>
      </c>
      <c r="AD64" s="17">
        <v>0</v>
      </c>
      <c r="AE64" s="17">
        <v>97</v>
      </c>
      <c r="AF64" s="17">
        <v>579269</v>
      </c>
      <c r="AG64" s="12">
        <v>768953</v>
      </c>
      <c r="AH64" s="16">
        <v>0</v>
      </c>
      <c r="AI64" s="17">
        <v>517000</v>
      </c>
      <c r="AJ64" s="17">
        <v>0</v>
      </c>
      <c r="AK64" s="17">
        <v>0</v>
      </c>
      <c r="AL64" s="17">
        <v>0</v>
      </c>
      <c r="AM64" s="17">
        <v>0</v>
      </c>
      <c r="AN64" s="17">
        <v>0</v>
      </c>
      <c r="AO64" s="12">
        <v>517000</v>
      </c>
      <c r="AP64" s="16">
        <v>1445</v>
      </c>
      <c r="AQ64" s="17">
        <v>0</v>
      </c>
      <c r="AR64" s="17">
        <v>0</v>
      </c>
      <c r="AS64" s="17">
        <v>0</v>
      </c>
      <c r="AT64" s="17">
        <v>0</v>
      </c>
      <c r="AU64" s="17">
        <v>227</v>
      </c>
      <c r="AV64" s="17">
        <v>0</v>
      </c>
      <c r="AW64" s="12">
        <v>1672</v>
      </c>
      <c r="AX64" s="16">
        <v>8731</v>
      </c>
      <c r="AY64" s="17">
        <v>0</v>
      </c>
      <c r="AZ64" s="17">
        <v>0</v>
      </c>
      <c r="BA64" s="17">
        <v>0</v>
      </c>
      <c r="BB64" s="17">
        <v>0</v>
      </c>
      <c r="BC64" s="17">
        <v>0</v>
      </c>
      <c r="BD64" s="17">
        <v>0</v>
      </c>
      <c r="BE64" s="12">
        <v>8731</v>
      </c>
    </row>
    <row r="65" spans="1:57" x14ac:dyDescent="0.2">
      <c r="A65" s="4" t="s">
        <v>55</v>
      </c>
      <c r="B65" s="92">
        <v>413637</v>
      </c>
      <c r="C65" s="87">
        <v>0</v>
      </c>
      <c r="D65" s="87">
        <v>64865</v>
      </c>
      <c r="E65" s="87">
        <v>0</v>
      </c>
      <c r="F65" s="87">
        <v>256460</v>
      </c>
      <c r="G65" s="87">
        <v>167751</v>
      </c>
      <c r="H65" s="87">
        <v>819070</v>
      </c>
      <c r="I65" s="93">
        <v>1721783</v>
      </c>
      <c r="J65" s="16">
        <v>2851</v>
      </c>
      <c r="K65" s="17">
        <v>0</v>
      </c>
      <c r="L65" s="17">
        <v>0</v>
      </c>
      <c r="M65" s="17">
        <v>0</v>
      </c>
      <c r="N65" s="17">
        <v>0</v>
      </c>
      <c r="O65" s="17">
        <v>0</v>
      </c>
      <c r="P65" s="17">
        <v>0</v>
      </c>
      <c r="Q65" s="12">
        <v>2851</v>
      </c>
      <c r="R65" s="16">
        <v>290670</v>
      </c>
      <c r="S65" s="17">
        <v>0</v>
      </c>
      <c r="T65" s="17">
        <v>64865</v>
      </c>
      <c r="U65" s="17">
        <v>0</v>
      </c>
      <c r="V65" s="17">
        <v>0</v>
      </c>
      <c r="W65" s="17">
        <v>6934</v>
      </c>
      <c r="X65" s="17">
        <v>0</v>
      </c>
      <c r="Y65" s="12">
        <v>362469</v>
      </c>
      <c r="Z65" s="16">
        <v>118442</v>
      </c>
      <c r="AA65" s="17">
        <v>0</v>
      </c>
      <c r="AB65" s="17">
        <v>0</v>
      </c>
      <c r="AC65" s="17">
        <v>0</v>
      </c>
      <c r="AD65" s="17">
        <v>0</v>
      </c>
      <c r="AE65" s="17">
        <v>146668</v>
      </c>
      <c r="AF65" s="17">
        <v>819070</v>
      </c>
      <c r="AG65" s="12">
        <v>1084180</v>
      </c>
      <c r="AH65" s="16">
        <v>0</v>
      </c>
      <c r="AI65" s="17">
        <v>0</v>
      </c>
      <c r="AJ65" s="17">
        <v>0</v>
      </c>
      <c r="AK65" s="17">
        <v>0</v>
      </c>
      <c r="AL65" s="17">
        <v>256460</v>
      </c>
      <c r="AM65" s="17">
        <v>0</v>
      </c>
      <c r="AN65" s="17">
        <v>0</v>
      </c>
      <c r="AO65" s="12">
        <v>256460</v>
      </c>
      <c r="AP65" s="16">
        <v>0</v>
      </c>
      <c r="AQ65" s="17">
        <v>0</v>
      </c>
      <c r="AR65" s="17">
        <v>0</v>
      </c>
      <c r="AS65" s="17">
        <v>0</v>
      </c>
      <c r="AT65" s="17">
        <v>0</v>
      </c>
      <c r="AU65" s="17">
        <v>14149</v>
      </c>
      <c r="AV65" s="17">
        <v>0</v>
      </c>
      <c r="AW65" s="12">
        <v>14149</v>
      </c>
      <c r="AX65" s="16">
        <v>1674</v>
      </c>
      <c r="AY65" s="17">
        <v>0</v>
      </c>
      <c r="AZ65" s="17">
        <v>0</v>
      </c>
      <c r="BA65" s="17">
        <v>0</v>
      </c>
      <c r="BB65" s="17">
        <v>0</v>
      </c>
      <c r="BC65" s="17">
        <v>0</v>
      </c>
      <c r="BD65" s="17">
        <v>0</v>
      </c>
      <c r="BE65" s="12">
        <v>1674</v>
      </c>
    </row>
    <row r="66" spans="1:57" x14ac:dyDescent="0.2">
      <c r="A66" s="4" t="s">
        <v>56</v>
      </c>
      <c r="B66" s="92">
        <v>959000</v>
      </c>
      <c r="C66" s="87">
        <v>224000</v>
      </c>
      <c r="D66" s="87">
        <v>0</v>
      </c>
      <c r="E66" s="87">
        <v>0</v>
      </c>
      <c r="F66" s="87">
        <v>0</v>
      </c>
      <c r="G66" s="87">
        <v>215000</v>
      </c>
      <c r="H66" s="87">
        <v>1694000</v>
      </c>
      <c r="I66" s="93">
        <v>3092000</v>
      </c>
      <c r="J66" s="16">
        <v>3000</v>
      </c>
      <c r="K66" s="17">
        <v>0</v>
      </c>
      <c r="L66" s="17">
        <v>0</v>
      </c>
      <c r="M66" s="17">
        <v>0</v>
      </c>
      <c r="N66" s="17">
        <v>0</v>
      </c>
      <c r="O66" s="17">
        <v>100000</v>
      </c>
      <c r="P66" s="17">
        <v>3000</v>
      </c>
      <c r="Q66" s="12">
        <v>106000</v>
      </c>
      <c r="R66" s="16">
        <v>912000</v>
      </c>
      <c r="S66" s="17">
        <v>224000</v>
      </c>
      <c r="T66" s="17">
        <v>0</v>
      </c>
      <c r="U66" s="17">
        <v>0</v>
      </c>
      <c r="V66" s="17">
        <v>0</v>
      </c>
      <c r="W66" s="17">
        <v>1000</v>
      </c>
      <c r="X66" s="17">
        <v>0</v>
      </c>
      <c r="Y66" s="12">
        <v>1137000</v>
      </c>
      <c r="Z66" s="16">
        <v>43000</v>
      </c>
      <c r="AA66" s="17">
        <v>0</v>
      </c>
      <c r="AB66" s="17">
        <v>0</v>
      </c>
      <c r="AC66" s="17">
        <v>0</v>
      </c>
      <c r="AD66" s="17">
        <v>0</v>
      </c>
      <c r="AE66" s="17">
        <v>53000</v>
      </c>
      <c r="AF66" s="17">
        <v>1430000</v>
      </c>
      <c r="AG66" s="12">
        <v>1526000</v>
      </c>
      <c r="AH66" s="16">
        <v>0</v>
      </c>
      <c r="AI66" s="17">
        <v>0</v>
      </c>
      <c r="AJ66" s="17">
        <v>0</v>
      </c>
      <c r="AK66" s="17">
        <v>0</v>
      </c>
      <c r="AL66" s="17">
        <v>0</v>
      </c>
      <c r="AM66" s="17">
        <v>61000</v>
      </c>
      <c r="AN66" s="17">
        <v>0</v>
      </c>
      <c r="AO66" s="12">
        <v>61000</v>
      </c>
      <c r="AP66" s="16">
        <v>1000</v>
      </c>
      <c r="AQ66" s="17">
        <v>0</v>
      </c>
      <c r="AR66" s="17">
        <v>0</v>
      </c>
      <c r="AS66" s="17">
        <v>0</v>
      </c>
      <c r="AT66" s="17">
        <v>0</v>
      </c>
      <c r="AU66" s="17">
        <v>0</v>
      </c>
      <c r="AV66" s="17">
        <v>260000</v>
      </c>
      <c r="AW66" s="12">
        <v>261000</v>
      </c>
      <c r="AX66" s="16">
        <v>0</v>
      </c>
      <c r="AY66" s="17">
        <v>0</v>
      </c>
      <c r="AZ66" s="17">
        <v>0</v>
      </c>
      <c r="BA66" s="17">
        <v>0</v>
      </c>
      <c r="BB66" s="17">
        <v>0</v>
      </c>
      <c r="BC66" s="17">
        <v>0</v>
      </c>
      <c r="BD66" s="17">
        <v>1000</v>
      </c>
      <c r="BE66" s="12">
        <v>1000</v>
      </c>
    </row>
    <row r="67" spans="1:57" x14ac:dyDescent="0.2">
      <c r="A67" s="4" t="s">
        <v>57</v>
      </c>
      <c r="B67" s="92">
        <v>217550</v>
      </c>
      <c r="C67" s="87">
        <v>2588</v>
      </c>
      <c r="D67" s="87">
        <v>75000</v>
      </c>
      <c r="E67" s="87">
        <v>0</v>
      </c>
      <c r="F67" s="87">
        <v>4047368</v>
      </c>
      <c r="G67" s="87">
        <v>45541</v>
      </c>
      <c r="H67" s="87">
        <v>549267</v>
      </c>
      <c r="I67" s="93">
        <v>4937314</v>
      </c>
      <c r="J67" s="16">
        <v>631</v>
      </c>
      <c r="K67" s="17">
        <v>0</v>
      </c>
      <c r="L67" s="17">
        <v>0</v>
      </c>
      <c r="M67" s="17">
        <v>0</v>
      </c>
      <c r="N67" s="17">
        <v>0</v>
      </c>
      <c r="O67" s="17">
        <v>0</v>
      </c>
      <c r="P67" s="17">
        <v>45500</v>
      </c>
      <c r="Q67" s="12">
        <v>46131</v>
      </c>
      <c r="R67" s="16">
        <v>197026</v>
      </c>
      <c r="S67" s="17">
        <v>2588</v>
      </c>
      <c r="T67" s="17">
        <v>0</v>
      </c>
      <c r="U67" s="17">
        <v>0</v>
      </c>
      <c r="V67" s="17">
        <v>0</v>
      </c>
      <c r="W67" s="17">
        <v>0</v>
      </c>
      <c r="X67" s="17">
        <v>0</v>
      </c>
      <c r="Y67" s="12">
        <v>199614</v>
      </c>
      <c r="Z67" s="16">
        <v>12792</v>
      </c>
      <c r="AA67" s="17">
        <v>0</v>
      </c>
      <c r="AB67" s="17">
        <v>0</v>
      </c>
      <c r="AC67" s="17">
        <v>0</v>
      </c>
      <c r="AD67" s="17">
        <v>0</v>
      </c>
      <c r="AE67" s="17">
        <v>45541</v>
      </c>
      <c r="AF67" s="17">
        <v>432185</v>
      </c>
      <c r="AG67" s="12">
        <v>490518</v>
      </c>
      <c r="AH67" s="16">
        <v>0</v>
      </c>
      <c r="AI67" s="17">
        <v>0</v>
      </c>
      <c r="AJ67" s="17">
        <v>0</v>
      </c>
      <c r="AK67" s="17">
        <v>0</v>
      </c>
      <c r="AL67" s="17">
        <v>4047368</v>
      </c>
      <c r="AM67" s="17">
        <v>0</v>
      </c>
      <c r="AN67" s="17">
        <v>0</v>
      </c>
      <c r="AO67" s="12">
        <v>4047368</v>
      </c>
      <c r="AP67" s="16">
        <v>2728</v>
      </c>
      <c r="AQ67" s="17">
        <v>0</v>
      </c>
      <c r="AR67" s="17">
        <v>0</v>
      </c>
      <c r="AS67" s="17">
        <v>0</v>
      </c>
      <c r="AT67" s="17">
        <v>0</v>
      </c>
      <c r="AU67" s="17">
        <v>0</v>
      </c>
      <c r="AV67" s="17">
        <v>30511</v>
      </c>
      <c r="AW67" s="12">
        <v>33239</v>
      </c>
      <c r="AX67" s="16">
        <v>4373</v>
      </c>
      <c r="AY67" s="17">
        <v>0</v>
      </c>
      <c r="AZ67" s="17">
        <v>75000</v>
      </c>
      <c r="BA67" s="17">
        <v>0</v>
      </c>
      <c r="BB67" s="17">
        <v>0</v>
      </c>
      <c r="BC67" s="17">
        <v>0</v>
      </c>
      <c r="BD67" s="17">
        <v>41071</v>
      </c>
      <c r="BE67" s="12">
        <v>120444</v>
      </c>
    </row>
    <row r="68" spans="1:57" x14ac:dyDescent="0.2">
      <c r="A68" s="4" t="s">
        <v>58</v>
      </c>
      <c r="B68" s="92">
        <v>1022402.35</v>
      </c>
      <c r="C68" s="87">
        <v>9800</v>
      </c>
      <c r="D68" s="87">
        <v>0</v>
      </c>
      <c r="E68" s="87">
        <v>63222</v>
      </c>
      <c r="F68" s="87">
        <v>0</v>
      </c>
      <c r="G68" s="87">
        <v>318765.74</v>
      </c>
      <c r="H68" s="87">
        <v>9611760.7899999991</v>
      </c>
      <c r="I68" s="93">
        <v>11025950.879999999</v>
      </c>
      <c r="J68" s="16">
        <v>419.1</v>
      </c>
      <c r="K68" s="17">
        <v>0</v>
      </c>
      <c r="L68" s="17">
        <v>0</v>
      </c>
      <c r="M68" s="17">
        <v>0</v>
      </c>
      <c r="N68" s="17">
        <v>0</v>
      </c>
      <c r="O68" s="17">
        <v>0</v>
      </c>
      <c r="P68" s="17">
        <v>15981.97</v>
      </c>
      <c r="Q68" s="12">
        <v>16401.07</v>
      </c>
      <c r="R68" s="16">
        <v>917533.25</v>
      </c>
      <c r="S68" s="17">
        <v>0</v>
      </c>
      <c r="T68" s="17">
        <v>0</v>
      </c>
      <c r="U68" s="17">
        <v>0</v>
      </c>
      <c r="V68" s="17">
        <v>0</v>
      </c>
      <c r="W68" s="17">
        <v>0</v>
      </c>
      <c r="X68" s="17">
        <v>3156.82</v>
      </c>
      <c r="Y68" s="12">
        <v>920690.07</v>
      </c>
      <c r="Z68" s="16">
        <v>0</v>
      </c>
      <c r="AA68" s="17">
        <v>0</v>
      </c>
      <c r="AB68" s="17">
        <v>0</v>
      </c>
      <c r="AC68" s="17">
        <v>0</v>
      </c>
      <c r="AD68" s="17">
        <v>0</v>
      </c>
      <c r="AE68" s="17">
        <v>243121.16</v>
      </c>
      <c r="AF68" s="17">
        <v>1926157</v>
      </c>
      <c r="AG68" s="12">
        <v>2169278.16</v>
      </c>
      <c r="AH68" s="16">
        <v>0</v>
      </c>
      <c r="AI68" s="17">
        <v>0</v>
      </c>
      <c r="AJ68" s="17">
        <v>0</v>
      </c>
      <c r="AK68" s="17">
        <v>0</v>
      </c>
      <c r="AL68" s="17">
        <v>0</v>
      </c>
      <c r="AM68" s="17">
        <v>0</v>
      </c>
      <c r="AN68" s="17">
        <v>0</v>
      </c>
      <c r="AO68" s="12">
        <v>0</v>
      </c>
      <c r="AP68" s="16">
        <v>104450</v>
      </c>
      <c r="AQ68" s="17">
        <v>9800</v>
      </c>
      <c r="AR68" s="17">
        <v>0</v>
      </c>
      <c r="AS68" s="17">
        <v>63222</v>
      </c>
      <c r="AT68" s="17">
        <v>0</v>
      </c>
      <c r="AU68" s="17">
        <v>0</v>
      </c>
      <c r="AV68" s="17">
        <v>389905</v>
      </c>
      <c r="AW68" s="12">
        <v>567377</v>
      </c>
      <c r="AX68" s="16">
        <v>0</v>
      </c>
      <c r="AY68" s="17">
        <v>0</v>
      </c>
      <c r="AZ68" s="17">
        <v>0</v>
      </c>
      <c r="BA68" s="17">
        <v>0</v>
      </c>
      <c r="BB68" s="17">
        <v>0</v>
      </c>
      <c r="BC68" s="17">
        <v>75644.58</v>
      </c>
      <c r="BD68" s="17">
        <v>7276560</v>
      </c>
      <c r="BE68" s="12">
        <v>7352204.5800000001</v>
      </c>
    </row>
    <row r="69" spans="1:57" x14ac:dyDescent="0.2">
      <c r="A69" s="4" t="s">
        <v>59</v>
      </c>
      <c r="B69" s="92">
        <v>180624</v>
      </c>
      <c r="C69" s="87">
        <v>24078</v>
      </c>
      <c r="D69" s="87">
        <v>7111030</v>
      </c>
      <c r="E69" s="87">
        <v>0</v>
      </c>
      <c r="F69" s="87">
        <v>0</v>
      </c>
      <c r="G69" s="87">
        <v>227823</v>
      </c>
      <c r="H69" s="87">
        <v>112741</v>
      </c>
      <c r="I69" s="93">
        <v>7656296</v>
      </c>
      <c r="J69" s="16">
        <v>2358</v>
      </c>
      <c r="K69" s="17">
        <v>0</v>
      </c>
      <c r="L69" s="17">
        <v>0</v>
      </c>
      <c r="M69" s="17">
        <v>0</v>
      </c>
      <c r="N69" s="17">
        <v>0</v>
      </c>
      <c r="O69" s="17">
        <v>5324</v>
      </c>
      <c r="P69" s="17">
        <v>0</v>
      </c>
      <c r="Q69" s="12">
        <v>7682</v>
      </c>
      <c r="R69" s="16">
        <v>165355</v>
      </c>
      <c r="S69" s="17">
        <v>24078</v>
      </c>
      <c r="T69" s="17">
        <v>0</v>
      </c>
      <c r="U69" s="17">
        <v>0</v>
      </c>
      <c r="V69" s="17">
        <v>0</v>
      </c>
      <c r="W69" s="17">
        <v>-50</v>
      </c>
      <c r="X69" s="17">
        <v>0</v>
      </c>
      <c r="Y69" s="12">
        <v>189383</v>
      </c>
      <c r="Z69" s="16">
        <v>11084</v>
      </c>
      <c r="AA69" s="17">
        <v>0</v>
      </c>
      <c r="AB69" s="17">
        <v>0</v>
      </c>
      <c r="AC69" s="17">
        <v>0</v>
      </c>
      <c r="AD69" s="17">
        <v>0</v>
      </c>
      <c r="AE69" s="17">
        <v>74199</v>
      </c>
      <c r="AF69" s="17">
        <v>112041</v>
      </c>
      <c r="AG69" s="12">
        <v>197324</v>
      </c>
      <c r="AH69" s="16">
        <v>0</v>
      </c>
      <c r="AI69" s="17">
        <v>0</v>
      </c>
      <c r="AJ69" s="17">
        <v>7111030</v>
      </c>
      <c r="AK69" s="17">
        <v>0</v>
      </c>
      <c r="AL69" s="17">
        <v>0</v>
      </c>
      <c r="AM69" s="17">
        <v>0</v>
      </c>
      <c r="AN69" s="17">
        <v>0</v>
      </c>
      <c r="AO69" s="12">
        <v>7111030</v>
      </c>
      <c r="AP69" s="16">
        <v>1827</v>
      </c>
      <c r="AQ69" s="17">
        <v>0</v>
      </c>
      <c r="AR69" s="17">
        <v>0</v>
      </c>
      <c r="AS69" s="17">
        <v>0</v>
      </c>
      <c r="AT69" s="17">
        <v>0</v>
      </c>
      <c r="AU69" s="17">
        <v>148350</v>
      </c>
      <c r="AV69" s="17">
        <v>700</v>
      </c>
      <c r="AW69" s="12">
        <v>150877</v>
      </c>
      <c r="AX69" s="16">
        <v>0</v>
      </c>
      <c r="AY69" s="17">
        <v>0</v>
      </c>
      <c r="AZ69" s="17">
        <v>0</v>
      </c>
      <c r="BA69" s="17">
        <v>0</v>
      </c>
      <c r="BB69" s="17">
        <v>0</v>
      </c>
      <c r="BC69" s="17">
        <v>0</v>
      </c>
      <c r="BD69" s="17">
        <v>0</v>
      </c>
      <c r="BE69" s="12">
        <v>0</v>
      </c>
    </row>
    <row r="70" spans="1:57" x14ac:dyDescent="0.2">
      <c r="A70" s="4" t="s">
        <v>60</v>
      </c>
      <c r="B70" s="92">
        <v>112964.97</v>
      </c>
      <c r="C70" s="87">
        <v>45362.61</v>
      </c>
      <c r="D70" s="87">
        <v>51867.65</v>
      </c>
      <c r="E70" s="87">
        <v>0</v>
      </c>
      <c r="F70" s="87">
        <v>0</v>
      </c>
      <c r="G70" s="87">
        <v>0</v>
      </c>
      <c r="H70" s="87">
        <v>133327.87</v>
      </c>
      <c r="I70" s="93">
        <v>343523.09999999992</v>
      </c>
      <c r="J70" s="16">
        <v>2681.4</v>
      </c>
      <c r="K70" s="17">
        <v>0</v>
      </c>
      <c r="L70" s="17">
        <v>0</v>
      </c>
      <c r="M70" s="17">
        <v>0</v>
      </c>
      <c r="N70" s="17">
        <v>0</v>
      </c>
      <c r="O70" s="17">
        <v>0</v>
      </c>
      <c r="P70" s="17">
        <v>0</v>
      </c>
      <c r="Q70" s="12">
        <v>2681.4</v>
      </c>
      <c r="R70" s="16">
        <v>70457.210000000006</v>
      </c>
      <c r="S70" s="17">
        <v>6389.61</v>
      </c>
      <c r="T70" s="17">
        <v>0</v>
      </c>
      <c r="U70" s="17">
        <v>0</v>
      </c>
      <c r="V70" s="17">
        <v>0</v>
      </c>
      <c r="W70" s="17">
        <v>0</v>
      </c>
      <c r="X70" s="17">
        <v>0</v>
      </c>
      <c r="Y70" s="12">
        <v>76846.820000000007</v>
      </c>
      <c r="Z70" s="16">
        <v>39186.450000000004</v>
      </c>
      <c r="AA70" s="17">
        <v>38973</v>
      </c>
      <c r="AB70" s="17">
        <v>51867.65</v>
      </c>
      <c r="AC70" s="17">
        <v>0</v>
      </c>
      <c r="AD70" s="17">
        <v>0</v>
      </c>
      <c r="AE70" s="17">
        <v>0</v>
      </c>
      <c r="AF70" s="17">
        <v>133327.87</v>
      </c>
      <c r="AG70" s="12">
        <v>263354.96999999997</v>
      </c>
      <c r="AH70" s="16">
        <v>0</v>
      </c>
      <c r="AI70" s="17">
        <v>0</v>
      </c>
      <c r="AJ70" s="17">
        <v>0</v>
      </c>
      <c r="AK70" s="17">
        <v>0</v>
      </c>
      <c r="AL70" s="17">
        <v>0</v>
      </c>
      <c r="AM70" s="17">
        <v>0</v>
      </c>
      <c r="AN70" s="17">
        <v>0</v>
      </c>
      <c r="AO70" s="12">
        <v>0</v>
      </c>
      <c r="AP70" s="16">
        <v>0</v>
      </c>
      <c r="AQ70" s="17">
        <v>0</v>
      </c>
      <c r="AR70" s="17">
        <v>0</v>
      </c>
      <c r="AS70" s="17">
        <v>0</v>
      </c>
      <c r="AT70" s="17">
        <v>0</v>
      </c>
      <c r="AU70" s="17">
        <v>0</v>
      </c>
      <c r="AV70" s="17">
        <v>0</v>
      </c>
      <c r="AW70" s="12">
        <v>0</v>
      </c>
      <c r="AX70" s="16">
        <v>639.91</v>
      </c>
      <c r="AY70" s="17">
        <v>0</v>
      </c>
      <c r="AZ70" s="17">
        <v>0</v>
      </c>
      <c r="BA70" s="17">
        <v>0</v>
      </c>
      <c r="BB70" s="17">
        <v>0</v>
      </c>
      <c r="BC70" s="17">
        <v>0</v>
      </c>
      <c r="BD70" s="17">
        <v>0</v>
      </c>
      <c r="BE70" s="12">
        <v>639.91</v>
      </c>
    </row>
    <row r="71" spans="1:57" x14ac:dyDescent="0.2">
      <c r="A71" s="4" t="s">
        <v>61</v>
      </c>
      <c r="B71" s="92">
        <v>685568</v>
      </c>
      <c r="C71" s="87">
        <v>197631</v>
      </c>
      <c r="D71" s="87">
        <v>109716</v>
      </c>
      <c r="E71" s="87">
        <v>0</v>
      </c>
      <c r="F71" s="87">
        <v>0</v>
      </c>
      <c r="G71" s="87">
        <v>591273</v>
      </c>
      <c r="H71" s="87">
        <v>579677</v>
      </c>
      <c r="I71" s="93">
        <v>2163865</v>
      </c>
      <c r="J71" s="16">
        <v>3923</v>
      </c>
      <c r="K71" s="17">
        <v>0</v>
      </c>
      <c r="L71" s="17">
        <v>0</v>
      </c>
      <c r="M71" s="17">
        <v>0</v>
      </c>
      <c r="N71" s="17">
        <v>0</v>
      </c>
      <c r="O71" s="17">
        <v>0</v>
      </c>
      <c r="P71" s="17">
        <v>0</v>
      </c>
      <c r="Q71" s="12">
        <v>3923</v>
      </c>
      <c r="R71" s="16">
        <v>527728</v>
      </c>
      <c r="S71" s="17">
        <v>0</v>
      </c>
      <c r="T71" s="17">
        <v>60000</v>
      </c>
      <c r="U71" s="17">
        <v>0</v>
      </c>
      <c r="V71" s="17">
        <v>0</v>
      </c>
      <c r="W71" s="17">
        <v>2621</v>
      </c>
      <c r="X71" s="17">
        <v>8242</v>
      </c>
      <c r="Y71" s="12">
        <v>598591</v>
      </c>
      <c r="Z71" s="16">
        <v>40289</v>
      </c>
      <c r="AA71" s="17">
        <v>197631</v>
      </c>
      <c r="AB71" s="17">
        <v>49716</v>
      </c>
      <c r="AC71" s="17">
        <v>0</v>
      </c>
      <c r="AD71" s="17">
        <v>0</v>
      </c>
      <c r="AE71" s="17">
        <v>81565</v>
      </c>
      <c r="AF71" s="17">
        <v>564909</v>
      </c>
      <c r="AG71" s="12">
        <v>934110</v>
      </c>
      <c r="AH71" s="16">
        <v>0</v>
      </c>
      <c r="AI71" s="17">
        <v>0</v>
      </c>
      <c r="AJ71" s="17">
        <v>0</v>
      </c>
      <c r="AK71" s="17">
        <v>0</v>
      </c>
      <c r="AL71" s="17">
        <v>0</v>
      </c>
      <c r="AM71" s="17">
        <v>0</v>
      </c>
      <c r="AN71" s="17">
        <v>0</v>
      </c>
      <c r="AO71" s="12">
        <v>0</v>
      </c>
      <c r="AP71" s="16">
        <v>0</v>
      </c>
      <c r="AQ71" s="17">
        <v>0</v>
      </c>
      <c r="AR71" s="17">
        <v>0</v>
      </c>
      <c r="AS71" s="17">
        <v>0</v>
      </c>
      <c r="AT71" s="17">
        <v>0</v>
      </c>
      <c r="AU71" s="17">
        <v>507087</v>
      </c>
      <c r="AV71" s="17">
        <v>3480</v>
      </c>
      <c r="AW71" s="12">
        <v>510567</v>
      </c>
      <c r="AX71" s="16">
        <v>113628</v>
      </c>
      <c r="AY71" s="17">
        <v>0</v>
      </c>
      <c r="AZ71" s="17">
        <v>0</v>
      </c>
      <c r="BA71" s="17">
        <v>0</v>
      </c>
      <c r="BB71" s="17">
        <v>0</v>
      </c>
      <c r="BC71" s="17">
        <v>0</v>
      </c>
      <c r="BD71" s="17">
        <v>3046</v>
      </c>
      <c r="BE71" s="12">
        <v>116674</v>
      </c>
    </row>
    <row r="72" spans="1:57" x14ac:dyDescent="0.2">
      <c r="A72" s="4" t="s">
        <v>62</v>
      </c>
      <c r="B72" s="92">
        <v>399216.51</v>
      </c>
      <c r="C72" s="87">
        <v>17197.71</v>
      </c>
      <c r="D72" s="87">
        <v>25174735.27</v>
      </c>
      <c r="E72" s="87">
        <v>0</v>
      </c>
      <c r="F72" s="87">
        <v>0</v>
      </c>
      <c r="G72" s="87">
        <v>0</v>
      </c>
      <c r="H72" s="87">
        <v>943764</v>
      </c>
      <c r="I72" s="93">
        <v>26534913.490000002</v>
      </c>
      <c r="J72" s="16">
        <v>1257</v>
      </c>
      <c r="K72" s="17">
        <v>0</v>
      </c>
      <c r="L72" s="17">
        <v>0</v>
      </c>
      <c r="M72" s="17">
        <v>0</v>
      </c>
      <c r="N72" s="17">
        <v>0</v>
      </c>
      <c r="O72" s="17">
        <v>0</v>
      </c>
      <c r="P72" s="17">
        <v>101686</v>
      </c>
      <c r="Q72" s="12">
        <v>102943</v>
      </c>
      <c r="R72" s="16">
        <v>272629</v>
      </c>
      <c r="S72" s="17">
        <v>11377.92</v>
      </c>
      <c r="T72" s="17">
        <v>0</v>
      </c>
      <c r="U72" s="17">
        <v>0</v>
      </c>
      <c r="V72" s="17">
        <v>0</v>
      </c>
      <c r="W72" s="17">
        <v>0</v>
      </c>
      <c r="X72" s="17">
        <v>455</v>
      </c>
      <c r="Y72" s="12">
        <v>284461.92</v>
      </c>
      <c r="Z72" s="16">
        <v>18929.75</v>
      </c>
      <c r="AA72" s="17">
        <v>5819.79</v>
      </c>
      <c r="AB72" s="17">
        <v>40279.54</v>
      </c>
      <c r="AC72" s="17">
        <v>0</v>
      </c>
      <c r="AD72" s="17">
        <v>0</v>
      </c>
      <c r="AE72" s="17">
        <v>0</v>
      </c>
      <c r="AF72" s="17">
        <v>562131</v>
      </c>
      <c r="AG72" s="12">
        <v>627160.07999999996</v>
      </c>
      <c r="AH72" s="16">
        <v>0</v>
      </c>
      <c r="AI72" s="17">
        <v>0</v>
      </c>
      <c r="AJ72" s="17">
        <v>25094455.73</v>
      </c>
      <c r="AK72" s="17">
        <v>0</v>
      </c>
      <c r="AL72" s="17">
        <v>0</v>
      </c>
      <c r="AM72" s="17">
        <v>0</v>
      </c>
      <c r="AN72" s="17">
        <v>172098</v>
      </c>
      <c r="AO72" s="12">
        <v>25266553.73</v>
      </c>
      <c r="AP72" s="16">
        <v>105400.76000000001</v>
      </c>
      <c r="AQ72" s="17">
        <v>0</v>
      </c>
      <c r="AR72" s="17">
        <v>40000</v>
      </c>
      <c r="AS72" s="17">
        <v>0</v>
      </c>
      <c r="AT72" s="17">
        <v>0</v>
      </c>
      <c r="AU72" s="17">
        <v>0</v>
      </c>
      <c r="AV72" s="17">
        <v>105774</v>
      </c>
      <c r="AW72" s="12">
        <v>251174.76</v>
      </c>
      <c r="AX72" s="16">
        <v>1000</v>
      </c>
      <c r="AY72" s="17">
        <v>0</v>
      </c>
      <c r="AZ72" s="17">
        <v>0</v>
      </c>
      <c r="BA72" s="17">
        <v>0</v>
      </c>
      <c r="BB72" s="17">
        <v>0</v>
      </c>
      <c r="BC72" s="17">
        <v>0</v>
      </c>
      <c r="BD72" s="17">
        <v>1620</v>
      </c>
      <c r="BE72" s="12">
        <v>2620</v>
      </c>
    </row>
    <row r="73" spans="1:57" x14ac:dyDescent="0.2">
      <c r="A73" s="4" t="s">
        <v>63</v>
      </c>
      <c r="B73" s="92">
        <v>5198320</v>
      </c>
      <c r="C73" s="87">
        <v>47320</v>
      </c>
      <c r="D73" s="87">
        <v>1085987</v>
      </c>
      <c r="E73" s="87">
        <v>0</v>
      </c>
      <c r="F73" s="87">
        <v>9995</v>
      </c>
      <c r="G73" s="87">
        <v>1862825</v>
      </c>
      <c r="H73" s="87">
        <v>4809067</v>
      </c>
      <c r="I73" s="93">
        <v>13013514</v>
      </c>
      <c r="J73" s="16">
        <v>14</v>
      </c>
      <c r="K73" s="17">
        <v>0</v>
      </c>
      <c r="L73" s="17">
        <v>1069000</v>
      </c>
      <c r="M73" s="17">
        <v>0</v>
      </c>
      <c r="N73" s="17">
        <v>0</v>
      </c>
      <c r="O73" s="17">
        <v>70205</v>
      </c>
      <c r="P73" s="17">
        <v>1858917</v>
      </c>
      <c r="Q73" s="12">
        <v>2998136</v>
      </c>
      <c r="R73" s="16">
        <v>4937386</v>
      </c>
      <c r="S73" s="17">
        <v>47320</v>
      </c>
      <c r="T73" s="17">
        <v>0</v>
      </c>
      <c r="U73" s="17">
        <v>0</v>
      </c>
      <c r="V73" s="17">
        <v>0</v>
      </c>
      <c r="W73" s="17">
        <v>211186</v>
      </c>
      <c r="X73" s="17">
        <v>0</v>
      </c>
      <c r="Y73" s="12">
        <v>5195892</v>
      </c>
      <c r="Z73" s="16">
        <v>257897</v>
      </c>
      <c r="AA73" s="17">
        <v>0</v>
      </c>
      <c r="AB73" s="17">
        <v>16987</v>
      </c>
      <c r="AC73" s="17">
        <v>0</v>
      </c>
      <c r="AD73" s="17">
        <v>9995</v>
      </c>
      <c r="AE73" s="17">
        <v>1558397</v>
      </c>
      <c r="AF73" s="17">
        <v>2946809</v>
      </c>
      <c r="AG73" s="12">
        <v>4790085</v>
      </c>
      <c r="AH73" s="16">
        <v>0</v>
      </c>
      <c r="AI73" s="17">
        <v>0</v>
      </c>
      <c r="AJ73" s="17">
        <v>0</v>
      </c>
      <c r="AK73" s="17">
        <v>0</v>
      </c>
      <c r="AL73" s="17">
        <v>0</v>
      </c>
      <c r="AM73" s="17">
        <v>0</v>
      </c>
      <c r="AN73" s="17">
        <v>0</v>
      </c>
      <c r="AO73" s="12">
        <v>0</v>
      </c>
      <c r="AP73" s="16">
        <v>3023</v>
      </c>
      <c r="AQ73" s="17">
        <v>0</v>
      </c>
      <c r="AR73" s="17">
        <v>0</v>
      </c>
      <c r="AS73" s="17">
        <v>0</v>
      </c>
      <c r="AT73" s="17">
        <v>0</v>
      </c>
      <c r="AU73" s="17">
        <v>0</v>
      </c>
      <c r="AV73" s="17">
        <v>50</v>
      </c>
      <c r="AW73" s="12">
        <v>3073</v>
      </c>
      <c r="AX73" s="16">
        <v>0</v>
      </c>
      <c r="AY73" s="17">
        <v>0</v>
      </c>
      <c r="AZ73" s="17">
        <v>0</v>
      </c>
      <c r="BA73" s="17">
        <v>0</v>
      </c>
      <c r="BB73" s="17">
        <v>0</v>
      </c>
      <c r="BC73" s="17">
        <v>23037</v>
      </c>
      <c r="BD73" s="17">
        <v>3291</v>
      </c>
      <c r="BE73" s="12">
        <v>26328</v>
      </c>
    </row>
    <row r="74" spans="1:57" x14ac:dyDescent="0.2">
      <c r="A74" s="4" t="s">
        <v>64</v>
      </c>
      <c r="B74" s="92">
        <v>297525</v>
      </c>
      <c r="C74" s="87">
        <v>25826</v>
      </c>
      <c r="D74" s="87">
        <v>0</v>
      </c>
      <c r="E74" s="87">
        <v>0</v>
      </c>
      <c r="F74" s="87">
        <v>0</v>
      </c>
      <c r="G74" s="87">
        <v>0</v>
      </c>
      <c r="H74" s="87">
        <v>566770</v>
      </c>
      <c r="I74" s="93">
        <v>890121</v>
      </c>
      <c r="J74" s="16">
        <v>4015</v>
      </c>
      <c r="K74" s="17">
        <v>0</v>
      </c>
      <c r="L74" s="17">
        <v>0</v>
      </c>
      <c r="M74" s="17">
        <v>0</v>
      </c>
      <c r="N74" s="17">
        <v>0</v>
      </c>
      <c r="O74" s="17">
        <v>0</v>
      </c>
      <c r="P74" s="17">
        <v>0</v>
      </c>
      <c r="Q74" s="12">
        <v>4015</v>
      </c>
      <c r="R74" s="16">
        <v>189625</v>
      </c>
      <c r="S74" s="17">
        <v>15982</v>
      </c>
      <c r="T74" s="17">
        <v>0</v>
      </c>
      <c r="U74" s="17">
        <v>0</v>
      </c>
      <c r="V74" s="17">
        <v>0</v>
      </c>
      <c r="W74" s="17">
        <v>0</v>
      </c>
      <c r="X74" s="17">
        <v>0</v>
      </c>
      <c r="Y74" s="12">
        <v>205607</v>
      </c>
      <c r="Z74" s="16">
        <v>0</v>
      </c>
      <c r="AA74" s="17">
        <v>9844</v>
      </c>
      <c r="AB74" s="17">
        <v>0</v>
      </c>
      <c r="AC74" s="17">
        <v>0</v>
      </c>
      <c r="AD74" s="17">
        <v>0</v>
      </c>
      <c r="AE74" s="17">
        <v>0</v>
      </c>
      <c r="AF74" s="17">
        <v>0</v>
      </c>
      <c r="AG74" s="12">
        <v>9844</v>
      </c>
      <c r="AH74" s="16">
        <v>0</v>
      </c>
      <c r="AI74" s="17">
        <v>0</v>
      </c>
      <c r="AJ74" s="17">
        <v>0</v>
      </c>
      <c r="AK74" s="17">
        <v>0</v>
      </c>
      <c r="AL74" s="17">
        <v>0</v>
      </c>
      <c r="AM74" s="17">
        <v>0</v>
      </c>
      <c r="AN74" s="17">
        <v>0</v>
      </c>
      <c r="AO74" s="12">
        <v>0</v>
      </c>
      <c r="AP74" s="16">
        <v>101139</v>
      </c>
      <c r="AQ74" s="17">
        <v>0</v>
      </c>
      <c r="AR74" s="17">
        <v>0</v>
      </c>
      <c r="AS74" s="17">
        <v>0</v>
      </c>
      <c r="AT74" s="17">
        <v>0</v>
      </c>
      <c r="AU74" s="17">
        <v>0</v>
      </c>
      <c r="AV74" s="17">
        <v>566770</v>
      </c>
      <c r="AW74" s="12">
        <v>667909</v>
      </c>
      <c r="AX74" s="16">
        <v>2746</v>
      </c>
      <c r="AY74" s="17">
        <v>0</v>
      </c>
      <c r="AZ74" s="17">
        <v>0</v>
      </c>
      <c r="BA74" s="17">
        <v>0</v>
      </c>
      <c r="BB74" s="17">
        <v>0</v>
      </c>
      <c r="BC74" s="17">
        <v>0</v>
      </c>
      <c r="BD74" s="17">
        <v>0</v>
      </c>
      <c r="BE74" s="12">
        <v>2746</v>
      </c>
    </row>
    <row r="75" spans="1:57" x14ac:dyDescent="0.2">
      <c r="A75" s="4" t="s">
        <v>65</v>
      </c>
      <c r="B75" s="92">
        <v>947736.40999999992</v>
      </c>
      <c r="C75" s="87">
        <v>18464.05</v>
      </c>
      <c r="D75" s="87">
        <v>114814.77</v>
      </c>
      <c r="E75" s="87">
        <v>0</v>
      </c>
      <c r="F75" s="87">
        <v>24000</v>
      </c>
      <c r="G75" s="87">
        <v>950987.62999999989</v>
      </c>
      <c r="H75" s="87">
        <v>1344827.04</v>
      </c>
      <c r="I75" s="93">
        <v>3400829.9000000004</v>
      </c>
      <c r="J75" s="16">
        <v>2825.27</v>
      </c>
      <c r="K75" s="17">
        <v>0</v>
      </c>
      <c r="L75" s="17">
        <v>0</v>
      </c>
      <c r="M75" s="17">
        <v>0</v>
      </c>
      <c r="N75" s="17">
        <v>0</v>
      </c>
      <c r="O75" s="17">
        <v>436.39</v>
      </c>
      <c r="P75" s="17">
        <v>0</v>
      </c>
      <c r="Q75" s="12">
        <v>3261.66</v>
      </c>
      <c r="R75" s="16">
        <v>815342.29</v>
      </c>
      <c r="S75" s="17">
        <v>18464.05</v>
      </c>
      <c r="T75" s="17">
        <v>0</v>
      </c>
      <c r="U75" s="17">
        <v>0</v>
      </c>
      <c r="V75" s="17">
        <v>0</v>
      </c>
      <c r="W75" s="17">
        <v>131615.25</v>
      </c>
      <c r="X75" s="17">
        <v>0</v>
      </c>
      <c r="Y75" s="12">
        <v>965421.59000000008</v>
      </c>
      <c r="Z75" s="16">
        <v>83508.69</v>
      </c>
      <c r="AA75" s="17">
        <v>0</v>
      </c>
      <c r="AB75" s="17">
        <v>0</v>
      </c>
      <c r="AC75" s="17">
        <v>0</v>
      </c>
      <c r="AD75" s="17">
        <v>0</v>
      </c>
      <c r="AE75" s="17">
        <v>590225.44999999995</v>
      </c>
      <c r="AF75" s="17">
        <v>1343305.71</v>
      </c>
      <c r="AG75" s="12">
        <v>2017039.8499999999</v>
      </c>
      <c r="AH75" s="16">
        <v>0</v>
      </c>
      <c r="AI75" s="17">
        <v>0</v>
      </c>
      <c r="AJ75" s="17">
        <v>0</v>
      </c>
      <c r="AK75" s="17">
        <v>0</v>
      </c>
      <c r="AL75" s="17">
        <v>0</v>
      </c>
      <c r="AM75" s="17">
        <v>0</v>
      </c>
      <c r="AN75" s="17">
        <v>0</v>
      </c>
      <c r="AO75" s="12">
        <v>0</v>
      </c>
      <c r="AP75" s="16">
        <v>44369.47</v>
      </c>
      <c r="AQ75" s="17">
        <v>0</v>
      </c>
      <c r="AR75" s="17">
        <v>0</v>
      </c>
      <c r="AS75" s="17">
        <v>0</v>
      </c>
      <c r="AT75" s="17">
        <v>0</v>
      </c>
      <c r="AU75" s="17">
        <v>228539.34</v>
      </c>
      <c r="AV75" s="17">
        <v>1521.33</v>
      </c>
      <c r="AW75" s="12">
        <v>274430.14</v>
      </c>
      <c r="AX75" s="16">
        <v>1690.69</v>
      </c>
      <c r="AY75" s="17">
        <v>0</v>
      </c>
      <c r="AZ75" s="17">
        <v>114814.77</v>
      </c>
      <c r="BA75" s="17">
        <v>0</v>
      </c>
      <c r="BB75" s="17">
        <v>24000</v>
      </c>
      <c r="BC75" s="17">
        <v>171.2</v>
      </c>
      <c r="BD75" s="17">
        <v>0</v>
      </c>
      <c r="BE75" s="12">
        <v>140676.66000000003</v>
      </c>
    </row>
    <row r="76" spans="1:57" x14ac:dyDescent="0.2">
      <c r="A76" s="4" t="s">
        <v>66</v>
      </c>
      <c r="B76" s="92">
        <v>462709.06999999995</v>
      </c>
      <c r="C76" s="87">
        <v>437.82</v>
      </c>
      <c r="D76" s="87">
        <v>102194.6</v>
      </c>
      <c r="E76" s="87">
        <v>0</v>
      </c>
      <c r="F76" s="87">
        <v>0</v>
      </c>
      <c r="G76" s="87">
        <v>144439.64000000001</v>
      </c>
      <c r="H76" s="87">
        <v>974528.79</v>
      </c>
      <c r="I76" s="93">
        <v>1684309.9200000002</v>
      </c>
      <c r="J76" s="16">
        <v>8184.77</v>
      </c>
      <c r="K76" s="17">
        <v>0</v>
      </c>
      <c r="L76" s="17">
        <v>0</v>
      </c>
      <c r="M76" s="17">
        <v>0</v>
      </c>
      <c r="N76" s="17">
        <v>0</v>
      </c>
      <c r="O76" s="17">
        <v>0</v>
      </c>
      <c r="P76" s="17">
        <v>0</v>
      </c>
      <c r="Q76" s="12">
        <v>8184.77</v>
      </c>
      <c r="R76" s="16">
        <v>199290.47</v>
      </c>
      <c r="S76" s="17">
        <v>0</v>
      </c>
      <c r="T76" s="17">
        <v>0</v>
      </c>
      <c r="U76" s="17">
        <v>0</v>
      </c>
      <c r="V76" s="17">
        <v>0</v>
      </c>
      <c r="W76" s="17">
        <v>0</v>
      </c>
      <c r="X76" s="17">
        <v>164.55</v>
      </c>
      <c r="Y76" s="12">
        <v>199455.02</v>
      </c>
      <c r="Z76" s="16">
        <v>249848.76</v>
      </c>
      <c r="AA76" s="17">
        <v>437.82</v>
      </c>
      <c r="AB76" s="17">
        <v>77584.600000000006</v>
      </c>
      <c r="AC76" s="17">
        <v>0</v>
      </c>
      <c r="AD76" s="17">
        <v>0</v>
      </c>
      <c r="AE76" s="17">
        <v>0</v>
      </c>
      <c r="AF76" s="17">
        <v>871745.46</v>
      </c>
      <c r="AG76" s="12">
        <v>1199616.6400000001</v>
      </c>
      <c r="AH76" s="16">
        <v>0</v>
      </c>
      <c r="AI76" s="17">
        <v>0</v>
      </c>
      <c r="AJ76" s="17">
        <v>0</v>
      </c>
      <c r="AK76" s="17">
        <v>0</v>
      </c>
      <c r="AL76" s="17">
        <v>0</v>
      </c>
      <c r="AM76" s="17">
        <v>0</v>
      </c>
      <c r="AN76" s="17">
        <v>0</v>
      </c>
      <c r="AO76" s="12">
        <v>0</v>
      </c>
      <c r="AP76" s="16">
        <v>4088.16</v>
      </c>
      <c r="AQ76" s="17">
        <v>0</v>
      </c>
      <c r="AR76" s="17">
        <v>0</v>
      </c>
      <c r="AS76" s="17">
        <v>0</v>
      </c>
      <c r="AT76" s="17">
        <v>0</v>
      </c>
      <c r="AU76" s="17">
        <v>112334.81</v>
      </c>
      <c r="AV76" s="17">
        <v>300</v>
      </c>
      <c r="AW76" s="12">
        <v>116722.97</v>
      </c>
      <c r="AX76" s="16">
        <v>1296.9100000000001</v>
      </c>
      <c r="AY76" s="17">
        <v>0</v>
      </c>
      <c r="AZ76" s="17">
        <v>24610</v>
      </c>
      <c r="BA76" s="17">
        <v>0</v>
      </c>
      <c r="BB76" s="17">
        <v>0</v>
      </c>
      <c r="BC76" s="17">
        <v>32104.83</v>
      </c>
      <c r="BD76" s="17">
        <v>102318.78</v>
      </c>
      <c r="BE76" s="12">
        <v>160330.52000000002</v>
      </c>
    </row>
    <row r="77" spans="1:57" x14ac:dyDescent="0.2">
      <c r="A77" s="4" t="s">
        <v>67</v>
      </c>
      <c r="B77" s="92">
        <v>125095</v>
      </c>
      <c r="C77" s="87">
        <v>0</v>
      </c>
      <c r="D77" s="87">
        <v>792109</v>
      </c>
      <c r="E77" s="87">
        <v>0</v>
      </c>
      <c r="F77" s="87">
        <v>0</v>
      </c>
      <c r="G77" s="87">
        <v>0</v>
      </c>
      <c r="H77" s="87">
        <v>1339266</v>
      </c>
      <c r="I77" s="93">
        <v>2256470</v>
      </c>
      <c r="J77" s="16">
        <v>0</v>
      </c>
      <c r="K77" s="17">
        <v>0</v>
      </c>
      <c r="L77" s="17">
        <v>0</v>
      </c>
      <c r="M77" s="17">
        <v>0</v>
      </c>
      <c r="N77" s="17">
        <v>0</v>
      </c>
      <c r="O77" s="17">
        <v>0</v>
      </c>
      <c r="P77" s="17">
        <v>0</v>
      </c>
      <c r="Q77" s="12">
        <v>0</v>
      </c>
      <c r="R77" s="16">
        <v>76470</v>
      </c>
      <c r="S77" s="17">
        <v>0</v>
      </c>
      <c r="T77" s="17">
        <v>0</v>
      </c>
      <c r="U77" s="17">
        <v>0</v>
      </c>
      <c r="V77" s="17">
        <v>0</v>
      </c>
      <c r="W77" s="17">
        <v>0</v>
      </c>
      <c r="X77" s="17">
        <v>0</v>
      </c>
      <c r="Y77" s="12">
        <v>76470</v>
      </c>
      <c r="Z77" s="16">
        <v>12329</v>
      </c>
      <c r="AA77" s="17">
        <v>0</v>
      </c>
      <c r="AB77" s="17">
        <v>27906</v>
      </c>
      <c r="AC77" s="17">
        <v>0</v>
      </c>
      <c r="AD77" s="17">
        <v>0</v>
      </c>
      <c r="AE77" s="17">
        <v>0</v>
      </c>
      <c r="AF77" s="17">
        <v>742395</v>
      </c>
      <c r="AG77" s="12">
        <v>782630</v>
      </c>
      <c r="AH77" s="16">
        <v>0</v>
      </c>
      <c r="AI77" s="17">
        <v>0</v>
      </c>
      <c r="AJ77" s="17">
        <v>694203</v>
      </c>
      <c r="AK77" s="17">
        <v>0</v>
      </c>
      <c r="AL77" s="17">
        <v>0</v>
      </c>
      <c r="AM77" s="17">
        <v>0</v>
      </c>
      <c r="AN77" s="17">
        <v>0</v>
      </c>
      <c r="AO77" s="12">
        <v>694203</v>
      </c>
      <c r="AP77" s="16">
        <v>36296</v>
      </c>
      <c r="AQ77" s="17">
        <v>0</v>
      </c>
      <c r="AR77" s="17">
        <v>0</v>
      </c>
      <c r="AS77" s="17">
        <v>0</v>
      </c>
      <c r="AT77" s="17">
        <v>0</v>
      </c>
      <c r="AU77" s="17">
        <v>0</v>
      </c>
      <c r="AV77" s="17">
        <v>596871</v>
      </c>
      <c r="AW77" s="12">
        <v>633167</v>
      </c>
      <c r="AX77" s="16">
        <v>0</v>
      </c>
      <c r="AY77" s="17">
        <v>0</v>
      </c>
      <c r="AZ77" s="17">
        <v>70000</v>
      </c>
      <c r="BA77" s="17">
        <v>0</v>
      </c>
      <c r="BB77" s="17">
        <v>0</v>
      </c>
      <c r="BC77" s="17">
        <v>0</v>
      </c>
      <c r="BD77" s="17">
        <v>0</v>
      </c>
      <c r="BE77" s="12">
        <v>70000</v>
      </c>
    </row>
    <row r="78" spans="1:57" x14ac:dyDescent="0.2">
      <c r="A78" s="4" t="s">
        <v>68</v>
      </c>
      <c r="B78" s="92">
        <v>1487176</v>
      </c>
      <c r="C78" s="87">
        <v>154406</v>
      </c>
      <c r="D78" s="87">
        <v>0</v>
      </c>
      <c r="E78" s="87">
        <v>0</v>
      </c>
      <c r="F78" s="87">
        <v>0</v>
      </c>
      <c r="G78" s="87">
        <v>1425232</v>
      </c>
      <c r="H78" s="87">
        <v>737790</v>
      </c>
      <c r="I78" s="93">
        <v>3804604</v>
      </c>
      <c r="J78" s="16">
        <v>3910</v>
      </c>
      <c r="K78" s="17">
        <v>0</v>
      </c>
      <c r="L78" s="17">
        <v>0</v>
      </c>
      <c r="M78" s="17">
        <v>0</v>
      </c>
      <c r="N78" s="17">
        <v>0</v>
      </c>
      <c r="O78" s="17">
        <v>3453</v>
      </c>
      <c r="P78" s="17">
        <v>0</v>
      </c>
      <c r="Q78" s="12">
        <v>7363</v>
      </c>
      <c r="R78" s="16">
        <v>420282</v>
      </c>
      <c r="S78" s="17">
        <v>140406</v>
      </c>
      <c r="T78" s="17">
        <v>0</v>
      </c>
      <c r="U78" s="17">
        <v>0</v>
      </c>
      <c r="V78" s="17">
        <v>0</v>
      </c>
      <c r="W78" s="17">
        <v>0</v>
      </c>
      <c r="X78" s="17">
        <v>11680</v>
      </c>
      <c r="Y78" s="12">
        <v>572368</v>
      </c>
      <c r="Z78" s="16">
        <v>767568</v>
      </c>
      <c r="AA78" s="17">
        <v>0</v>
      </c>
      <c r="AB78" s="17">
        <v>0</v>
      </c>
      <c r="AC78" s="17">
        <v>0</v>
      </c>
      <c r="AD78" s="17">
        <v>0</v>
      </c>
      <c r="AE78" s="17">
        <v>38505</v>
      </c>
      <c r="AF78" s="17">
        <v>722589</v>
      </c>
      <c r="AG78" s="12">
        <v>1528662</v>
      </c>
      <c r="AH78" s="16">
        <v>0</v>
      </c>
      <c r="AI78" s="17">
        <v>14000</v>
      </c>
      <c r="AJ78" s="17">
        <v>0</v>
      </c>
      <c r="AK78" s="17">
        <v>0</v>
      </c>
      <c r="AL78" s="17">
        <v>0</v>
      </c>
      <c r="AM78" s="17">
        <v>1207636</v>
      </c>
      <c r="AN78" s="17">
        <v>0</v>
      </c>
      <c r="AO78" s="12">
        <v>1221636</v>
      </c>
      <c r="AP78" s="16">
        <v>0</v>
      </c>
      <c r="AQ78" s="17">
        <v>0</v>
      </c>
      <c r="AR78" s="17">
        <v>0</v>
      </c>
      <c r="AS78" s="17">
        <v>0</v>
      </c>
      <c r="AT78" s="17">
        <v>0</v>
      </c>
      <c r="AU78" s="17">
        <v>49130</v>
      </c>
      <c r="AV78" s="17">
        <v>3521</v>
      </c>
      <c r="AW78" s="12">
        <v>52651</v>
      </c>
      <c r="AX78" s="16">
        <v>295416</v>
      </c>
      <c r="AY78" s="17">
        <v>0</v>
      </c>
      <c r="AZ78" s="17">
        <v>0</v>
      </c>
      <c r="BA78" s="17">
        <v>0</v>
      </c>
      <c r="BB78" s="17">
        <v>0</v>
      </c>
      <c r="BC78" s="17">
        <v>126508</v>
      </c>
      <c r="BD78" s="17">
        <v>0</v>
      </c>
      <c r="BE78" s="12">
        <v>421924</v>
      </c>
    </row>
    <row r="79" spans="1:57" x14ac:dyDescent="0.2">
      <c r="A79" s="4" t="s">
        <v>69</v>
      </c>
      <c r="B79" s="92">
        <v>1529847</v>
      </c>
      <c r="C79" s="87">
        <v>977000</v>
      </c>
      <c r="D79" s="87">
        <v>37000</v>
      </c>
      <c r="E79" s="87">
        <v>0</v>
      </c>
      <c r="F79" s="87">
        <v>0</v>
      </c>
      <c r="G79" s="87">
        <v>800122</v>
      </c>
      <c r="H79" s="87">
        <v>708745</v>
      </c>
      <c r="I79" s="93">
        <v>4052714</v>
      </c>
      <c r="J79" s="16">
        <v>0</v>
      </c>
      <c r="K79" s="17">
        <v>0</v>
      </c>
      <c r="L79" s="17">
        <v>0</v>
      </c>
      <c r="M79" s="17">
        <v>0</v>
      </c>
      <c r="N79" s="17">
        <v>0</v>
      </c>
      <c r="O79" s="17">
        <v>350990</v>
      </c>
      <c r="P79" s="17">
        <v>5569</v>
      </c>
      <c r="Q79" s="12">
        <v>356559</v>
      </c>
      <c r="R79" s="16">
        <v>984987</v>
      </c>
      <c r="S79" s="17">
        <v>301000</v>
      </c>
      <c r="T79" s="17">
        <v>0</v>
      </c>
      <c r="U79" s="17">
        <v>0</v>
      </c>
      <c r="V79" s="17">
        <v>0</v>
      </c>
      <c r="W79" s="17">
        <v>1350</v>
      </c>
      <c r="X79" s="17">
        <v>14381</v>
      </c>
      <c r="Y79" s="12">
        <v>1301718</v>
      </c>
      <c r="Z79" s="16">
        <v>37303</v>
      </c>
      <c r="AA79" s="17">
        <v>0</v>
      </c>
      <c r="AB79" s="17">
        <v>37000</v>
      </c>
      <c r="AC79" s="17">
        <v>0</v>
      </c>
      <c r="AD79" s="17">
        <v>0</v>
      </c>
      <c r="AE79" s="17">
        <v>129060</v>
      </c>
      <c r="AF79" s="17">
        <v>424539</v>
      </c>
      <c r="AG79" s="12">
        <v>627902</v>
      </c>
      <c r="AH79" s="16">
        <v>-20000</v>
      </c>
      <c r="AI79" s="17">
        <v>0</v>
      </c>
      <c r="AJ79" s="17">
        <v>0</v>
      </c>
      <c r="AK79" s="17">
        <v>0</v>
      </c>
      <c r="AL79" s="17">
        <v>0</v>
      </c>
      <c r="AM79" s="17">
        <v>0</v>
      </c>
      <c r="AN79" s="17">
        <v>0</v>
      </c>
      <c r="AO79" s="12">
        <v>-20000</v>
      </c>
      <c r="AP79" s="16">
        <v>441429</v>
      </c>
      <c r="AQ79" s="17">
        <v>0</v>
      </c>
      <c r="AR79" s="17">
        <v>0</v>
      </c>
      <c r="AS79" s="17">
        <v>0</v>
      </c>
      <c r="AT79" s="17">
        <v>0</v>
      </c>
      <c r="AU79" s="17">
        <v>315277</v>
      </c>
      <c r="AV79" s="17">
        <v>271968</v>
      </c>
      <c r="AW79" s="12">
        <v>1028674</v>
      </c>
      <c r="AX79" s="16">
        <v>86128</v>
      </c>
      <c r="AY79" s="17">
        <v>676000</v>
      </c>
      <c r="AZ79" s="17">
        <v>0</v>
      </c>
      <c r="BA79" s="17">
        <v>0</v>
      </c>
      <c r="BB79" s="17">
        <v>0</v>
      </c>
      <c r="BC79" s="17">
        <v>3445</v>
      </c>
      <c r="BD79" s="17">
        <v>-7712</v>
      </c>
      <c r="BE79" s="12">
        <v>757861</v>
      </c>
    </row>
    <row r="80" spans="1:57" x14ac:dyDescent="0.2">
      <c r="A80" s="4" t="s">
        <v>70</v>
      </c>
      <c r="B80" s="92">
        <v>1339644.3799999999</v>
      </c>
      <c r="C80" s="87">
        <v>204786.45</v>
      </c>
      <c r="D80" s="87">
        <v>4526409.09</v>
      </c>
      <c r="E80" s="87">
        <v>0</v>
      </c>
      <c r="F80" s="87">
        <v>0</v>
      </c>
      <c r="G80" s="87">
        <v>36.817499999999995</v>
      </c>
      <c r="H80" s="87">
        <v>2360039.4899999998</v>
      </c>
      <c r="I80" s="93">
        <v>8430916.2274999991</v>
      </c>
      <c r="J80" s="16">
        <v>0</v>
      </c>
      <c r="K80" s="17">
        <v>0</v>
      </c>
      <c r="L80" s="17">
        <v>0</v>
      </c>
      <c r="M80" s="17">
        <v>0</v>
      </c>
      <c r="N80" s="17">
        <v>0</v>
      </c>
      <c r="O80" s="17">
        <v>0</v>
      </c>
      <c r="P80" s="17">
        <v>0</v>
      </c>
      <c r="Q80" s="12">
        <v>0</v>
      </c>
      <c r="R80" s="16">
        <v>992428.51</v>
      </c>
      <c r="S80" s="17">
        <v>71037.289999999994</v>
      </c>
      <c r="T80" s="17">
        <v>0</v>
      </c>
      <c r="U80" s="17">
        <v>0</v>
      </c>
      <c r="V80" s="17">
        <v>0</v>
      </c>
      <c r="W80" s="17">
        <v>0</v>
      </c>
      <c r="X80" s="17">
        <v>0</v>
      </c>
      <c r="Y80" s="12">
        <v>1063465.8</v>
      </c>
      <c r="Z80" s="16">
        <v>66562.680000000008</v>
      </c>
      <c r="AA80" s="17">
        <v>120249.16</v>
      </c>
      <c r="AB80" s="17">
        <v>0</v>
      </c>
      <c r="AC80" s="17">
        <v>0</v>
      </c>
      <c r="AD80" s="17">
        <v>0</v>
      </c>
      <c r="AE80" s="17">
        <v>0</v>
      </c>
      <c r="AF80" s="17">
        <v>2353313.42</v>
      </c>
      <c r="AG80" s="12">
        <v>2540125.2599999998</v>
      </c>
      <c r="AH80" s="16">
        <v>0</v>
      </c>
      <c r="AI80" s="17">
        <v>0</v>
      </c>
      <c r="AJ80" s="17">
        <v>409.09</v>
      </c>
      <c r="AK80" s="17">
        <v>0</v>
      </c>
      <c r="AL80" s="17">
        <v>0</v>
      </c>
      <c r="AM80" s="17">
        <v>0</v>
      </c>
      <c r="AN80" s="17">
        <v>0</v>
      </c>
      <c r="AO80" s="12">
        <v>409.09</v>
      </c>
      <c r="AP80" s="16">
        <v>1831.45</v>
      </c>
      <c r="AQ80" s="17">
        <v>13500</v>
      </c>
      <c r="AR80" s="17">
        <v>4500000</v>
      </c>
      <c r="AS80" s="17">
        <v>0</v>
      </c>
      <c r="AT80" s="17">
        <v>0</v>
      </c>
      <c r="AU80" s="17">
        <v>0</v>
      </c>
      <c r="AV80" s="17">
        <v>0</v>
      </c>
      <c r="AW80" s="12">
        <v>4515331.45</v>
      </c>
      <c r="AX80" s="16">
        <v>278821.74</v>
      </c>
      <c r="AY80" s="17">
        <v>0</v>
      </c>
      <c r="AZ80" s="17">
        <v>26000</v>
      </c>
      <c r="BA80" s="17">
        <v>0</v>
      </c>
      <c r="BB80" s="17">
        <v>0</v>
      </c>
      <c r="BC80" s="17">
        <v>36.817499999999995</v>
      </c>
      <c r="BD80" s="17">
        <v>6726.0699999999979</v>
      </c>
      <c r="BE80" s="12">
        <v>311584.6275</v>
      </c>
    </row>
    <row r="81" spans="1:57" x14ac:dyDescent="0.2">
      <c r="A81" s="4" t="s">
        <v>71</v>
      </c>
      <c r="B81" s="92">
        <v>114535</v>
      </c>
      <c r="C81" s="87">
        <v>78362</v>
      </c>
      <c r="D81" s="87">
        <v>116496</v>
      </c>
      <c r="E81" s="87">
        <v>0</v>
      </c>
      <c r="F81" s="87">
        <v>0</v>
      </c>
      <c r="G81" s="87">
        <v>4000</v>
      </c>
      <c r="H81" s="87">
        <v>483869</v>
      </c>
      <c r="I81" s="93">
        <v>797262</v>
      </c>
      <c r="J81" s="16">
        <v>173</v>
      </c>
      <c r="K81" s="17">
        <v>0</v>
      </c>
      <c r="L81" s="17">
        <v>0</v>
      </c>
      <c r="M81" s="17">
        <v>0</v>
      </c>
      <c r="N81" s="17">
        <v>0</v>
      </c>
      <c r="O81" s="17">
        <v>0</v>
      </c>
      <c r="P81" s="17">
        <v>11949</v>
      </c>
      <c r="Q81" s="12">
        <v>12122</v>
      </c>
      <c r="R81" s="16">
        <v>59664</v>
      </c>
      <c r="S81" s="17">
        <v>78362</v>
      </c>
      <c r="T81" s="17">
        <v>0</v>
      </c>
      <c r="U81" s="17">
        <v>0</v>
      </c>
      <c r="V81" s="17">
        <v>0</v>
      </c>
      <c r="W81" s="17">
        <v>4000</v>
      </c>
      <c r="X81" s="17">
        <v>149</v>
      </c>
      <c r="Y81" s="12">
        <v>142175</v>
      </c>
      <c r="Z81" s="16">
        <v>34117</v>
      </c>
      <c r="AA81" s="17">
        <v>0</v>
      </c>
      <c r="AB81" s="17">
        <v>41496</v>
      </c>
      <c r="AC81" s="17">
        <v>0</v>
      </c>
      <c r="AD81" s="17">
        <v>0</v>
      </c>
      <c r="AE81" s="17">
        <v>0</v>
      </c>
      <c r="AF81" s="17">
        <v>405590</v>
      </c>
      <c r="AG81" s="12">
        <v>481203</v>
      </c>
      <c r="AH81" s="16">
        <v>0</v>
      </c>
      <c r="AI81" s="17">
        <v>0</v>
      </c>
      <c r="AJ81" s="17">
        <v>0</v>
      </c>
      <c r="AK81" s="17">
        <v>0</v>
      </c>
      <c r="AL81" s="17">
        <v>0</v>
      </c>
      <c r="AM81" s="17">
        <v>0</v>
      </c>
      <c r="AN81" s="17">
        <v>0</v>
      </c>
      <c r="AO81" s="12">
        <v>0</v>
      </c>
      <c r="AP81" s="16">
        <v>20581</v>
      </c>
      <c r="AQ81" s="17">
        <v>0</v>
      </c>
      <c r="AR81" s="17">
        <v>75000</v>
      </c>
      <c r="AS81" s="17">
        <v>0</v>
      </c>
      <c r="AT81" s="17">
        <v>0</v>
      </c>
      <c r="AU81" s="17">
        <v>0</v>
      </c>
      <c r="AV81" s="17">
        <v>65405</v>
      </c>
      <c r="AW81" s="12">
        <v>160986</v>
      </c>
      <c r="AX81" s="16">
        <v>0</v>
      </c>
      <c r="AY81" s="17">
        <v>0</v>
      </c>
      <c r="AZ81" s="17">
        <v>0</v>
      </c>
      <c r="BA81" s="17">
        <v>0</v>
      </c>
      <c r="BB81" s="17">
        <v>0</v>
      </c>
      <c r="BC81" s="17">
        <v>0</v>
      </c>
      <c r="BD81" s="17">
        <v>776</v>
      </c>
      <c r="BE81" s="12">
        <v>776</v>
      </c>
    </row>
    <row r="82" spans="1:57" x14ac:dyDescent="0.2">
      <c r="A82" s="4" t="s">
        <v>72</v>
      </c>
      <c r="B82" s="92">
        <v>3015130</v>
      </c>
      <c r="C82" s="87">
        <v>20109</v>
      </c>
      <c r="D82" s="87">
        <v>75281</v>
      </c>
      <c r="E82" s="87">
        <v>0</v>
      </c>
      <c r="F82" s="87">
        <v>0</v>
      </c>
      <c r="G82" s="87">
        <v>86137</v>
      </c>
      <c r="H82" s="87">
        <v>6320070</v>
      </c>
      <c r="I82" s="93">
        <v>9516727</v>
      </c>
      <c r="J82" s="16">
        <v>9253</v>
      </c>
      <c r="K82" s="17">
        <v>0</v>
      </c>
      <c r="L82" s="17">
        <v>0</v>
      </c>
      <c r="M82" s="17">
        <v>0</v>
      </c>
      <c r="N82" s="17">
        <v>0</v>
      </c>
      <c r="O82" s="17">
        <v>0</v>
      </c>
      <c r="P82" s="17">
        <v>0</v>
      </c>
      <c r="Q82" s="12">
        <v>9253</v>
      </c>
      <c r="R82" s="16">
        <v>2153055</v>
      </c>
      <c r="S82" s="17">
        <v>20109</v>
      </c>
      <c r="T82" s="17">
        <v>0</v>
      </c>
      <c r="U82" s="17">
        <v>0</v>
      </c>
      <c r="V82" s="17">
        <v>0</v>
      </c>
      <c r="W82" s="17">
        <v>0</v>
      </c>
      <c r="X82" s="17">
        <v>-264</v>
      </c>
      <c r="Y82" s="12">
        <v>2172900</v>
      </c>
      <c r="Z82" s="16">
        <v>612745</v>
      </c>
      <c r="AA82" s="17">
        <v>0</v>
      </c>
      <c r="AB82" s="17">
        <v>0</v>
      </c>
      <c r="AC82" s="17">
        <v>0</v>
      </c>
      <c r="AD82" s="17">
        <v>0</v>
      </c>
      <c r="AE82" s="17">
        <v>83835</v>
      </c>
      <c r="AF82" s="17">
        <v>6238156</v>
      </c>
      <c r="AG82" s="12">
        <v>6934736</v>
      </c>
      <c r="AH82" s="16">
        <v>0</v>
      </c>
      <c r="AI82" s="17">
        <v>0</v>
      </c>
      <c r="AJ82" s="17">
        <v>75281</v>
      </c>
      <c r="AK82" s="17">
        <v>0</v>
      </c>
      <c r="AL82" s="17">
        <v>0</v>
      </c>
      <c r="AM82" s="17">
        <v>0</v>
      </c>
      <c r="AN82" s="17">
        <v>0</v>
      </c>
      <c r="AO82" s="12">
        <v>75281</v>
      </c>
      <c r="AP82" s="16">
        <v>0</v>
      </c>
      <c r="AQ82" s="17">
        <v>0</v>
      </c>
      <c r="AR82" s="17">
        <v>0</v>
      </c>
      <c r="AS82" s="17">
        <v>0</v>
      </c>
      <c r="AT82" s="17">
        <v>0</v>
      </c>
      <c r="AU82" s="17">
        <v>0</v>
      </c>
      <c r="AV82" s="17">
        <v>215</v>
      </c>
      <c r="AW82" s="12">
        <v>215</v>
      </c>
      <c r="AX82" s="16">
        <v>240077</v>
      </c>
      <c r="AY82" s="17">
        <v>0</v>
      </c>
      <c r="AZ82" s="17">
        <v>0</v>
      </c>
      <c r="BA82" s="17">
        <v>0</v>
      </c>
      <c r="BB82" s="17">
        <v>0</v>
      </c>
      <c r="BC82" s="17">
        <v>2302</v>
      </c>
      <c r="BD82" s="17">
        <v>81963</v>
      </c>
      <c r="BE82" s="12">
        <v>324342</v>
      </c>
    </row>
    <row r="83" spans="1:57" x14ac:dyDescent="0.2">
      <c r="A83" s="4" t="s">
        <v>73</v>
      </c>
      <c r="B83" s="92">
        <v>2524446.0799999996</v>
      </c>
      <c r="C83" s="87">
        <v>61006.285414885257</v>
      </c>
      <c r="D83" s="87">
        <v>7531844</v>
      </c>
      <c r="E83" s="87">
        <v>161226</v>
      </c>
      <c r="F83" s="87">
        <v>0</v>
      </c>
      <c r="G83" s="87">
        <v>4117298.5830378924</v>
      </c>
      <c r="H83" s="87">
        <v>6089357.9020408047</v>
      </c>
      <c r="I83" s="93">
        <v>20485178.850493584</v>
      </c>
      <c r="J83" s="16">
        <v>26868.28</v>
      </c>
      <c r="K83" s="17">
        <v>0</v>
      </c>
      <c r="L83" s="17">
        <v>0</v>
      </c>
      <c r="M83" s="17">
        <v>0</v>
      </c>
      <c r="N83" s="17">
        <v>0</v>
      </c>
      <c r="O83" s="17">
        <v>220.56</v>
      </c>
      <c r="P83" s="17">
        <v>0</v>
      </c>
      <c r="Q83" s="12">
        <v>27088.84</v>
      </c>
      <c r="R83" s="16">
        <v>2271685.5699999998</v>
      </c>
      <c r="S83" s="17">
        <v>0</v>
      </c>
      <c r="T83" s="17">
        <v>0</v>
      </c>
      <c r="U83" s="17">
        <v>0</v>
      </c>
      <c r="V83" s="17">
        <v>0</v>
      </c>
      <c r="W83" s="17">
        <v>291138.12</v>
      </c>
      <c r="X83" s="17">
        <v>0</v>
      </c>
      <c r="Y83" s="12">
        <v>2562823.69</v>
      </c>
      <c r="Z83" s="16">
        <v>175405.54</v>
      </c>
      <c r="AA83" s="17">
        <v>0</v>
      </c>
      <c r="AB83" s="17">
        <v>0</v>
      </c>
      <c r="AC83" s="17">
        <v>0</v>
      </c>
      <c r="AD83" s="17">
        <v>0</v>
      </c>
      <c r="AE83" s="17">
        <v>1918772.3499999999</v>
      </c>
      <c r="AF83" s="17">
        <v>4972009.93</v>
      </c>
      <c r="AG83" s="12">
        <v>7066187.8199999994</v>
      </c>
      <c r="AH83" s="16">
        <v>0</v>
      </c>
      <c r="AI83" s="17">
        <v>0</v>
      </c>
      <c r="AJ83" s="17">
        <v>0</v>
      </c>
      <c r="AK83" s="17">
        <v>0</v>
      </c>
      <c r="AL83" s="17">
        <v>0</v>
      </c>
      <c r="AM83" s="17">
        <v>24000</v>
      </c>
      <c r="AN83" s="17">
        <v>0</v>
      </c>
      <c r="AO83" s="12">
        <v>24000</v>
      </c>
      <c r="AP83" s="16">
        <v>0</v>
      </c>
      <c r="AQ83" s="17">
        <v>60000</v>
      </c>
      <c r="AR83" s="17">
        <v>0</v>
      </c>
      <c r="AS83" s="17">
        <v>0</v>
      </c>
      <c r="AT83" s="17">
        <v>0</v>
      </c>
      <c r="AU83" s="17">
        <v>557534.75</v>
      </c>
      <c r="AV83" s="17">
        <v>0</v>
      </c>
      <c r="AW83" s="12">
        <v>617534.75</v>
      </c>
      <c r="AX83" s="16">
        <v>50486.69</v>
      </c>
      <c r="AY83" s="17">
        <v>1006.2854148852554</v>
      </c>
      <c r="AZ83" s="17">
        <v>7531844</v>
      </c>
      <c r="BA83" s="17">
        <v>161226</v>
      </c>
      <c r="BB83" s="17">
        <v>0</v>
      </c>
      <c r="BC83" s="17">
        <v>1325632.8030378923</v>
      </c>
      <c r="BD83" s="17">
        <v>1117347.9720408053</v>
      </c>
      <c r="BE83" s="12">
        <v>10187543.750493584</v>
      </c>
    </row>
    <row r="84" spans="1:57" x14ac:dyDescent="0.2">
      <c r="A84" s="4" t="s">
        <v>74</v>
      </c>
      <c r="B84" s="92">
        <v>1559718</v>
      </c>
      <c r="C84" s="87">
        <v>84313</v>
      </c>
      <c r="D84" s="87">
        <v>0</v>
      </c>
      <c r="E84" s="87">
        <v>0</v>
      </c>
      <c r="F84" s="87">
        <v>0</v>
      </c>
      <c r="G84" s="87">
        <v>38056</v>
      </c>
      <c r="H84" s="87">
        <v>736548</v>
      </c>
      <c r="I84" s="93">
        <v>2418635</v>
      </c>
      <c r="J84" s="16">
        <v>27867</v>
      </c>
      <c r="K84" s="17">
        <v>0</v>
      </c>
      <c r="L84" s="17">
        <v>0</v>
      </c>
      <c r="M84" s="17">
        <v>0</v>
      </c>
      <c r="N84" s="17">
        <v>0</v>
      </c>
      <c r="O84" s="17">
        <v>38056</v>
      </c>
      <c r="P84" s="17">
        <v>0</v>
      </c>
      <c r="Q84" s="12">
        <v>65923</v>
      </c>
      <c r="R84" s="16">
        <v>661938</v>
      </c>
      <c r="S84" s="17">
        <v>84313</v>
      </c>
      <c r="T84" s="17">
        <v>0</v>
      </c>
      <c r="U84" s="17">
        <v>0</v>
      </c>
      <c r="V84" s="17">
        <v>0</v>
      </c>
      <c r="W84" s="17">
        <v>0</v>
      </c>
      <c r="X84" s="17">
        <v>0</v>
      </c>
      <c r="Y84" s="12">
        <v>746251</v>
      </c>
      <c r="Z84" s="16">
        <v>222456</v>
      </c>
      <c r="AA84" s="17">
        <v>0</v>
      </c>
      <c r="AB84" s="17">
        <v>0</v>
      </c>
      <c r="AC84" s="17">
        <v>0</v>
      </c>
      <c r="AD84" s="17">
        <v>0</v>
      </c>
      <c r="AE84" s="17">
        <v>0</v>
      </c>
      <c r="AF84" s="17">
        <v>736548</v>
      </c>
      <c r="AG84" s="12">
        <v>959004</v>
      </c>
      <c r="AH84" s="16">
        <v>0</v>
      </c>
      <c r="AI84" s="17">
        <v>0</v>
      </c>
      <c r="AJ84" s="17">
        <v>0</v>
      </c>
      <c r="AK84" s="17">
        <v>0</v>
      </c>
      <c r="AL84" s="17">
        <v>0</v>
      </c>
      <c r="AM84" s="17">
        <v>0</v>
      </c>
      <c r="AN84" s="17">
        <v>0</v>
      </c>
      <c r="AO84" s="12">
        <v>0</v>
      </c>
      <c r="AP84" s="16">
        <v>475562</v>
      </c>
      <c r="AQ84" s="17">
        <v>0</v>
      </c>
      <c r="AR84" s="17">
        <v>0</v>
      </c>
      <c r="AS84" s="17">
        <v>0</v>
      </c>
      <c r="AT84" s="17">
        <v>0</v>
      </c>
      <c r="AU84" s="17">
        <v>0</v>
      </c>
      <c r="AV84" s="17">
        <v>0</v>
      </c>
      <c r="AW84" s="12">
        <v>475562</v>
      </c>
      <c r="AX84" s="16">
        <v>171895</v>
      </c>
      <c r="AY84" s="17">
        <v>0</v>
      </c>
      <c r="AZ84" s="17">
        <v>0</v>
      </c>
      <c r="BA84" s="17">
        <v>0</v>
      </c>
      <c r="BB84" s="17">
        <v>0</v>
      </c>
      <c r="BC84" s="17">
        <v>0</v>
      </c>
      <c r="BD84" s="17">
        <v>0</v>
      </c>
      <c r="BE84" s="12">
        <v>171895</v>
      </c>
    </row>
    <row r="85" spans="1:57" x14ac:dyDescent="0.2">
      <c r="A85" s="4" t="s">
        <v>75</v>
      </c>
      <c r="B85" s="92">
        <v>8729943.7628465928</v>
      </c>
      <c r="C85" s="87">
        <v>24085.42</v>
      </c>
      <c r="D85" s="87">
        <v>0</v>
      </c>
      <c r="E85" s="87">
        <v>0</v>
      </c>
      <c r="F85" s="87">
        <v>134297</v>
      </c>
      <c r="G85" s="87">
        <v>84084962.483106792</v>
      </c>
      <c r="H85" s="87">
        <v>0</v>
      </c>
      <c r="I85" s="93">
        <v>92973288.665953383</v>
      </c>
      <c r="J85" s="16">
        <v>740860.36816268426</v>
      </c>
      <c r="K85" s="17">
        <v>0</v>
      </c>
      <c r="L85" s="17">
        <v>0</v>
      </c>
      <c r="M85" s="17">
        <v>0</v>
      </c>
      <c r="N85" s="17">
        <v>134297</v>
      </c>
      <c r="O85" s="17">
        <v>83736576.129851505</v>
      </c>
      <c r="P85" s="17">
        <v>0</v>
      </c>
      <c r="Q85" s="12">
        <v>84611733.498014197</v>
      </c>
      <c r="R85" s="16">
        <v>7983218.9163740175</v>
      </c>
      <c r="S85" s="17">
        <v>24085.42</v>
      </c>
      <c r="T85" s="17">
        <v>0</v>
      </c>
      <c r="U85" s="17">
        <v>0</v>
      </c>
      <c r="V85" s="17">
        <v>0</v>
      </c>
      <c r="W85" s="17">
        <v>348386.35325528856</v>
      </c>
      <c r="X85" s="17">
        <v>0</v>
      </c>
      <c r="Y85" s="12">
        <v>8355690.6896293061</v>
      </c>
      <c r="Z85" s="16">
        <v>5864.4783098908165</v>
      </c>
      <c r="AA85" s="17">
        <v>0</v>
      </c>
      <c r="AB85" s="17">
        <v>0</v>
      </c>
      <c r="AC85" s="17">
        <v>0</v>
      </c>
      <c r="AD85" s="17">
        <v>0</v>
      </c>
      <c r="AE85" s="17">
        <v>0</v>
      </c>
      <c r="AF85" s="17">
        <v>0</v>
      </c>
      <c r="AG85" s="12">
        <v>5864.4783098908165</v>
      </c>
      <c r="AH85" s="16">
        <v>0</v>
      </c>
      <c r="AI85" s="17">
        <v>0</v>
      </c>
      <c r="AJ85" s="17">
        <v>0</v>
      </c>
      <c r="AK85" s="17">
        <v>0</v>
      </c>
      <c r="AL85" s="17">
        <v>0</v>
      </c>
      <c r="AM85" s="17">
        <v>0</v>
      </c>
      <c r="AN85" s="17">
        <v>0</v>
      </c>
      <c r="AO85" s="12">
        <v>0</v>
      </c>
      <c r="AP85" s="16">
        <v>0</v>
      </c>
      <c r="AQ85" s="17">
        <v>0</v>
      </c>
      <c r="AR85" s="17">
        <v>0</v>
      </c>
      <c r="AS85" s="17">
        <v>0</v>
      </c>
      <c r="AT85" s="17">
        <v>0</v>
      </c>
      <c r="AU85" s="17">
        <v>0</v>
      </c>
      <c r="AV85" s="17">
        <v>0</v>
      </c>
      <c r="AW85" s="12">
        <v>0</v>
      </c>
      <c r="AX85" s="16">
        <v>0</v>
      </c>
      <c r="AY85" s="17">
        <v>0</v>
      </c>
      <c r="AZ85" s="17">
        <v>0</v>
      </c>
      <c r="BA85" s="17">
        <v>0</v>
      </c>
      <c r="BB85" s="17">
        <v>0</v>
      </c>
      <c r="BC85" s="17">
        <v>0</v>
      </c>
      <c r="BD85" s="17">
        <v>0</v>
      </c>
      <c r="BE85" s="12">
        <v>0</v>
      </c>
    </row>
    <row r="86" spans="1:57" x14ac:dyDescent="0.2">
      <c r="A86" s="4" t="s">
        <v>76</v>
      </c>
      <c r="B86" s="92">
        <v>3102000</v>
      </c>
      <c r="C86" s="87">
        <v>0</v>
      </c>
      <c r="D86" s="87">
        <v>0</v>
      </c>
      <c r="E86" s="87">
        <v>0</v>
      </c>
      <c r="F86" s="87">
        <v>0</v>
      </c>
      <c r="G86" s="87">
        <v>0</v>
      </c>
      <c r="H86" s="87">
        <v>0</v>
      </c>
      <c r="I86" s="93">
        <v>3102000</v>
      </c>
      <c r="J86" s="16">
        <v>0</v>
      </c>
      <c r="K86" s="17">
        <v>0</v>
      </c>
      <c r="L86" s="17">
        <v>0</v>
      </c>
      <c r="M86" s="17">
        <v>0</v>
      </c>
      <c r="N86" s="17">
        <v>0</v>
      </c>
      <c r="O86" s="17">
        <v>0</v>
      </c>
      <c r="P86" s="17">
        <v>0</v>
      </c>
      <c r="Q86" s="12">
        <v>0</v>
      </c>
      <c r="R86" s="16">
        <v>966000</v>
      </c>
      <c r="S86" s="17">
        <v>0</v>
      </c>
      <c r="T86" s="17">
        <v>0</v>
      </c>
      <c r="U86" s="17">
        <v>0</v>
      </c>
      <c r="V86" s="17">
        <v>0</v>
      </c>
      <c r="W86" s="17">
        <v>0</v>
      </c>
      <c r="X86" s="17">
        <v>0</v>
      </c>
      <c r="Y86" s="12">
        <v>966000</v>
      </c>
      <c r="Z86" s="16">
        <v>2136000</v>
      </c>
      <c r="AA86" s="17">
        <v>0</v>
      </c>
      <c r="AB86" s="17">
        <v>0</v>
      </c>
      <c r="AC86" s="17">
        <v>0</v>
      </c>
      <c r="AD86" s="17">
        <v>0</v>
      </c>
      <c r="AE86" s="17">
        <v>0</v>
      </c>
      <c r="AF86" s="17">
        <v>0</v>
      </c>
      <c r="AG86" s="12">
        <v>2136000</v>
      </c>
      <c r="AH86" s="16">
        <v>0</v>
      </c>
      <c r="AI86" s="17">
        <v>0</v>
      </c>
      <c r="AJ86" s="17">
        <v>0</v>
      </c>
      <c r="AK86" s="17">
        <v>0</v>
      </c>
      <c r="AL86" s="17">
        <v>0</v>
      </c>
      <c r="AM86" s="17">
        <v>0</v>
      </c>
      <c r="AN86" s="17">
        <v>0</v>
      </c>
      <c r="AO86" s="12">
        <v>0</v>
      </c>
      <c r="AP86" s="16">
        <v>0</v>
      </c>
      <c r="AQ86" s="17">
        <v>0</v>
      </c>
      <c r="AR86" s="17">
        <v>0</v>
      </c>
      <c r="AS86" s="17">
        <v>0</v>
      </c>
      <c r="AT86" s="17">
        <v>0</v>
      </c>
      <c r="AU86" s="17">
        <v>0</v>
      </c>
      <c r="AV86" s="17">
        <v>0</v>
      </c>
      <c r="AW86" s="12">
        <v>0</v>
      </c>
      <c r="AX86" s="16">
        <v>0</v>
      </c>
      <c r="AY86" s="17">
        <v>0</v>
      </c>
      <c r="AZ86" s="17">
        <v>0</v>
      </c>
      <c r="BA86" s="17">
        <v>0</v>
      </c>
      <c r="BB86" s="17">
        <v>0</v>
      </c>
      <c r="BC86" s="17">
        <v>0</v>
      </c>
      <c r="BD86" s="17">
        <v>0</v>
      </c>
      <c r="BE86" s="12">
        <v>0</v>
      </c>
    </row>
    <row r="87" spans="1:57" x14ac:dyDescent="0.2">
      <c r="A87" s="4" t="s">
        <v>77</v>
      </c>
      <c r="B87" s="92">
        <v>2732426.5</v>
      </c>
      <c r="C87" s="87">
        <v>0</v>
      </c>
      <c r="D87" s="87">
        <v>2130543.25</v>
      </c>
      <c r="E87" s="87">
        <v>0</v>
      </c>
      <c r="F87" s="87">
        <v>0</v>
      </c>
      <c r="G87" s="87">
        <v>265697.24</v>
      </c>
      <c r="H87" s="87">
        <v>1842357.76</v>
      </c>
      <c r="I87" s="93">
        <v>6971024.75</v>
      </c>
      <c r="J87" s="16">
        <v>23286.370000000003</v>
      </c>
      <c r="K87" s="17">
        <v>0</v>
      </c>
      <c r="L87" s="17">
        <v>0</v>
      </c>
      <c r="M87" s="17">
        <v>0</v>
      </c>
      <c r="N87" s="17">
        <v>0</v>
      </c>
      <c r="O87" s="17">
        <v>0</v>
      </c>
      <c r="P87" s="17">
        <v>432.73</v>
      </c>
      <c r="Q87" s="12">
        <v>23719.100000000002</v>
      </c>
      <c r="R87" s="16">
        <v>2177069.79</v>
      </c>
      <c r="S87" s="17">
        <v>0</v>
      </c>
      <c r="T87" s="17">
        <v>0</v>
      </c>
      <c r="U87" s="17">
        <v>0</v>
      </c>
      <c r="V87" s="17">
        <v>0</v>
      </c>
      <c r="W87" s="17">
        <v>0</v>
      </c>
      <c r="X87" s="17">
        <v>0</v>
      </c>
      <c r="Y87" s="12">
        <v>2177069.79</v>
      </c>
      <c r="Z87" s="16">
        <v>500352.30000000005</v>
      </c>
      <c r="AA87" s="17">
        <v>0</v>
      </c>
      <c r="AB87" s="17">
        <v>0</v>
      </c>
      <c r="AC87" s="17">
        <v>0</v>
      </c>
      <c r="AD87" s="17">
        <v>0</v>
      </c>
      <c r="AE87" s="17">
        <v>0</v>
      </c>
      <c r="AF87" s="17">
        <v>49972.22</v>
      </c>
      <c r="AG87" s="12">
        <v>550324.52</v>
      </c>
      <c r="AH87" s="16">
        <v>0</v>
      </c>
      <c r="AI87" s="17">
        <v>0</v>
      </c>
      <c r="AJ87" s="17">
        <v>2130543.25</v>
      </c>
      <c r="AK87" s="17">
        <v>0</v>
      </c>
      <c r="AL87" s="17">
        <v>0</v>
      </c>
      <c r="AM87" s="17">
        <v>0</v>
      </c>
      <c r="AN87" s="17">
        <v>0</v>
      </c>
      <c r="AO87" s="12">
        <v>2130543.25</v>
      </c>
      <c r="AP87" s="16">
        <v>24885.500000000004</v>
      </c>
      <c r="AQ87" s="17">
        <v>0</v>
      </c>
      <c r="AR87" s="17">
        <v>0</v>
      </c>
      <c r="AS87" s="17">
        <v>0</v>
      </c>
      <c r="AT87" s="17">
        <v>0</v>
      </c>
      <c r="AU87" s="17">
        <v>136124.62</v>
      </c>
      <c r="AV87" s="17">
        <v>7796.97</v>
      </c>
      <c r="AW87" s="12">
        <v>168807.09</v>
      </c>
      <c r="AX87" s="16">
        <v>6832.54</v>
      </c>
      <c r="AY87" s="17">
        <v>0</v>
      </c>
      <c r="AZ87" s="17">
        <v>0</v>
      </c>
      <c r="BA87" s="17">
        <v>0</v>
      </c>
      <c r="BB87" s="17">
        <v>0</v>
      </c>
      <c r="BC87" s="17">
        <v>129572.62</v>
      </c>
      <c r="BD87" s="17">
        <v>1784155.84</v>
      </c>
      <c r="BE87" s="12">
        <v>1920561</v>
      </c>
    </row>
    <row r="88" spans="1:57" x14ac:dyDescent="0.2">
      <c r="A88" s="4" t="s">
        <v>78</v>
      </c>
      <c r="B88" s="92">
        <v>153481</v>
      </c>
      <c r="C88" s="87">
        <v>111883</v>
      </c>
      <c r="D88" s="87">
        <v>867337</v>
      </c>
      <c r="E88" s="87">
        <v>0</v>
      </c>
      <c r="F88" s="87">
        <v>0</v>
      </c>
      <c r="G88" s="87">
        <v>129590</v>
      </c>
      <c r="H88" s="87">
        <v>72699</v>
      </c>
      <c r="I88" s="93">
        <v>1334990</v>
      </c>
      <c r="J88" s="16">
        <v>16383</v>
      </c>
      <c r="K88" s="17">
        <v>24000</v>
      </c>
      <c r="L88" s="17">
        <v>0</v>
      </c>
      <c r="M88" s="17">
        <v>0</v>
      </c>
      <c r="N88" s="17">
        <v>0</v>
      </c>
      <c r="O88" s="17">
        <v>129590</v>
      </c>
      <c r="P88" s="17">
        <v>805</v>
      </c>
      <c r="Q88" s="12">
        <v>170778</v>
      </c>
      <c r="R88" s="16">
        <v>68548</v>
      </c>
      <c r="S88" s="17">
        <v>0</v>
      </c>
      <c r="T88" s="17">
        <v>18788</v>
      </c>
      <c r="U88" s="17">
        <v>0</v>
      </c>
      <c r="V88" s="17">
        <v>0</v>
      </c>
      <c r="W88" s="17">
        <v>0</v>
      </c>
      <c r="X88" s="17">
        <v>0</v>
      </c>
      <c r="Y88" s="12">
        <v>87336</v>
      </c>
      <c r="Z88" s="16">
        <v>68550</v>
      </c>
      <c r="AA88" s="17">
        <v>87883</v>
      </c>
      <c r="AB88" s="17">
        <v>0</v>
      </c>
      <c r="AC88" s="17">
        <v>0</v>
      </c>
      <c r="AD88" s="17">
        <v>0</v>
      </c>
      <c r="AE88" s="17">
        <v>0</v>
      </c>
      <c r="AF88" s="17">
        <v>71894</v>
      </c>
      <c r="AG88" s="12">
        <v>228327</v>
      </c>
      <c r="AH88" s="16">
        <v>0</v>
      </c>
      <c r="AI88" s="17">
        <v>0</v>
      </c>
      <c r="AJ88" s="17">
        <v>848549</v>
      </c>
      <c r="AK88" s="17">
        <v>0</v>
      </c>
      <c r="AL88" s="17">
        <v>0</v>
      </c>
      <c r="AM88" s="17">
        <v>0</v>
      </c>
      <c r="AN88" s="17">
        <v>0</v>
      </c>
      <c r="AO88" s="12">
        <v>848549</v>
      </c>
      <c r="AP88" s="16">
        <v>0</v>
      </c>
      <c r="AQ88" s="17">
        <v>0</v>
      </c>
      <c r="AR88" s="17">
        <v>0</v>
      </c>
      <c r="AS88" s="17">
        <v>0</v>
      </c>
      <c r="AT88" s="17">
        <v>0</v>
      </c>
      <c r="AU88" s="17">
        <v>0</v>
      </c>
      <c r="AV88" s="17">
        <v>0</v>
      </c>
      <c r="AW88" s="12">
        <v>0</v>
      </c>
      <c r="AX88" s="16">
        <v>0</v>
      </c>
      <c r="AY88" s="17">
        <v>0</v>
      </c>
      <c r="AZ88" s="17">
        <v>0</v>
      </c>
      <c r="BA88" s="17">
        <v>0</v>
      </c>
      <c r="BB88" s="17">
        <v>0</v>
      </c>
      <c r="BC88" s="17">
        <v>0</v>
      </c>
      <c r="BD88" s="17">
        <v>0</v>
      </c>
      <c r="BE88" s="12">
        <v>0</v>
      </c>
    </row>
    <row r="89" spans="1:57" x14ac:dyDescent="0.2">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row>
    <row r="90" spans="1:57" x14ac:dyDescent="0.2">
      <c r="A90" s="30"/>
      <c r="B90" s="31">
        <f>SUM(B9:B89)</f>
        <v>149110734.84284657</v>
      </c>
      <c r="C90" s="32">
        <f t="shared" ref="C90:BE90" si="0">SUM(C9:C89)</f>
        <v>6820397.7454148857</v>
      </c>
      <c r="D90" s="32">
        <f t="shared" ref="D90:E90" si="1">SUM(D9:D89)</f>
        <v>112140968.34999998</v>
      </c>
      <c r="E90" s="32">
        <f t="shared" si="1"/>
        <v>10915872.859999999</v>
      </c>
      <c r="F90" s="32">
        <f t="shared" si="0"/>
        <v>22740021.02</v>
      </c>
      <c r="G90" s="32">
        <f t="shared" si="0"/>
        <v>185678402.0610382</v>
      </c>
      <c r="H90" s="32">
        <f t="shared" si="0"/>
        <v>176852011.6920408</v>
      </c>
      <c r="I90" s="33">
        <f t="shared" si="0"/>
        <v>664258408.57134044</v>
      </c>
      <c r="J90" s="31">
        <f t="shared" si="0"/>
        <v>2188572.1081626844</v>
      </c>
      <c r="K90" s="32">
        <f t="shared" si="0"/>
        <v>106750</v>
      </c>
      <c r="L90" s="32">
        <f t="shared" ref="L90:M90" si="2">SUM(L9:L89)</f>
        <v>1099209.1599999999</v>
      </c>
      <c r="M90" s="32">
        <f t="shared" si="2"/>
        <v>0</v>
      </c>
      <c r="N90" s="32">
        <f t="shared" si="0"/>
        <v>134297</v>
      </c>
      <c r="O90" s="32">
        <f t="shared" si="0"/>
        <v>84960963.279851511</v>
      </c>
      <c r="P90" s="32">
        <f t="shared" si="0"/>
        <v>2378547.5499999998</v>
      </c>
      <c r="Q90" s="33">
        <f t="shared" si="0"/>
        <v>90868339.098014191</v>
      </c>
      <c r="R90" s="31">
        <f t="shared" si="0"/>
        <v>109240737.89637402</v>
      </c>
      <c r="S90" s="32">
        <f t="shared" si="0"/>
        <v>2397202.48</v>
      </c>
      <c r="T90" s="32">
        <f t="shared" ref="T90:U90" si="3">SUM(T9:T89)</f>
        <v>2532386.02</v>
      </c>
      <c r="U90" s="32">
        <f t="shared" si="3"/>
        <v>1722</v>
      </c>
      <c r="V90" s="32">
        <f t="shared" si="0"/>
        <v>206347.39</v>
      </c>
      <c r="W90" s="32">
        <f t="shared" si="0"/>
        <v>1161947.5306488285</v>
      </c>
      <c r="X90" s="32">
        <f t="shared" si="0"/>
        <v>1037350.03</v>
      </c>
      <c r="Y90" s="33">
        <f t="shared" si="0"/>
        <v>116577693.34702283</v>
      </c>
      <c r="Z90" s="31">
        <f t="shared" si="0"/>
        <v>27660541.598309897</v>
      </c>
      <c r="AA90" s="32">
        <f t="shared" si="0"/>
        <v>2064512.29</v>
      </c>
      <c r="AB90" s="32">
        <f t="shared" ref="AB90:AC90" si="4">SUM(AB9:AB89)</f>
        <v>1270966.75</v>
      </c>
      <c r="AC90" s="32">
        <f t="shared" si="4"/>
        <v>8755717</v>
      </c>
      <c r="AD90" s="32">
        <f t="shared" si="0"/>
        <v>195393</v>
      </c>
      <c r="AE90" s="32">
        <f t="shared" si="0"/>
        <v>69329253.199999988</v>
      </c>
      <c r="AF90" s="32">
        <f t="shared" si="0"/>
        <v>132632828.83000001</v>
      </c>
      <c r="AG90" s="33">
        <f t="shared" si="0"/>
        <v>241909212.6683099</v>
      </c>
      <c r="AH90" s="31">
        <f t="shared" si="0"/>
        <v>900.61999999999898</v>
      </c>
      <c r="AI90" s="32">
        <f t="shared" si="0"/>
        <v>1025158.3500000001</v>
      </c>
      <c r="AJ90" s="32">
        <f t="shared" ref="AJ90:AK90" si="5">SUM(AJ9:AJ89)</f>
        <v>60999928.5</v>
      </c>
      <c r="AK90" s="32">
        <f t="shared" si="5"/>
        <v>0</v>
      </c>
      <c r="AL90" s="32">
        <f t="shared" si="0"/>
        <v>19975721.629999999</v>
      </c>
      <c r="AM90" s="32">
        <f t="shared" si="0"/>
        <v>1517953.68</v>
      </c>
      <c r="AN90" s="32">
        <f t="shared" si="0"/>
        <v>1621687.47</v>
      </c>
      <c r="AO90" s="33">
        <f t="shared" si="0"/>
        <v>85141350.25</v>
      </c>
      <c r="AP90" s="31">
        <f t="shared" si="0"/>
        <v>6158776.5699999994</v>
      </c>
      <c r="AQ90" s="32">
        <f t="shared" si="0"/>
        <v>213601.04000000004</v>
      </c>
      <c r="AR90" s="32">
        <f t="shared" ref="AR90:AS90" si="6">SUM(AR9:AR89)</f>
        <v>18836529</v>
      </c>
      <c r="AS90" s="32">
        <f t="shared" si="6"/>
        <v>480951</v>
      </c>
      <c r="AT90" s="32">
        <f t="shared" si="0"/>
        <v>1025897</v>
      </c>
      <c r="AU90" s="32">
        <f t="shared" si="0"/>
        <v>9903773.1899999995</v>
      </c>
      <c r="AV90" s="32">
        <f t="shared" si="0"/>
        <v>14302755.110000001</v>
      </c>
      <c r="AW90" s="33">
        <f t="shared" si="0"/>
        <v>50922282.909999989</v>
      </c>
      <c r="AX90" s="31">
        <f t="shared" si="0"/>
        <v>3861206.0500000003</v>
      </c>
      <c r="AY90" s="32">
        <f t="shared" si="0"/>
        <v>1013173.5854148853</v>
      </c>
      <c r="AZ90" s="32">
        <f t="shared" ref="AZ90:BA90" si="7">SUM(AZ9:AZ89)</f>
        <v>27401948.919999998</v>
      </c>
      <c r="BA90" s="32">
        <f t="shared" si="7"/>
        <v>1677482.8599999999</v>
      </c>
      <c r="BB90" s="32">
        <f t="shared" si="0"/>
        <v>1202365</v>
      </c>
      <c r="BC90" s="32">
        <f t="shared" si="0"/>
        <v>18804511.180537891</v>
      </c>
      <c r="BD90" s="32">
        <f t="shared" si="0"/>
        <v>24878842.702040806</v>
      </c>
      <c r="BE90" s="33">
        <f t="shared" si="0"/>
        <v>78839530.297993571</v>
      </c>
    </row>
    <row r="91" spans="1:57" x14ac:dyDescent="0.2">
      <c r="A91" s="29" t="str">
        <f>'Total Exp'!A91</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39997558519241921"/>
  </sheetPr>
  <dimension ref="A1:B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57" width="12.7109375" style="9"/>
    <col min="58" max="16384" width="12.7109375" style="6"/>
  </cols>
  <sheetData>
    <row r="1" spans="1:57" x14ac:dyDescent="0.2">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row>
    <row r="2" spans="1:57" ht="15.75" x14ac:dyDescent="0.25">
      <c r="A2" s="2" t="s">
        <v>105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row>
    <row r="3" spans="1:57" x14ac:dyDescent="0.2">
      <c r="A3" s="28" t="str">
        <f>'Total Exp'!A3</f>
        <v>2018-19</v>
      </c>
    </row>
    <row r="4" spans="1:57" ht="15.75" x14ac:dyDescent="0.25">
      <c r="A4" s="82" t="s">
        <v>122</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4" t="s">
        <v>287</v>
      </c>
    </row>
    <row r="5" spans="1:57" s="60" customFormat="1" ht="12.75" x14ac:dyDescent="0.2">
      <c r="A5" s="49"/>
      <c r="B5" s="61" t="s">
        <v>152</v>
      </c>
      <c r="C5" s="62"/>
      <c r="D5" s="62"/>
      <c r="E5" s="62"/>
      <c r="F5" s="62"/>
      <c r="G5" s="62"/>
      <c r="H5" s="62"/>
      <c r="I5" s="63"/>
      <c r="J5" s="64" t="s">
        <v>131</v>
      </c>
      <c r="K5" s="65"/>
      <c r="L5" s="65"/>
      <c r="M5" s="65"/>
      <c r="N5" s="65"/>
      <c r="O5" s="65"/>
      <c r="P5" s="65"/>
      <c r="Q5" s="66"/>
      <c r="R5" s="64" t="s">
        <v>133</v>
      </c>
      <c r="S5" s="65"/>
      <c r="T5" s="65"/>
      <c r="U5" s="65"/>
      <c r="V5" s="65"/>
      <c r="W5" s="65"/>
      <c r="X5" s="65"/>
      <c r="Y5" s="66"/>
      <c r="Z5" s="64" t="s">
        <v>135</v>
      </c>
      <c r="AA5" s="65"/>
      <c r="AB5" s="65"/>
      <c r="AC5" s="65"/>
      <c r="AD5" s="65"/>
      <c r="AE5" s="65"/>
      <c r="AF5" s="65"/>
      <c r="AG5" s="66"/>
      <c r="AH5" s="64" t="s">
        <v>137</v>
      </c>
      <c r="AI5" s="65"/>
      <c r="AJ5" s="65"/>
      <c r="AK5" s="65"/>
      <c r="AL5" s="65"/>
      <c r="AM5" s="65"/>
      <c r="AN5" s="65"/>
      <c r="AO5" s="66"/>
      <c r="AP5" s="65" t="s">
        <v>138</v>
      </c>
      <c r="AQ5" s="65"/>
      <c r="AR5" s="65"/>
      <c r="AS5" s="65"/>
      <c r="AT5" s="65"/>
      <c r="AU5" s="65"/>
      <c r="AV5" s="65"/>
      <c r="AW5" s="66"/>
      <c r="AX5" s="65" t="s">
        <v>139</v>
      </c>
      <c r="AY5" s="65"/>
      <c r="AZ5" s="65"/>
      <c r="BA5" s="65"/>
      <c r="BB5" s="65"/>
      <c r="BC5" s="65"/>
      <c r="BD5" s="65"/>
      <c r="BE5" s="66"/>
    </row>
    <row r="6" spans="1:57" s="60" customFormat="1" ht="12.75" x14ac:dyDescent="0.2">
      <c r="A6" s="49"/>
      <c r="B6" s="50" t="str">
        <f>$A$4&amp;" Total"</f>
        <v>Family &amp; Community Services Total</v>
      </c>
      <c r="C6" s="51"/>
      <c r="D6" s="51"/>
      <c r="E6" s="51"/>
      <c r="F6" s="51"/>
      <c r="G6" s="51"/>
      <c r="H6" s="51"/>
      <c r="I6" s="52"/>
      <c r="J6" s="50" t="s">
        <v>132</v>
      </c>
      <c r="K6" s="51"/>
      <c r="L6" s="51"/>
      <c r="M6" s="51"/>
      <c r="N6" s="51"/>
      <c r="O6" s="51"/>
      <c r="P6" s="51"/>
      <c r="Q6" s="52"/>
      <c r="R6" s="50" t="s">
        <v>134</v>
      </c>
      <c r="S6" s="51"/>
      <c r="T6" s="51"/>
      <c r="U6" s="51"/>
      <c r="V6" s="51"/>
      <c r="W6" s="51"/>
      <c r="X6" s="51"/>
      <c r="Y6" s="52"/>
      <c r="Z6" s="50" t="s">
        <v>136</v>
      </c>
      <c r="AA6" s="51"/>
      <c r="AB6" s="51"/>
      <c r="AC6" s="51"/>
      <c r="AD6" s="51"/>
      <c r="AE6" s="51"/>
      <c r="AF6" s="51"/>
      <c r="AG6" s="52"/>
      <c r="AH6" s="50" t="s">
        <v>140</v>
      </c>
      <c r="AI6" s="51"/>
      <c r="AJ6" s="51"/>
      <c r="AK6" s="51"/>
      <c r="AL6" s="51"/>
      <c r="AM6" s="51"/>
      <c r="AN6" s="51"/>
      <c r="AO6" s="52"/>
      <c r="AP6" s="51" t="s">
        <v>141</v>
      </c>
      <c r="AQ6" s="51"/>
      <c r="AR6" s="51"/>
      <c r="AS6" s="51"/>
      <c r="AT6" s="51"/>
      <c r="AU6" s="51"/>
      <c r="AV6" s="51"/>
      <c r="AW6" s="52"/>
      <c r="AX6" s="55" t="s">
        <v>142</v>
      </c>
      <c r="AY6" s="51"/>
      <c r="AZ6" s="51"/>
      <c r="BA6" s="51"/>
      <c r="BB6" s="51"/>
      <c r="BC6" s="51"/>
      <c r="BD6" s="51"/>
      <c r="BE6" s="52"/>
    </row>
    <row r="7" spans="1:57" s="59" customFormat="1" ht="33.75" x14ac:dyDescent="0.2">
      <c r="A7" s="57"/>
      <c r="B7" s="42" t="s">
        <v>106</v>
      </c>
      <c r="C7" s="43" t="s">
        <v>272</v>
      </c>
      <c r="D7" s="43" t="s">
        <v>273</v>
      </c>
      <c r="E7" s="43" t="s">
        <v>274</v>
      </c>
      <c r="F7" s="43" t="s">
        <v>275</v>
      </c>
      <c r="G7" s="43" t="s">
        <v>108</v>
      </c>
      <c r="H7" s="43" t="s">
        <v>109</v>
      </c>
      <c r="I7" s="58" t="s">
        <v>276</v>
      </c>
      <c r="J7" s="42" t="s">
        <v>106</v>
      </c>
      <c r="K7" s="43" t="s">
        <v>272</v>
      </c>
      <c r="L7" s="43" t="s">
        <v>273</v>
      </c>
      <c r="M7" s="43" t="s">
        <v>274</v>
      </c>
      <c r="N7" s="43" t="s">
        <v>275</v>
      </c>
      <c r="O7" s="43" t="s">
        <v>108</v>
      </c>
      <c r="P7" s="43" t="s">
        <v>109</v>
      </c>
      <c r="Q7" s="58" t="s">
        <v>276</v>
      </c>
      <c r="R7" s="42" t="s">
        <v>106</v>
      </c>
      <c r="S7" s="43" t="s">
        <v>272</v>
      </c>
      <c r="T7" s="43" t="s">
        <v>273</v>
      </c>
      <c r="U7" s="43" t="s">
        <v>274</v>
      </c>
      <c r="V7" s="43" t="s">
        <v>275</v>
      </c>
      <c r="W7" s="43" t="s">
        <v>108</v>
      </c>
      <c r="X7" s="43" t="s">
        <v>109</v>
      </c>
      <c r="Y7" s="58" t="s">
        <v>276</v>
      </c>
      <c r="Z7" s="42" t="s">
        <v>106</v>
      </c>
      <c r="AA7" s="43" t="s">
        <v>272</v>
      </c>
      <c r="AB7" s="43" t="s">
        <v>273</v>
      </c>
      <c r="AC7" s="43" t="s">
        <v>274</v>
      </c>
      <c r="AD7" s="43" t="s">
        <v>275</v>
      </c>
      <c r="AE7" s="43" t="s">
        <v>108</v>
      </c>
      <c r="AF7" s="43" t="s">
        <v>109</v>
      </c>
      <c r="AG7" s="58" t="s">
        <v>276</v>
      </c>
      <c r="AH7" s="42" t="s">
        <v>106</v>
      </c>
      <c r="AI7" s="43" t="s">
        <v>272</v>
      </c>
      <c r="AJ7" s="43" t="s">
        <v>273</v>
      </c>
      <c r="AK7" s="43" t="s">
        <v>274</v>
      </c>
      <c r="AL7" s="43" t="s">
        <v>275</v>
      </c>
      <c r="AM7" s="43" t="s">
        <v>108</v>
      </c>
      <c r="AN7" s="43" t="s">
        <v>109</v>
      </c>
      <c r="AO7" s="58" t="s">
        <v>276</v>
      </c>
      <c r="AP7" s="42" t="s">
        <v>106</v>
      </c>
      <c r="AQ7" s="43" t="s">
        <v>272</v>
      </c>
      <c r="AR7" s="43" t="s">
        <v>273</v>
      </c>
      <c r="AS7" s="43" t="s">
        <v>274</v>
      </c>
      <c r="AT7" s="43" t="s">
        <v>275</v>
      </c>
      <c r="AU7" s="43" t="s">
        <v>108</v>
      </c>
      <c r="AV7" s="43" t="s">
        <v>109</v>
      </c>
      <c r="AW7" s="58" t="s">
        <v>276</v>
      </c>
      <c r="AX7" s="42" t="s">
        <v>106</v>
      </c>
      <c r="AY7" s="43" t="s">
        <v>272</v>
      </c>
      <c r="AZ7" s="43" t="s">
        <v>273</v>
      </c>
      <c r="BA7" s="43" t="s">
        <v>274</v>
      </c>
      <c r="BB7" s="43" t="s">
        <v>275</v>
      </c>
      <c r="BC7" s="43" t="s">
        <v>108</v>
      </c>
      <c r="BD7" s="43" t="s">
        <v>109</v>
      </c>
      <c r="BE7" s="58" t="s">
        <v>276</v>
      </c>
    </row>
    <row r="8" spans="1:57" s="59" customFormat="1" ht="11.25" x14ac:dyDescent="0.2">
      <c r="A8" s="67"/>
      <c r="B8" s="46" t="s">
        <v>110</v>
      </c>
      <c r="C8" s="47" t="s">
        <v>111</v>
      </c>
      <c r="D8" s="47" t="s">
        <v>112</v>
      </c>
      <c r="E8" s="47" t="s">
        <v>113</v>
      </c>
      <c r="F8" s="47" t="s">
        <v>114</v>
      </c>
      <c r="G8" s="47" t="s">
        <v>115</v>
      </c>
      <c r="H8" s="47" t="s">
        <v>116</v>
      </c>
      <c r="I8" s="48" t="s">
        <v>117</v>
      </c>
      <c r="J8" s="46" t="s">
        <v>110</v>
      </c>
      <c r="K8" s="47" t="s">
        <v>111</v>
      </c>
      <c r="L8" s="47" t="s">
        <v>112</v>
      </c>
      <c r="M8" s="47" t="s">
        <v>113</v>
      </c>
      <c r="N8" s="47" t="s">
        <v>114</v>
      </c>
      <c r="O8" s="47" t="s">
        <v>115</v>
      </c>
      <c r="P8" s="47" t="s">
        <v>116</v>
      </c>
      <c r="Q8" s="48" t="s">
        <v>117</v>
      </c>
      <c r="R8" s="46" t="s">
        <v>110</v>
      </c>
      <c r="S8" s="47" t="s">
        <v>111</v>
      </c>
      <c r="T8" s="47" t="s">
        <v>112</v>
      </c>
      <c r="U8" s="47" t="s">
        <v>113</v>
      </c>
      <c r="V8" s="47" t="s">
        <v>114</v>
      </c>
      <c r="W8" s="47" t="s">
        <v>115</v>
      </c>
      <c r="X8" s="47" t="s">
        <v>116</v>
      </c>
      <c r="Y8" s="48" t="s">
        <v>117</v>
      </c>
      <c r="Z8" s="46" t="s">
        <v>110</v>
      </c>
      <c r="AA8" s="47" t="s">
        <v>111</v>
      </c>
      <c r="AB8" s="47" t="s">
        <v>112</v>
      </c>
      <c r="AC8" s="47" t="s">
        <v>113</v>
      </c>
      <c r="AD8" s="47" t="s">
        <v>114</v>
      </c>
      <c r="AE8" s="47" t="s">
        <v>115</v>
      </c>
      <c r="AF8" s="47" t="s">
        <v>116</v>
      </c>
      <c r="AG8" s="48" t="s">
        <v>117</v>
      </c>
      <c r="AH8" s="46" t="s">
        <v>110</v>
      </c>
      <c r="AI8" s="47" t="s">
        <v>111</v>
      </c>
      <c r="AJ8" s="47" t="s">
        <v>112</v>
      </c>
      <c r="AK8" s="47" t="s">
        <v>113</v>
      </c>
      <c r="AL8" s="47" t="s">
        <v>114</v>
      </c>
      <c r="AM8" s="47" t="s">
        <v>115</v>
      </c>
      <c r="AN8" s="47" t="s">
        <v>116</v>
      </c>
      <c r="AO8" s="48" t="s">
        <v>117</v>
      </c>
      <c r="AP8" s="46" t="s">
        <v>110</v>
      </c>
      <c r="AQ8" s="47" t="s">
        <v>111</v>
      </c>
      <c r="AR8" s="47" t="s">
        <v>112</v>
      </c>
      <c r="AS8" s="47" t="s">
        <v>113</v>
      </c>
      <c r="AT8" s="47" t="s">
        <v>114</v>
      </c>
      <c r="AU8" s="47" t="s">
        <v>115</v>
      </c>
      <c r="AV8" s="47" t="s">
        <v>116</v>
      </c>
      <c r="AW8" s="48" t="s">
        <v>117</v>
      </c>
      <c r="AX8" s="46" t="s">
        <v>110</v>
      </c>
      <c r="AY8" s="47" t="s">
        <v>111</v>
      </c>
      <c r="AZ8" s="47" t="s">
        <v>112</v>
      </c>
      <c r="BA8" s="47" t="s">
        <v>113</v>
      </c>
      <c r="BB8" s="47" t="s">
        <v>114</v>
      </c>
      <c r="BC8" s="47" t="s">
        <v>115</v>
      </c>
      <c r="BD8" s="47" t="s">
        <v>116</v>
      </c>
      <c r="BE8" s="48" t="s">
        <v>117</v>
      </c>
    </row>
    <row r="9" spans="1:57" x14ac:dyDescent="0.2">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row>
    <row r="10" spans="1:57" x14ac:dyDescent="0.2">
      <c r="A10" s="4" t="s">
        <v>1</v>
      </c>
      <c r="B10" s="92">
        <v>0</v>
      </c>
      <c r="C10" s="87">
        <v>330581.32</v>
      </c>
      <c r="D10" s="87">
        <v>202634.61</v>
      </c>
      <c r="E10" s="87">
        <v>0</v>
      </c>
      <c r="F10" s="87">
        <v>0</v>
      </c>
      <c r="G10" s="87">
        <v>0</v>
      </c>
      <c r="H10" s="87">
        <v>0</v>
      </c>
      <c r="I10" s="93">
        <v>533215.92999999993</v>
      </c>
      <c r="J10" s="16">
        <v>0</v>
      </c>
      <c r="K10" s="17">
        <v>0</v>
      </c>
      <c r="L10" s="17">
        <v>0</v>
      </c>
      <c r="M10" s="17">
        <v>0</v>
      </c>
      <c r="N10" s="17">
        <v>0</v>
      </c>
      <c r="O10" s="17">
        <v>0</v>
      </c>
      <c r="P10" s="17">
        <v>0</v>
      </c>
      <c r="Q10" s="12">
        <v>0</v>
      </c>
      <c r="R10" s="16">
        <v>0</v>
      </c>
      <c r="S10" s="17">
        <v>281913.8</v>
      </c>
      <c r="T10" s="17">
        <v>0</v>
      </c>
      <c r="U10" s="17">
        <v>0</v>
      </c>
      <c r="V10" s="17">
        <v>0</v>
      </c>
      <c r="W10" s="17">
        <v>0</v>
      </c>
      <c r="X10" s="17">
        <v>0</v>
      </c>
      <c r="Y10" s="12">
        <v>281913.8</v>
      </c>
      <c r="Z10" s="16">
        <v>0</v>
      </c>
      <c r="AA10" s="17">
        <v>48667.520000000004</v>
      </c>
      <c r="AB10" s="17">
        <v>202634.61</v>
      </c>
      <c r="AC10" s="17">
        <v>0</v>
      </c>
      <c r="AD10" s="17">
        <v>0</v>
      </c>
      <c r="AE10" s="17">
        <v>0</v>
      </c>
      <c r="AF10" s="17">
        <v>0</v>
      </c>
      <c r="AG10" s="12">
        <v>251302.13</v>
      </c>
      <c r="AH10" s="16">
        <v>0</v>
      </c>
      <c r="AI10" s="17">
        <v>0</v>
      </c>
      <c r="AJ10" s="17">
        <v>0</v>
      </c>
      <c r="AK10" s="17">
        <v>0</v>
      </c>
      <c r="AL10" s="17">
        <v>0</v>
      </c>
      <c r="AM10" s="17">
        <v>0</v>
      </c>
      <c r="AN10" s="17">
        <v>0</v>
      </c>
      <c r="AO10" s="12">
        <v>0</v>
      </c>
      <c r="AP10" s="16">
        <v>0</v>
      </c>
      <c r="AQ10" s="17">
        <v>0</v>
      </c>
      <c r="AR10" s="17">
        <v>0</v>
      </c>
      <c r="AS10" s="17">
        <v>0</v>
      </c>
      <c r="AT10" s="17">
        <v>0</v>
      </c>
      <c r="AU10" s="17">
        <v>0</v>
      </c>
      <c r="AV10" s="17">
        <v>0</v>
      </c>
      <c r="AW10" s="12">
        <v>0</v>
      </c>
      <c r="AX10" s="16">
        <v>0</v>
      </c>
      <c r="AY10" s="17">
        <v>0</v>
      </c>
      <c r="AZ10" s="17">
        <v>0</v>
      </c>
      <c r="BA10" s="17">
        <v>0</v>
      </c>
      <c r="BB10" s="17">
        <v>0</v>
      </c>
      <c r="BC10" s="17">
        <v>0</v>
      </c>
      <c r="BD10" s="17">
        <v>0</v>
      </c>
      <c r="BE10" s="12">
        <v>0</v>
      </c>
    </row>
    <row r="11" spans="1:57" x14ac:dyDescent="0.2">
      <c r="A11" s="4" t="s">
        <v>2</v>
      </c>
      <c r="B11" s="92">
        <v>11249.03</v>
      </c>
      <c r="C11" s="87">
        <v>222465.81</v>
      </c>
      <c r="D11" s="87">
        <v>132894.87</v>
      </c>
      <c r="E11" s="87">
        <v>0</v>
      </c>
      <c r="F11" s="87">
        <v>0</v>
      </c>
      <c r="G11" s="87">
        <v>0</v>
      </c>
      <c r="H11" s="87">
        <v>0</v>
      </c>
      <c r="I11" s="93">
        <v>366609.71</v>
      </c>
      <c r="J11" s="16">
        <v>0</v>
      </c>
      <c r="K11" s="17">
        <v>0</v>
      </c>
      <c r="L11" s="17">
        <v>0</v>
      </c>
      <c r="M11" s="17">
        <v>0</v>
      </c>
      <c r="N11" s="17">
        <v>0</v>
      </c>
      <c r="O11" s="17">
        <v>0</v>
      </c>
      <c r="P11" s="17">
        <v>0</v>
      </c>
      <c r="Q11" s="12">
        <v>0</v>
      </c>
      <c r="R11" s="16">
        <v>7261.39</v>
      </c>
      <c r="S11" s="17">
        <v>222465.81</v>
      </c>
      <c r="T11" s="17">
        <v>77468.320000000007</v>
      </c>
      <c r="U11" s="17">
        <v>0</v>
      </c>
      <c r="V11" s="17">
        <v>0</v>
      </c>
      <c r="W11" s="17">
        <v>0</v>
      </c>
      <c r="X11" s="17">
        <v>0</v>
      </c>
      <c r="Y11" s="12">
        <v>307195.52000000002</v>
      </c>
      <c r="Z11" s="16">
        <v>3987.64</v>
      </c>
      <c r="AA11" s="17">
        <v>0</v>
      </c>
      <c r="AB11" s="17">
        <v>55426.55</v>
      </c>
      <c r="AC11" s="17">
        <v>0</v>
      </c>
      <c r="AD11" s="17">
        <v>0</v>
      </c>
      <c r="AE11" s="17">
        <v>0</v>
      </c>
      <c r="AF11" s="17">
        <v>0</v>
      </c>
      <c r="AG11" s="12">
        <v>59414.19</v>
      </c>
      <c r="AH11" s="16">
        <v>0</v>
      </c>
      <c r="AI11" s="17">
        <v>0</v>
      </c>
      <c r="AJ11" s="17">
        <v>0</v>
      </c>
      <c r="AK11" s="17">
        <v>0</v>
      </c>
      <c r="AL11" s="17">
        <v>0</v>
      </c>
      <c r="AM11" s="17">
        <v>0</v>
      </c>
      <c r="AN11" s="17">
        <v>0</v>
      </c>
      <c r="AO11" s="12">
        <v>0</v>
      </c>
      <c r="AP11" s="16">
        <v>0</v>
      </c>
      <c r="AQ11" s="17">
        <v>0</v>
      </c>
      <c r="AR11" s="17">
        <v>0</v>
      </c>
      <c r="AS11" s="17">
        <v>0</v>
      </c>
      <c r="AT11" s="17">
        <v>0</v>
      </c>
      <c r="AU11" s="17">
        <v>0</v>
      </c>
      <c r="AV11" s="17">
        <v>0</v>
      </c>
      <c r="AW11" s="12">
        <v>0</v>
      </c>
      <c r="AX11" s="16">
        <v>0</v>
      </c>
      <c r="AY11" s="17">
        <v>0</v>
      </c>
      <c r="AZ11" s="17">
        <v>0</v>
      </c>
      <c r="BA11" s="17">
        <v>0</v>
      </c>
      <c r="BB11" s="17">
        <v>0</v>
      </c>
      <c r="BC11" s="17">
        <v>0</v>
      </c>
      <c r="BD11" s="17">
        <v>0</v>
      </c>
      <c r="BE11" s="12">
        <v>0</v>
      </c>
    </row>
    <row r="12" spans="1:57" x14ac:dyDescent="0.2">
      <c r="A12" s="4" t="s">
        <v>3</v>
      </c>
      <c r="B12" s="92">
        <v>2019520</v>
      </c>
      <c r="C12" s="87">
        <v>3896098</v>
      </c>
      <c r="D12" s="87">
        <v>0</v>
      </c>
      <c r="E12" s="87">
        <v>0</v>
      </c>
      <c r="F12" s="87">
        <v>192738</v>
      </c>
      <c r="G12" s="87">
        <v>46669</v>
      </c>
      <c r="H12" s="87">
        <v>21807</v>
      </c>
      <c r="I12" s="93">
        <v>6176832</v>
      </c>
      <c r="J12" s="16">
        <v>1861301</v>
      </c>
      <c r="K12" s="17">
        <v>3147009</v>
      </c>
      <c r="L12" s="17">
        <v>0</v>
      </c>
      <c r="M12" s="17">
        <v>0</v>
      </c>
      <c r="N12" s="17">
        <v>26124</v>
      </c>
      <c r="O12" s="17">
        <v>10669</v>
      </c>
      <c r="P12" s="17">
        <v>8019</v>
      </c>
      <c r="Q12" s="12">
        <v>5053122</v>
      </c>
      <c r="R12" s="16">
        <v>73828</v>
      </c>
      <c r="S12" s="17">
        <v>0</v>
      </c>
      <c r="T12" s="17">
        <v>0</v>
      </c>
      <c r="U12" s="17">
        <v>0</v>
      </c>
      <c r="V12" s="17">
        <v>0</v>
      </c>
      <c r="W12" s="17">
        <v>0</v>
      </c>
      <c r="X12" s="17">
        <v>1433</v>
      </c>
      <c r="Y12" s="12">
        <v>75261</v>
      </c>
      <c r="Z12" s="16">
        <v>78107</v>
      </c>
      <c r="AA12" s="17">
        <v>411844</v>
      </c>
      <c r="AB12" s="17">
        <v>0</v>
      </c>
      <c r="AC12" s="17">
        <v>0</v>
      </c>
      <c r="AD12" s="17">
        <v>0</v>
      </c>
      <c r="AE12" s="17">
        <v>0</v>
      </c>
      <c r="AF12" s="17">
        <v>270</v>
      </c>
      <c r="AG12" s="12">
        <v>490221</v>
      </c>
      <c r="AH12" s="16">
        <v>0</v>
      </c>
      <c r="AI12" s="17">
        <v>282295</v>
      </c>
      <c r="AJ12" s="17">
        <v>0</v>
      </c>
      <c r="AK12" s="17">
        <v>0</v>
      </c>
      <c r="AL12" s="17">
        <v>0</v>
      </c>
      <c r="AM12" s="17">
        <v>0</v>
      </c>
      <c r="AN12" s="17">
        <v>1112</v>
      </c>
      <c r="AO12" s="12">
        <v>283407</v>
      </c>
      <c r="AP12" s="16">
        <v>0</v>
      </c>
      <c r="AQ12" s="17">
        <v>0</v>
      </c>
      <c r="AR12" s="17">
        <v>0</v>
      </c>
      <c r="AS12" s="17">
        <v>0</v>
      </c>
      <c r="AT12" s="17">
        <v>0</v>
      </c>
      <c r="AU12" s="17">
        <v>0</v>
      </c>
      <c r="AV12" s="17">
        <v>0</v>
      </c>
      <c r="AW12" s="12">
        <v>0</v>
      </c>
      <c r="AX12" s="16">
        <v>6284</v>
      </c>
      <c r="AY12" s="17">
        <v>54950</v>
      </c>
      <c r="AZ12" s="17">
        <v>0</v>
      </c>
      <c r="BA12" s="17">
        <v>0</v>
      </c>
      <c r="BB12" s="17">
        <v>166614</v>
      </c>
      <c r="BC12" s="17">
        <v>36000</v>
      </c>
      <c r="BD12" s="17">
        <v>10973</v>
      </c>
      <c r="BE12" s="12">
        <v>274821</v>
      </c>
    </row>
    <row r="13" spans="1:57" x14ac:dyDescent="0.2">
      <c r="A13" s="4" t="s">
        <v>4</v>
      </c>
      <c r="B13" s="92">
        <v>1562000</v>
      </c>
      <c r="C13" s="87">
        <v>2427000</v>
      </c>
      <c r="D13" s="87">
        <v>386000</v>
      </c>
      <c r="E13" s="87">
        <v>1692000</v>
      </c>
      <c r="F13" s="87">
        <v>0</v>
      </c>
      <c r="G13" s="87">
        <v>27000</v>
      </c>
      <c r="H13" s="87">
        <v>95000</v>
      </c>
      <c r="I13" s="93">
        <v>6189000</v>
      </c>
      <c r="J13" s="16">
        <v>29000</v>
      </c>
      <c r="K13" s="17">
        <v>0</v>
      </c>
      <c r="L13" s="17">
        <v>0</v>
      </c>
      <c r="M13" s="17">
        <v>0</v>
      </c>
      <c r="N13" s="17">
        <v>0</v>
      </c>
      <c r="O13" s="17">
        <v>0</v>
      </c>
      <c r="P13" s="17">
        <v>3000</v>
      </c>
      <c r="Q13" s="12">
        <v>32000</v>
      </c>
      <c r="R13" s="16">
        <v>268000</v>
      </c>
      <c r="S13" s="17">
        <v>1322000</v>
      </c>
      <c r="T13" s="17">
        <v>0</v>
      </c>
      <c r="U13" s="17">
        <v>19000</v>
      </c>
      <c r="V13" s="17">
        <v>0</v>
      </c>
      <c r="W13" s="17">
        <v>6000</v>
      </c>
      <c r="X13" s="17">
        <v>24000</v>
      </c>
      <c r="Y13" s="12">
        <v>1639000</v>
      </c>
      <c r="Z13" s="16">
        <v>18000</v>
      </c>
      <c r="AA13" s="17">
        <v>312000</v>
      </c>
      <c r="AB13" s="17">
        <v>0</v>
      </c>
      <c r="AC13" s="17">
        <v>0</v>
      </c>
      <c r="AD13" s="17">
        <v>0</v>
      </c>
      <c r="AE13" s="17">
        <v>3000</v>
      </c>
      <c r="AF13" s="17">
        <v>11000</v>
      </c>
      <c r="AG13" s="12">
        <v>344000</v>
      </c>
      <c r="AH13" s="16">
        <v>1247000</v>
      </c>
      <c r="AI13" s="17">
        <v>793000</v>
      </c>
      <c r="AJ13" s="17">
        <v>386000</v>
      </c>
      <c r="AK13" s="17">
        <v>1673000</v>
      </c>
      <c r="AL13" s="17">
        <v>0</v>
      </c>
      <c r="AM13" s="17">
        <v>18000</v>
      </c>
      <c r="AN13" s="17">
        <v>53000</v>
      </c>
      <c r="AO13" s="12">
        <v>4170000</v>
      </c>
      <c r="AP13" s="16">
        <v>0</v>
      </c>
      <c r="AQ13" s="17">
        <v>0</v>
      </c>
      <c r="AR13" s="17">
        <v>0</v>
      </c>
      <c r="AS13" s="17">
        <v>0</v>
      </c>
      <c r="AT13" s="17">
        <v>0</v>
      </c>
      <c r="AU13" s="17">
        <v>0</v>
      </c>
      <c r="AV13" s="17">
        <v>0</v>
      </c>
      <c r="AW13" s="12">
        <v>0</v>
      </c>
      <c r="AX13" s="16">
        <v>0</v>
      </c>
      <c r="AY13" s="17">
        <v>0</v>
      </c>
      <c r="AZ13" s="17">
        <v>0</v>
      </c>
      <c r="BA13" s="17">
        <v>0</v>
      </c>
      <c r="BB13" s="17">
        <v>0</v>
      </c>
      <c r="BC13" s="17">
        <v>0</v>
      </c>
      <c r="BD13" s="17">
        <v>4000</v>
      </c>
      <c r="BE13" s="12">
        <v>4000</v>
      </c>
    </row>
    <row r="14" spans="1:57" x14ac:dyDescent="0.2">
      <c r="A14" s="4" t="s">
        <v>5</v>
      </c>
      <c r="B14" s="92">
        <v>4159.6099999999997</v>
      </c>
      <c r="C14" s="87">
        <v>182495.06999999998</v>
      </c>
      <c r="D14" s="87">
        <v>0</v>
      </c>
      <c r="E14" s="87">
        <v>0</v>
      </c>
      <c r="F14" s="87">
        <v>0</v>
      </c>
      <c r="G14" s="87">
        <v>0</v>
      </c>
      <c r="H14" s="87">
        <v>770.45</v>
      </c>
      <c r="I14" s="93">
        <v>187425.13</v>
      </c>
      <c r="J14" s="16">
        <v>0</v>
      </c>
      <c r="K14" s="17">
        <v>0</v>
      </c>
      <c r="L14" s="17">
        <v>0</v>
      </c>
      <c r="M14" s="17">
        <v>0</v>
      </c>
      <c r="N14" s="17">
        <v>0</v>
      </c>
      <c r="O14" s="17">
        <v>0</v>
      </c>
      <c r="P14" s="17">
        <v>0</v>
      </c>
      <c r="Q14" s="12">
        <v>0</v>
      </c>
      <c r="R14" s="16">
        <v>1661.45</v>
      </c>
      <c r="S14" s="17">
        <v>14152.05</v>
      </c>
      <c r="T14" s="17">
        <v>0</v>
      </c>
      <c r="U14" s="17">
        <v>0</v>
      </c>
      <c r="V14" s="17">
        <v>0</v>
      </c>
      <c r="W14" s="17">
        <v>0</v>
      </c>
      <c r="X14" s="17">
        <v>0</v>
      </c>
      <c r="Y14" s="12">
        <v>15813.5</v>
      </c>
      <c r="Z14" s="16">
        <v>2498.16</v>
      </c>
      <c r="AA14" s="17">
        <v>168343.02</v>
      </c>
      <c r="AB14" s="17">
        <v>0</v>
      </c>
      <c r="AC14" s="17">
        <v>0</v>
      </c>
      <c r="AD14" s="17">
        <v>0</v>
      </c>
      <c r="AE14" s="17">
        <v>0</v>
      </c>
      <c r="AF14" s="17">
        <v>770.45</v>
      </c>
      <c r="AG14" s="12">
        <v>171611.63</v>
      </c>
      <c r="AH14" s="16">
        <v>0</v>
      </c>
      <c r="AI14" s="17">
        <v>0</v>
      </c>
      <c r="AJ14" s="17">
        <v>0</v>
      </c>
      <c r="AK14" s="17">
        <v>0</v>
      </c>
      <c r="AL14" s="17">
        <v>0</v>
      </c>
      <c r="AM14" s="17">
        <v>0</v>
      </c>
      <c r="AN14" s="17">
        <v>0</v>
      </c>
      <c r="AO14" s="12">
        <v>0</v>
      </c>
      <c r="AP14" s="16">
        <v>0</v>
      </c>
      <c r="AQ14" s="17">
        <v>0</v>
      </c>
      <c r="AR14" s="17">
        <v>0</v>
      </c>
      <c r="AS14" s="17">
        <v>0</v>
      </c>
      <c r="AT14" s="17">
        <v>0</v>
      </c>
      <c r="AU14" s="17">
        <v>0</v>
      </c>
      <c r="AV14" s="17">
        <v>0</v>
      </c>
      <c r="AW14" s="12">
        <v>0</v>
      </c>
      <c r="AX14" s="16">
        <v>0</v>
      </c>
      <c r="AY14" s="17">
        <v>0</v>
      </c>
      <c r="AZ14" s="17">
        <v>0</v>
      </c>
      <c r="BA14" s="17">
        <v>0</v>
      </c>
      <c r="BB14" s="17">
        <v>0</v>
      </c>
      <c r="BC14" s="17">
        <v>0</v>
      </c>
      <c r="BD14" s="17">
        <v>0</v>
      </c>
      <c r="BE14" s="12">
        <v>0</v>
      </c>
    </row>
    <row r="15" spans="1:57" x14ac:dyDescent="0.2">
      <c r="A15" s="4" t="s">
        <v>6</v>
      </c>
      <c r="B15" s="92">
        <v>83093</v>
      </c>
      <c r="C15" s="87">
        <v>834561</v>
      </c>
      <c r="D15" s="87">
        <v>327597</v>
      </c>
      <c r="E15" s="87">
        <v>748287</v>
      </c>
      <c r="F15" s="87">
        <v>0</v>
      </c>
      <c r="G15" s="87">
        <v>0</v>
      </c>
      <c r="H15" s="87">
        <v>6141</v>
      </c>
      <c r="I15" s="93">
        <v>1999679</v>
      </c>
      <c r="J15" s="16">
        <v>64941</v>
      </c>
      <c r="K15" s="17">
        <v>0</v>
      </c>
      <c r="L15" s="17">
        <v>0</v>
      </c>
      <c r="M15" s="17">
        <v>748287</v>
      </c>
      <c r="N15" s="17">
        <v>0</v>
      </c>
      <c r="O15" s="17">
        <v>0</v>
      </c>
      <c r="P15" s="17">
        <v>3275</v>
      </c>
      <c r="Q15" s="12">
        <v>816503</v>
      </c>
      <c r="R15" s="16">
        <v>746</v>
      </c>
      <c r="S15" s="17">
        <v>764561</v>
      </c>
      <c r="T15" s="17">
        <v>170751</v>
      </c>
      <c r="U15" s="17">
        <v>0</v>
      </c>
      <c r="V15" s="17">
        <v>0</v>
      </c>
      <c r="W15" s="17">
        <v>0</v>
      </c>
      <c r="X15" s="17">
        <v>0</v>
      </c>
      <c r="Y15" s="12">
        <v>936058</v>
      </c>
      <c r="Z15" s="16">
        <v>0</v>
      </c>
      <c r="AA15" s="17">
        <v>0</v>
      </c>
      <c r="AB15" s="17">
        <v>0</v>
      </c>
      <c r="AC15" s="17">
        <v>0</v>
      </c>
      <c r="AD15" s="17">
        <v>0</v>
      </c>
      <c r="AE15" s="17">
        <v>0</v>
      </c>
      <c r="AF15" s="17">
        <v>0</v>
      </c>
      <c r="AG15" s="12">
        <v>0</v>
      </c>
      <c r="AH15" s="16">
        <v>15113</v>
      </c>
      <c r="AI15" s="17">
        <v>70000</v>
      </c>
      <c r="AJ15" s="17">
        <v>24567</v>
      </c>
      <c r="AK15" s="17">
        <v>0</v>
      </c>
      <c r="AL15" s="17">
        <v>0</v>
      </c>
      <c r="AM15" s="17">
        <v>0</v>
      </c>
      <c r="AN15" s="17">
        <v>50</v>
      </c>
      <c r="AO15" s="12">
        <v>109730</v>
      </c>
      <c r="AP15" s="16" t="s">
        <v>286</v>
      </c>
      <c r="AQ15" s="17">
        <v>0</v>
      </c>
      <c r="AR15" s="17">
        <v>132279</v>
      </c>
      <c r="AS15" s="17">
        <v>0</v>
      </c>
      <c r="AT15" s="17">
        <v>0</v>
      </c>
      <c r="AU15" s="17">
        <v>0</v>
      </c>
      <c r="AV15" s="17">
        <v>0</v>
      </c>
      <c r="AW15" s="12">
        <v>132279</v>
      </c>
      <c r="AX15" s="16">
        <v>2293</v>
      </c>
      <c r="AY15" s="17">
        <v>0</v>
      </c>
      <c r="AZ15" s="17">
        <v>0</v>
      </c>
      <c r="BA15" s="17">
        <v>0</v>
      </c>
      <c r="BB15" s="17">
        <v>0</v>
      </c>
      <c r="BC15" s="17">
        <v>0</v>
      </c>
      <c r="BD15" s="17">
        <v>2816</v>
      </c>
      <c r="BE15" s="12">
        <v>5109</v>
      </c>
    </row>
    <row r="16" spans="1:57" x14ac:dyDescent="0.2">
      <c r="A16" s="4" t="s">
        <v>7</v>
      </c>
      <c r="B16" s="92">
        <v>71058.260000000009</v>
      </c>
      <c r="C16" s="87">
        <v>824776.43</v>
      </c>
      <c r="D16" s="87">
        <v>154023.35999999999</v>
      </c>
      <c r="E16" s="87">
        <v>11046</v>
      </c>
      <c r="F16" s="87">
        <v>0</v>
      </c>
      <c r="G16" s="87">
        <v>3036.7</v>
      </c>
      <c r="H16" s="87">
        <v>223490.87</v>
      </c>
      <c r="I16" s="93">
        <v>1287431.6200000001</v>
      </c>
      <c r="J16" s="16">
        <v>0</v>
      </c>
      <c r="K16" s="17">
        <v>0</v>
      </c>
      <c r="L16" s="17">
        <v>0</v>
      </c>
      <c r="M16" s="17">
        <v>0</v>
      </c>
      <c r="N16" s="17">
        <v>0</v>
      </c>
      <c r="O16" s="17">
        <v>3036.7</v>
      </c>
      <c r="P16" s="17">
        <v>0</v>
      </c>
      <c r="Q16" s="12">
        <v>3036.7</v>
      </c>
      <c r="R16" s="16">
        <v>7555.3</v>
      </c>
      <c r="S16" s="17">
        <v>671909.06</v>
      </c>
      <c r="T16" s="17">
        <v>10710</v>
      </c>
      <c r="U16" s="17">
        <v>11046</v>
      </c>
      <c r="V16" s="17">
        <v>0</v>
      </c>
      <c r="W16" s="17">
        <v>0</v>
      </c>
      <c r="X16" s="17">
        <v>0</v>
      </c>
      <c r="Y16" s="12">
        <v>701220.3600000001</v>
      </c>
      <c r="Z16" s="16">
        <v>21010.16</v>
      </c>
      <c r="AA16" s="17">
        <v>71500</v>
      </c>
      <c r="AB16" s="17">
        <v>112285.4</v>
      </c>
      <c r="AC16" s="17">
        <v>0</v>
      </c>
      <c r="AD16" s="17">
        <v>0</v>
      </c>
      <c r="AE16" s="17">
        <v>0</v>
      </c>
      <c r="AF16" s="17">
        <v>1430</v>
      </c>
      <c r="AG16" s="12">
        <v>206225.56</v>
      </c>
      <c r="AH16" s="16">
        <v>42492.800000000003</v>
      </c>
      <c r="AI16" s="17">
        <v>81367.37</v>
      </c>
      <c r="AJ16" s="17">
        <v>0</v>
      </c>
      <c r="AK16" s="17">
        <v>0</v>
      </c>
      <c r="AL16" s="17">
        <v>0</v>
      </c>
      <c r="AM16" s="17">
        <v>0</v>
      </c>
      <c r="AN16" s="17">
        <v>222060.87</v>
      </c>
      <c r="AO16" s="12">
        <v>345921.04</v>
      </c>
      <c r="AP16" s="16">
        <v>0</v>
      </c>
      <c r="AQ16" s="17">
        <v>0</v>
      </c>
      <c r="AR16" s="17">
        <v>0</v>
      </c>
      <c r="AS16" s="17">
        <v>0</v>
      </c>
      <c r="AT16" s="17">
        <v>0</v>
      </c>
      <c r="AU16" s="17">
        <v>0</v>
      </c>
      <c r="AV16" s="17">
        <v>0</v>
      </c>
      <c r="AW16" s="12">
        <v>0</v>
      </c>
      <c r="AX16" s="16">
        <v>0</v>
      </c>
      <c r="AY16" s="17">
        <v>0</v>
      </c>
      <c r="AZ16" s="17">
        <v>31027.96</v>
      </c>
      <c r="BA16" s="17">
        <v>0</v>
      </c>
      <c r="BB16" s="17">
        <v>0</v>
      </c>
      <c r="BC16" s="17">
        <v>0</v>
      </c>
      <c r="BD16" s="17">
        <v>0</v>
      </c>
      <c r="BE16" s="12">
        <v>31027.96</v>
      </c>
    </row>
    <row r="17" spans="1:57" x14ac:dyDescent="0.2">
      <c r="A17" s="4" t="s">
        <v>8</v>
      </c>
      <c r="B17" s="92">
        <v>62480</v>
      </c>
      <c r="C17" s="87">
        <v>692709</v>
      </c>
      <c r="D17" s="87">
        <v>177690</v>
      </c>
      <c r="E17" s="87">
        <v>0</v>
      </c>
      <c r="F17" s="87">
        <v>0</v>
      </c>
      <c r="G17" s="87">
        <v>67141</v>
      </c>
      <c r="H17" s="87">
        <v>-500</v>
      </c>
      <c r="I17" s="93">
        <v>999520</v>
      </c>
      <c r="J17" s="16">
        <v>0</v>
      </c>
      <c r="K17" s="17">
        <v>0</v>
      </c>
      <c r="L17" s="17">
        <v>59227</v>
      </c>
      <c r="M17" s="17">
        <v>0</v>
      </c>
      <c r="N17" s="17">
        <v>0</v>
      </c>
      <c r="O17" s="17">
        <v>27113</v>
      </c>
      <c r="P17" s="17">
        <v>0</v>
      </c>
      <c r="Q17" s="12">
        <v>86340</v>
      </c>
      <c r="R17" s="16">
        <v>61390</v>
      </c>
      <c r="S17" s="17">
        <v>219107</v>
      </c>
      <c r="T17" s="17">
        <v>70963</v>
      </c>
      <c r="U17" s="17">
        <v>0</v>
      </c>
      <c r="V17" s="17">
        <v>0</v>
      </c>
      <c r="W17" s="17">
        <v>9381</v>
      </c>
      <c r="X17" s="17">
        <v>-500</v>
      </c>
      <c r="Y17" s="12">
        <v>360341</v>
      </c>
      <c r="Z17" s="16">
        <v>0</v>
      </c>
      <c r="AA17" s="17">
        <v>449826</v>
      </c>
      <c r="AB17" s="17">
        <v>47500</v>
      </c>
      <c r="AC17" s="17">
        <v>0</v>
      </c>
      <c r="AD17" s="17">
        <v>0</v>
      </c>
      <c r="AE17" s="17">
        <v>23090</v>
      </c>
      <c r="AF17" s="17">
        <v>0</v>
      </c>
      <c r="AG17" s="12">
        <v>520416</v>
      </c>
      <c r="AH17" s="16">
        <v>0</v>
      </c>
      <c r="AI17" s="17">
        <v>0</v>
      </c>
      <c r="AJ17" s="17">
        <v>0</v>
      </c>
      <c r="AK17" s="17">
        <v>0</v>
      </c>
      <c r="AL17" s="17">
        <v>0</v>
      </c>
      <c r="AM17" s="17">
        <v>0</v>
      </c>
      <c r="AN17" s="17">
        <v>0</v>
      </c>
      <c r="AO17" s="12">
        <v>0</v>
      </c>
      <c r="AP17" s="16">
        <v>0</v>
      </c>
      <c r="AQ17" s="17">
        <v>0</v>
      </c>
      <c r="AR17" s="17">
        <v>0</v>
      </c>
      <c r="AS17" s="17">
        <v>0</v>
      </c>
      <c r="AT17" s="17">
        <v>0</v>
      </c>
      <c r="AU17" s="17">
        <v>0</v>
      </c>
      <c r="AV17" s="17">
        <v>0</v>
      </c>
      <c r="AW17" s="12">
        <v>0</v>
      </c>
      <c r="AX17" s="16">
        <v>1090</v>
      </c>
      <c r="AY17" s="17">
        <v>23776</v>
      </c>
      <c r="AZ17" s="17">
        <v>0</v>
      </c>
      <c r="BA17" s="17">
        <v>0</v>
      </c>
      <c r="BB17" s="17">
        <v>0</v>
      </c>
      <c r="BC17" s="17">
        <v>7557</v>
      </c>
      <c r="BD17" s="17">
        <v>0</v>
      </c>
      <c r="BE17" s="12">
        <v>32423</v>
      </c>
    </row>
    <row r="18" spans="1:57" x14ac:dyDescent="0.2">
      <c r="A18" s="4" t="s">
        <v>9</v>
      </c>
      <c r="B18" s="92">
        <v>1366015.77</v>
      </c>
      <c r="C18" s="87">
        <v>2220355.09</v>
      </c>
      <c r="D18" s="87">
        <v>384232.56999999995</v>
      </c>
      <c r="E18" s="87">
        <v>271303.12</v>
      </c>
      <c r="F18" s="87">
        <v>1280000</v>
      </c>
      <c r="G18" s="87">
        <v>247716.34000000003</v>
      </c>
      <c r="H18" s="87">
        <v>1277.1699999999998</v>
      </c>
      <c r="I18" s="93">
        <v>5770900.0599999996</v>
      </c>
      <c r="J18" s="16">
        <v>0</v>
      </c>
      <c r="K18" s="17">
        <v>0</v>
      </c>
      <c r="L18" s="17">
        <v>121459.04</v>
      </c>
      <c r="M18" s="17">
        <v>0</v>
      </c>
      <c r="N18" s="17">
        <v>1280000</v>
      </c>
      <c r="O18" s="17">
        <v>0</v>
      </c>
      <c r="P18" s="17">
        <v>0</v>
      </c>
      <c r="Q18" s="12">
        <v>1401459.04</v>
      </c>
      <c r="R18" s="16">
        <v>1131305.57</v>
      </c>
      <c r="S18" s="17">
        <v>23830.9</v>
      </c>
      <c r="T18" s="17">
        <v>0</v>
      </c>
      <c r="U18" s="17">
        <v>174739.44</v>
      </c>
      <c r="V18" s="17">
        <v>0</v>
      </c>
      <c r="W18" s="17">
        <v>3772.89</v>
      </c>
      <c r="X18" s="17">
        <v>49.09</v>
      </c>
      <c r="Y18" s="12">
        <v>1333697.8899999999</v>
      </c>
      <c r="Z18" s="16">
        <v>19511.43</v>
      </c>
      <c r="AA18" s="17">
        <v>1279402.19</v>
      </c>
      <c r="AB18" s="17">
        <v>262069.05</v>
      </c>
      <c r="AC18" s="17">
        <v>0</v>
      </c>
      <c r="AD18" s="17">
        <v>0</v>
      </c>
      <c r="AE18" s="17">
        <v>243943.45</v>
      </c>
      <c r="AF18" s="17">
        <v>0</v>
      </c>
      <c r="AG18" s="12">
        <v>1804926.1199999999</v>
      </c>
      <c r="AH18" s="16">
        <v>215198.77</v>
      </c>
      <c r="AI18" s="17">
        <v>857122</v>
      </c>
      <c r="AJ18" s="17">
        <v>704.48</v>
      </c>
      <c r="AK18" s="17">
        <v>0</v>
      </c>
      <c r="AL18" s="17">
        <v>0</v>
      </c>
      <c r="AM18" s="17">
        <v>0</v>
      </c>
      <c r="AN18" s="17">
        <v>0</v>
      </c>
      <c r="AO18" s="12">
        <v>1073025.25</v>
      </c>
      <c r="AP18" s="16">
        <v>0</v>
      </c>
      <c r="AQ18" s="17">
        <v>0</v>
      </c>
      <c r="AR18" s="17">
        <v>0</v>
      </c>
      <c r="AS18" s="17">
        <v>0</v>
      </c>
      <c r="AT18" s="17">
        <v>0</v>
      </c>
      <c r="AU18" s="17">
        <v>0</v>
      </c>
      <c r="AV18" s="17">
        <v>0</v>
      </c>
      <c r="AW18" s="12">
        <v>0</v>
      </c>
      <c r="AX18" s="16">
        <v>0</v>
      </c>
      <c r="AY18" s="17">
        <v>60000</v>
      </c>
      <c r="AZ18" s="17">
        <v>0</v>
      </c>
      <c r="BA18" s="17">
        <v>96563.68</v>
      </c>
      <c r="BB18" s="17">
        <v>0</v>
      </c>
      <c r="BC18" s="17">
        <v>0</v>
      </c>
      <c r="BD18" s="17">
        <v>1228.08</v>
      </c>
      <c r="BE18" s="12">
        <v>157791.75999999998</v>
      </c>
    </row>
    <row r="19" spans="1:57" x14ac:dyDescent="0.2">
      <c r="A19" s="4" t="s">
        <v>10</v>
      </c>
      <c r="B19" s="92">
        <v>545417</v>
      </c>
      <c r="C19" s="87">
        <v>3511112</v>
      </c>
      <c r="D19" s="87">
        <v>534070</v>
      </c>
      <c r="E19" s="87">
        <v>1061332</v>
      </c>
      <c r="F19" s="87">
        <v>0</v>
      </c>
      <c r="G19" s="87">
        <v>0</v>
      </c>
      <c r="H19" s="87">
        <v>29048</v>
      </c>
      <c r="I19" s="93">
        <v>5680979</v>
      </c>
      <c r="J19" s="16">
        <v>413218</v>
      </c>
      <c r="K19" s="17">
        <v>366984</v>
      </c>
      <c r="L19" s="17">
        <v>250000</v>
      </c>
      <c r="M19" s="17">
        <v>1053717</v>
      </c>
      <c r="N19" s="17">
        <v>0</v>
      </c>
      <c r="O19" s="17">
        <v>0</v>
      </c>
      <c r="P19" s="17">
        <v>0</v>
      </c>
      <c r="Q19" s="12">
        <v>2083919</v>
      </c>
      <c r="R19" s="16">
        <v>0</v>
      </c>
      <c r="S19" s="17">
        <v>2677721</v>
      </c>
      <c r="T19" s="17">
        <v>83700</v>
      </c>
      <c r="U19" s="17">
        <v>7615</v>
      </c>
      <c r="V19" s="17">
        <v>0</v>
      </c>
      <c r="W19" s="17">
        <v>0</v>
      </c>
      <c r="X19" s="17">
        <v>8553</v>
      </c>
      <c r="Y19" s="12">
        <v>2777589</v>
      </c>
      <c r="Z19" s="16">
        <v>132199</v>
      </c>
      <c r="AA19" s="17">
        <v>102194</v>
      </c>
      <c r="AB19" s="17">
        <v>96000</v>
      </c>
      <c r="AC19" s="17">
        <v>0</v>
      </c>
      <c r="AD19" s="17">
        <v>0</v>
      </c>
      <c r="AE19" s="17">
        <v>0</v>
      </c>
      <c r="AF19" s="17">
        <v>9475</v>
      </c>
      <c r="AG19" s="12">
        <v>339868</v>
      </c>
      <c r="AH19" s="16">
        <v>0</v>
      </c>
      <c r="AI19" s="17">
        <v>364213</v>
      </c>
      <c r="AJ19" s="17">
        <v>25000</v>
      </c>
      <c r="AK19" s="17">
        <v>0</v>
      </c>
      <c r="AL19" s="17">
        <v>0</v>
      </c>
      <c r="AM19" s="17">
        <v>0</v>
      </c>
      <c r="AN19" s="17">
        <v>10311</v>
      </c>
      <c r="AO19" s="12">
        <v>399524</v>
      </c>
      <c r="AP19" s="16">
        <v>0</v>
      </c>
      <c r="AQ19" s="17">
        <v>0</v>
      </c>
      <c r="AR19" s="17">
        <v>0</v>
      </c>
      <c r="AS19" s="17">
        <v>0</v>
      </c>
      <c r="AT19" s="17">
        <v>0</v>
      </c>
      <c r="AU19" s="17">
        <v>0</v>
      </c>
      <c r="AV19" s="17">
        <v>0</v>
      </c>
      <c r="AW19" s="12">
        <v>0</v>
      </c>
      <c r="AX19" s="16">
        <v>0</v>
      </c>
      <c r="AY19" s="17">
        <v>0</v>
      </c>
      <c r="AZ19" s="17">
        <v>79370</v>
      </c>
      <c r="BA19" s="17">
        <v>0</v>
      </c>
      <c r="BB19" s="17">
        <v>0</v>
      </c>
      <c r="BC19" s="17">
        <v>0</v>
      </c>
      <c r="BD19" s="17">
        <v>709</v>
      </c>
      <c r="BE19" s="12">
        <v>80079</v>
      </c>
    </row>
    <row r="20" spans="1:57" x14ac:dyDescent="0.2">
      <c r="A20" s="4" t="s">
        <v>11</v>
      </c>
      <c r="B20" s="92">
        <v>0</v>
      </c>
      <c r="C20" s="87">
        <v>503120</v>
      </c>
      <c r="D20" s="87">
        <v>105000</v>
      </c>
      <c r="E20" s="87">
        <v>0</v>
      </c>
      <c r="F20" s="87">
        <v>0</v>
      </c>
      <c r="G20" s="87">
        <v>31401.68</v>
      </c>
      <c r="H20" s="87">
        <v>54.41</v>
      </c>
      <c r="I20" s="93">
        <v>639576.09</v>
      </c>
      <c r="J20" s="16">
        <v>0</v>
      </c>
      <c r="K20" s="17">
        <v>414282</v>
      </c>
      <c r="L20" s="17">
        <v>15000</v>
      </c>
      <c r="M20" s="17">
        <v>0</v>
      </c>
      <c r="N20" s="17">
        <v>0</v>
      </c>
      <c r="O20" s="17">
        <v>1974.43</v>
      </c>
      <c r="P20" s="17">
        <v>0</v>
      </c>
      <c r="Q20" s="12">
        <v>431256.43</v>
      </c>
      <c r="R20" s="16">
        <v>0</v>
      </c>
      <c r="S20" s="17">
        <v>11287</v>
      </c>
      <c r="T20" s="17">
        <v>0</v>
      </c>
      <c r="U20" s="17">
        <v>0</v>
      </c>
      <c r="V20" s="17">
        <v>0</v>
      </c>
      <c r="W20" s="17">
        <v>927.25</v>
      </c>
      <c r="X20" s="17">
        <v>54.41</v>
      </c>
      <c r="Y20" s="12">
        <v>12268.66</v>
      </c>
      <c r="Z20" s="16">
        <v>0</v>
      </c>
      <c r="AA20" s="17">
        <v>77551</v>
      </c>
      <c r="AB20" s="17">
        <v>75000</v>
      </c>
      <c r="AC20" s="17">
        <v>0</v>
      </c>
      <c r="AD20" s="17">
        <v>0</v>
      </c>
      <c r="AE20" s="17">
        <v>28500</v>
      </c>
      <c r="AF20" s="17">
        <v>0</v>
      </c>
      <c r="AG20" s="12">
        <v>181051</v>
      </c>
      <c r="AH20" s="16">
        <v>0</v>
      </c>
      <c r="AI20" s="17">
        <v>0</v>
      </c>
      <c r="AJ20" s="17">
        <v>15000</v>
      </c>
      <c r="AK20" s="17">
        <v>0</v>
      </c>
      <c r="AL20" s="17">
        <v>0</v>
      </c>
      <c r="AM20" s="17">
        <v>0</v>
      </c>
      <c r="AN20" s="17">
        <v>0</v>
      </c>
      <c r="AO20" s="12">
        <v>15000</v>
      </c>
      <c r="AP20" s="16">
        <v>0</v>
      </c>
      <c r="AQ20" s="17">
        <v>0</v>
      </c>
      <c r="AR20" s="17">
        <v>0</v>
      </c>
      <c r="AS20" s="17">
        <v>0</v>
      </c>
      <c r="AT20" s="17">
        <v>0</v>
      </c>
      <c r="AU20" s="17">
        <v>0</v>
      </c>
      <c r="AV20" s="17">
        <v>0</v>
      </c>
      <c r="AW20" s="12">
        <v>0</v>
      </c>
      <c r="AX20" s="16">
        <v>0</v>
      </c>
      <c r="AY20" s="17">
        <v>0</v>
      </c>
      <c r="AZ20" s="17">
        <v>0</v>
      </c>
      <c r="BA20" s="17">
        <v>0</v>
      </c>
      <c r="BB20" s="17">
        <v>0</v>
      </c>
      <c r="BC20" s="17">
        <v>0</v>
      </c>
      <c r="BD20" s="17">
        <v>0</v>
      </c>
      <c r="BE20" s="12">
        <v>0</v>
      </c>
    </row>
    <row r="21" spans="1:57" x14ac:dyDescent="0.2">
      <c r="A21" s="4" t="s">
        <v>12</v>
      </c>
      <c r="B21" s="92">
        <v>2476969.1599999997</v>
      </c>
      <c r="C21" s="87">
        <v>1028424</v>
      </c>
      <c r="D21" s="87">
        <v>0</v>
      </c>
      <c r="E21" s="87">
        <v>145182.5</v>
      </c>
      <c r="F21" s="87">
        <v>0</v>
      </c>
      <c r="G21" s="87">
        <v>0</v>
      </c>
      <c r="H21" s="87">
        <v>19151.310000000001</v>
      </c>
      <c r="I21" s="93">
        <v>3669726.9699999997</v>
      </c>
      <c r="J21" s="16">
        <v>2356571.59</v>
      </c>
      <c r="K21" s="17">
        <v>15276</v>
      </c>
      <c r="L21" s="17">
        <v>0</v>
      </c>
      <c r="M21" s="17">
        <v>84237.5</v>
      </c>
      <c r="N21" s="17">
        <v>0</v>
      </c>
      <c r="O21" s="17">
        <v>0</v>
      </c>
      <c r="P21" s="17">
        <v>0</v>
      </c>
      <c r="Q21" s="12">
        <v>2456085.09</v>
      </c>
      <c r="R21" s="16">
        <v>91205.34</v>
      </c>
      <c r="S21" s="17">
        <v>874776.85</v>
      </c>
      <c r="T21" s="17">
        <v>0</v>
      </c>
      <c r="U21" s="17">
        <v>60945</v>
      </c>
      <c r="V21" s="17">
        <v>0</v>
      </c>
      <c r="W21" s="17">
        <v>0</v>
      </c>
      <c r="X21" s="17">
        <v>19151.310000000001</v>
      </c>
      <c r="Y21" s="12">
        <v>1046078.5</v>
      </c>
      <c r="Z21" s="16">
        <v>0</v>
      </c>
      <c r="AA21" s="17">
        <v>93666.67</v>
      </c>
      <c r="AB21" s="17">
        <v>0</v>
      </c>
      <c r="AC21" s="17">
        <v>0</v>
      </c>
      <c r="AD21" s="17">
        <v>0</v>
      </c>
      <c r="AE21" s="17">
        <v>0</v>
      </c>
      <c r="AF21" s="17">
        <v>0</v>
      </c>
      <c r="AG21" s="12">
        <v>93666.67</v>
      </c>
      <c r="AH21" s="16">
        <v>29192.23</v>
      </c>
      <c r="AI21" s="17">
        <v>44704.480000000003</v>
      </c>
      <c r="AJ21" s="17">
        <v>0</v>
      </c>
      <c r="AK21" s="17">
        <v>0</v>
      </c>
      <c r="AL21" s="17">
        <v>0</v>
      </c>
      <c r="AM21" s="17">
        <v>0</v>
      </c>
      <c r="AN21" s="17">
        <v>0</v>
      </c>
      <c r="AO21" s="12">
        <v>73896.710000000006</v>
      </c>
      <c r="AP21" s="16">
        <v>0</v>
      </c>
      <c r="AQ21" s="17">
        <v>0</v>
      </c>
      <c r="AR21" s="17">
        <v>0</v>
      </c>
      <c r="AS21" s="17">
        <v>0</v>
      </c>
      <c r="AT21" s="17">
        <v>0</v>
      </c>
      <c r="AU21" s="17">
        <v>0</v>
      </c>
      <c r="AV21" s="17">
        <v>0</v>
      </c>
      <c r="AW21" s="12">
        <v>0</v>
      </c>
      <c r="AX21" s="16">
        <v>0</v>
      </c>
      <c r="AY21" s="17">
        <v>0</v>
      </c>
      <c r="AZ21" s="17">
        <v>0</v>
      </c>
      <c r="BA21" s="17">
        <v>0</v>
      </c>
      <c r="BB21" s="17">
        <v>0</v>
      </c>
      <c r="BC21" s="17">
        <v>0</v>
      </c>
      <c r="BD21" s="17">
        <v>0</v>
      </c>
      <c r="BE21" s="12">
        <v>0</v>
      </c>
    </row>
    <row r="22" spans="1:57" x14ac:dyDescent="0.2">
      <c r="A22" s="4" t="s">
        <v>13</v>
      </c>
      <c r="B22" s="92">
        <v>453131.84</v>
      </c>
      <c r="C22" s="87">
        <v>2646218.2600000002</v>
      </c>
      <c r="D22" s="87">
        <v>426331.82</v>
      </c>
      <c r="E22" s="87">
        <v>179353.85</v>
      </c>
      <c r="F22" s="87">
        <v>0</v>
      </c>
      <c r="G22" s="87">
        <v>3481.83</v>
      </c>
      <c r="H22" s="87">
        <v>5236.8500000000004</v>
      </c>
      <c r="I22" s="93">
        <v>3713754.4499999997</v>
      </c>
      <c r="J22" s="16">
        <v>299322.14</v>
      </c>
      <c r="K22" s="17">
        <v>531791.75</v>
      </c>
      <c r="L22" s="17">
        <v>426331.82</v>
      </c>
      <c r="M22" s="17">
        <v>0</v>
      </c>
      <c r="N22" s="17">
        <v>0</v>
      </c>
      <c r="O22" s="17">
        <v>0</v>
      </c>
      <c r="P22" s="17">
        <v>4200.0200000000004</v>
      </c>
      <c r="Q22" s="12">
        <v>1261645.73</v>
      </c>
      <c r="R22" s="16">
        <v>794.58</v>
      </c>
      <c r="S22" s="17">
        <v>1578671.24</v>
      </c>
      <c r="T22" s="17">
        <v>0</v>
      </c>
      <c r="U22" s="17">
        <v>11000</v>
      </c>
      <c r="V22" s="17">
        <v>0</v>
      </c>
      <c r="W22" s="17">
        <v>0</v>
      </c>
      <c r="X22" s="17">
        <v>0</v>
      </c>
      <c r="Y22" s="12">
        <v>1590465.82</v>
      </c>
      <c r="Z22" s="16">
        <v>104751.14</v>
      </c>
      <c r="AA22" s="17">
        <v>419931.27</v>
      </c>
      <c r="AB22" s="17">
        <v>0</v>
      </c>
      <c r="AC22" s="17">
        <v>168353.85</v>
      </c>
      <c r="AD22" s="17">
        <v>0</v>
      </c>
      <c r="AE22" s="17">
        <v>3481.83</v>
      </c>
      <c r="AF22" s="17">
        <v>0</v>
      </c>
      <c r="AG22" s="12">
        <v>696518.09</v>
      </c>
      <c r="AH22" s="16">
        <v>0</v>
      </c>
      <c r="AI22" s="17">
        <v>0</v>
      </c>
      <c r="AJ22" s="17">
        <v>0</v>
      </c>
      <c r="AK22" s="17">
        <v>0</v>
      </c>
      <c r="AL22" s="17">
        <v>0</v>
      </c>
      <c r="AM22" s="17">
        <v>0</v>
      </c>
      <c r="AN22" s="17">
        <v>0</v>
      </c>
      <c r="AO22" s="12">
        <v>0</v>
      </c>
      <c r="AP22" s="16">
        <v>48263.98</v>
      </c>
      <c r="AQ22" s="17">
        <v>115824</v>
      </c>
      <c r="AR22" s="17">
        <v>0</v>
      </c>
      <c r="AS22" s="17">
        <v>0</v>
      </c>
      <c r="AT22" s="17">
        <v>0</v>
      </c>
      <c r="AU22" s="17">
        <v>0</v>
      </c>
      <c r="AV22" s="17">
        <v>0</v>
      </c>
      <c r="AW22" s="12">
        <v>164087.98000000001</v>
      </c>
      <c r="AX22" s="16">
        <v>0</v>
      </c>
      <c r="AY22" s="17">
        <v>0</v>
      </c>
      <c r="AZ22" s="17">
        <v>0</v>
      </c>
      <c r="BA22" s="17">
        <v>0</v>
      </c>
      <c r="BB22" s="17">
        <v>0</v>
      </c>
      <c r="BC22" s="17">
        <v>0</v>
      </c>
      <c r="BD22" s="17">
        <v>1036.83</v>
      </c>
      <c r="BE22" s="12">
        <v>1036.83</v>
      </c>
    </row>
    <row r="23" spans="1:57" x14ac:dyDescent="0.2">
      <c r="A23" s="4" t="s">
        <v>14</v>
      </c>
      <c r="B23" s="92">
        <v>6051891.5200000005</v>
      </c>
      <c r="C23" s="87">
        <v>23546212.959999997</v>
      </c>
      <c r="D23" s="87">
        <v>6509146</v>
      </c>
      <c r="E23" s="87">
        <v>7089813.25</v>
      </c>
      <c r="F23" s="87">
        <v>0</v>
      </c>
      <c r="G23" s="87">
        <v>9265.5499999999993</v>
      </c>
      <c r="H23" s="87">
        <v>0</v>
      </c>
      <c r="I23" s="93">
        <v>43206329.280000001</v>
      </c>
      <c r="J23" s="16">
        <v>2231611.41</v>
      </c>
      <c r="K23" s="17">
        <v>117316.77</v>
      </c>
      <c r="L23" s="17">
        <v>261321.49</v>
      </c>
      <c r="M23" s="17">
        <v>6659723.0199999996</v>
      </c>
      <c r="N23" s="17">
        <v>0</v>
      </c>
      <c r="O23" s="17">
        <v>0</v>
      </c>
      <c r="P23" s="17">
        <v>0</v>
      </c>
      <c r="Q23" s="12">
        <v>9269972.6899999995</v>
      </c>
      <c r="R23" s="16">
        <v>10911.47</v>
      </c>
      <c r="S23" s="17">
        <v>4781731.54</v>
      </c>
      <c r="T23" s="17">
        <v>2829136.37</v>
      </c>
      <c r="U23" s="17">
        <v>15354</v>
      </c>
      <c r="V23" s="17">
        <v>0</v>
      </c>
      <c r="W23" s="17">
        <v>0</v>
      </c>
      <c r="X23" s="17">
        <v>0</v>
      </c>
      <c r="Y23" s="12">
        <v>7637133.3799999999</v>
      </c>
      <c r="Z23" s="16">
        <v>67881.73</v>
      </c>
      <c r="AA23" s="17">
        <v>70666.66</v>
      </c>
      <c r="AB23" s="17">
        <v>2880552.57</v>
      </c>
      <c r="AC23" s="17">
        <v>414736.23</v>
      </c>
      <c r="AD23" s="17">
        <v>0</v>
      </c>
      <c r="AE23" s="17">
        <v>0</v>
      </c>
      <c r="AF23" s="17">
        <v>0</v>
      </c>
      <c r="AG23" s="12">
        <v>3433837.19</v>
      </c>
      <c r="AH23" s="16">
        <v>3741486.91</v>
      </c>
      <c r="AI23" s="17">
        <v>18576497.989999998</v>
      </c>
      <c r="AJ23" s="17">
        <v>538135.56999999995</v>
      </c>
      <c r="AK23" s="17">
        <v>0</v>
      </c>
      <c r="AL23" s="17">
        <v>0</v>
      </c>
      <c r="AM23" s="17">
        <v>9265.5499999999993</v>
      </c>
      <c r="AN23" s="17">
        <v>0</v>
      </c>
      <c r="AO23" s="12">
        <v>22865386.02</v>
      </c>
      <c r="AP23" s="16">
        <v>0</v>
      </c>
      <c r="AQ23" s="17">
        <v>0</v>
      </c>
      <c r="AR23" s="17">
        <v>0</v>
      </c>
      <c r="AS23" s="17">
        <v>0</v>
      </c>
      <c r="AT23" s="17">
        <v>0</v>
      </c>
      <c r="AU23" s="17">
        <v>0</v>
      </c>
      <c r="AV23" s="17">
        <v>0</v>
      </c>
      <c r="AW23" s="12">
        <v>0</v>
      </c>
      <c r="AX23" s="16">
        <v>0</v>
      </c>
      <c r="AY23" s="17">
        <v>0</v>
      </c>
      <c r="AZ23" s="17">
        <v>0</v>
      </c>
      <c r="BA23" s="17">
        <v>0</v>
      </c>
      <c r="BB23" s="17">
        <v>0</v>
      </c>
      <c r="BC23" s="17">
        <v>0</v>
      </c>
      <c r="BD23" s="17">
        <v>0</v>
      </c>
      <c r="BE23" s="12">
        <v>0</v>
      </c>
    </row>
    <row r="24" spans="1:57" x14ac:dyDescent="0.2">
      <c r="A24" s="4" t="s">
        <v>15</v>
      </c>
      <c r="B24" s="92">
        <v>605951</v>
      </c>
      <c r="C24" s="87">
        <v>2527208</v>
      </c>
      <c r="D24" s="87">
        <v>300000</v>
      </c>
      <c r="E24" s="87">
        <v>0</v>
      </c>
      <c r="F24" s="87">
        <v>0</v>
      </c>
      <c r="G24" s="87">
        <v>55273</v>
      </c>
      <c r="H24" s="87">
        <v>0</v>
      </c>
      <c r="I24" s="93">
        <v>3488432</v>
      </c>
      <c r="J24" s="16">
        <v>549537</v>
      </c>
      <c r="K24" s="17">
        <v>1451088</v>
      </c>
      <c r="L24" s="17">
        <v>0</v>
      </c>
      <c r="M24" s="17">
        <v>0</v>
      </c>
      <c r="N24" s="17">
        <v>0</v>
      </c>
      <c r="O24" s="17">
        <v>0</v>
      </c>
      <c r="P24" s="17">
        <v>0</v>
      </c>
      <c r="Q24" s="12">
        <v>2000625</v>
      </c>
      <c r="R24" s="16">
        <v>53948</v>
      </c>
      <c r="S24" s="17">
        <v>31989</v>
      </c>
      <c r="T24" s="17">
        <v>0</v>
      </c>
      <c r="U24" s="17">
        <v>0</v>
      </c>
      <c r="V24" s="17">
        <v>0</v>
      </c>
      <c r="W24" s="17">
        <v>0</v>
      </c>
      <c r="X24" s="17">
        <v>0</v>
      </c>
      <c r="Y24" s="12">
        <v>85937</v>
      </c>
      <c r="Z24" s="16">
        <v>2466</v>
      </c>
      <c r="AA24" s="17">
        <v>854440</v>
      </c>
      <c r="AB24" s="17">
        <v>300000</v>
      </c>
      <c r="AC24" s="17">
        <v>0</v>
      </c>
      <c r="AD24" s="17">
        <v>0</v>
      </c>
      <c r="AE24" s="17">
        <v>17273</v>
      </c>
      <c r="AF24" s="17">
        <v>0</v>
      </c>
      <c r="AG24" s="12">
        <v>1174179</v>
      </c>
      <c r="AH24" s="16">
        <v>0</v>
      </c>
      <c r="AI24" s="17">
        <v>189691</v>
      </c>
      <c r="AJ24" s="17">
        <v>0</v>
      </c>
      <c r="AK24" s="17">
        <v>0</v>
      </c>
      <c r="AL24" s="17">
        <v>0</v>
      </c>
      <c r="AM24" s="17">
        <v>38000</v>
      </c>
      <c r="AN24" s="17">
        <v>0</v>
      </c>
      <c r="AO24" s="12">
        <v>227691</v>
      </c>
      <c r="AP24" s="16">
        <v>0</v>
      </c>
      <c r="AQ24" s="17">
        <v>0</v>
      </c>
      <c r="AR24" s="17">
        <v>0</v>
      </c>
      <c r="AS24" s="17">
        <v>0</v>
      </c>
      <c r="AT24" s="17">
        <v>0</v>
      </c>
      <c r="AU24" s="17">
        <v>0</v>
      </c>
      <c r="AV24" s="17">
        <v>0</v>
      </c>
      <c r="AW24" s="12">
        <v>0</v>
      </c>
      <c r="AX24" s="16">
        <v>0</v>
      </c>
      <c r="AY24" s="17">
        <v>0</v>
      </c>
      <c r="AZ24" s="17">
        <v>0</v>
      </c>
      <c r="BA24" s="17">
        <v>0</v>
      </c>
      <c r="BB24" s="17">
        <v>0</v>
      </c>
      <c r="BC24" s="17">
        <v>0</v>
      </c>
      <c r="BD24" s="17">
        <v>0</v>
      </c>
      <c r="BE24" s="12">
        <v>0</v>
      </c>
    </row>
    <row r="25" spans="1:57" x14ac:dyDescent="0.2">
      <c r="A25" s="4" t="s">
        <v>16</v>
      </c>
      <c r="B25" s="92">
        <v>98695.540000000008</v>
      </c>
      <c r="C25" s="87">
        <v>431712.39999999997</v>
      </c>
      <c r="D25" s="87">
        <v>286425</v>
      </c>
      <c r="E25" s="87">
        <v>493001.29000000004</v>
      </c>
      <c r="F25" s="87">
        <v>0</v>
      </c>
      <c r="G25" s="87">
        <v>0</v>
      </c>
      <c r="H25" s="87">
        <v>700.25</v>
      </c>
      <c r="I25" s="93">
        <v>1310534.48</v>
      </c>
      <c r="J25" s="16">
        <v>92639.8</v>
      </c>
      <c r="K25" s="17">
        <v>431712.39999999997</v>
      </c>
      <c r="L25" s="17">
        <v>286425</v>
      </c>
      <c r="M25" s="17">
        <v>493001.29000000004</v>
      </c>
      <c r="N25" s="17">
        <v>0</v>
      </c>
      <c r="O25" s="17">
        <v>0</v>
      </c>
      <c r="P25" s="17">
        <v>700.25</v>
      </c>
      <c r="Q25" s="12">
        <v>1304478.74</v>
      </c>
      <c r="R25" s="16">
        <v>6055.74</v>
      </c>
      <c r="S25" s="17">
        <v>0</v>
      </c>
      <c r="T25" s="17">
        <v>0</v>
      </c>
      <c r="U25" s="17">
        <v>0</v>
      </c>
      <c r="V25" s="17">
        <v>0</v>
      </c>
      <c r="W25" s="17">
        <v>0</v>
      </c>
      <c r="X25" s="17">
        <v>0</v>
      </c>
      <c r="Y25" s="12">
        <v>6055.74</v>
      </c>
      <c r="Z25" s="16">
        <v>0</v>
      </c>
      <c r="AA25" s="17">
        <v>0</v>
      </c>
      <c r="AB25" s="17">
        <v>0</v>
      </c>
      <c r="AC25" s="17">
        <v>0</v>
      </c>
      <c r="AD25" s="17">
        <v>0</v>
      </c>
      <c r="AE25" s="17">
        <v>0</v>
      </c>
      <c r="AF25" s="17">
        <v>0</v>
      </c>
      <c r="AG25" s="12">
        <v>0</v>
      </c>
      <c r="AH25" s="16">
        <v>0</v>
      </c>
      <c r="AI25" s="17">
        <v>0</v>
      </c>
      <c r="AJ25" s="17">
        <v>0</v>
      </c>
      <c r="AK25" s="17">
        <v>0</v>
      </c>
      <c r="AL25" s="17">
        <v>0</v>
      </c>
      <c r="AM25" s="17">
        <v>0</v>
      </c>
      <c r="AN25" s="17">
        <v>0</v>
      </c>
      <c r="AO25" s="12">
        <v>0</v>
      </c>
      <c r="AP25" s="16">
        <v>0</v>
      </c>
      <c r="AQ25" s="17">
        <v>0</v>
      </c>
      <c r="AR25" s="17">
        <v>0</v>
      </c>
      <c r="AS25" s="17">
        <v>0</v>
      </c>
      <c r="AT25" s="17">
        <v>0</v>
      </c>
      <c r="AU25" s="17">
        <v>0</v>
      </c>
      <c r="AV25" s="17">
        <v>0</v>
      </c>
      <c r="AW25" s="12">
        <v>0</v>
      </c>
      <c r="AX25" s="16">
        <v>0</v>
      </c>
      <c r="AY25" s="17">
        <v>0</v>
      </c>
      <c r="AZ25" s="17">
        <v>0</v>
      </c>
      <c r="BA25" s="17">
        <v>0</v>
      </c>
      <c r="BB25" s="17">
        <v>0</v>
      </c>
      <c r="BC25" s="17">
        <v>0</v>
      </c>
      <c r="BD25" s="17">
        <v>0</v>
      </c>
      <c r="BE25" s="12">
        <v>0</v>
      </c>
    </row>
    <row r="26" spans="1:57" x14ac:dyDescent="0.2">
      <c r="A26" s="4" t="s">
        <v>17</v>
      </c>
      <c r="B26" s="92">
        <v>1423527.87</v>
      </c>
      <c r="C26" s="87">
        <v>1325983.7000000004</v>
      </c>
      <c r="D26" s="87">
        <v>71220.25</v>
      </c>
      <c r="E26" s="87">
        <v>386067.25</v>
      </c>
      <c r="F26" s="87">
        <v>24000</v>
      </c>
      <c r="G26" s="87">
        <v>0</v>
      </c>
      <c r="H26" s="87">
        <v>2720.71</v>
      </c>
      <c r="I26" s="93">
        <v>3233519.7800000003</v>
      </c>
      <c r="J26" s="16">
        <v>1163139.8500000001</v>
      </c>
      <c r="K26" s="17">
        <v>0</v>
      </c>
      <c r="L26" s="17">
        <v>0</v>
      </c>
      <c r="M26" s="17">
        <v>65930.39</v>
      </c>
      <c r="N26" s="17">
        <v>0</v>
      </c>
      <c r="O26" s="17">
        <v>0</v>
      </c>
      <c r="P26" s="17">
        <v>120</v>
      </c>
      <c r="Q26" s="12">
        <v>1229190.24</v>
      </c>
      <c r="R26" s="16">
        <v>0</v>
      </c>
      <c r="S26" s="17">
        <v>261875.01000000007</v>
      </c>
      <c r="T26" s="17">
        <v>0</v>
      </c>
      <c r="U26" s="17">
        <v>4592.7299999999996</v>
      </c>
      <c r="V26" s="17">
        <v>0</v>
      </c>
      <c r="W26" s="17">
        <v>0</v>
      </c>
      <c r="X26" s="17">
        <v>0</v>
      </c>
      <c r="Y26" s="12">
        <v>266467.74000000005</v>
      </c>
      <c r="Z26" s="16">
        <v>0</v>
      </c>
      <c r="AA26" s="17">
        <v>54500</v>
      </c>
      <c r="AB26" s="17">
        <v>71220.25</v>
      </c>
      <c r="AC26" s="17">
        <v>0</v>
      </c>
      <c r="AD26" s="17">
        <v>0</v>
      </c>
      <c r="AE26" s="17">
        <v>0</v>
      </c>
      <c r="AF26" s="17">
        <v>0</v>
      </c>
      <c r="AG26" s="12">
        <v>125720.25</v>
      </c>
      <c r="AH26" s="16">
        <v>260388.02000000002</v>
      </c>
      <c r="AI26" s="17">
        <v>1009608.6900000004</v>
      </c>
      <c r="AJ26" s="17">
        <v>0</v>
      </c>
      <c r="AK26" s="17">
        <v>315544.13</v>
      </c>
      <c r="AL26" s="17">
        <v>24000</v>
      </c>
      <c r="AM26" s="17">
        <v>0</v>
      </c>
      <c r="AN26" s="17">
        <v>2600.71</v>
      </c>
      <c r="AO26" s="12">
        <v>1612141.5500000003</v>
      </c>
      <c r="AP26" s="16">
        <v>0</v>
      </c>
      <c r="AQ26" s="17">
        <v>0</v>
      </c>
      <c r="AR26" s="17">
        <v>0</v>
      </c>
      <c r="AS26" s="17">
        <v>0</v>
      </c>
      <c r="AT26" s="17">
        <v>0</v>
      </c>
      <c r="AU26" s="17">
        <v>0</v>
      </c>
      <c r="AV26" s="17">
        <v>0</v>
      </c>
      <c r="AW26" s="12">
        <v>0</v>
      </c>
      <c r="AX26" s="16">
        <v>0</v>
      </c>
      <c r="AY26" s="17">
        <v>0</v>
      </c>
      <c r="AZ26" s="17">
        <v>0</v>
      </c>
      <c r="BA26" s="17">
        <v>0</v>
      </c>
      <c r="BB26" s="17">
        <v>0</v>
      </c>
      <c r="BC26" s="17">
        <v>0</v>
      </c>
      <c r="BD26" s="17">
        <v>0</v>
      </c>
      <c r="BE26" s="12">
        <v>0</v>
      </c>
    </row>
    <row r="27" spans="1:57" x14ac:dyDescent="0.2">
      <c r="A27" s="4" t="s">
        <v>18</v>
      </c>
      <c r="B27" s="92">
        <v>185471.09</v>
      </c>
      <c r="C27" s="87">
        <v>2593468.58</v>
      </c>
      <c r="D27" s="87">
        <v>512701</v>
      </c>
      <c r="E27" s="87">
        <v>0</v>
      </c>
      <c r="F27" s="87">
        <v>0</v>
      </c>
      <c r="G27" s="87">
        <v>0</v>
      </c>
      <c r="H27" s="87">
        <v>11961</v>
      </c>
      <c r="I27" s="93">
        <v>3303601.6700000004</v>
      </c>
      <c r="J27" s="16">
        <v>0</v>
      </c>
      <c r="K27" s="17">
        <v>0</v>
      </c>
      <c r="L27" s="17">
        <v>0</v>
      </c>
      <c r="M27" s="17">
        <v>0</v>
      </c>
      <c r="N27" s="17">
        <v>0</v>
      </c>
      <c r="O27" s="17">
        <v>0</v>
      </c>
      <c r="P27" s="17">
        <v>0</v>
      </c>
      <c r="Q27" s="12">
        <v>0</v>
      </c>
      <c r="R27" s="16">
        <v>111656.86</v>
      </c>
      <c r="S27" s="17">
        <v>1400364.05</v>
      </c>
      <c r="T27" s="17">
        <v>161945</v>
      </c>
      <c r="U27" s="17">
        <v>0</v>
      </c>
      <c r="V27" s="17">
        <v>0</v>
      </c>
      <c r="W27" s="17">
        <v>0</v>
      </c>
      <c r="X27" s="17">
        <v>2047</v>
      </c>
      <c r="Y27" s="12">
        <v>1676012.9100000001</v>
      </c>
      <c r="Z27" s="16">
        <v>10437.129999999999</v>
      </c>
      <c r="AA27" s="17">
        <v>657337.89</v>
      </c>
      <c r="AB27" s="17">
        <v>192756</v>
      </c>
      <c r="AC27" s="17">
        <v>0</v>
      </c>
      <c r="AD27" s="17">
        <v>0</v>
      </c>
      <c r="AE27" s="17">
        <v>0</v>
      </c>
      <c r="AF27" s="17">
        <v>0</v>
      </c>
      <c r="AG27" s="12">
        <v>860531.02</v>
      </c>
      <c r="AH27" s="16">
        <v>61593.479999999996</v>
      </c>
      <c r="AI27" s="17">
        <v>535766.64</v>
      </c>
      <c r="AJ27" s="17">
        <v>70000</v>
      </c>
      <c r="AK27" s="17">
        <v>0</v>
      </c>
      <c r="AL27" s="17">
        <v>0</v>
      </c>
      <c r="AM27" s="17">
        <v>0</v>
      </c>
      <c r="AN27" s="17">
        <v>9914</v>
      </c>
      <c r="AO27" s="12">
        <v>677274.12</v>
      </c>
      <c r="AP27" s="16">
        <v>0</v>
      </c>
      <c r="AQ27" s="17">
        <v>0</v>
      </c>
      <c r="AR27" s="17">
        <v>88000</v>
      </c>
      <c r="AS27" s="17">
        <v>0</v>
      </c>
      <c r="AT27" s="17">
        <v>0</v>
      </c>
      <c r="AU27" s="17">
        <v>0</v>
      </c>
      <c r="AV27" s="17">
        <v>0</v>
      </c>
      <c r="AW27" s="12">
        <v>88000</v>
      </c>
      <c r="AX27" s="16">
        <v>1783.62</v>
      </c>
      <c r="AY27" s="17">
        <v>0</v>
      </c>
      <c r="AZ27" s="17">
        <v>0</v>
      </c>
      <c r="BA27" s="17">
        <v>0</v>
      </c>
      <c r="BB27" s="17">
        <v>0</v>
      </c>
      <c r="BC27" s="17">
        <v>0</v>
      </c>
      <c r="BD27" s="17">
        <v>0</v>
      </c>
      <c r="BE27" s="12">
        <v>1783.62</v>
      </c>
    </row>
    <row r="28" spans="1:57" x14ac:dyDescent="0.2">
      <c r="A28" s="4" t="s">
        <v>19</v>
      </c>
      <c r="B28" s="92">
        <v>24348</v>
      </c>
      <c r="C28" s="87">
        <v>306034</v>
      </c>
      <c r="D28" s="87">
        <v>141000</v>
      </c>
      <c r="E28" s="87">
        <v>0</v>
      </c>
      <c r="F28" s="87">
        <v>0</v>
      </c>
      <c r="G28" s="87">
        <v>17684</v>
      </c>
      <c r="H28" s="87">
        <v>0</v>
      </c>
      <c r="I28" s="93">
        <v>489066</v>
      </c>
      <c r="J28" s="16">
        <v>0</v>
      </c>
      <c r="K28" s="17">
        <v>0</v>
      </c>
      <c r="L28" s="17">
        <v>81000</v>
      </c>
      <c r="M28" s="17">
        <v>0</v>
      </c>
      <c r="N28" s="17">
        <v>0</v>
      </c>
      <c r="O28" s="17">
        <v>0</v>
      </c>
      <c r="P28" s="17">
        <v>0</v>
      </c>
      <c r="Q28" s="12">
        <v>81000</v>
      </c>
      <c r="R28" s="16">
        <v>24348</v>
      </c>
      <c r="S28" s="17">
        <v>26131</v>
      </c>
      <c r="T28" s="17">
        <v>45000</v>
      </c>
      <c r="U28" s="17">
        <v>0</v>
      </c>
      <c r="V28" s="17">
        <v>0</v>
      </c>
      <c r="W28" s="17">
        <v>4707</v>
      </c>
      <c r="X28" s="17">
        <v>0</v>
      </c>
      <c r="Y28" s="12">
        <v>100186</v>
      </c>
      <c r="Z28" s="16">
        <v>0</v>
      </c>
      <c r="AA28" s="17">
        <v>279903</v>
      </c>
      <c r="AB28" s="17">
        <v>15000</v>
      </c>
      <c r="AC28" s="17">
        <v>0</v>
      </c>
      <c r="AD28" s="17">
        <v>0</v>
      </c>
      <c r="AE28" s="17">
        <v>12977</v>
      </c>
      <c r="AF28" s="17">
        <v>0</v>
      </c>
      <c r="AG28" s="12">
        <v>307880</v>
      </c>
      <c r="AH28" s="16">
        <v>0</v>
      </c>
      <c r="AI28" s="17">
        <v>0</v>
      </c>
      <c r="AJ28" s="17">
        <v>0</v>
      </c>
      <c r="AK28" s="17">
        <v>0</v>
      </c>
      <c r="AL28" s="17">
        <v>0</v>
      </c>
      <c r="AM28" s="17">
        <v>0</v>
      </c>
      <c r="AN28" s="17">
        <v>0</v>
      </c>
      <c r="AO28" s="12">
        <v>0</v>
      </c>
      <c r="AP28" s="16">
        <v>0</v>
      </c>
      <c r="AQ28" s="17">
        <v>0</v>
      </c>
      <c r="AR28" s="17">
        <v>0</v>
      </c>
      <c r="AS28" s="17">
        <v>0</v>
      </c>
      <c r="AT28" s="17">
        <v>0</v>
      </c>
      <c r="AU28" s="17">
        <v>0</v>
      </c>
      <c r="AV28" s="17">
        <v>0</v>
      </c>
      <c r="AW28" s="12">
        <v>0</v>
      </c>
      <c r="AX28" s="16">
        <v>0</v>
      </c>
      <c r="AY28" s="17">
        <v>0</v>
      </c>
      <c r="AZ28" s="17">
        <v>0</v>
      </c>
      <c r="BA28" s="17">
        <v>0</v>
      </c>
      <c r="BB28" s="17">
        <v>0</v>
      </c>
      <c r="BC28" s="17">
        <v>0</v>
      </c>
      <c r="BD28" s="17">
        <v>0</v>
      </c>
      <c r="BE28" s="12">
        <v>0</v>
      </c>
    </row>
    <row r="29" spans="1:57" x14ac:dyDescent="0.2">
      <c r="A29" s="4" t="s">
        <v>20</v>
      </c>
      <c r="B29" s="92">
        <v>446454.96000000008</v>
      </c>
      <c r="C29" s="87">
        <v>2224563.69</v>
      </c>
      <c r="D29" s="87">
        <v>384825.01</v>
      </c>
      <c r="E29" s="87">
        <v>660923.1</v>
      </c>
      <c r="F29" s="87">
        <v>60822</v>
      </c>
      <c r="G29" s="87">
        <v>0</v>
      </c>
      <c r="H29" s="87">
        <v>94204.3</v>
      </c>
      <c r="I29" s="93">
        <v>3871793.0599999996</v>
      </c>
      <c r="J29" s="16">
        <v>236991.67</v>
      </c>
      <c r="K29" s="17">
        <v>224033.96</v>
      </c>
      <c r="L29" s="17">
        <v>93259.9</v>
      </c>
      <c r="M29" s="17">
        <v>645833.1</v>
      </c>
      <c r="N29" s="17">
        <v>60822</v>
      </c>
      <c r="O29" s="17">
        <v>0</v>
      </c>
      <c r="P29" s="17">
        <v>0</v>
      </c>
      <c r="Q29" s="12">
        <v>1260940.6299999999</v>
      </c>
      <c r="R29" s="16">
        <v>1.38</v>
      </c>
      <c r="S29" s="17">
        <v>1618131.42</v>
      </c>
      <c r="T29" s="17">
        <v>12148</v>
      </c>
      <c r="U29" s="17">
        <v>15090</v>
      </c>
      <c r="V29" s="17">
        <v>0</v>
      </c>
      <c r="W29" s="17">
        <v>0</v>
      </c>
      <c r="X29" s="17">
        <v>0</v>
      </c>
      <c r="Y29" s="12">
        <v>1645370.7999999998</v>
      </c>
      <c r="Z29" s="16">
        <v>186581.89</v>
      </c>
      <c r="AA29" s="17">
        <v>382398.31</v>
      </c>
      <c r="AB29" s="17">
        <v>274800.11</v>
      </c>
      <c r="AC29" s="17">
        <v>0</v>
      </c>
      <c r="AD29" s="17">
        <v>0</v>
      </c>
      <c r="AE29" s="17">
        <v>0</v>
      </c>
      <c r="AF29" s="17">
        <v>92325.8</v>
      </c>
      <c r="AG29" s="12">
        <v>936106.11</v>
      </c>
      <c r="AH29" s="16">
        <v>22880.02</v>
      </c>
      <c r="AI29" s="17">
        <v>0</v>
      </c>
      <c r="AJ29" s="17">
        <v>4617</v>
      </c>
      <c r="AK29" s="17">
        <v>0</v>
      </c>
      <c r="AL29" s="17">
        <v>0</v>
      </c>
      <c r="AM29" s="17">
        <v>0</v>
      </c>
      <c r="AN29" s="17">
        <v>1878.5</v>
      </c>
      <c r="AO29" s="12">
        <v>29375.52</v>
      </c>
      <c r="AP29" s="16">
        <v>0</v>
      </c>
      <c r="AQ29" s="17">
        <v>0</v>
      </c>
      <c r="AR29" s="17">
        <v>0</v>
      </c>
      <c r="AS29" s="17">
        <v>0</v>
      </c>
      <c r="AT29" s="17">
        <v>0</v>
      </c>
      <c r="AU29" s="17">
        <v>0</v>
      </c>
      <c r="AV29" s="17">
        <v>0</v>
      </c>
      <c r="AW29" s="12">
        <v>0</v>
      </c>
      <c r="AX29" s="16">
        <v>0</v>
      </c>
      <c r="AY29" s="17">
        <v>0</v>
      </c>
      <c r="AZ29" s="17">
        <v>0</v>
      </c>
      <c r="BA29" s="17">
        <v>0</v>
      </c>
      <c r="BB29" s="17">
        <v>0</v>
      </c>
      <c r="BC29" s="17">
        <v>0</v>
      </c>
      <c r="BD29" s="17">
        <v>0</v>
      </c>
      <c r="BE29" s="12">
        <v>0</v>
      </c>
    </row>
    <row r="30" spans="1:57" x14ac:dyDescent="0.2">
      <c r="A30" s="4" t="s">
        <v>21</v>
      </c>
      <c r="B30" s="92">
        <v>562186</v>
      </c>
      <c r="C30" s="87">
        <v>1088958</v>
      </c>
      <c r="D30" s="87">
        <v>394198</v>
      </c>
      <c r="E30" s="87">
        <v>242278</v>
      </c>
      <c r="F30" s="87">
        <v>0</v>
      </c>
      <c r="G30" s="87">
        <v>1041919</v>
      </c>
      <c r="H30" s="87">
        <v>12880</v>
      </c>
      <c r="I30" s="93">
        <v>3342419</v>
      </c>
      <c r="J30" s="16">
        <v>499191</v>
      </c>
      <c r="K30" s="17">
        <v>71109</v>
      </c>
      <c r="L30" s="17">
        <v>0</v>
      </c>
      <c r="M30" s="17">
        <v>242278</v>
      </c>
      <c r="N30" s="17">
        <v>0</v>
      </c>
      <c r="O30" s="17">
        <v>1021443</v>
      </c>
      <c r="P30" s="17">
        <v>0</v>
      </c>
      <c r="Q30" s="12">
        <v>1834021</v>
      </c>
      <c r="R30" s="16">
        <v>20266</v>
      </c>
      <c r="S30" s="17">
        <v>246262</v>
      </c>
      <c r="T30" s="17">
        <v>0</v>
      </c>
      <c r="U30" s="17">
        <v>0</v>
      </c>
      <c r="V30" s="17">
        <v>0</v>
      </c>
      <c r="W30" s="17">
        <v>0</v>
      </c>
      <c r="X30" s="17">
        <v>0</v>
      </c>
      <c r="Y30" s="12">
        <v>266528</v>
      </c>
      <c r="Z30" s="16">
        <v>0</v>
      </c>
      <c r="AA30" s="17">
        <v>0</v>
      </c>
      <c r="AB30" s="17">
        <v>0</v>
      </c>
      <c r="AC30" s="17">
        <v>0</v>
      </c>
      <c r="AD30" s="17">
        <v>0</v>
      </c>
      <c r="AE30" s="17">
        <v>1786</v>
      </c>
      <c r="AF30" s="17">
        <v>0</v>
      </c>
      <c r="AG30" s="12">
        <v>1786</v>
      </c>
      <c r="AH30" s="16">
        <v>40273</v>
      </c>
      <c r="AI30" s="17">
        <v>771587</v>
      </c>
      <c r="AJ30" s="17">
        <v>394198</v>
      </c>
      <c r="AK30" s="17">
        <v>0</v>
      </c>
      <c r="AL30" s="17">
        <v>0</v>
      </c>
      <c r="AM30" s="17">
        <v>5844</v>
      </c>
      <c r="AN30" s="17">
        <v>1500</v>
      </c>
      <c r="AO30" s="12">
        <v>1213402</v>
      </c>
      <c r="AP30" s="16">
        <v>0</v>
      </c>
      <c r="AQ30" s="17">
        <v>0</v>
      </c>
      <c r="AR30" s="17">
        <v>0</v>
      </c>
      <c r="AS30" s="17">
        <v>0</v>
      </c>
      <c r="AT30" s="17">
        <v>0</v>
      </c>
      <c r="AU30" s="17">
        <v>391</v>
      </c>
      <c r="AV30" s="17">
        <v>11372</v>
      </c>
      <c r="AW30" s="12">
        <v>11763</v>
      </c>
      <c r="AX30" s="16">
        <v>2456</v>
      </c>
      <c r="AY30" s="17">
        <v>0</v>
      </c>
      <c r="AZ30" s="17">
        <v>0</v>
      </c>
      <c r="BA30" s="17">
        <v>0</v>
      </c>
      <c r="BB30" s="17">
        <v>0</v>
      </c>
      <c r="BC30" s="17">
        <v>12455</v>
      </c>
      <c r="BD30" s="17">
        <v>8</v>
      </c>
      <c r="BE30" s="12">
        <v>14919</v>
      </c>
    </row>
    <row r="31" spans="1:57" x14ac:dyDescent="0.2">
      <c r="A31" s="4" t="s">
        <v>22</v>
      </c>
      <c r="B31" s="92">
        <v>1933844.2200000002</v>
      </c>
      <c r="C31" s="87">
        <v>1336361</v>
      </c>
      <c r="D31" s="87">
        <v>160000</v>
      </c>
      <c r="E31" s="87">
        <v>2292961</v>
      </c>
      <c r="F31" s="87">
        <v>0</v>
      </c>
      <c r="G31" s="87">
        <v>0</v>
      </c>
      <c r="H31" s="87">
        <v>497332.53</v>
      </c>
      <c r="I31" s="93">
        <v>6220498.7500000009</v>
      </c>
      <c r="J31" s="16">
        <v>1827043.61</v>
      </c>
      <c r="K31" s="17">
        <v>84476</v>
      </c>
      <c r="L31" s="17">
        <v>0</v>
      </c>
      <c r="M31" s="17">
        <v>2201102</v>
      </c>
      <c r="N31" s="17">
        <v>0</v>
      </c>
      <c r="O31" s="17">
        <v>0</v>
      </c>
      <c r="P31" s="17">
        <v>0</v>
      </c>
      <c r="Q31" s="12">
        <v>4112621.6100000003</v>
      </c>
      <c r="R31" s="16">
        <v>1900</v>
      </c>
      <c r="S31" s="17">
        <v>1216313</v>
      </c>
      <c r="T31" s="17">
        <v>0</v>
      </c>
      <c r="U31" s="17">
        <v>0</v>
      </c>
      <c r="V31" s="17">
        <v>0</v>
      </c>
      <c r="W31" s="17">
        <v>0</v>
      </c>
      <c r="X31" s="17">
        <v>0</v>
      </c>
      <c r="Y31" s="12">
        <v>1218213</v>
      </c>
      <c r="Z31" s="16">
        <v>56278.77</v>
      </c>
      <c r="AA31" s="17">
        <v>35572</v>
      </c>
      <c r="AB31" s="17">
        <v>0</v>
      </c>
      <c r="AC31" s="17">
        <v>0</v>
      </c>
      <c r="AD31" s="17">
        <v>0</v>
      </c>
      <c r="AE31" s="17">
        <v>0</v>
      </c>
      <c r="AF31" s="17">
        <v>0</v>
      </c>
      <c r="AG31" s="12">
        <v>91850.76999999999</v>
      </c>
      <c r="AH31" s="16">
        <v>24386.36</v>
      </c>
      <c r="AI31" s="17">
        <v>0</v>
      </c>
      <c r="AJ31" s="17">
        <v>0</v>
      </c>
      <c r="AK31" s="17">
        <v>0</v>
      </c>
      <c r="AL31" s="17">
        <v>0</v>
      </c>
      <c r="AM31" s="17">
        <v>0</v>
      </c>
      <c r="AN31" s="17">
        <v>0</v>
      </c>
      <c r="AO31" s="12">
        <v>24386.36</v>
      </c>
      <c r="AP31" s="16">
        <v>0</v>
      </c>
      <c r="AQ31" s="17">
        <v>0</v>
      </c>
      <c r="AR31" s="17">
        <v>160000</v>
      </c>
      <c r="AS31" s="17">
        <v>0</v>
      </c>
      <c r="AT31" s="17">
        <v>0</v>
      </c>
      <c r="AU31" s="17">
        <v>0</v>
      </c>
      <c r="AV31" s="17">
        <v>497332.53</v>
      </c>
      <c r="AW31" s="12">
        <v>657332.53</v>
      </c>
      <c r="AX31" s="16">
        <v>24235.48</v>
      </c>
      <c r="AY31" s="17">
        <v>0</v>
      </c>
      <c r="AZ31" s="17">
        <v>0</v>
      </c>
      <c r="BA31" s="17">
        <v>91859</v>
      </c>
      <c r="BB31" s="17">
        <v>0</v>
      </c>
      <c r="BC31" s="17">
        <v>0</v>
      </c>
      <c r="BD31" s="17">
        <v>0</v>
      </c>
      <c r="BE31" s="12">
        <v>116094.48</v>
      </c>
    </row>
    <row r="32" spans="1:57" x14ac:dyDescent="0.2">
      <c r="A32" s="4" t="s">
        <v>23</v>
      </c>
      <c r="B32" s="92">
        <v>588747</v>
      </c>
      <c r="C32" s="87">
        <v>529645</v>
      </c>
      <c r="D32" s="87">
        <v>1048807</v>
      </c>
      <c r="E32" s="87">
        <v>4364</v>
      </c>
      <c r="F32" s="87">
        <v>876504</v>
      </c>
      <c r="G32" s="87">
        <v>0</v>
      </c>
      <c r="H32" s="87">
        <v>14113</v>
      </c>
      <c r="I32" s="93">
        <v>3062180</v>
      </c>
      <c r="J32" s="16">
        <v>0</v>
      </c>
      <c r="K32" s="17">
        <v>0</v>
      </c>
      <c r="L32" s="17">
        <v>0</v>
      </c>
      <c r="M32" s="17">
        <v>0</v>
      </c>
      <c r="N32" s="17">
        <v>0</v>
      </c>
      <c r="O32" s="17">
        <v>0</v>
      </c>
      <c r="P32" s="17">
        <v>1928</v>
      </c>
      <c r="Q32" s="12">
        <v>1928</v>
      </c>
      <c r="R32" s="16">
        <v>0</v>
      </c>
      <c r="S32" s="17">
        <v>344167</v>
      </c>
      <c r="T32" s="17">
        <v>75777</v>
      </c>
      <c r="U32" s="17">
        <v>4364</v>
      </c>
      <c r="V32" s="17">
        <v>0</v>
      </c>
      <c r="W32" s="17">
        <v>0</v>
      </c>
      <c r="X32" s="17">
        <v>276</v>
      </c>
      <c r="Y32" s="12">
        <v>424584</v>
      </c>
      <c r="Z32" s="16">
        <v>974</v>
      </c>
      <c r="AA32" s="17">
        <v>120959</v>
      </c>
      <c r="AB32" s="17">
        <v>116125</v>
      </c>
      <c r="AC32" s="17">
        <v>0</v>
      </c>
      <c r="AD32" s="17">
        <v>0</v>
      </c>
      <c r="AE32" s="17">
        <v>0</v>
      </c>
      <c r="AF32" s="17">
        <v>11909</v>
      </c>
      <c r="AG32" s="12">
        <v>249967</v>
      </c>
      <c r="AH32" s="16">
        <v>587773</v>
      </c>
      <c r="AI32" s="17">
        <v>64519</v>
      </c>
      <c r="AJ32" s="17">
        <v>856905</v>
      </c>
      <c r="AK32" s="17">
        <v>0</v>
      </c>
      <c r="AL32" s="17">
        <v>876504</v>
      </c>
      <c r="AM32" s="17">
        <v>0</v>
      </c>
      <c r="AN32" s="17">
        <v>0</v>
      </c>
      <c r="AO32" s="12">
        <v>2385701</v>
      </c>
      <c r="AP32" s="16">
        <v>0</v>
      </c>
      <c r="AQ32" s="17">
        <v>0</v>
      </c>
      <c r="AR32" s="17">
        <v>0</v>
      </c>
      <c r="AS32" s="17">
        <v>0</v>
      </c>
      <c r="AT32" s="17">
        <v>0</v>
      </c>
      <c r="AU32" s="17">
        <v>0</v>
      </c>
      <c r="AV32" s="17">
        <v>0</v>
      </c>
      <c r="AW32" s="12">
        <v>0</v>
      </c>
      <c r="AX32" s="16">
        <v>0</v>
      </c>
      <c r="AY32" s="17">
        <v>0</v>
      </c>
      <c r="AZ32" s="17">
        <v>0</v>
      </c>
      <c r="BA32" s="17">
        <v>0</v>
      </c>
      <c r="BB32" s="17">
        <v>0</v>
      </c>
      <c r="BC32" s="17">
        <v>0</v>
      </c>
      <c r="BD32" s="17">
        <v>0</v>
      </c>
      <c r="BE32" s="12">
        <v>0</v>
      </c>
    </row>
    <row r="33" spans="1:57" x14ac:dyDescent="0.2">
      <c r="A33" s="4" t="s">
        <v>24</v>
      </c>
      <c r="B33" s="92">
        <v>1440580.8</v>
      </c>
      <c r="C33" s="87">
        <v>1743860.1</v>
      </c>
      <c r="D33" s="87">
        <v>0</v>
      </c>
      <c r="E33" s="87">
        <v>2069843.5299999998</v>
      </c>
      <c r="F33" s="87">
        <v>0</v>
      </c>
      <c r="G33" s="87">
        <v>135010.37</v>
      </c>
      <c r="H33" s="87">
        <v>0</v>
      </c>
      <c r="I33" s="93">
        <v>5389294.8000000007</v>
      </c>
      <c r="J33" s="16">
        <v>871541.53</v>
      </c>
      <c r="K33" s="17">
        <v>434362.02</v>
      </c>
      <c r="L33" s="17">
        <v>0</v>
      </c>
      <c r="M33" s="17">
        <v>1872123.39</v>
      </c>
      <c r="N33" s="17">
        <v>0</v>
      </c>
      <c r="O33" s="17">
        <v>60287.91</v>
      </c>
      <c r="P33" s="17">
        <v>0</v>
      </c>
      <c r="Q33" s="12">
        <v>3238314.85</v>
      </c>
      <c r="R33" s="16">
        <v>330588.96999999997</v>
      </c>
      <c r="S33" s="17">
        <v>492479.78</v>
      </c>
      <c r="T33" s="17">
        <v>0</v>
      </c>
      <c r="U33" s="17">
        <v>0</v>
      </c>
      <c r="V33" s="17">
        <v>0</v>
      </c>
      <c r="W33" s="17">
        <v>55538</v>
      </c>
      <c r="X33" s="17">
        <v>0</v>
      </c>
      <c r="Y33" s="12">
        <v>878606.75</v>
      </c>
      <c r="Z33" s="16">
        <v>14760.49</v>
      </c>
      <c r="AA33" s="17">
        <v>66950</v>
      </c>
      <c r="AB33" s="17">
        <v>0</v>
      </c>
      <c r="AC33" s="17">
        <v>197720.14</v>
      </c>
      <c r="AD33" s="17">
        <v>0</v>
      </c>
      <c r="AE33" s="17">
        <v>3488</v>
      </c>
      <c r="AF33" s="17">
        <v>0</v>
      </c>
      <c r="AG33" s="12">
        <v>282918.63</v>
      </c>
      <c r="AH33" s="16">
        <v>223689.81</v>
      </c>
      <c r="AI33" s="17">
        <v>750068.3</v>
      </c>
      <c r="AJ33" s="17">
        <v>0</v>
      </c>
      <c r="AK33" s="17">
        <v>0</v>
      </c>
      <c r="AL33" s="17">
        <v>0</v>
      </c>
      <c r="AM33" s="17">
        <v>15696.46</v>
      </c>
      <c r="AN33" s="17">
        <v>0</v>
      </c>
      <c r="AO33" s="12">
        <v>989454.57000000007</v>
      </c>
      <c r="AP33" s="16">
        <v>0</v>
      </c>
      <c r="AQ33" s="17">
        <v>0</v>
      </c>
      <c r="AR33" s="17">
        <v>0</v>
      </c>
      <c r="AS33" s="17">
        <v>0</v>
      </c>
      <c r="AT33" s="17">
        <v>0</v>
      </c>
      <c r="AU33" s="17">
        <v>0</v>
      </c>
      <c r="AV33" s="17">
        <v>0</v>
      </c>
      <c r="AW33" s="12">
        <v>0</v>
      </c>
      <c r="AX33" s="16">
        <v>0</v>
      </c>
      <c r="AY33" s="17">
        <v>0</v>
      </c>
      <c r="AZ33" s="17">
        <v>0</v>
      </c>
      <c r="BA33" s="17">
        <v>0</v>
      </c>
      <c r="BB33" s="17">
        <v>0</v>
      </c>
      <c r="BC33" s="17">
        <v>0</v>
      </c>
      <c r="BD33" s="17">
        <v>0</v>
      </c>
      <c r="BE33" s="12">
        <v>0</v>
      </c>
    </row>
    <row r="34" spans="1:57" ht="13.15" customHeight="1" x14ac:dyDescent="0.2">
      <c r="A34" s="4" t="s">
        <v>25</v>
      </c>
      <c r="B34" s="92">
        <v>4318706.84</v>
      </c>
      <c r="C34" s="87">
        <v>1883416.7600000002</v>
      </c>
      <c r="D34" s="87">
        <v>504993.32</v>
      </c>
      <c r="E34" s="87">
        <v>-7854.4700000000012</v>
      </c>
      <c r="F34" s="87">
        <v>3000</v>
      </c>
      <c r="G34" s="87">
        <v>229458.46000000002</v>
      </c>
      <c r="H34" s="87">
        <v>173684.53</v>
      </c>
      <c r="I34" s="93">
        <v>7105405.4400000013</v>
      </c>
      <c r="J34" s="16">
        <v>3577960.16</v>
      </c>
      <c r="K34" s="17">
        <v>565476.53</v>
      </c>
      <c r="L34" s="17">
        <v>25000</v>
      </c>
      <c r="M34" s="17">
        <v>0</v>
      </c>
      <c r="N34" s="17">
        <v>0</v>
      </c>
      <c r="O34" s="17">
        <v>163201.19</v>
      </c>
      <c r="P34" s="17">
        <v>12370</v>
      </c>
      <c r="Q34" s="12">
        <v>4344007.8800000008</v>
      </c>
      <c r="R34" s="16">
        <v>747739.38</v>
      </c>
      <c r="S34" s="17">
        <v>913835.3</v>
      </c>
      <c r="T34" s="17">
        <v>298993.32</v>
      </c>
      <c r="U34" s="17">
        <v>8639.9599999999991</v>
      </c>
      <c r="V34" s="17">
        <v>0</v>
      </c>
      <c r="W34" s="17">
        <v>38051.82</v>
      </c>
      <c r="X34" s="17">
        <v>42251.94</v>
      </c>
      <c r="Y34" s="12">
        <v>2049511.7200000002</v>
      </c>
      <c r="Z34" s="16">
        <v>-11674.97</v>
      </c>
      <c r="AA34" s="17">
        <v>371104.93000000005</v>
      </c>
      <c r="AB34" s="17">
        <v>65000</v>
      </c>
      <c r="AC34" s="17">
        <v>-16494.43</v>
      </c>
      <c r="AD34" s="17">
        <v>3000</v>
      </c>
      <c r="AE34" s="17">
        <v>12340</v>
      </c>
      <c r="AF34" s="17">
        <v>91440.44</v>
      </c>
      <c r="AG34" s="12">
        <v>514715.97000000009</v>
      </c>
      <c r="AH34" s="16">
        <v>4682.2700000000004</v>
      </c>
      <c r="AI34" s="17">
        <v>33000</v>
      </c>
      <c r="AJ34" s="17">
        <v>116000</v>
      </c>
      <c r="AK34" s="17">
        <v>0</v>
      </c>
      <c r="AL34" s="17">
        <v>0</v>
      </c>
      <c r="AM34" s="17">
        <v>15865.45</v>
      </c>
      <c r="AN34" s="17">
        <v>283.64999999999998</v>
      </c>
      <c r="AO34" s="12">
        <v>169831.37000000002</v>
      </c>
      <c r="AP34" s="16">
        <v>0</v>
      </c>
      <c r="AQ34" s="17">
        <v>0</v>
      </c>
      <c r="AR34" s="17">
        <v>0</v>
      </c>
      <c r="AS34" s="17">
        <v>0</v>
      </c>
      <c r="AT34" s="17">
        <v>0</v>
      </c>
      <c r="AU34" s="17">
        <v>0</v>
      </c>
      <c r="AV34" s="17">
        <v>27338.5</v>
      </c>
      <c r="AW34" s="12">
        <v>27338.5</v>
      </c>
      <c r="AX34" s="16">
        <v>0</v>
      </c>
      <c r="AY34" s="17">
        <v>0</v>
      </c>
      <c r="AZ34" s="17">
        <v>0</v>
      </c>
      <c r="BA34" s="17">
        <v>0</v>
      </c>
      <c r="BB34" s="17">
        <v>0</v>
      </c>
      <c r="BC34" s="17">
        <v>0</v>
      </c>
      <c r="BD34" s="17">
        <v>0</v>
      </c>
      <c r="BE34" s="12">
        <v>0</v>
      </c>
    </row>
    <row r="35" spans="1:57" x14ac:dyDescent="0.2">
      <c r="A35" s="4" t="s">
        <v>26</v>
      </c>
      <c r="B35" s="92">
        <v>999669</v>
      </c>
      <c r="C35" s="87">
        <v>4749149.0599999996</v>
      </c>
      <c r="D35" s="87">
        <v>132148.5</v>
      </c>
      <c r="E35" s="87">
        <v>4584440.34</v>
      </c>
      <c r="F35" s="87">
        <v>120000</v>
      </c>
      <c r="G35" s="87">
        <v>62545</v>
      </c>
      <c r="H35" s="87">
        <v>107489.05000000002</v>
      </c>
      <c r="I35" s="93">
        <v>10755440.949999999</v>
      </c>
      <c r="J35" s="16">
        <v>994259</v>
      </c>
      <c r="K35" s="17">
        <v>570989.09</v>
      </c>
      <c r="L35" s="17">
        <v>60700</v>
      </c>
      <c r="M35" s="17">
        <v>4193126.47</v>
      </c>
      <c r="N35" s="17">
        <v>0</v>
      </c>
      <c r="O35" s="17">
        <v>0</v>
      </c>
      <c r="P35" s="17">
        <v>49779.12</v>
      </c>
      <c r="Q35" s="12">
        <v>5868853.6800000006</v>
      </c>
      <c r="R35" s="16">
        <v>0</v>
      </c>
      <c r="S35" s="17">
        <v>2812124.6</v>
      </c>
      <c r="T35" s="17">
        <v>71448.5</v>
      </c>
      <c r="U35" s="17">
        <v>61675.57</v>
      </c>
      <c r="V35" s="17">
        <v>0</v>
      </c>
      <c r="W35" s="17">
        <v>0</v>
      </c>
      <c r="X35" s="17">
        <v>4707.26</v>
      </c>
      <c r="Y35" s="12">
        <v>2949955.9299999997</v>
      </c>
      <c r="Z35" s="16">
        <v>5410</v>
      </c>
      <c r="AA35" s="17">
        <v>1114026.1499999999</v>
      </c>
      <c r="AB35" s="17">
        <v>0</v>
      </c>
      <c r="AC35" s="17">
        <v>329638.3</v>
      </c>
      <c r="AD35" s="17">
        <v>120000</v>
      </c>
      <c r="AE35" s="17">
        <v>62545</v>
      </c>
      <c r="AF35" s="17">
        <v>39859.32</v>
      </c>
      <c r="AG35" s="12">
        <v>1671478.77</v>
      </c>
      <c r="AH35" s="16">
        <v>0</v>
      </c>
      <c r="AI35" s="17">
        <v>244546</v>
      </c>
      <c r="AJ35" s="17">
        <v>0</v>
      </c>
      <c r="AK35" s="17">
        <v>0</v>
      </c>
      <c r="AL35" s="17">
        <v>0</v>
      </c>
      <c r="AM35" s="17">
        <v>0</v>
      </c>
      <c r="AN35" s="17">
        <v>13143.35</v>
      </c>
      <c r="AO35" s="12">
        <v>257689.35</v>
      </c>
      <c r="AP35" s="16">
        <v>0</v>
      </c>
      <c r="AQ35" s="17">
        <v>0</v>
      </c>
      <c r="AR35" s="17">
        <v>0</v>
      </c>
      <c r="AS35" s="17">
        <v>0</v>
      </c>
      <c r="AT35" s="17">
        <v>0</v>
      </c>
      <c r="AU35" s="17">
        <v>0</v>
      </c>
      <c r="AV35" s="17">
        <v>0</v>
      </c>
      <c r="AW35" s="12">
        <v>0</v>
      </c>
      <c r="AX35" s="16">
        <v>0</v>
      </c>
      <c r="AY35" s="17">
        <v>7463.22</v>
      </c>
      <c r="AZ35" s="17">
        <v>0</v>
      </c>
      <c r="BA35" s="17">
        <v>0</v>
      </c>
      <c r="BB35" s="17">
        <v>0</v>
      </c>
      <c r="BC35" s="17">
        <v>0</v>
      </c>
      <c r="BD35" s="17">
        <v>0</v>
      </c>
      <c r="BE35" s="12">
        <v>7463.22</v>
      </c>
    </row>
    <row r="36" spans="1:57" x14ac:dyDescent="0.2">
      <c r="A36" s="4" t="s">
        <v>27</v>
      </c>
      <c r="B36" s="92">
        <v>6712720.2999999998</v>
      </c>
      <c r="C36" s="87">
        <v>7922619.1300000008</v>
      </c>
      <c r="D36" s="87">
        <v>9484000</v>
      </c>
      <c r="E36" s="87">
        <v>9378308.6600000001</v>
      </c>
      <c r="F36" s="87">
        <v>0</v>
      </c>
      <c r="G36" s="87">
        <v>0</v>
      </c>
      <c r="H36" s="87">
        <v>273909.81</v>
      </c>
      <c r="I36" s="93">
        <v>33771557.900000006</v>
      </c>
      <c r="J36" s="16">
        <v>6089911.7400000002</v>
      </c>
      <c r="K36" s="17">
        <v>1131239.71</v>
      </c>
      <c r="L36" s="17">
        <v>5040000</v>
      </c>
      <c r="M36" s="17">
        <v>9220046.5500000007</v>
      </c>
      <c r="N36" s="17">
        <v>0</v>
      </c>
      <c r="O36" s="17">
        <v>0</v>
      </c>
      <c r="P36" s="17">
        <v>3909.02</v>
      </c>
      <c r="Q36" s="12">
        <v>21485107.02</v>
      </c>
      <c r="R36" s="16">
        <v>10954.59</v>
      </c>
      <c r="S36" s="17">
        <v>3255364.61</v>
      </c>
      <c r="T36" s="17">
        <v>0</v>
      </c>
      <c r="U36" s="17">
        <v>29010</v>
      </c>
      <c r="V36" s="17">
        <v>0</v>
      </c>
      <c r="W36" s="17">
        <v>0</v>
      </c>
      <c r="X36" s="17">
        <v>100466.51</v>
      </c>
      <c r="Y36" s="12">
        <v>3395795.7099999995</v>
      </c>
      <c r="Z36" s="16">
        <v>134048.06</v>
      </c>
      <c r="AA36" s="17">
        <v>785011.65000000037</v>
      </c>
      <c r="AB36" s="17">
        <v>4444000</v>
      </c>
      <c r="AC36" s="17">
        <v>0</v>
      </c>
      <c r="AD36" s="17">
        <v>0</v>
      </c>
      <c r="AE36" s="17">
        <v>0</v>
      </c>
      <c r="AF36" s="17">
        <v>114279.33</v>
      </c>
      <c r="AG36" s="12">
        <v>5477339.040000001</v>
      </c>
      <c r="AH36" s="16">
        <v>469496.15</v>
      </c>
      <c r="AI36" s="17">
        <v>2751003.16</v>
      </c>
      <c r="AJ36" s="17">
        <v>0</v>
      </c>
      <c r="AK36" s="17">
        <v>129252.11</v>
      </c>
      <c r="AL36" s="17">
        <v>0</v>
      </c>
      <c r="AM36" s="17">
        <v>0</v>
      </c>
      <c r="AN36" s="17">
        <v>-1036</v>
      </c>
      <c r="AO36" s="12">
        <v>3348715.42</v>
      </c>
      <c r="AP36" s="16">
        <v>0</v>
      </c>
      <c r="AQ36" s="17">
        <v>0</v>
      </c>
      <c r="AR36" s="17">
        <v>0</v>
      </c>
      <c r="AS36" s="17">
        <v>0</v>
      </c>
      <c r="AT36" s="17">
        <v>0</v>
      </c>
      <c r="AU36" s="17">
        <v>0</v>
      </c>
      <c r="AV36" s="17">
        <v>0</v>
      </c>
      <c r="AW36" s="12">
        <v>0</v>
      </c>
      <c r="AX36" s="16">
        <v>8309.76</v>
      </c>
      <c r="AY36" s="17">
        <v>0</v>
      </c>
      <c r="AZ36" s="17">
        <v>0</v>
      </c>
      <c r="BA36" s="17">
        <v>0</v>
      </c>
      <c r="BB36" s="17">
        <v>0</v>
      </c>
      <c r="BC36" s="17">
        <v>0</v>
      </c>
      <c r="BD36" s="17">
        <v>56290.95</v>
      </c>
      <c r="BE36" s="12">
        <v>64600.71</v>
      </c>
    </row>
    <row r="37" spans="1:57" x14ac:dyDescent="0.2">
      <c r="A37" s="4" t="s">
        <v>28</v>
      </c>
      <c r="B37" s="92">
        <v>2101000</v>
      </c>
      <c r="C37" s="87">
        <v>4062000</v>
      </c>
      <c r="D37" s="87">
        <v>165000</v>
      </c>
      <c r="E37" s="87">
        <v>3183000</v>
      </c>
      <c r="F37" s="87">
        <v>10000</v>
      </c>
      <c r="G37" s="87">
        <v>66000</v>
      </c>
      <c r="H37" s="87">
        <v>121000</v>
      </c>
      <c r="I37" s="93">
        <v>9708000</v>
      </c>
      <c r="J37" s="16">
        <v>504000</v>
      </c>
      <c r="K37" s="17">
        <v>0</v>
      </c>
      <c r="L37" s="17">
        <v>0</v>
      </c>
      <c r="M37" s="17">
        <v>1032000</v>
      </c>
      <c r="N37" s="17">
        <v>10000</v>
      </c>
      <c r="O37" s="17">
        <v>9000</v>
      </c>
      <c r="P37" s="17">
        <v>0</v>
      </c>
      <c r="Q37" s="12">
        <v>1555000</v>
      </c>
      <c r="R37" s="16">
        <v>9000</v>
      </c>
      <c r="S37" s="17">
        <v>973000</v>
      </c>
      <c r="T37" s="17">
        <v>0</v>
      </c>
      <c r="U37" s="17">
        <v>7000</v>
      </c>
      <c r="V37" s="17">
        <v>0</v>
      </c>
      <c r="W37" s="17">
        <v>0</v>
      </c>
      <c r="X37" s="17">
        <v>0</v>
      </c>
      <c r="Y37" s="12">
        <v>989000</v>
      </c>
      <c r="Z37" s="16">
        <v>26000</v>
      </c>
      <c r="AA37" s="17">
        <v>9000</v>
      </c>
      <c r="AB37" s="17">
        <v>60000</v>
      </c>
      <c r="AC37" s="17">
        <v>0</v>
      </c>
      <c r="AD37" s="17">
        <v>0</v>
      </c>
      <c r="AE37" s="17">
        <v>8000</v>
      </c>
      <c r="AF37" s="17">
        <v>68000</v>
      </c>
      <c r="AG37" s="12">
        <v>171000</v>
      </c>
      <c r="AH37" s="16">
        <v>313000</v>
      </c>
      <c r="AI37" s="17">
        <v>2139000</v>
      </c>
      <c r="AJ37" s="17">
        <v>30000</v>
      </c>
      <c r="AK37" s="17">
        <v>0</v>
      </c>
      <c r="AL37" s="17">
        <v>0</v>
      </c>
      <c r="AM37" s="17">
        <v>49000</v>
      </c>
      <c r="AN37" s="17">
        <v>52000</v>
      </c>
      <c r="AO37" s="12">
        <v>2583000</v>
      </c>
      <c r="AP37" s="16">
        <v>0</v>
      </c>
      <c r="AQ37" s="17">
        <v>0</v>
      </c>
      <c r="AR37" s="17">
        <v>50000</v>
      </c>
      <c r="AS37" s="17">
        <v>0</v>
      </c>
      <c r="AT37" s="17">
        <v>0</v>
      </c>
      <c r="AU37" s="17">
        <v>0</v>
      </c>
      <c r="AV37" s="17">
        <v>0</v>
      </c>
      <c r="AW37" s="12">
        <v>50000</v>
      </c>
      <c r="AX37" s="16">
        <v>1249000</v>
      </c>
      <c r="AY37" s="17">
        <v>941000</v>
      </c>
      <c r="AZ37" s="17">
        <v>25000</v>
      </c>
      <c r="BA37" s="17">
        <v>2144000</v>
      </c>
      <c r="BB37" s="17">
        <v>0</v>
      </c>
      <c r="BC37" s="17">
        <v>0</v>
      </c>
      <c r="BD37" s="17">
        <v>1000</v>
      </c>
      <c r="BE37" s="12">
        <v>4360000</v>
      </c>
    </row>
    <row r="38" spans="1:57" x14ac:dyDescent="0.2">
      <c r="A38" s="4" t="s">
        <v>29</v>
      </c>
      <c r="B38" s="92">
        <v>168000</v>
      </c>
      <c r="C38" s="87">
        <v>229000</v>
      </c>
      <c r="D38" s="87">
        <v>0</v>
      </c>
      <c r="E38" s="87">
        <v>12000</v>
      </c>
      <c r="F38" s="87">
        <v>0</v>
      </c>
      <c r="G38" s="87">
        <v>0</v>
      </c>
      <c r="H38" s="87">
        <v>0</v>
      </c>
      <c r="I38" s="93">
        <v>409000</v>
      </c>
      <c r="J38" s="16">
        <v>0</v>
      </c>
      <c r="K38" s="17">
        <v>195000</v>
      </c>
      <c r="L38" s="17">
        <v>0</v>
      </c>
      <c r="M38" s="17">
        <v>0</v>
      </c>
      <c r="N38" s="17">
        <v>0</v>
      </c>
      <c r="O38" s="17">
        <v>0</v>
      </c>
      <c r="P38" s="17">
        <v>0</v>
      </c>
      <c r="Q38" s="12">
        <v>195000</v>
      </c>
      <c r="R38" s="16">
        <v>168000</v>
      </c>
      <c r="S38" s="17">
        <v>9000</v>
      </c>
      <c r="T38" s="17">
        <v>0</v>
      </c>
      <c r="U38" s="17">
        <v>12000</v>
      </c>
      <c r="V38" s="17">
        <v>0</v>
      </c>
      <c r="W38" s="17">
        <v>0</v>
      </c>
      <c r="X38" s="17">
        <v>0</v>
      </c>
      <c r="Y38" s="12">
        <v>189000</v>
      </c>
      <c r="Z38" s="16">
        <v>0</v>
      </c>
      <c r="AA38" s="17">
        <v>25000</v>
      </c>
      <c r="AB38" s="17">
        <v>0</v>
      </c>
      <c r="AC38" s="17">
        <v>0</v>
      </c>
      <c r="AD38" s="17">
        <v>0</v>
      </c>
      <c r="AE38" s="17">
        <v>0</v>
      </c>
      <c r="AF38" s="17">
        <v>0</v>
      </c>
      <c r="AG38" s="12">
        <v>25000</v>
      </c>
      <c r="AH38" s="16">
        <v>0</v>
      </c>
      <c r="AI38" s="17">
        <v>0</v>
      </c>
      <c r="AJ38" s="17">
        <v>0</v>
      </c>
      <c r="AK38" s="17">
        <v>0</v>
      </c>
      <c r="AL38" s="17">
        <v>0</v>
      </c>
      <c r="AM38" s="17">
        <v>0</v>
      </c>
      <c r="AN38" s="17">
        <v>0</v>
      </c>
      <c r="AO38" s="12">
        <v>0</v>
      </c>
      <c r="AP38" s="16">
        <v>0</v>
      </c>
      <c r="AQ38" s="17">
        <v>0</v>
      </c>
      <c r="AR38" s="17">
        <v>0</v>
      </c>
      <c r="AS38" s="17">
        <v>0</v>
      </c>
      <c r="AT38" s="17">
        <v>0</v>
      </c>
      <c r="AU38" s="17">
        <v>0</v>
      </c>
      <c r="AV38" s="17">
        <v>0</v>
      </c>
      <c r="AW38" s="12">
        <v>0</v>
      </c>
      <c r="AX38" s="16">
        <v>0</v>
      </c>
      <c r="AY38" s="17">
        <v>0</v>
      </c>
      <c r="AZ38" s="17">
        <v>0</v>
      </c>
      <c r="BA38" s="17">
        <v>0</v>
      </c>
      <c r="BB38" s="17">
        <v>0</v>
      </c>
      <c r="BC38" s="17">
        <v>0</v>
      </c>
      <c r="BD38" s="17">
        <v>0</v>
      </c>
      <c r="BE38" s="12">
        <v>0</v>
      </c>
    </row>
    <row r="39" spans="1:57" x14ac:dyDescent="0.2">
      <c r="A39" s="4" t="s">
        <v>30</v>
      </c>
      <c r="B39" s="92">
        <v>25171</v>
      </c>
      <c r="C39" s="87">
        <v>24500</v>
      </c>
      <c r="D39" s="87">
        <v>106508</v>
      </c>
      <c r="E39" s="87">
        <v>0</v>
      </c>
      <c r="F39" s="87">
        <v>0</v>
      </c>
      <c r="G39" s="87">
        <v>21731</v>
      </c>
      <c r="H39" s="87">
        <v>0</v>
      </c>
      <c r="I39" s="93">
        <v>177910</v>
      </c>
      <c r="J39" s="16">
        <v>0</v>
      </c>
      <c r="K39" s="17">
        <v>0</v>
      </c>
      <c r="L39" s="17">
        <v>0</v>
      </c>
      <c r="M39" s="17">
        <v>0</v>
      </c>
      <c r="N39" s="17">
        <v>0</v>
      </c>
      <c r="O39" s="17">
        <v>0</v>
      </c>
      <c r="P39" s="17">
        <v>0</v>
      </c>
      <c r="Q39" s="12">
        <v>0</v>
      </c>
      <c r="R39" s="16">
        <v>24081</v>
      </c>
      <c r="S39" s="17">
        <v>0</v>
      </c>
      <c r="T39" s="17">
        <v>0</v>
      </c>
      <c r="U39" s="17">
        <v>0</v>
      </c>
      <c r="V39" s="17">
        <v>0</v>
      </c>
      <c r="W39" s="17">
        <v>21549</v>
      </c>
      <c r="X39" s="17">
        <v>0</v>
      </c>
      <c r="Y39" s="12">
        <v>45630</v>
      </c>
      <c r="Z39" s="16">
        <v>727</v>
      </c>
      <c r="AA39" s="17">
        <v>24500</v>
      </c>
      <c r="AB39" s="17">
        <v>16000</v>
      </c>
      <c r="AC39" s="17">
        <v>0</v>
      </c>
      <c r="AD39" s="17">
        <v>0</v>
      </c>
      <c r="AE39" s="17">
        <v>182</v>
      </c>
      <c r="AF39" s="17">
        <v>0</v>
      </c>
      <c r="AG39" s="12">
        <v>41409</v>
      </c>
      <c r="AH39" s="16">
        <v>363</v>
      </c>
      <c r="AI39" s="17">
        <v>0</v>
      </c>
      <c r="AJ39" s="17">
        <v>90508</v>
      </c>
      <c r="AK39" s="17">
        <v>0</v>
      </c>
      <c r="AL39" s="17">
        <v>0</v>
      </c>
      <c r="AM39" s="17">
        <v>0</v>
      </c>
      <c r="AN39" s="17">
        <v>0</v>
      </c>
      <c r="AO39" s="12">
        <v>90871</v>
      </c>
      <c r="AP39" s="16">
        <v>0</v>
      </c>
      <c r="AQ39" s="17">
        <v>0</v>
      </c>
      <c r="AR39" s="17">
        <v>0</v>
      </c>
      <c r="AS39" s="17">
        <v>0</v>
      </c>
      <c r="AT39" s="17">
        <v>0</v>
      </c>
      <c r="AU39" s="17">
        <v>0</v>
      </c>
      <c r="AV39" s="17">
        <v>0</v>
      </c>
      <c r="AW39" s="12">
        <v>0</v>
      </c>
      <c r="AX39" s="16">
        <v>0</v>
      </c>
      <c r="AY39" s="17">
        <v>0</v>
      </c>
      <c r="AZ39" s="17">
        <v>0</v>
      </c>
      <c r="BA39" s="17">
        <v>0</v>
      </c>
      <c r="BB39" s="17">
        <v>0</v>
      </c>
      <c r="BC39" s="17">
        <v>0</v>
      </c>
      <c r="BD39" s="17">
        <v>0</v>
      </c>
      <c r="BE39" s="12">
        <v>0</v>
      </c>
    </row>
    <row r="40" spans="1:57" x14ac:dyDescent="0.2">
      <c r="A40" s="4" t="s">
        <v>31</v>
      </c>
      <c r="B40" s="92">
        <v>1289796</v>
      </c>
      <c r="C40" s="87">
        <v>2123212</v>
      </c>
      <c r="D40" s="87">
        <v>10000</v>
      </c>
      <c r="E40" s="87">
        <v>0</v>
      </c>
      <c r="F40" s="87">
        <v>0</v>
      </c>
      <c r="G40" s="87">
        <v>0</v>
      </c>
      <c r="H40" s="87">
        <v>188776</v>
      </c>
      <c r="I40" s="93">
        <v>3611784</v>
      </c>
      <c r="J40" s="16">
        <v>327948</v>
      </c>
      <c r="K40" s="17">
        <v>1379248</v>
      </c>
      <c r="L40" s="17">
        <v>0</v>
      </c>
      <c r="M40" s="17">
        <v>0</v>
      </c>
      <c r="N40" s="17">
        <v>0</v>
      </c>
      <c r="O40" s="17">
        <v>0</v>
      </c>
      <c r="P40" s="17">
        <v>0</v>
      </c>
      <c r="Q40" s="12">
        <v>1707196</v>
      </c>
      <c r="R40" s="16">
        <v>628281</v>
      </c>
      <c r="S40" s="17">
        <v>92932</v>
      </c>
      <c r="T40" s="17">
        <v>0</v>
      </c>
      <c r="U40" s="17">
        <v>0</v>
      </c>
      <c r="V40" s="17">
        <v>0</v>
      </c>
      <c r="W40" s="17">
        <v>0</v>
      </c>
      <c r="X40" s="17">
        <v>0</v>
      </c>
      <c r="Y40" s="12">
        <v>721213</v>
      </c>
      <c r="Z40" s="16">
        <v>263020</v>
      </c>
      <c r="AA40" s="17">
        <v>601032</v>
      </c>
      <c r="AB40" s="17">
        <v>10000</v>
      </c>
      <c r="AC40" s="17">
        <v>0</v>
      </c>
      <c r="AD40" s="17">
        <v>0</v>
      </c>
      <c r="AE40" s="17">
        <v>0</v>
      </c>
      <c r="AF40" s="17">
        <v>186276</v>
      </c>
      <c r="AG40" s="12">
        <v>1060328</v>
      </c>
      <c r="AH40" s="16">
        <v>70547</v>
      </c>
      <c r="AI40" s="17">
        <v>50000</v>
      </c>
      <c r="AJ40" s="17">
        <v>0</v>
      </c>
      <c r="AK40" s="17">
        <v>0</v>
      </c>
      <c r="AL40" s="17">
        <v>0</v>
      </c>
      <c r="AM40" s="17">
        <v>0</v>
      </c>
      <c r="AN40" s="17">
        <v>2500</v>
      </c>
      <c r="AO40" s="12">
        <v>123047</v>
      </c>
      <c r="AP40" s="16">
        <v>0</v>
      </c>
      <c r="AQ40" s="17">
        <v>0</v>
      </c>
      <c r="AR40" s="17">
        <v>0</v>
      </c>
      <c r="AS40" s="17">
        <v>0</v>
      </c>
      <c r="AT40" s="17">
        <v>0</v>
      </c>
      <c r="AU40" s="17">
        <v>0</v>
      </c>
      <c r="AV40" s="17">
        <v>0</v>
      </c>
      <c r="AW40" s="12">
        <v>0</v>
      </c>
      <c r="AX40" s="16">
        <v>0</v>
      </c>
      <c r="AY40" s="17">
        <v>0</v>
      </c>
      <c r="AZ40" s="17">
        <v>0</v>
      </c>
      <c r="BA40" s="17">
        <v>0</v>
      </c>
      <c r="BB40" s="17">
        <v>0</v>
      </c>
      <c r="BC40" s="17">
        <v>0</v>
      </c>
      <c r="BD40" s="17">
        <v>0</v>
      </c>
      <c r="BE40" s="12">
        <v>0</v>
      </c>
    </row>
    <row r="41" spans="1:57" x14ac:dyDescent="0.2">
      <c r="A41" s="4" t="s">
        <v>32</v>
      </c>
      <c r="B41" s="92">
        <v>37070.300000000003</v>
      </c>
      <c r="C41" s="87">
        <v>851388.22</v>
      </c>
      <c r="D41" s="87">
        <v>382519.46</v>
      </c>
      <c r="E41" s="87">
        <v>70522</v>
      </c>
      <c r="F41" s="87">
        <v>0</v>
      </c>
      <c r="G41" s="87">
        <v>1550</v>
      </c>
      <c r="H41" s="87">
        <v>111430.29</v>
      </c>
      <c r="I41" s="93">
        <v>1454480.27</v>
      </c>
      <c r="J41" s="16">
        <v>35566</v>
      </c>
      <c r="K41" s="17">
        <v>11773</v>
      </c>
      <c r="L41" s="17">
        <v>0</v>
      </c>
      <c r="M41" s="17">
        <v>38855</v>
      </c>
      <c r="N41" s="17">
        <v>0</v>
      </c>
      <c r="O41" s="17">
        <v>1550</v>
      </c>
      <c r="P41" s="17">
        <v>227</v>
      </c>
      <c r="Q41" s="12">
        <v>87971</v>
      </c>
      <c r="R41" s="16">
        <v>1504.3</v>
      </c>
      <c r="S41" s="17">
        <v>551283.57999999996</v>
      </c>
      <c r="T41" s="17">
        <v>4574.46</v>
      </c>
      <c r="U41" s="17">
        <v>31667</v>
      </c>
      <c r="V41" s="17">
        <v>0</v>
      </c>
      <c r="W41" s="17">
        <v>0</v>
      </c>
      <c r="X41" s="17">
        <v>84403</v>
      </c>
      <c r="Y41" s="12">
        <v>673432.34</v>
      </c>
      <c r="Z41" s="16">
        <v>0</v>
      </c>
      <c r="AA41" s="17">
        <v>273331.64</v>
      </c>
      <c r="AB41" s="17">
        <v>362245</v>
      </c>
      <c r="AC41" s="17">
        <v>0</v>
      </c>
      <c r="AD41" s="17">
        <v>0</v>
      </c>
      <c r="AE41" s="17">
        <v>0</v>
      </c>
      <c r="AF41" s="17">
        <v>2864.77</v>
      </c>
      <c r="AG41" s="12">
        <v>638441.41</v>
      </c>
      <c r="AH41" s="16">
        <v>0</v>
      </c>
      <c r="AI41" s="17">
        <v>15000</v>
      </c>
      <c r="AJ41" s="17">
        <v>15700</v>
      </c>
      <c r="AK41" s="17">
        <v>0</v>
      </c>
      <c r="AL41" s="17">
        <v>0</v>
      </c>
      <c r="AM41" s="17">
        <v>0</v>
      </c>
      <c r="AN41" s="17">
        <v>20924.62</v>
      </c>
      <c r="AO41" s="12">
        <v>51624.619999999995</v>
      </c>
      <c r="AP41" s="16">
        <v>0</v>
      </c>
      <c r="AQ41" s="17">
        <v>0</v>
      </c>
      <c r="AR41" s="17">
        <v>0</v>
      </c>
      <c r="AS41" s="17">
        <v>0</v>
      </c>
      <c r="AT41" s="17">
        <v>0</v>
      </c>
      <c r="AU41" s="17">
        <v>0</v>
      </c>
      <c r="AV41" s="17">
        <v>3010.9</v>
      </c>
      <c r="AW41" s="12">
        <v>3010.9</v>
      </c>
      <c r="AX41" s="16">
        <v>0</v>
      </c>
      <c r="AY41" s="17">
        <v>0</v>
      </c>
      <c r="AZ41" s="17">
        <v>0</v>
      </c>
      <c r="BA41" s="17">
        <v>0</v>
      </c>
      <c r="BB41" s="17">
        <v>0</v>
      </c>
      <c r="BC41" s="17">
        <v>0</v>
      </c>
      <c r="BD41" s="17">
        <v>0</v>
      </c>
      <c r="BE41" s="12">
        <v>0</v>
      </c>
    </row>
    <row r="42" spans="1:57" x14ac:dyDescent="0.2">
      <c r="A42" s="4" t="s">
        <v>33</v>
      </c>
      <c r="B42" s="92">
        <v>4810539.4799999995</v>
      </c>
      <c r="C42" s="87">
        <v>17026149.399999999</v>
      </c>
      <c r="D42" s="87">
        <v>57408.35</v>
      </c>
      <c r="E42" s="87">
        <v>4316525.41</v>
      </c>
      <c r="F42" s="87">
        <v>0</v>
      </c>
      <c r="G42" s="87">
        <v>50000</v>
      </c>
      <c r="H42" s="87">
        <v>128965.23</v>
      </c>
      <c r="I42" s="93">
        <v>26389587.869999997</v>
      </c>
      <c r="J42" s="16">
        <v>1782452.69</v>
      </c>
      <c r="K42" s="17">
        <v>1213800.2</v>
      </c>
      <c r="L42" s="17">
        <v>0</v>
      </c>
      <c r="M42" s="17">
        <v>3170364.69</v>
      </c>
      <c r="N42" s="17">
        <v>0</v>
      </c>
      <c r="O42" s="17">
        <v>0</v>
      </c>
      <c r="P42" s="17">
        <v>0</v>
      </c>
      <c r="Q42" s="12">
        <v>6166617.5800000001</v>
      </c>
      <c r="R42" s="16">
        <v>1122369.95</v>
      </c>
      <c r="S42" s="17">
        <v>4629474.0100000007</v>
      </c>
      <c r="T42" s="17">
        <v>0</v>
      </c>
      <c r="U42" s="17">
        <v>160680.72</v>
      </c>
      <c r="V42" s="17">
        <v>0</v>
      </c>
      <c r="W42" s="17">
        <v>0</v>
      </c>
      <c r="X42" s="17">
        <v>113079.09</v>
      </c>
      <c r="Y42" s="12">
        <v>6025603.7700000005</v>
      </c>
      <c r="Z42" s="16">
        <v>153242.60000000003</v>
      </c>
      <c r="AA42" s="17">
        <v>186650.11</v>
      </c>
      <c r="AB42" s="17">
        <v>0</v>
      </c>
      <c r="AC42" s="17">
        <v>10000</v>
      </c>
      <c r="AD42" s="17">
        <v>0</v>
      </c>
      <c r="AE42" s="17">
        <v>50000</v>
      </c>
      <c r="AF42" s="17">
        <v>10434.700000000001</v>
      </c>
      <c r="AG42" s="12">
        <v>410327.41000000003</v>
      </c>
      <c r="AH42" s="16">
        <v>1752474.24</v>
      </c>
      <c r="AI42" s="17">
        <v>10996225.079999996</v>
      </c>
      <c r="AJ42" s="17">
        <v>57408.35</v>
      </c>
      <c r="AK42" s="17">
        <v>975480</v>
      </c>
      <c r="AL42" s="17">
        <v>0</v>
      </c>
      <c r="AM42" s="17">
        <v>0</v>
      </c>
      <c r="AN42" s="17">
        <v>1083.44</v>
      </c>
      <c r="AO42" s="12">
        <v>13782671.109999996</v>
      </c>
      <c r="AP42" s="16">
        <v>0</v>
      </c>
      <c r="AQ42" s="17">
        <v>0</v>
      </c>
      <c r="AR42" s="17">
        <v>0</v>
      </c>
      <c r="AS42" s="17">
        <v>0</v>
      </c>
      <c r="AT42" s="17">
        <v>0</v>
      </c>
      <c r="AU42" s="17">
        <v>0</v>
      </c>
      <c r="AV42" s="17">
        <v>4368</v>
      </c>
      <c r="AW42" s="12">
        <v>4368</v>
      </c>
      <c r="AX42" s="16">
        <v>0</v>
      </c>
      <c r="AY42" s="17">
        <v>0</v>
      </c>
      <c r="AZ42" s="17">
        <v>0</v>
      </c>
      <c r="BA42" s="17">
        <v>0</v>
      </c>
      <c r="BB42" s="17">
        <v>0</v>
      </c>
      <c r="BC42" s="17">
        <v>0</v>
      </c>
      <c r="BD42" s="17">
        <v>0</v>
      </c>
      <c r="BE42" s="12">
        <v>0</v>
      </c>
    </row>
    <row r="43" spans="1:57" x14ac:dyDescent="0.2">
      <c r="A43" s="4" t="s">
        <v>34</v>
      </c>
      <c r="B43" s="92">
        <v>799</v>
      </c>
      <c r="C43" s="87">
        <v>281931</v>
      </c>
      <c r="D43" s="87">
        <v>136545</v>
      </c>
      <c r="E43" s="87">
        <v>0</v>
      </c>
      <c r="F43" s="87">
        <v>3740</v>
      </c>
      <c r="G43" s="87">
        <v>6251</v>
      </c>
      <c r="H43" s="87">
        <v>0</v>
      </c>
      <c r="I43" s="93">
        <v>429266</v>
      </c>
      <c r="J43" s="16">
        <v>0</v>
      </c>
      <c r="K43" s="17">
        <v>0</v>
      </c>
      <c r="L43" s="17">
        <v>51784</v>
      </c>
      <c r="M43" s="17">
        <v>0</v>
      </c>
      <c r="N43" s="17">
        <v>0</v>
      </c>
      <c r="O43" s="17">
        <v>0</v>
      </c>
      <c r="P43" s="17">
        <v>0</v>
      </c>
      <c r="Q43" s="12">
        <v>51784</v>
      </c>
      <c r="R43" s="16">
        <v>0</v>
      </c>
      <c r="S43" s="17">
        <v>228931</v>
      </c>
      <c r="T43" s="17">
        <v>0</v>
      </c>
      <c r="U43" s="17">
        <v>0</v>
      </c>
      <c r="V43" s="17">
        <v>0</v>
      </c>
      <c r="W43" s="17">
        <v>0</v>
      </c>
      <c r="X43" s="17">
        <v>0</v>
      </c>
      <c r="Y43" s="12">
        <v>228931</v>
      </c>
      <c r="Z43" s="16">
        <v>799</v>
      </c>
      <c r="AA43" s="17">
        <v>53000</v>
      </c>
      <c r="AB43" s="17">
        <v>46810</v>
      </c>
      <c r="AC43" s="17">
        <v>0</v>
      </c>
      <c r="AD43" s="17">
        <v>3740</v>
      </c>
      <c r="AE43" s="17">
        <v>6251</v>
      </c>
      <c r="AF43" s="17">
        <v>0</v>
      </c>
      <c r="AG43" s="12">
        <v>110600</v>
      </c>
      <c r="AH43" s="16">
        <v>0</v>
      </c>
      <c r="AI43" s="17">
        <v>0</v>
      </c>
      <c r="AJ43" s="17">
        <v>37951</v>
      </c>
      <c r="AK43" s="17">
        <v>0</v>
      </c>
      <c r="AL43" s="17">
        <v>0</v>
      </c>
      <c r="AM43" s="17">
        <v>0</v>
      </c>
      <c r="AN43" s="17">
        <v>0</v>
      </c>
      <c r="AO43" s="12">
        <v>37951</v>
      </c>
      <c r="AP43" s="16">
        <v>0</v>
      </c>
      <c r="AQ43" s="17">
        <v>0</v>
      </c>
      <c r="AR43" s="17">
        <v>0</v>
      </c>
      <c r="AS43" s="17">
        <v>0</v>
      </c>
      <c r="AT43" s="17">
        <v>0</v>
      </c>
      <c r="AU43" s="17">
        <v>0</v>
      </c>
      <c r="AV43" s="17">
        <v>0</v>
      </c>
      <c r="AW43" s="12">
        <v>0</v>
      </c>
      <c r="AX43" s="16">
        <v>0</v>
      </c>
      <c r="AY43" s="17">
        <v>0</v>
      </c>
      <c r="AZ43" s="17">
        <v>0</v>
      </c>
      <c r="BA43" s="17">
        <v>0</v>
      </c>
      <c r="BB43" s="17">
        <v>0</v>
      </c>
      <c r="BC43" s="17">
        <v>0</v>
      </c>
      <c r="BD43" s="17">
        <v>0</v>
      </c>
      <c r="BE43" s="12">
        <v>0</v>
      </c>
    </row>
    <row r="44" spans="1:57" x14ac:dyDescent="0.2">
      <c r="A44" s="4" t="s">
        <v>35</v>
      </c>
      <c r="B44" s="92">
        <v>6070146</v>
      </c>
      <c r="C44" s="87">
        <v>2279686</v>
      </c>
      <c r="D44" s="87">
        <v>1070512</v>
      </c>
      <c r="E44" s="87">
        <v>8222693</v>
      </c>
      <c r="F44" s="87">
        <v>0</v>
      </c>
      <c r="G44" s="87">
        <v>0</v>
      </c>
      <c r="H44" s="87">
        <v>0</v>
      </c>
      <c r="I44" s="93">
        <v>17643037</v>
      </c>
      <c r="J44" s="16">
        <v>1500407</v>
      </c>
      <c r="K44" s="17">
        <v>2066079</v>
      </c>
      <c r="L44" s="17">
        <v>1070512</v>
      </c>
      <c r="M44" s="17">
        <v>8222693</v>
      </c>
      <c r="N44" s="17">
        <v>0</v>
      </c>
      <c r="O44" s="17">
        <v>0</v>
      </c>
      <c r="P44" s="17">
        <v>0</v>
      </c>
      <c r="Q44" s="12">
        <v>12859691</v>
      </c>
      <c r="R44" s="16">
        <v>842101</v>
      </c>
      <c r="S44" s="17">
        <v>0</v>
      </c>
      <c r="T44" s="17">
        <v>0</v>
      </c>
      <c r="U44" s="17">
        <v>0</v>
      </c>
      <c r="V44" s="17">
        <v>0</v>
      </c>
      <c r="W44" s="17">
        <v>0</v>
      </c>
      <c r="X44" s="17">
        <v>0</v>
      </c>
      <c r="Y44" s="12">
        <v>842101</v>
      </c>
      <c r="Z44" s="16">
        <v>0</v>
      </c>
      <c r="AA44" s="17">
        <v>0</v>
      </c>
      <c r="AB44" s="17">
        <v>0</v>
      </c>
      <c r="AC44" s="17">
        <v>0</v>
      </c>
      <c r="AD44" s="17">
        <v>0</v>
      </c>
      <c r="AE44" s="17">
        <v>0</v>
      </c>
      <c r="AF44" s="17">
        <v>0</v>
      </c>
      <c r="AG44" s="12">
        <v>0</v>
      </c>
      <c r="AH44" s="16">
        <v>3727638</v>
      </c>
      <c r="AI44" s="17">
        <v>213607</v>
      </c>
      <c r="AJ44" s="17">
        <v>0</v>
      </c>
      <c r="AK44" s="17">
        <v>0</v>
      </c>
      <c r="AL44" s="17">
        <v>0</v>
      </c>
      <c r="AM44" s="17">
        <v>0</v>
      </c>
      <c r="AN44" s="17">
        <v>0</v>
      </c>
      <c r="AO44" s="12">
        <v>3941245</v>
      </c>
      <c r="AP44" s="16">
        <v>0</v>
      </c>
      <c r="AQ44" s="17">
        <v>0</v>
      </c>
      <c r="AR44" s="17">
        <v>0</v>
      </c>
      <c r="AS44" s="17">
        <v>0</v>
      </c>
      <c r="AT44" s="17">
        <v>0</v>
      </c>
      <c r="AU44" s="17">
        <v>0</v>
      </c>
      <c r="AV44" s="17">
        <v>0</v>
      </c>
      <c r="AW44" s="12">
        <v>0</v>
      </c>
      <c r="AX44" s="16">
        <v>0</v>
      </c>
      <c r="AY44" s="17">
        <v>0</v>
      </c>
      <c r="AZ44" s="17">
        <v>0</v>
      </c>
      <c r="BA44" s="17">
        <v>0</v>
      </c>
      <c r="BB44" s="17">
        <v>0</v>
      </c>
      <c r="BC44" s="17">
        <v>0</v>
      </c>
      <c r="BD44" s="17">
        <v>0</v>
      </c>
      <c r="BE44" s="12">
        <v>0</v>
      </c>
    </row>
    <row r="45" spans="1:57" x14ac:dyDescent="0.2">
      <c r="A45" s="4" t="s">
        <v>36</v>
      </c>
      <c r="B45" s="92">
        <v>2974859.59</v>
      </c>
      <c r="C45" s="87">
        <v>7791029.4100000001</v>
      </c>
      <c r="D45" s="87">
        <v>1988688.94</v>
      </c>
      <c r="E45" s="87">
        <v>2140904.54</v>
      </c>
      <c r="F45" s="87">
        <v>0</v>
      </c>
      <c r="G45" s="87">
        <v>75670</v>
      </c>
      <c r="H45" s="87">
        <v>15571.39</v>
      </c>
      <c r="I45" s="93">
        <v>14986723.870000001</v>
      </c>
      <c r="J45" s="16">
        <v>1687886.6</v>
      </c>
      <c r="K45" s="17">
        <v>247106.35</v>
      </c>
      <c r="L45" s="17">
        <v>1520000</v>
      </c>
      <c r="M45" s="17">
        <v>2140904.54</v>
      </c>
      <c r="N45" s="17">
        <v>0</v>
      </c>
      <c r="O45" s="17">
        <v>670</v>
      </c>
      <c r="P45" s="17">
        <v>0</v>
      </c>
      <c r="Q45" s="12">
        <v>5596567.4900000002</v>
      </c>
      <c r="R45" s="16">
        <v>18399.72</v>
      </c>
      <c r="S45" s="17">
        <v>1511005.91</v>
      </c>
      <c r="T45" s="17">
        <v>0</v>
      </c>
      <c r="U45" s="17">
        <v>0</v>
      </c>
      <c r="V45" s="17">
        <v>0</v>
      </c>
      <c r="W45" s="17">
        <v>0</v>
      </c>
      <c r="X45" s="17">
        <v>0</v>
      </c>
      <c r="Y45" s="12">
        <v>1529405.63</v>
      </c>
      <c r="Z45" s="16">
        <v>2840.23</v>
      </c>
      <c r="AA45" s="17">
        <v>241936.33</v>
      </c>
      <c r="AB45" s="17">
        <v>344620.02</v>
      </c>
      <c r="AC45" s="17">
        <v>0</v>
      </c>
      <c r="AD45" s="17">
        <v>0</v>
      </c>
      <c r="AE45" s="17">
        <v>75000</v>
      </c>
      <c r="AF45" s="17">
        <v>12369.56</v>
      </c>
      <c r="AG45" s="12">
        <v>676766.14000000013</v>
      </c>
      <c r="AH45" s="16">
        <v>1265733.04</v>
      </c>
      <c r="AI45" s="17">
        <v>5790980.8200000003</v>
      </c>
      <c r="AJ45" s="17">
        <v>124068.92</v>
      </c>
      <c r="AK45" s="17">
        <v>0</v>
      </c>
      <c r="AL45" s="17">
        <v>0</v>
      </c>
      <c r="AM45" s="17">
        <v>0</v>
      </c>
      <c r="AN45" s="17">
        <v>3201.83</v>
      </c>
      <c r="AO45" s="12">
        <v>7183984.6100000003</v>
      </c>
      <c r="AP45" s="16">
        <v>0</v>
      </c>
      <c r="AQ45" s="17">
        <v>0</v>
      </c>
      <c r="AR45" s="17">
        <v>0</v>
      </c>
      <c r="AS45" s="17">
        <v>0</v>
      </c>
      <c r="AT45" s="17">
        <v>0</v>
      </c>
      <c r="AU45" s="17">
        <v>0</v>
      </c>
      <c r="AV45" s="17">
        <v>0</v>
      </c>
      <c r="AW45" s="12">
        <v>0</v>
      </c>
      <c r="AX45" s="16">
        <v>0</v>
      </c>
      <c r="AY45" s="17">
        <v>0</v>
      </c>
      <c r="AZ45" s="17">
        <v>0</v>
      </c>
      <c r="BA45" s="17">
        <v>0</v>
      </c>
      <c r="BB45" s="17">
        <v>0</v>
      </c>
      <c r="BC45" s="17">
        <v>0</v>
      </c>
      <c r="BD45" s="17">
        <v>0</v>
      </c>
      <c r="BE45" s="12">
        <v>0</v>
      </c>
    </row>
    <row r="46" spans="1:57" x14ac:dyDescent="0.2">
      <c r="A46" s="4" t="s">
        <v>37</v>
      </c>
      <c r="B46" s="92">
        <v>4293520.459999999</v>
      </c>
      <c r="C46" s="87">
        <v>7996827.0599999996</v>
      </c>
      <c r="D46" s="87">
        <v>0</v>
      </c>
      <c r="E46" s="87">
        <v>102137.06</v>
      </c>
      <c r="F46" s="87">
        <v>0</v>
      </c>
      <c r="G46" s="87">
        <v>0</v>
      </c>
      <c r="H46" s="87">
        <v>144536.72</v>
      </c>
      <c r="I46" s="93">
        <v>12537021.299999999</v>
      </c>
      <c r="J46" s="16">
        <v>3850052.63</v>
      </c>
      <c r="K46" s="17">
        <v>826216.73</v>
      </c>
      <c r="L46" s="17">
        <v>0</v>
      </c>
      <c r="M46" s="17">
        <v>56995.06</v>
      </c>
      <c r="N46" s="17">
        <v>0</v>
      </c>
      <c r="O46" s="17">
        <v>0</v>
      </c>
      <c r="P46" s="17">
        <v>16022.73</v>
      </c>
      <c r="Q46" s="12">
        <v>4749287.1499999994</v>
      </c>
      <c r="R46" s="16">
        <v>52865.34</v>
      </c>
      <c r="S46" s="17">
        <v>1875978.7</v>
      </c>
      <c r="T46" s="17">
        <v>0</v>
      </c>
      <c r="U46" s="17">
        <v>5142</v>
      </c>
      <c r="V46" s="17">
        <v>0</v>
      </c>
      <c r="W46" s="17">
        <v>0</v>
      </c>
      <c r="X46" s="17">
        <v>22714.31</v>
      </c>
      <c r="Y46" s="12">
        <v>1956700.35</v>
      </c>
      <c r="Z46" s="16">
        <v>0</v>
      </c>
      <c r="AA46" s="17">
        <v>147129.26999999999</v>
      </c>
      <c r="AB46" s="17">
        <v>0</v>
      </c>
      <c r="AC46" s="17">
        <v>40000</v>
      </c>
      <c r="AD46" s="17">
        <v>0</v>
      </c>
      <c r="AE46" s="17">
        <v>0</v>
      </c>
      <c r="AF46" s="17">
        <v>15456</v>
      </c>
      <c r="AG46" s="12">
        <v>202585.27</v>
      </c>
      <c r="AH46" s="16">
        <v>388713.1</v>
      </c>
      <c r="AI46" s="17">
        <v>4559153.9000000004</v>
      </c>
      <c r="AJ46" s="17">
        <v>0</v>
      </c>
      <c r="AK46" s="17">
        <v>0</v>
      </c>
      <c r="AL46" s="17">
        <v>0</v>
      </c>
      <c r="AM46" s="17">
        <v>0</v>
      </c>
      <c r="AN46" s="17">
        <v>20169.79</v>
      </c>
      <c r="AO46" s="12">
        <v>4968036.79</v>
      </c>
      <c r="AP46" s="16">
        <v>0</v>
      </c>
      <c r="AQ46" s="17">
        <v>0</v>
      </c>
      <c r="AR46" s="17">
        <v>0</v>
      </c>
      <c r="AS46" s="17">
        <v>0</v>
      </c>
      <c r="AT46" s="17">
        <v>0</v>
      </c>
      <c r="AU46" s="17">
        <v>0</v>
      </c>
      <c r="AV46" s="17">
        <v>0</v>
      </c>
      <c r="AW46" s="12">
        <v>0</v>
      </c>
      <c r="AX46" s="16">
        <v>1889.39</v>
      </c>
      <c r="AY46" s="17">
        <v>588348.46</v>
      </c>
      <c r="AZ46" s="17">
        <v>0</v>
      </c>
      <c r="BA46" s="17">
        <v>0</v>
      </c>
      <c r="BB46" s="17">
        <v>0</v>
      </c>
      <c r="BC46" s="17">
        <v>0</v>
      </c>
      <c r="BD46" s="17">
        <v>70173.89</v>
      </c>
      <c r="BE46" s="12">
        <v>660411.74</v>
      </c>
    </row>
    <row r="47" spans="1:57" x14ac:dyDescent="0.2">
      <c r="A47" s="4" t="s">
        <v>38</v>
      </c>
      <c r="B47" s="92">
        <v>201379.21000000002</v>
      </c>
      <c r="C47" s="87">
        <v>887252.06</v>
      </c>
      <c r="D47" s="87">
        <v>148224.29999999999</v>
      </c>
      <c r="E47" s="87">
        <v>0</v>
      </c>
      <c r="F47" s="87">
        <v>0</v>
      </c>
      <c r="G47" s="87">
        <v>0</v>
      </c>
      <c r="H47" s="87">
        <v>0</v>
      </c>
      <c r="I47" s="93">
        <v>1236855.57</v>
      </c>
      <c r="J47" s="16">
        <v>0</v>
      </c>
      <c r="K47" s="17">
        <v>0</v>
      </c>
      <c r="L47" s="17">
        <v>0</v>
      </c>
      <c r="M47" s="17">
        <v>0</v>
      </c>
      <c r="N47" s="17">
        <v>0</v>
      </c>
      <c r="O47" s="17">
        <v>0</v>
      </c>
      <c r="P47" s="17">
        <v>0</v>
      </c>
      <c r="Q47" s="12">
        <v>0</v>
      </c>
      <c r="R47" s="16">
        <v>27268.080000000002</v>
      </c>
      <c r="S47" s="17">
        <v>199610.54</v>
      </c>
      <c r="T47" s="17">
        <v>75746</v>
      </c>
      <c r="U47" s="17">
        <v>0</v>
      </c>
      <c r="V47" s="17">
        <v>0</v>
      </c>
      <c r="W47" s="17">
        <v>0</v>
      </c>
      <c r="X47" s="17">
        <v>0</v>
      </c>
      <c r="Y47" s="12">
        <v>302624.62</v>
      </c>
      <c r="Z47" s="16">
        <v>0</v>
      </c>
      <c r="AA47" s="17">
        <v>53000</v>
      </c>
      <c r="AB47" s="17">
        <v>500</v>
      </c>
      <c r="AC47" s="17">
        <v>0</v>
      </c>
      <c r="AD47" s="17">
        <v>0</v>
      </c>
      <c r="AE47" s="17">
        <v>0</v>
      </c>
      <c r="AF47" s="17">
        <v>0</v>
      </c>
      <c r="AG47" s="12">
        <v>53500</v>
      </c>
      <c r="AH47" s="16">
        <v>108847.13</v>
      </c>
      <c r="AI47" s="17">
        <v>634641.52</v>
      </c>
      <c r="AJ47" s="17">
        <v>71978.3</v>
      </c>
      <c r="AK47" s="17">
        <v>0</v>
      </c>
      <c r="AL47" s="17">
        <v>0</v>
      </c>
      <c r="AM47" s="17">
        <v>0</v>
      </c>
      <c r="AN47" s="17">
        <v>0</v>
      </c>
      <c r="AO47" s="12">
        <v>815466.95000000007</v>
      </c>
      <c r="AP47" s="16">
        <v>65264</v>
      </c>
      <c r="AQ47" s="17">
        <v>0</v>
      </c>
      <c r="AR47" s="17">
        <v>0</v>
      </c>
      <c r="AS47" s="17">
        <v>0</v>
      </c>
      <c r="AT47" s="17">
        <v>0</v>
      </c>
      <c r="AU47" s="17">
        <v>0</v>
      </c>
      <c r="AV47" s="17">
        <v>0</v>
      </c>
      <c r="AW47" s="12">
        <v>65264</v>
      </c>
      <c r="AX47" s="16">
        <v>0</v>
      </c>
      <c r="AY47" s="17">
        <v>0</v>
      </c>
      <c r="AZ47" s="17">
        <v>0</v>
      </c>
      <c r="BA47" s="17">
        <v>0</v>
      </c>
      <c r="BB47" s="17">
        <v>0</v>
      </c>
      <c r="BC47" s="17">
        <v>0</v>
      </c>
      <c r="BD47" s="17">
        <v>0</v>
      </c>
      <c r="BE47" s="12">
        <v>0</v>
      </c>
    </row>
    <row r="48" spans="1:57" x14ac:dyDescent="0.2">
      <c r="A48" s="4" t="s">
        <v>39</v>
      </c>
      <c r="B48" s="92">
        <v>980333.02</v>
      </c>
      <c r="C48" s="87">
        <v>3220884.44</v>
      </c>
      <c r="D48" s="87">
        <v>707105.87</v>
      </c>
      <c r="E48" s="87">
        <v>0</v>
      </c>
      <c r="F48" s="87">
        <v>75807.72</v>
      </c>
      <c r="G48" s="87">
        <v>5295.74</v>
      </c>
      <c r="H48" s="87">
        <v>389517.66800000006</v>
      </c>
      <c r="I48" s="93">
        <v>5378944.4580000006</v>
      </c>
      <c r="J48" s="16">
        <v>0</v>
      </c>
      <c r="K48" s="17">
        <v>0</v>
      </c>
      <c r="L48" s="17">
        <v>548900</v>
      </c>
      <c r="M48" s="17">
        <v>0</v>
      </c>
      <c r="N48" s="17">
        <v>0</v>
      </c>
      <c r="O48" s="17">
        <v>0</v>
      </c>
      <c r="P48" s="17">
        <v>0</v>
      </c>
      <c r="Q48" s="12">
        <v>548900</v>
      </c>
      <c r="R48" s="16">
        <v>0</v>
      </c>
      <c r="S48" s="17">
        <v>511067.37999999995</v>
      </c>
      <c r="T48" s="17">
        <v>0</v>
      </c>
      <c r="U48" s="17">
        <v>0</v>
      </c>
      <c r="V48" s="17">
        <v>75807.72</v>
      </c>
      <c r="W48" s="17">
        <v>0</v>
      </c>
      <c r="X48" s="17">
        <v>0</v>
      </c>
      <c r="Y48" s="12">
        <v>586875.1</v>
      </c>
      <c r="Z48" s="16">
        <v>8176.3700000000008</v>
      </c>
      <c r="AA48" s="17">
        <v>56166.66</v>
      </c>
      <c r="AB48" s="17">
        <v>0</v>
      </c>
      <c r="AC48" s="17">
        <v>0</v>
      </c>
      <c r="AD48" s="17">
        <v>0</v>
      </c>
      <c r="AE48" s="17">
        <v>3392.73</v>
      </c>
      <c r="AF48" s="17">
        <v>13050.902</v>
      </c>
      <c r="AG48" s="12">
        <v>80786.662000000011</v>
      </c>
      <c r="AH48" s="16">
        <v>972156.65</v>
      </c>
      <c r="AI48" s="17">
        <v>2653650.4</v>
      </c>
      <c r="AJ48" s="17">
        <v>212205.87</v>
      </c>
      <c r="AK48" s="17">
        <v>0</v>
      </c>
      <c r="AL48" s="17">
        <v>0</v>
      </c>
      <c r="AM48" s="17">
        <v>1903.01</v>
      </c>
      <c r="AN48" s="17">
        <v>32040.025000000001</v>
      </c>
      <c r="AO48" s="12">
        <v>3871955.9549999996</v>
      </c>
      <c r="AP48" s="16">
        <v>0</v>
      </c>
      <c r="AQ48" s="17">
        <v>0</v>
      </c>
      <c r="AR48" s="17">
        <v>0</v>
      </c>
      <c r="AS48" s="17">
        <v>0</v>
      </c>
      <c r="AT48" s="17">
        <v>0</v>
      </c>
      <c r="AU48" s="17">
        <v>0</v>
      </c>
      <c r="AV48" s="17">
        <v>340187.65</v>
      </c>
      <c r="AW48" s="12">
        <v>340187.65</v>
      </c>
      <c r="AX48" s="16">
        <v>0</v>
      </c>
      <c r="AY48" s="17">
        <v>0</v>
      </c>
      <c r="AZ48" s="17">
        <v>-54000</v>
      </c>
      <c r="BA48" s="17">
        <v>0</v>
      </c>
      <c r="BB48" s="17">
        <v>0</v>
      </c>
      <c r="BC48" s="17">
        <v>0</v>
      </c>
      <c r="BD48" s="17">
        <v>4239.0910000000003</v>
      </c>
      <c r="BE48" s="12">
        <v>-49760.909</v>
      </c>
    </row>
    <row r="49" spans="1:57" x14ac:dyDescent="0.2">
      <c r="A49" s="4" t="s">
        <v>40</v>
      </c>
      <c r="B49" s="92">
        <v>406592.25</v>
      </c>
      <c r="C49" s="87">
        <v>1724611.7</v>
      </c>
      <c r="D49" s="87">
        <v>38500</v>
      </c>
      <c r="E49" s="87">
        <v>0</v>
      </c>
      <c r="F49" s="87">
        <v>0</v>
      </c>
      <c r="G49" s="87">
        <v>52223.427588241917</v>
      </c>
      <c r="H49" s="87">
        <v>430</v>
      </c>
      <c r="I49" s="93">
        <v>2222357.3775882418</v>
      </c>
      <c r="J49" s="16">
        <v>375987.98</v>
      </c>
      <c r="K49" s="17">
        <v>871561.24</v>
      </c>
      <c r="L49" s="17">
        <v>0</v>
      </c>
      <c r="M49" s="17">
        <v>0</v>
      </c>
      <c r="N49" s="17">
        <v>0</v>
      </c>
      <c r="O49" s="17">
        <v>36801.777588241916</v>
      </c>
      <c r="P49" s="17">
        <v>0</v>
      </c>
      <c r="Q49" s="12">
        <v>1284350.9975882419</v>
      </c>
      <c r="R49" s="16">
        <v>29541.690000000002</v>
      </c>
      <c r="S49" s="17">
        <v>705814.55</v>
      </c>
      <c r="T49" s="17">
        <v>0</v>
      </c>
      <c r="U49" s="17">
        <v>0</v>
      </c>
      <c r="V49" s="17">
        <v>0</v>
      </c>
      <c r="W49" s="17">
        <v>0</v>
      </c>
      <c r="X49" s="17">
        <v>10</v>
      </c>
      <c r="Y49" s="12">
        <v>735366.24</v>
      </c>
      <c r="Z49" s="16">
        <v>1062.58</v>
      </c>
      <c r="AA49" s="17">
        <v>109235.91</v>
      </c>
      <c r="AB49" s="17">
        <v>0</v>
      </c>
      <c r="AC49" s="17">
        <v>0</v>
      </c>
      <c r="AD49" s="17">
        <v>0</v>
      </c>
      <c r="AE49" s="17">
        <v>15421.65</v>
      </c>
      <c r="AF49" s="17">
        <v>0</v>
      </c>
      <c r="AG49" s="12">
        <v>125720.14</v>
      </c>
      <c r="AH49" s="16">
        <v>0</v>
      </c>
      <c r="AI49" s="17">
        <v>38000</v>
      </c>
      <c r="AJ49" s="17">
        <v>0</v>
      </c>
      <c r="AK49" s="17">
        <v>0</v>
      </c>
      <c r="AL49" s="17">
        <v>0</v>
      </c>
      <c r="AM49" s="17">
        <v>0</v>
      </c>
      <c r="AN49" s="17">
        <v>420</v>
      </c>
      <c r="AO49" s="12">
        <v>38420</v>
      </c>
      <c r="AP49" s="16">
        <v>0</v>
      </c>
      <c r="AQ49" s="17">
        <v>0</v>
      </c>
      <c r="AR49" s="17">
        <v>0</v>
      </c>
      <c r="AS49" s="17">
        <v>0</v>
      </c>
      <c r="AT49" s="17">
        <v>0</v>
      </c>
      <c r="AU49" s="17">
        <v>0</v>
      </c>
      <c r="AV49" s="17">
        <v>0</v>
      </c>
      <c r="AW49" s="12">
        <v>0</v>
      </c>
      <c r="AX49" s="16">
        <v>0</v>
      </c>
      <c r="AY49" s="17">
        <v>0</v>
      </c>
      <c r="AZ49" s="17">
        <v>38500</v>
      </c>
      <c r="BA49" s="17">
        <v>0</v>
      </c>
      <c r="BB49" s="17">
        <v>0</v>
      </c>
      <c r="BC49" s="17">
        <v>0</v>
      </c>
      <c r="BD49" s="17">
        <v>0</v>
      </c>
      <c r="BE49" s="12">
        <v>38500</v>
      </c>
    </row>
    <row r="50" spans="1:57" x14ac:dyDescent="0.2">
      <c r="A50" s="4" t="s">
        <v>41</v>
      </c>
      <c r="B50" s="92">
        <v>4397</v>
      </c>
      <c r="C50" s="87">
        <v>538347</v>
      </c>
      <c r="D50" s="87">
        <v>133757</v>
      </c>
      <c r="E50" s="87">
        <v>0</v>
      </c>
      <c r="F50" s="87">
        <v>0</v>
      </c>
      <c r="G50" s="87">
        <v>11979</v>
      </c>
      <c r="H50" s="87">
        <v>50954</v>
      </c>
      <c r="I50" s="93">
        <v>739434</v>
      </c>
      <c r="J50" s="16">
        <v>0</v>
      </c>
      <c r="K50" s="17">
        <v>0</v>
      </c>
      <c r="L50" s="17">
        <v>15000</v>
      </c>
      <c r="M50" s="17">
        <v>0</v>
      </c>
      <c r="N50" s="17">
        <v>0</v>
      </c>
      <c r="O50" s="17">
        <v>0</v>
      </c>
      <c r="P50" s="17">
        <v>50954</v>
      </c>
      <c r="Q50" s="12">
        <v>65954</v>
      </c>
      <c r="R50" s="16">
        <v>905</v>
      </c>
      <c r="S50" s="17">
        <v>258023</v>
      </c>
      <c r="T50" s="17">
        <v>0</v>
      </c>
      <c r="U50" s="17">
        <v>0</v>
      </c>
      <c r="V50" s="17">
        <v>0</v>
      </c>
      <c r="W50" s="17">
        <v>0</v>
      </c>
      <c r="X50" s="17">
        <v>0</v>
      </c>
      <c r="Y50" s="12">
        <v>258928</v>
      </c>
      <c r="Z50" s="16">
        <v>3492</v>
      </c>
      <c r="AA50" s="17">
        <v>280324</v>
      </c>
      <c r="AB50" s="17">
        <v>118757</v>
      </c>
      <c r="AC50" s="17">
        <v>0</v>
      </c>
      <c r="AD50" s="17">
        <v>0</v>
      </c>
      <c r="AE50" s="17">
        <v>11534</v>
      </c>
      <c r="AF50" s="17">
        <v>0</v>
      </c>
      <c r="AG50" s="12">
        <v>414107</v>
      </c>
      <c r="AH50" s="16">
        <v>0</v>
      </c>
      <c r="AI50" s="17">
        <v>0</v>
      </c>
      <c r="AJ50" s="17">
        <v>0</v>
      </c>
      <c r="AK50" s="17">
        <v>0</v>
      </c>
      <c r="AL50" s="17">
        <v>0</v>
      </c>
      <c r="AM50" s="17">
        <v>0</v>
      </c>
      <c r="AN50" s="17">
        <v>0</v>
      </c>
      <c r="AO50" s="12">
        <v>0</v>
      </c>
      <c r="AP50" s="16">
        <v>0</v>
      </c>
      <c r="AQ50" s="17">
        <v>0</v>
      </c>
      <c r="AR50" s="17">
        <v>0</v>
      </c>
      <c r="AS50" s="17">
        <v>0</v>
      </c>
      <c r="AT50" s="17">
        <v>0</v>
      </c>
      <c r="AU50" s="17">
        <v>0</v>
      </c>
      <c r="AV50" s="17">
        <v>0</v>
      </c>
      <c r="AW50" s="12">
        <v>0</v>
      </c>
      <c r="AX50" s="16">
        <v>0</v>
      </c>
      <c r="AY50" s="17">
        <v>0</v>
      </c>
      <c r="AZ50" s="17">
        <v>0</v>
      </c>
      <c r="BA50" s="17">
        <v>0</v>
      </c>
      <c r="BB50" s="17">
        <v>0</v>
      </c>
      <c r="BC50" s="17">
        <v>445</v>
      </c>
      <c r="BD50" s="17">
        <v>0</v>
      </c>
      <c r="BE50" s="12">
        <v>445</v>
      </c>
    </row>
    <row r="51" spans="1:57" x14ac:dyDescent="0.2">
      <c r="A51" s="4" t="s">
        <v>42</v>
      </c>
      <c r="B51" s="92">
        <v>35071</v>
      </c>
      <c r="C51" s="87">
        <v>1313923.8799999999</v>
      </c>
      <c r="D51" s="87">
        <v>417752.61</v>
      </c>
      <c r="E51" s="87">
        <v>278915.63999999996</v>
      </c>
      <c r="F51" s="87">
        <v>0</v>
      </c>
      <c r="G51" s="87">
        <v>469342</v>
      </c>
      <c r="H51" s="87">
        <v>84813</v>
      </c>
      <c r="I51" s="93">
        <v>2599818.13</v>
      </c>
      <c r="J51" s="16">
        <v>0</v>
      </c>
      <c r="K51" s="17">
        <v>296166.08</v>
      </c>
      <c r="L51" s="17">
        <v>15090.91</v>
      </c>
      <c r="M51" s="17">
        <v>0</v>
      </c>
      <c r="N51" s="17">
        <v>0</v>
      </c>
      <c r="O51" s="17">
        <v>0</v>
      </c>
      <c r="P51" s="17">
        <v>22694</v>
      </c>
      <c r="Q51" s="12">
        <v>333950.99</v>
      </c>
      <c r="R51" s="16">
        <v>3059</v>
      </c>
      <c r="S51" s="17">
        <v>761366.39</v>
      </c>
      <c r="T51" s="17">
        <v>325000</v>
      </c>
      <c r="U51" s="17">
        <v>278915.63999999996</v>
      </c>
      <c r="V51" s="17">
        <v>0</v>
      </c>
      <c r="W51" s="17">
        <v>468751</v>
      </c>
      <c r="X51" s="17">
        <v>2920</v>
      </c>
      <c r="Y51" s="12">
        <v>1840012.03</v>
      </c>
      <c r="Z51" s="16">
        <v>9827</v>
      </c>
      <c r="AA51" s="17">
        <v>73500</v>
      </c>
      <c r="AB51" s="17">
        <v>25000</v>
      </c>
      <c r="AC51" s="17">
        <v>0</v>
      </c>
      <c r="AD51" s="17">
        <v>0</v>
      </c>
      <c r="AE51" s="17">
        <v>0</v>
      </c>
      <c r="AF51" s="17">
        <v>50139</v>
      </c>
      <c r="AG51" s="12">
        <v>158466</v>
      </c>
      <c r="AH51" s="16">
        <v>0</v>
      </c>
      <c r="AI51" s="17">
        <v>0</v>
      </c>
      <c r="AJ51" s="17">
        <v>0</v>
      </c>
      <c r="AK51" s="17">
        <v>0</v>
      </c>
      <c r="AL51" s="17">
        <v>0</v>
      </c>
      <c r="AM51" s="17">
        <v>0</v>
      </c>
      <c r="AN51" s="17">
        <v>0</v>
      </c>
      <c r="AO51" s="12">
        <v>0</v>
      </c>
      <c r="AP51" s="16">
        <v>0</v>
      </c>
      <c r="AQ51" s="17">
        <v>0</v>
      </c>
      <c r="AR51" s="17">
        <v>0</v>
      </c>
      <c r="AS51" s="17">
        <v>0</v>
      </c>
      <c r="AT51" s="17">
        <v>0</v>
      </c>
      <c r="AU51" s="17">
        <v>0</v>
      </c>
      <c r="AV51" s="17">
        <v>0</v>
      </c>
      <c r="AW51" s="12">
        <v>0</v>
      </c>
      <c r="AX51" s="16">
        <v>22185</v>
      </c>
      <c r="AY51" s="17">
        <v>182891.40999999997</v>
      </c>
      <c r="AZ51" s="17">
        <v>52661.7</v>
      </c>
      <c r="BA51" s="17">
        <v>0</v>
      </c>
      <c r="BB51" s="17">
        <v>0</v>
      </c>
      <c r="BC51" s="17">
        <v>591</v>
      </c>
      <c r="BD51" s="17">
        <v>9060</v>
      </c>
      <c r="BE51" s="12">
        <v>267389.11</v>
      </c>
    </row>
    <row r="52" spans="1:57" x14ac:dyDescent="0.2">
      <c r="A52" s="4" t="s">
        <v>43</v>
      </c>
      <c r="B52" s="92">
        <v>393343</v>
      </c>
      <c r="C52" s="87">
        <v>1125137</v>
      </c>
      <c r="D52" s="87">
        <v>889556</v>
      </c>
      <c r="E52" s="87">
        <v>538326</v>
      </c>
      <c r="F52" s="87">
        <v>10000</v>
      </c>
      <c r="G52" s="87">
        <v>17725</v>
      </c>
      <c r="H52" s="87">
        <v>13654</v>
      </c>
      <c r="I52" s="93">
        <v>2987741</v>
      </c>
      <c r="J52" s="16">
        <v>309646</v>
      </c>
      <c r="K52" s="17">
        <v>0</v>
      </c>
      <c r="L52" s="17">
        <v>45000</v>
      </c>
      <c r="M52" s="17">
        <v>401047</v>
      </c>
      <c r="N52" s="17">
        <v>0</v>
      </c>
      <c r="O52" s="17">
        <v>4490</v>
      </c>
      <c r="P52" s="17">
        <v>0</v>
      </c>
      <c r="Q52" s="12">
        <v>760183</v>
      </c>
      <c r="R52" s="16">
        <v>23782</v>
      </c>
      <c r="S52" s="17">
        <v>1054137</v>
      </c>
      <c r="T52" s="17">
        <v>160710</v>
      </c>
      <c r="U52" s="17">
        <v>137279</v>
      </c>
      <c r="V52" s="17">
        <v>0</v>
      </c>
      <c r="W52" s="17">
        <v>0</v>
      </c>
      <c r="X52" s="17">
        <v>0</v>
      </c>
      <c r="Y52" s="12">
        <v>1375908</v>
      </c>
      <c r="Z52" s="16">
        <v>5065</v>
      </c>
      <c r="AA52" s="17">
        <v>71000</v>
      </c>
      <c r="AB52" s="17">
        <v>275371</v>
      </c>
      <c r="AC52" s="17">
        <v>0</v>
      </c>
      <c r="AD52" s="17">
        <v>10000</v>
      </c>
      <c r="AE52" s="17">
        <v>5655</v>
      </c>
      <c r="AF52" s="17">
        <v>0</v>
      </c>
      <c r="AG52" s="12">
        <v>367091</v>
      </c>
      <c r="AH52" s="16">
        <v>54850</v>
      </c>
      <c r="AI52" s="17">
        <v>0</v>
      </c>
      <c r="AJ52" s="17">
        <v>408475</v>
      </c>
      <c r="AK52" s="17">
        <v>0</v>
      </c>
      <c r="AL52" s="17">
        <v>0</v>
      </c>
      <c r="AM52" s="17">
        <v>7580</v>
      </c>
      <c r="AN52" s="17">
        <v>13654</v>
      </c>
      <c r="AO52" s="12">
        <v>484559</v>
      </c>
      <c r="AP52" s="16">
        <v>0</v>
      </c>
      <c r="AQ52" s="17">
        <v>0</v>
      </c>
      <c r="AR52" s="17">
        <v>0</v>
      </c>
      <c r="AS52" s="17">
        <v>0</v>
      </c>
      <c r="AT52" s="17">
        <v>0</v>
      </c>
      <c r="AU52" s="17">
        <v>0</v>
      </c>
      <c r="AV52" s="17">
        <v>0</v>
      </c>
      <c r="AW52" s="12">
        <v>0</v>
      </c>
      <c r="AX52" s="16">
        <v>0</v>
      </c>
      <c r="AY52" s="17">
        <v>0</v>
      </c>
      <c r="AZ52" s="17">
        <v>0</v>
      </c>
      <c r="BA52" s="17">
        <v>0</v>
      </c>
      <c r="BB52" s="17">
        <v>0</v>
      </c>
      <c r="BC52" s="17">
        <v>0</v>
      </c>
      <c r="BD52" s="17">
        <v>0</v>
      </c>
      <c r="BE52" s="12">
        <v>0</v>
      </c>
    </row>
    <row r="53" spans="1:57" x14ac:dyDescent="0.2">
      <c r="A53" s="4" t="s">
        <v>44</v>
      </c>
      <c r="B53" s="92">
        <v>5773000</v>
      </c>
      <c r="C53" s="87">
        <v>2035000</v>
      </c>
      <c r="D53" s="87">
        <v>120000</v>
      </c>
      <c r="E53" s="87">
        <v>38000</v>
      </c>
      <c r="F53" s="87">
        <v>0</v>
      </c>
      <c r="G53" s="87">
        <v>2451000</v>
      </c>
      <c r="H53" s="87">
        <v>13000</v>
      </c>
      <c r="I53" s="93">
        <v>10430000</v>
      </c>
      <c r="J53" s="16">
        <v>2031000</v>
      </c>
      <c r="K53" s="17">
        <v>332000</v>
      </c>
      <c r="L53" s="17">
        <v>110000</v>
      </c>
      <c r="M53" s="17">
        <v>17000</v>
      </c>
      <c r="N53" s="17">
        <v>0</v>
      </c>
      <c r="O53" s="17">
        <v>2451000</v>
      </c>
      <c r="P53" s="17">
        <v>7000</v>
      </c>
      <c r="Q53" s="12">
        <v>4948000</v>
      </c>
      <c r="R53" s="16">
        <v>3742000</v>
      </c>
      <c r="S53" s="17">
        <v>1549000</v>
      </c>
      <c r="T53" s="17">
        <v>10000</v>
      </c>
      <c r="U53" s="17">
        <v>21000</v>
      </c>
      <c r="V53" s="17">
        <v>0</v>
      </c>
      <c r="W53" s="17">
        <v>0</v>
      </c>
      <c r="X53" s="17">
        <v>6000</v>
      </c>
      <c r="Y53" s="12">
        <v>5328000</v>
      </c>
      <c r="Z53" s="16">
        <v>0</v>
      </c>
      <c r="AA53" s="17">
        <v>154000</v>
      </c>
      <c r="AB53" s="17">
        <v>0</v>
      </c>
      <c r="AC53" s="17">
        <v>0</v>
      </c>
      <c r="AD53" s="17">
        <v>0</v>
      </c>
      <c r="AE53" s="17">
        <v>0</v>
      </c>
      <c r="AF53" s="17">
        <v>0</v>
      </c>
      <c r="AG53" s="12">
        <v>154000</v>
      </c>
      <c r="AH53" s="16">
        <v>0</v>
      </c>
      <c r="AI53" s="17">
        <v>0</v>
      </c>
      <c r="AJ53" s="17">
        <v>0</v>
      </c>
      <c r="AK53" s="17">
        <v>0</v>
      </c>
      <c r="AL53" s="17">
        <v>0</v>
      </c>
      <c r="AM53" s="17">
        <v>0</v>
      </c>
      <c r="AN53" s="17">
        <v>0</v>
      </c>
      <c r="AO53" s="12">
        <v>0</v>
      </c>
      <c r="AP53" s="16">
        <v>0</v>
      </c>
      <c r="AQ53" s="17">
        <v>0</v>
      </c>
      <c r="AR53" s="17">
        <v>0</v>
      </c>
      <c r="AS53" s="17">
        <v>0</v>
      </c>
      <c r="AT53" s="17">
        <v>0</v>
      </c>
      <c r="AU53" s="17">
        <v>0</v>
      </c>
      <c r="AV53" s="17">
        <v>0</v>
      </c>
      <c r="AW53" s="12">
        <v>0</v>
      </c>
      <c r="AX53" s="16">
        <v>0</v>
      </c>
      <c r="AY53" s="17">
        <v>0</v>
      </c>
      <c r="AZ53" s="17">
        <v>0</v>
      </c>
      <c r="BA53" s="17">
        <v>0</v>
      </c>
      <c r="BB53" s="17">
        <v>0</v>
      </c>
      <c r="BC53" s="17">
        <v>0</v>
      </c>
      <c r="BD53" s="17">
        <v>0</v>
      </c>
      <c r="BE53" s="12">
        <v>0</v>
      </c>
    </row>
    <row r="54" spans="1:57" x14ac:dyDescent="0.2">
      <c r="A54" s="4" t="s">
        <v>264</v>
      </c>
      <c r="B54" s="92">
        <v>1715079.51</v>
      </c>
      <c r="C54" s="87">
        <v>4928529.53</v>
      </c>
      <c r="D54" s="87">
        <v>3268982.8</v>
      </c>
      <c r="E54" s="87">
        <v>1519743.2</v>
      </c>
      <c r="F54" s="87">
        <v>0</v>
      </c>
      <c r="G54" s="87">
        <v>0</v>
      </c>
      <c r="H54" s="87">
        <v>65466.36</v>
      </c>
      <c r="I54" s="93">
        <v>11497801.399999999</v>
      </c>
      <c r="J54" s="16">
        <v>848219.88</v>
      </c>
      <c r="K54" s="17">
        <v>2652107.6800000002</v>
      </c>
      <c r="L54" s="17">
        <v>99726</v>
      </c>
      <c r="M54" s="17">
        <v>1519743.2</v>
      </c>
      <c r="N54" s="17">
        <v>0</v>
      </c>
      <c r="O54" s="17">
        <v>0</v>
      </c>
      <c r="P54" s="17">
        <v>1564</v>
      </c>
      <c r="Q54" s="12">
        <v>5121360.76</v>
      </c>
      <c r="R54" s="16">
        <v>445457.93</v>
      </c>
      <c r="S54" s="17">
        <v>455204.92</v>
      </c>
      <c r="T54" s="17">
        <v>29927</v>
      </c>
      <c r="U54" s="17">
        <v>0</v>
      </c>
      <c r="V54" s="17">
        <v>0</v>
      </c>
      <c r="W54" s="17">
        <v>0</v>
      </c>
      <c r="X54" s="17">
        <v>818.12</v>
      </c>
      <c r="Y54" s="12">
        <v>931407.97</v>
      </c>
      <c r="Z54" s="16">
        <v>421401.7</v>
      </c>
      <c r="AA54" s="17">
        <v>1402286.93</v>
      </c>
      <c r="AB54" s="17">
        <v>3139329.8</v>
      </c>
      <c r="AC54" s="17">
        <v>0</v>
      </c>
      <c r="AD54" s="17">
        <v>0</v>
      </c>
      <c r="AE54" s="17">
        <v>0</v>
      </c>
      <c r="AF54" s="17">
        <v>63084.24</v>
      </c>
      <c r="AG54" s="12">
        <v>5026102.67</v>
      </c>
      <c r="AH54" s="16">
        <v>0</v>
      </c>
      <c r="AI54" s="17">
        <v>418930</v>
      </c>
      <c r="AJ54" s="17">
        <v>0</v>
      </c>
      <c r="AK54" s="17">
        <v>0</v>
      </c>
      <c r="AL54" s="17">
        <v>0</v>
      </c>
      <c r="AM54" s="17">
        <v>0</v>
      </c>
      <c r="AN54" s="17">
        <v>0</v>
      </c>
      <c r="AO54" s="12">
        <v>418930</v>
      </c>
      <c r="AP54" s="16">
        <v>0</v>
      </c>
      <c r="AQ54" s="17">
        <v>0</v>
      </c>
      <c r="AR54" s="17">
        <v>0</v>
      </c>
      <c r="AS54" s="17">
        <v>0</v>
      </c>
      <c r="AT54" s="17">
        <v>0</v>
      </c>
      <c r="AU54" s="17">
        <v>0</v>
      </c>
      <c r="AV54" s="17">
        <v>0</v>
      </c>
      <c r="AW54" s="12">
        <v>0</v>
      </c>
      <c r="AX54" s="16">
        <v>0</v>
      </c>
      <c r="AY54" s="17">
        <v>0</v>
      </c>
      <c r="AZ54" s="17">
        <v>0</v>
      </c>
      <c r="BA54" s="17">
        <v>0</v>
      </c>
      <c r="BB54" s="17">
        <v>0</v>
      </c>
      <c r="BC54" s="17">
        <v>0</v>
      </c>
      <c r="BD54" s="17">
        <v>0</v>
      </c>
      <c r="BE54" s="12">
        <v>0</v>
      </c>
    </row>
    <row r="55" spans="1:57" x14ac:dyDescent="0.2">
      <c r="A55" s="4" t="s">
        <v>45</v>
      </c>
      <c r="B55" s="92">
        <v>461000</v>
      </c>
      <c r="C55" s="87">
        <v>1860000</v>
      </c>
      <c r="D55" s="87">
        <v>144000</v>
      </c>
      <c r="E55" s="87">
        <v>204000</v>
      </c>
      <c r="F55" s="87">
        <v>10000</v>
      </c>
      <c r="G55" s="87">
        <v>2086000</v>
      </c>
      <c r="H55" s="87">
        <v>57000</v>
      </c>
      <c r="I55" s="93">
        <v>4822000</v>
      </c>
      <c r="J55" s="16">
        <v>183000</v>
      </c>
      <c r="K55" s="17">
        <v>0</v>
      </c>
      <c r="L55" s="17">
        <v>0</v>
      </c>
      <c r="M55" s="17">
        <v>204000</v>
      </c>
      <c r="N55" s="17">
        <v>0</v>
      </c>
      <c r="O55" s="17">
        <v>1213000</v>
      </c>
      <c r="P55" s="17">
        <v>0</v>
      </c>
      <c r="Q55" s="12">
        <v>1600000</v>
      </c>
      <c r="R55" s="16">
        <v>86000</v>
      </c>
      <c r="S55" s="17">
        <v>1287000</v>
      </c>
      <c r="T55" s="17">
        <v>34000</v>
      </c>
      <c r="U55" s="17">
        <v>0</v>
      </c>
      <c r="V55" s="17">
        <v>10000</v>
      </c>
      <c r="W55" s="17">
        <v>22000</v>
      </c>
      <c r="X55" s="17">
        <v>57000</v>
      </c>
      <c r="Y55" s="12">
        <v>1496000</v>
      </c>
      <c r="Z55" s="16">
        <v>5000</v>
      </c>
      <c r="AA55" s="17">
        <v>293000</v>
      </c>
      <c r="AB55" s="17">
        <v>2000</v>
      </c>
      <c r="AC55" s="17">
        <v>0</v>
      </c>
      <c r="AD55" s="17">
        <v>0</v>
      </c>
      <c r="AE55" s="17">
        <v>507000</v>
      </c>
      <c r="AF55" s="17">
        <v>0</v>
      </c>
      <c r="AG55" s="12">
        <v>807000</v>
      </c>
      <c r="AH55" s="16">
        <v>187000</v>
      </c>
      <c r="AI55" s="17">
        <v>280000</v>
      </c>
      <c r="AJ55" s="17">
        <v>108000</v>
      </c>
      <c r="AK55" s="17">
        <v>0</v>
      </c>
      <c r="AL55" s="17">
        <v>0</v>
      </c>
      <c r="AM55" s="17">
        <v>344000</v>
      </c>
      <c r="AN55" s="17">
        <v>0</v>
      </c>
      <c r="AO55" s="12">
        <v>919000</v>
      </c>
      <c r="AP55" s="16">
        <v>0</v>
      </c>
      <c r="AQ55" s="17">
        <v>0</v>
      </c>
      <c r="AR55" s="17">
        <v>0</v>
      </c>
      <c r="AS55" s="17">
        <v>0</v>
      </c>
      <c r="AT55" s="17">
        <v>0</v>
      </c>
      <c r="AU55" s="17">
        <v>0</v>
      </c>
      <c r="AV55" s="17">
        <v>0</v>
      </c>
      <c r="AW55" s="12">
        <v>0</v>
      </c>
      <c r="AX55" s="16">
        <v>0</v>
      </c>
      <c r="AY55" s="17">
        <v>0</v>
      </c>
      <c r="AZ55" s="17">
        <v>0</v>
      </c>
      <c r="BA55" s="17">
        <v>0</v>
      </c>
      <c r="BB55" s="17">
        <v>0</v>
      </c>
      <c r="BC55" s="17">
        <v>0</v>
      </c>
      <c r="BD55" s="17">
        <v>0</v>
      </c>
      <c r="BE55" s="12">
        <v>0</v>
      </c>
    </row>
    <row r="56" spans="1:57" x14ac:dyDescent="0.2">
      <c r="A56" s="4" t="s">
        <v>46</v>
      </c>
      <c r="B56" s="92">
        <v>577353.77</v>
      </c>
      <c r="C56" s="87">
        <v>2767502.33</v>
      </c>
      <c r="D56" s="87">
        <v>3451798.44</v>
      </c>
      <c r="E56" s="87">
        <v>17699.09</v>
      </c>
      <c r="F56" s="87">
        <v>2064.5500000000002</v>
      </c>
      <c r="G56" s="87">
        <v>31150.26</v>
      </c>
      <c r="H56" s="87">
        <v>14514.54</v>
      </c>
      <c r="I56" s="93">
        <v>6862082.9799999995</v>
      </c>
      <c r="J56" s="16">
        <v>22452.43</v>
      </c>
      <c r="K56" s="17">
        <v>0</v>
      </c>
      <c r="L56" s="17">
        <v>96777.31</v>
      </c>
      <c r="M56" s="17">
        <v>0</v>
      </c>
      <c r="N56" s="17">
        <v>0</v>
      </c>
      <c r="O56" s="17">
        <v>0</v>
      </c>
      <c r="P56" s="17">
        <v>0</v>
      </c>
      <c r="Q56" s="12">
        <v>119229.73999999999</v>
      </c>
      <c r="R56" s="16">
        <v>159460.94</v>
      </c>
      <c r="S56" s="17">
        <v>584193.51</v>
      </c>
      <c r="T56" s="17">
        <v>0</v>
      </c>
      <c r="U56" s="17">
        <v>3420</v>
      </c>
      <c r="V56" s="17">
        <v>0</v>
      </c>
      <c r="W56" s="17">
        <v>81.819999999999993</v>
      </c>
      <c r="X56" s="17">
        <v>0</v>
      </c>
      <c r="Y56" s="12">
        <v>747156.2699999999</v>
      </c>
      <c r="Z56" s="16">
        <v>6955.92</v>
      </c>
      <c r="AA56" s="17">
        <v>114688.56</v>
      </c>
      <c r="AB56" s="17">
        <v>1110024.6200000001</v>
      </c>
      <c r="AC56" s="17">
        <v>0</v>
      </c>
      <c r="AD56" s="17">
        <v>2064.5500000000002</v>
      </c>
      <c r="AE56" s="17">
        <v>23357.01</v>
      </c>
      <c r="AF56" s="17">
        <v>8004.54</v>
      </c>
      <c r="AG56" s="12">
        <v>1265095.2000000002</v>
      </c>
      <c r="AH56" s="16">
        <v>434</v>
      </c>
      <c r="AI56" s="17">
        <v>47500</v>
      </c>
      <c r="AJ56" s="17">
        <v>2213388</v>
      </c>
      <c r="AK56" s="17">
        <v>0</v>
      </c>
      <c r="AL56" s="17">
        <v>0</v>
      </c>
      <c r="AM56" s="17">
        <v>7580.78</v>
      </c>
      <c r="AN56" s="17">
        <v>0</v>
      </c>
      <c r="AO56" s="12">
        <v>2268902.7799999998</v>
      </c>
      <c r="AP56" s="16">
        <v>1116.55</v>
      </c>
      <c r="AQ56" s="17">
        <v>0</v>
      </c>
      <c r="AR56" s="17">
        <v>3431.51</v>
      </c>
      <c r="AS56" s="17">
        <v>0</v>
      </c>
      <c r="AT56" s="17">
        <v>0</v>
      </c>
      <c r="AU56" s="17">
        <v>0</v>
      </c>
      <c r="AV56" s="17">
        <v>6510</v>
      </c>
      <c r="AW56" s="12">
        <v>11058.060000000001</v>
      </c>
      <c r="AX56" s="16">
        <v>386933.93</v>
      </c>
      <c r="AY56" s="17">
        <v>2021120.26</v>
      </c>
      <c r="AZ56" s="17">
        <v>28177</v>
      </c>
      <c r="BA56" s="17">
        <v>14279.09</v>
      </c>
      <c r="BB56" s="17">
        <v>0</v>
      </c>
      <c r="BC56" s="17">
        <v>130.65</v>
      </c>
      <c r="BD56" s="17">
        <v>0</v>
      </c>
      <c r="BE56" s="12">
        <v>2450640.9299999997</v>
      </c>
    </row>
    <row r="57" spans="1:57" x14ac:dyDescent="0.2">
      <c r="A57" s="4" t="s">
        <v>47</v>
      </c>
      <c r="B57" s="92">
        <v>7195</v>
      </c>
      <c r="C57" s="87">
        <v>387563</v>
      </c>
      <c r="D57" s="87">
        <v>0</v>
      </c>
      <c r="E57" s="87">
        <v>0</v>
      </c>
      <c r="F57" s="87">
        <v>0</v>
      </c>
      <c r="G57" s="87">
        <v>47870</v>
      </c>
      <c r="H57" s="87">
        <v>0</v>
      </c>
      <c r="I57" s="93">
        <v>442628</v>
      </c>
      <c r="J57" s="16">
        <v>227</v>
      </c>
      <c r="K57" s="17">
        <v>335888</v>
      </c>
      <c r="L57" s="17">
        <v>0</v>
      </c>
      <c r="M57" s="17">
        <v>0</v>
      </c>
      <c r="N57" s="17">
        <v>0</v>
      </c>
      <c r="O57" s="17">
        <v>0</v>
      </c>
      <c r="P57" s="17">
        <v>0</v>
      </c>
      <c r="Q57" s="12">
        <v>336115</v>
      </c>
      <c r="R57" s="16">
        <v>6968</v>
      </c>
      <c r="S57" s="17">
        <v>23175</v>
      </c>
      <c r="T57" s="17">
        <v>0</v>
      </c>
      <c r="U57" s="17">
        <v>0</v>
      </c>
      <c r="V57" s="17">
        <v>0</v>
      </c>
      <c r="W57" s="17">
        <v>0</v>
      </c>
      <c r="X57" s="17">
        <v>0</v>
      </c>
      <c r="Y57" s="12">
        <v>30143</v>
      </c>
      <c r="Z57" s="16">
        <v>0</v>
      </c>
      <c r="AA57" s="17">
        <v>0</v>
      </c>
      <c r="AB57" s="17">
        <v>0</v>
      </c>
      <c r="AC57" s="17">
        <v>0</v>
      </c>
      <c r="AD57" s="17">
        <v>0</v>
      </c>
      <c r="AE57" s="17">
        <v>0</v>
      </c>
      <c r="AF57" s="17">
        <v>0</v>
      </c>
      <c r="AG57" s="12">
        <v>0</v>
      </c>
      <c r="AH57" s="16">
        <v>0</v>
      </c>
      <c r="AI57" s="17">
        <v>28500</v>
      </c>
      <c r="AJ57" s="17">
        <v>0</v>
      </c>
      <c r="AK57" s="17">
        <v>0</v>
      </c>
      <c r="AL57" s="17">
        <v>0</v>
      </c>
      <c r="AM57" s="17">
        <v>47870</v>
      </c>
      <c r="AN57" s="17">
        <v>0</v>
      </c>
      <c r="AO57" s="12">
        <v>76370</v>
      </c>
      <c r="AP57" s="16">
        <v>0</v>
      </c>
      <c r="AQ57" s="17">
        <v>0</v>
      </c>
      <c r="AR57" s="17">
        <v>0</v>
      </c>
      <c r="AS57" s="17">
        <v>0</v>
      </c>
      <c r="AT57" s="17">
        <v>0</v>
      </c>
      <c r="AU57" s="17">
        <v>0</v>
      </c>
      <c r="AV57" s="17">
        <v>0</v>
      </c>
      <c r="AW57" s="12">
        <v>0</v>
      </c>
      <c r="AX57" s="16">
        <v>0</v>
      </c>
      <c r="AY57" s="17">
        <v>0</v>
      </c>
      <c r="AZ57" s="17">
        <v>0</v>
      </c>
      <c r="BA57" s="17">
        <v>0</v>
      </c>
      <c r="BB57" s="17">
        <v>0</v>
      </c>
      <c r="BC57" s="17">
        <v>0</v>
      </c>
      <c r="BD57" s="17">
        <v>0</v>
      </c>
      <c r="BE57" s="12">
        <v>0</v>
      </c>
    </row>
    <row r="58" spans="1:57" x14ac:dyDescent="0.2">
      <c r="A58" s="4" t="s">
        <v>48</v>
      </c>
      <c r="B58" s="92">
        <v>1284611</v>
      </c>
      <c r="C58" s="87">
        <v>2057000</v>
      </c>
      <c r="D58" s="87">
        <v>213120</v>
      </c>
      <c r="E58" s="87">
        <v>2217000</v>
      </c>
      <c r="F58" s="87">
        <v>0</v>
      </c>
      <c r="G58" s="87">
        <v>86579</v>
      </c>
      <c r="H58" s="87">
        <v>29869</v>
      </c>
      <c r="I58" s="93">
        <v>5888179</v>
      </c>
      <c r="J58" s="16">
        <v>1247682</v>
      </c>
      <c r="K58" s="17">
        <v>223000</v>
      </c>
      <c r="L58" s="17">
        <v>4120</v>
      </c>
      <c r="M58" s="17">
        <v>2217000</v>
      </c>
      <c r="N58" s="17">
        <v>0</v>
      </c>
      <c r="O58" s="17">
        <v>21964</v>
      </c>
      <c r="P58" s="17">
        <v>10399</v>
      </c>
      <c r="Q58" s="12">
        <v>3724165</v>
      </c>
      <c r="R58" s="16">
        <v>4058</v>
      </c>
      <c r="S58" s="17">
        <v>1442000</v>
      </c>
      <c r="T58" s="17">
        <v>0</v>
      </c>
      <c r="U58" s="17">
        <v>0</v>
      </c>
      <c r="V58" s="17">
        <v>0</v>
      </c>
      <c r="W58" s="17">
        <v>0</v>
      </c>
      <c r="X58" s="17">
        <v>0</v>
      </c>
      <c r="Y58" s="12">
        <v>1446058</v>
      </c>
      <c r="Z58" s="16">
        <v>1244</v>
      </c>
      <c r="AA58" s="17">
        <v>392000</v>
      </c>
      <c r="AB58" s="17">
        <v>209000</v>
      </c>
      <c r="AC58" s="17">
        <v>0</v>
      </c>
      <c r="AD58" s="17">
        <v>0</v>
      </c>
      <c r="AE58" s="17">
        <v>0</v>
      </c>
      <c r="AF58" s="17">
        <v>6464</v>
      </c>
      <c r="AG58" s="12">
        <v>608708</v>
      </c>
      <c r="AH58" s="16">
        <v>18896</v>
      </c>
      <c r="AI58" s="17">
        <v>0</v>
      </c>
      <c r="AJ58" s="17">
        <v>0</v>
      </c>
      <c r="AK58" s="17">
        <v>0</v>
      </c>
      <c r="AL58" s="17">
        <v>0</v>
      </c>
      <c r="AM58" s="17">
        <v>64615</v>
      </c>
      <c r="AN58" s="17">
        <v>227</v>
      </c>
      <c r="AO58" s="12">
        <v>83738</v>
      </c>
      <c r="AP58" s="16">
        <v>0</v>
      </c>
      <c r="AQ58" s="17">
        <v>0</v>
      </c>
      <c r="AR58" s="17">
        <v>0</v>
      </c>
      <c r="AS58" s="17">
        <v>0</v>
      </c>
      <c r="AT58" s="17">
        <v>0</v>
      </c>
      <c r="AU58" s="17">
        <v>0</v>
      </c>
      <c r="AV58" s="17">
        <v>0</v>
      </c>
      <c r="AW58" s="12">
        <v>0</v>
      </c>
      <c r="AX58" s="16">
        <v>12731</v>
      </c>
      <c r="AY58" s="17">
        <v>0</v>
      </c>
      <c r="AZ58" s="17">
        <v>0</v>
      </c>
      <c r="BA58" s="17">
        <v>0</v>
      </c>
      <c r="BB58" s="17">
        <v>0</v>
      </c>
      <c r="BC58" s="17">
        <v>0</v>
      </c>
      <c r="BD58" s="17">
        <v>12779</v>
      </c>
      <c r="BE58" s="12">
        <v>25510</v>
      </c>
    </row>
    <row r="59" spans="1:57" x14ac:dyDescent="0.2">
      <c r="A59" s="4" t="s">
        <v>49</v>
      </c>
      <c r="B59" s="92">
        <v>11282864.380000003</v>
      </c>
      <c r="C59" s="87">
        <v>5840721.1700000018</v>
      </c>
      <c r="D59" s="87">
        <v>397161.88</v>
      </c>
      <c r="E59" s="87">
        <v>34525.300000000003</v>
      </c>
      <c r="F59" s="87">
        <v>0</v>
      </c>
      <c r="G59" s="87">
        <v>185137.91999999998</v>
      </c>
      <c r="H59" s="87">
        <v>90170.170000000013</v>
      </c>
      <c r="I59" s="93">
        <v>17830580.82</v>
      </c>
      <c r="J59" s="16">
        <v>9630162.0100000035</v>
      </c>
      <c r="K59" s="17">
        <v>1474056.6400000011</v>
      </c>
      <c r="L59" s="17">
        <v>0</v>
      </c>
      <c r="M59" s="17">
        <v>34525.300000000003</v>
      </c>
      <c r="N59" s="17">
        <v>0</v>
      </c>
      <c r="O59" s="17">
        <v>35670</v>
      </c>
      <c r="P59" s="17">
        <v>5638.03</v>
      </c>
      <c r="Q59" s="12">
        <v>11180051.980000004</v>
      </c>
      <c r="R59" s="16">
        <v>677162.17000000027</v>
      </c>
      <c r="S59" s="17">
        <v>1032911.64</v>
      </c>
      <c r="T59" s="17">
        <v>68063</v>
      </c>
      <c r="U59" s="17">
        <v>0</v>
      </c>
      <c r="V59" s="17">
        <v>0</v>
      </c>
      <c r="W59" s="17">
        <v>0</v>
      </c>
      <c r="X59" s="17">
        <v>418.18</v>
      </c>
      <c r="Y59" s="12">
        <v>1778554.9900000002</v>
      </c>
      <c r="Z59" s="16">
        <v>49904.030000000013</v>
      </c>
      <c r="AA59" s="17">
        <v>143045.32</v>
      </c>
      <c r="AB59" s="17">
        <v>329098.88</v>
      </c>
      <c r="AC59" s="17">
        <v>0</v>
      </c>
      <c r="AD59" s="17">
        <v>0</v>
      </c>
      <c r="AE59" s="17">
        <v>3526.0899999999997</v>
      </c>
      <c r="AF59" s="17">
        <v>81855.460000000006</v>
      </c>
      <c r="AG59" s="12">
        <v>607429.78</v>
      </c>
      <c r="AH59" s="16">
        <v>925636.16999999993</v>
      </c>
      <c r="AI59" s="17">
        <v>3190707.5700000003</v>
      </c>
      <c r="AJ59" s="17">
        <v>0</v>
      </c>
      <c r="AK59" s="17">
        <v>0</v>
      </c>
      <c r="AL59" s="17">
        <v>0</v>
      </c>
      <c r="AM59" s="17">
        <v>0</v>
      </c>
      <c r="AN59" s="17">
        <v>2258.5</v>
      </c>
      <c r="AO59" s="12">
        <v>4118602.24</v>
      </c>
      <c r="AP59" s="16">
        <v>0</v>
      </c>
      <c r="AQ59" s="17">
        <v>0</v>
      </c>
      <c r="AR59" s="17">
        <v>0</v>
      </c>
      <c r="AS59" s="17">
        <v>0</v>
      </c>
      <c r="AT59" s="17">
        <v>0</v>
      </c>
      <c r="AU59" s="17">
        <v>0</v>
      </c>
      <c r="AV59" s="17">
        <v>0</v>
      </c>
      <c r="AW59" s="12">
        <v>0</v>
      </c>
      <c r="AX59" s="16">
        <v>0</v>
      </c>
      <c r="AY59" s="17">
        <v>0</v>
      </c>
      <c r="AZ59" s="17">
        <v>0</v>
      </c>
      <c r="BA59" s="17">
        <v>0</v>
      </c>
      <c r="BB59" s="17">
        <v>0</v>
      </c>
      <c r="BC59" s="17">
        <v>145941.82999999999</v>
      </c>
      <c r="BD59" s="17">
        <v>0</v>
      </c>
      <c r="BE59" s="12">
        <v>145941.82999999999</v>
      </c>
    </row>
    <row r="60" spans="1:57" x14ac:dyDescent="0.2">
      <c r="A60" s="4" t="s">
        <v>50</v>
      </c>
      <c r="B60" s="92">
        <v>68152.470000000016</v>
      </c>
      <c r="C60" s="87">
        <v>1174946.7899999998</v>
      </c>
      <c r="D60" s="87">
        <v>0</v>
      </c>
      <c r="E60" s="87">
        <v>0</v>
      </c>
      <c r="F60" s="87">
        <v>0</v>
      </c>
      <c r="G60" s="87">
        <v>0</v>
      </c>
      <c r="H60" s="87">
        <v>13752.279999999999</v>
      </c>
      <c r="I60" s="93">
        <v>1256851.5399999998</v>
      </c>
      <c r="J60" s="16">
        <v>69592.470000000016</v>
      </c>
      <c r="K60" s="17">
        <v>305637.20999999996</v>
      </c>
      <c r="L60" s="17">
        <v>0</v>
      </c>
      <c r="M60" s="17">
        <v>0</v>
      </c>
      <c r="N60" s="17">
        <v>0</v>
      </c>
      <c r="O60" s="17">
        <v>0</v>
      </c>
      <c r="P60" s="17">
        <v>2334.48</v>
      </c>
      <c r="Q60" s="12">
        <v>377564.15999999997</v>
      </c>
      <c r="R60" s="16">
        <v>-1200</v>
      </c>
      <c r="S60" s="17">
        <v>479453.60999999987</v>
      </c>
      <c r="T60" s="17">
        <v>0</v>
      </c>
      <c r="U60" s="17">
        <v>0</v>
      </c>
      <c r="V60" s="17">
        <v>0</v>
      </c>
      <c r="W60" s="17">
        <v>0</v>
      </c>
      <c r="X60" s="17">
        <v>-492.88</v>
      </c>
      <c r="Y60" s="12">
        <v>477760.72999999986</v>
      </c>
      <c r="Z60" s="16">
        <v>-240</v>
      </c>
      <c r="AA60" s="17">
        <v>357992.33</v>
      </c>
      <c r="AB60" s="17">
        <v>0</v>
      </c>
      <c r="AC60" s="17">
        <v>0</v>
      </c>
      <c r="AD60" s="17">
        <v>0</v>
      </c>
      <c r="AE60" s="17">
        <v>0</v>
      </c>
      <c r="AF60" s="17">
        <v>11325.679999999998</v>
      </c>
      <c r="AG60" s="12">
        <v>369078.01</v>
      </c>
      <c r="AH60" s="16">
        <v>0</v>
      </c>
      <c r="AI60" s="17">
        <v>5500</v>
      </c>
      <c r="AJ60" s="17">
        <v>0</v>
      </c>
      <c r="AK60" s="17">
        <v>0</v>
      </c>
      <c r="AL60" s="17">
        <v>0</v>
      </c>
      <c r="AM60" s="17">
        <v>0</v>
      </c>
      <c r="AN60" s="17">
        <v>0</v>
      </c>
      <c r="AO60" s="12">
        <v>5500</v>
      </c>
      <c r="AP60" s="16">
        <v>0</v>
      </c>
      <c r="AQ60" s="17">
        <v>0</v>
      </c>
      <c r="AR60" s="17">
        <v>0</v>
      </c>
      <c r="AS60" s="17">
        <v>0</v>
      </c>
      <c r="AT60" s="17">
        <v>0</v>
      </c>
      <c r="AU60" s="17">
        <v>0</v>
      </c>
      <c r="AV60" s="17">
        <v>0</v>
      </c>
      <c r="AW60" s="12">
        <v>0</v>
      </c>
      <c r="AX60" s="16">
        <v>0</v>
      </c>
      <c r="AY60" s="17">
        <v>26363.64</v>
      </c>
      <c r="AZ60" s="17">
        <v>0</v>
      </c>
      <c r="BA60" s="17">
        <v>0</v>
      </c>
      <c r="BB60" s="17">
        <v>0</v>
      </c>
      <c r="BC60" s="17">
        <v>0</v>
      </c>
      <c r="BD60" s="17">
        <v>585</v>
      </c>
      <c r="BE60" s="12">
        <v>26948.639999999999</v>
      </c>
    </row>
    <row r="61" spans="1:57" x14ac:dyDescent="0.2">
      <c r="A61" s="4" t="s">
        <v>51</v>
      </c>
      <c r="B61" s="92">
        <v>277206</v>
      </c>
      <c r="C61" s="87">
        <v>2479631.42</v>
      </c>
      <c r="D61" s="87">
        <v>968540</v>
      </c>
      <c r="E61" s="87">
        <v>787443.55</v>
      </c>
      <c r="F61" s="87">
        <v>0</v>
      </c>
      <c r="G61" s="87">
        <v>87164.12</v>
      </c>
      <c r="H61" s="87">
        <v>18832.82</v>
      </c>
      <c r="I61" s="93">
        <v>4618817.91</v>
      </c>
      <c r="J61" s="16">
        <v>720</v>
      </c>
      <c r="K61" s="17">
        <v>0</v>
      </c>
      <c r="L61" s="17">
        <v>0</v>
      </c>
      <c r="M61" s="17">
        <v>0</v>
      </c>
      <c r="N61" s="17">
        <v>0</v>
      </c>
      <c r="O61" s="17">
        <v>369.56</v>
      </c>
      <c r="P61" s="17">
        <v>0</v>
      </c>
      <c r="Q61" s="12">
        <v>1089.56</v>
      </c>
      <c r="R61" s="16">
        <v>0</v>
      </c>
      <c r="S61" s="17">
        <v>1447916.16</v>
      </c>
      <c r="T61" s="17">
        <v>0</v>
      </c>
      <c r="U61" s="17">
        <v>0</v>
      </c>
      <c r="V61" s="17">
        <v>0</v>
      </c>
      <c r="W61" s="17">
        <v>1419</v>
      </c>
      <c r="X61" s="17">
        <v>16832.82</v>
      </c>
      <c r="Y61" s="12">
        <v>1466167.98</v>
      </c>
      <c r="Z61" s="16">
        <v>45228</v>
      </c>
      <c r="AA61" s="17">
        <v>154721.50000000003</v>
      </c>
      <c r="AB61" s="17">
        <v>822200</v>
      </c>
      <c r="AC61" s="17">
        <v>0</v>
      </c>
      <c r="AD61" s="17" t="s">
        <v>286</v>
      </c>
      <c r="AE61" s="17">
        <v>20484.05</v>
      </c>
      <c r="AF61" s="17">
        <v>2000</v>
      </c>
      <c r="AG61" s="12">
        <v>1044633.55</v>
      </c>
      <c r="AH61" s="16">
        <v>227145</v>
      </c>
      <c r="AI61" s="17">
        <v>876993.76</v>
      </c>
      <c r="AJ61" s="17">
        <v>96340</v>
      </c>
      <c r="AK61" s="17">
        <v>787443.55</v>
      </c>
      <c r="AL61" s="17" t="s">
        <v>286</v>
      </c>
      <c r="AM61" s="17">
        <v>0</v>
      </c>
      <c r="AN61" s="17">
        <v>0</v>
      </c>
      <c r="AO61" s="12">
        <v>1987922.31</v>
      </c>
      <c r="AP61" s="16">
        <v>0</v>
      </c>
      <c r="AQ61" s="17">
        <v>0</v>
      </c>
      <c r="AR61" s="17">
        <v>50000</v>
      </c>
      <c r="AS61" s="17">
        <v>0</v>
      </c>
      <c r="AT61" s="17" t="s">
        <v>286</v>
      </c>
      <c r="AU61" s="17">
        <v>0</v>
      </c>
      <c r="AV61" s="17">
        <v>0</v>
      </c>
      <c r="AW61" s="12">
        <v>50000</v>
      </c>
      <c r="AX61" s="16">
        <v>4113</v>
      </c>
      <c r="AY61" s="17">
        <v>0</v>
      </c>
      <c r="AZ61" s="17">
        <v>0</v>
      </c>
      <c r="BA61" s="17">
        <v>0</v>
      </c>
      <c r="BB61" s="17">
        <v>0</v>
      </c>
      <c r="BC61" s="17">
        <v>64891.51</v>
      </c>
      <c r="BD61" s="17">
        <v>0</v>
      </c>
      <c r="BE61" s="12">
        <v>69004.510000000009</v>
      </c>
    </row>
    <row r="62" spans="1:57" x14ac:dyDescent="0.2">
      <c r="A62" s="4" t="s">
        <v>52</v>
      </c>
      <c r="B62" s="92">
        <v>356462.27999999997</v>
      </c>
      <c r="C62" s="87">
        <v>2340295.09</v>
      </c>
      <c r="D62" s="87">
        <v>949164.91999999993</v>
      </c>
      <c r="E62" s="87">
        <v>970363.5</v>
      </c>
      <c r="F62" s="87">
        <v>0</v>
      </c>
      <c r="G62" s="87">
        <v>0</v>
      </c>
      <c r="H62" s="87">
        <v>11100</v>
      </c>
      <c r="I62" s="93">
        <v>4627385.79</v>
      </c>
      <c r="J62" s="16">
        <v>293561.86</v>
      </c>
      <c r="K62" s="17">
        <v>0</v>
      </c>
      <c r="L62" s="17">
        <v>0</v>
      </c>
      <c r="M62" s="17">
        <v>886194.41</v>
      </c>
      <c r="N62" s="17">
        <v>0</v>
      </c>
      <c r="O62" s="17">
        <v>0</v>
      </c>
      <c r="P62" s="17">
        <v>0</v>
      </c>
      <c r="Q62" s="12">
        <v>1179756.27</v>
      </c>
      <c r="R62" s="16">
        <v>0</v>
      </c>
      <c r="S62" s="17">
        <v>1729078.97</v>
      </c>
      <c r="T62" s="17">
        <v>60377.88</v>
      </c>
      <c r="U62" s="17">
        <v>0</v>
      </c>
      <c r="V62" s="17">
        <v>0</v>
      </c>
      <c r="W62" s="17">
        <v>0</v>
      </c>
      <c r="X62" s="17">
        <v>0</v>
      </c>
      <c r="Y62" s="12">
        <v>1789456.8499999999</v>
      </c>
      <c r="Z62" s="16">
        <v>36993.85</v>
      </c>
      <c r="AA62" s="17">
        <v>229210.66</v>
      </c>
      <c r="AB62" s="17">
        <v>473490.67</v>
      </c>
      <c r="AC62" s="17">
        <v>84169.09</v>
      </c>
      <c r="AD62" s="17">
        <v>0</v>
      </c>
      <c r="AE62" s="17">
        <v>0</v>
      </c>
      <c r="AF62" s="17">
        <v>9000</v>
      </c>
      <c r="AG62" s="12">
        <v>832864.2699999999</v>
      </c>
      <c r="AH62" s="16">
        <v>25906.57</v>
      </c>
      <c r="AI62" s="17">
        <v>382005.46</v>
      </c>
      <c r="AJ62" s="17">
        <v>115296.37</v>
      </c>
      <c r="AK62" s="17">
        <v>0</v>
      </c>
      <c r="AL62" s="17">
        <v>0</v>
      </c>
      <c r="AM62" s="17">
        <v>0</v>
      </c>
      <c r="AN62" s="17">
        <v>0</v>
      </c>
      <c r="AO62" s="12">
        <v>523208.4</v>
      </c>
      <c r="AP62" s="16">
        <v>0</v>
      </c>
      <c r="AQ62" s="17">
        <v>0</v>
      </c>
      <c r="AR62" s="17">
        <v>300000</v>
      </c>
      <c r="AS62" s="17">
        <v>0</v>
      </c>
      <c r="AT62" s="17">
        <v>0</v>
      </c>
      <c r="AU62" s="17">
        <v>0</v>
      </c>
      <c r="AV62" s="17">
        <v>2100</v>
      </c>
      <c r="AW62" s="12">
        <v>302100</v>
      </c>
      <c r="AX62" s="16">
        <v>0</v>
      </c>
      <c r="AY62" s="17">
        <v>0</v>
      </c>
      <c r="AZ62" s="17">
        <v>0</v>
      </c>
      <c r="BA62" s="17">
        <v>0</v>
      </c>
      <c r="BB62" s="17">
        <v>0</v>
      </c>
      <c r="BC62" s="17">
        <v>0</v>
      </c>
      <c r="BD62" s="17">
        <v>0</v>
      </c>
      <c r="BE62" s="12">
        <v>0</v>
      </c>
    </row>
    <row r="63" spans="1:57" x14ac:dyDescent="0.2">
      <c r="A63" s="4" t="s">
        <v>53</v>
      </c>
      <c r="B63" s="92">
        <v>-85</v>
      </c>
      <c r="C63" s="87">
        <v>498732</v>
      </c>
      <c r="D63" s="87">
        <v>53000</v>
      </c>
      <c r="E63" s="87">
        <v>3709</v>
      </c>
      <c r="F63" s="87">
        <v>0</v>
      </c>
      <c r="G63" s="87">
        <v>9719</v>
      </c>
      <c r="H63" s="87">
        <v>761</v>
      </c>
      <c r="I63" s="93">
        <v>565836</v>
      </c>
      <c r="J63" s="16">
        <v>0</v>
      </c>
      <c r="K63" s="17">
        <v>0</v>
      </c>
      <c r="L63" s="17">
        <v>0</v>
      </c>
      <c r="M63" s="17">
        <v>0</v>
      </c>
      <c r="N63" s="17">
        <v>0</v>
      </c>
      <c r="O63" s="17">
        <v>0</v>
      </c>
      <c r="P63" s="17">
        <v>0</v>
      </c>
      <c r="Q63" s="12">
        <v>0</v>
      </c>
      <c r="R63" s="16">
        <v>56</v>
      </c>
      <c r="S63" s="17">
        <v>251101</v>
      </c>
      <c r="T63" s="17">
        <v>15000</v>
      </c>
      <c r="U63" s="17">
        <v>3709</v>
      </c>
      <c r="V63" s="17">
        <v>0</v>
      </c>
      <c r="W63" s="17">
        <v>7363</v>
      </c>
      <c r="X63" s="17">
        <v>0</v>
      </c>
      <c r="Y63" s="12">
        <v>277229</v>
      </c>
      <c r="Z63" s="16">
        <v>0</v>
      </c>
      <c r="AA63" s="17">
        <v>118611</v>
      </c>
      <c r="AB63" s="17">
        <v>23000</v>
      </c>
      <c r="AC63" s="17">
        <v>0</v>
      </c>
      <c r="AD63" s="17">
        <v>0</v>
      </c>
      <c r="AE63" s="17">
        <v>2356</v>
      </c>
      <c r="AF63" s="17">
        <v>761</v>
      </c>
      <c r="AG63" s="12">
        <v>144728</v>
      </c>
      <c r="AH63" s="16">
        <v>0</v>
      </c>
      <c r="AI63" s="17">
        <v>17500</v>
      </c>
      <c r="AJ63" s="17">
        <v>15000</v>
      </c>
      <c r="AK63" s="17">
        <v>0</v>
      </c>
      <c r="AL63" s="17">
        <v>0</v>
      </c>
      <c r="AM63" s="17">
        <v>0</v>
      </c>
      <c r="AN63" s="17">
        <v>0</v>
      </c>
      <c r="AO63" s="12">
        <v>32500</v>
      </c>
      <c r="AP63" s="16">
        <v>-141</v>
      </c>
      <c r="AQ63" s="17">
        <v>111520</v>
      </c>
      <c r="AR63" s="17">
        <v>0</v>
      </c>
      <c r="AS63" s="17">
        <v>0</v>
      </c>
      <c r="AT63" s="17">
        <v>0</v>
      </c>
      <c r="AU63" s="17">
        <v>0</v>
      </c>
      <c r="AV63" s="17">
        <v>0</v>
      </c>
      <c r="AW63" s="12">
        <v>111379</v>
      </c>
      <c r="AX63" s="16">
        <v>0</v>
      </c>
      <c r="AY63" s="17">
        <v>0</v>
      </c>
      <c r="AZ63" s="17">
        <v>0</v>
      </c>
      <c r="BA63" s="17">
        <v>0</v>
      </c>
      <c r="BB63" s="17">
        <v>0</v>
      </c>
      <c r="BC63" s="17">
        <v>0</v>
      </c>
      <c r="BD63" s="17">
        <v>0</v>
      </c>
      <c r="BE63" s="12">
        <v>0</v>
      </c>
    </row>
    <row r="64" spans="1:57" x14ac:dyDescent="0.2">
      <c r="A64" s="4" t="s">
        <v>54</v>
      </c>
      <c r="B64" s="92">
        <v>1325236</v>
      </c>
      <c r="C64" s="87">
        <v>1740721</v>
      </c>
      <c r="D64" s="87">
        <v>11000</v>
      </c>
      <c r="E64" s="87">
        <v>0</v>
      </c>
      <c r="F64" s="87">
        <v>0</v>
      </c>
      <c r="G64" s="87">
        <v>27178</v>
      </c>
      <c r="H64" s="87">
        <v>0</v>
      </c>
      <c r="I64" s="93">
        <v>3104135</v>
      </c>
      <c r="J64" s="16">
        <v>1148031</v>
      </c>
      <c r="K64" s="17">
        <v>122818</v>
      </c>
      <c r="L64" s="17">
        <v>0</v>
      </c>
      <c r="M64" s="17">
        <v>0</v>
      </c>
      <c r="N64" s="17">
        <v>0</v>
      </c>
      <c r="O64" s="17">
        <v>24125</v>
      </c>
      <c r="P64" s="17">
        <v>0</v>
      </c>
      <c r="Q64" s="12">
        <v>1294974</v>
      </c>
      <c r="R64" s="16">
        <v>45</v>
      </c>
      <c r="S64" s="17">
        <v>253011</v>
      </c>
      <c r="T64" s="17">
        <v>0</v>
      </c>
      <c r="U64" s="17">
        <v>0</v>
      </c>
      <c r="V64" s="17">
        <v>0</v>
      </c>
      <c r="W64" s="17">
        <v>0</v>
      </c>
      <c r="X64" s="17">
        <v>0</v>
      </c>
      <c r="Y64" s="12">
        <v>253056</v>
      </c>
      <c r="Z64" s="16">
        <v>4273</v>
      </c>
      <c r="AA64" s="17">
        <v>61167</v>
      </c>
      <c r="AB64" s="17">
        <v>0</v>
      </c>
      <c r="AC64" s="17">
        <v>0</v>
      </c>
      <c r="AD64" s="17">
        <v>0</v>
      </c>
      <c r="AE64" s="17">
        <v>0</v>
      </c>
      <c r="AF64" s="17">
        <v>0</v>
      </c>
      <c r="AG64" s="12">
        <v>65440</v>
      </c>
      <c r="AH64" s="16">
        <v>172887</v>
      </c>
      <c r="AI64" s="17">
        <v>1303725</v>
      </c>
      <c r="AJ64" s="17">
        <v>11000</v>
      </c>
      <c r="AK64" s="17">
        <v>0</v>
      </c>
      <c r="AL64" s="17">
        <v>0</v>
      </c>
      <c r="AM64" s="17">
        <v>3053</v>
      </c>
      <c r="AN64" s="17">
        <v>0</v>
      </c>
      <c r="AO64" s="12">
        <v>1490665</v>
      </c>
      <c r="AP64" s="16">
        <v>0</v>
      </c>
      <c r="AQ64" s="17">
        <v>0</v>
      </c>
      <c r="AR64" s="17">
        <v>0</v>
      </c>
      <c r="AS64" s="17">
        <v>0</v>
      </c>
      <c r="AT64" s="17">
        <v>0</v>
      </c>
      <c r="AU64" s="17">
        <v>0</v>
      </c>
      <c r="AV64" s="17">
        <v>0</v>
      </c>
      <c r="AW64" s="12">
        <v>0</v>
      </c>
      <c r="AX64" s="16">
        <v>0</v>
      </c>
      <c r="AY64" s="17">
        <v>0</v>
      </c>
      <c r="AZ64" s="17">
        <v>0</v>
      </c>
      <c r="BA64" s="17">
        <v>0</v>
      </c>
      <c r="BB64" s="17">
        <v>0</v>
      </c>
      <c r="BC64" s="17">
        <v>0</v>
      </c>
      <c r="BD64" s="17">
        <v>0</v>
      </c>
      <c r="BE64" s="12">
        <v>0</v>
      </c>
    </row>
    <row r="65" spans="1:57" x14ac:dyDescent="0.2">
      <c r="A65" s="4" t="s">
        <v>55</v>
      </c>
      <c r="B65" s="92">
        <v>6633</v>
      </c>
      <c r="C65" s="87">
        <v>233912</v>
      </c>
      <c r="D65" s="87">
        <v>530626</v>
      </c>
      <c r="E65" s="87">
        <v>1040257</v>
      </c>
      <c r="F65" s="87">
        <v>10000</v>
      </c>
      <c r="G65" s="87">
        <v>213339</v>
      </c>
      <c r="H65" s="87">
        <v>0</v>
      </c>
      <c r="I65" s="93">
        <v>2034767</v>
      </c>
      <c r="J65" s="16">
        <v>4500</v>
      </c>
      <c r="K65" s="17">
        <v>0</v>
      </c>
      <c r="L65" s="17">
        <v>73959</v>
      </c>
      <c r="M65" s="17">
        <v>1040257</v>
      </c>
      <c r="N65" s="17">
        <v>0</v>
      </c>
      <c r="O65" s="17">
        <v>6390</v>
      </c>
      <c r="P65" s="17">
        <v>0</v>
      </c>
      <c r="Q65" s="12">
        <v>1125106</v>
      </c>
      <c r="R65" s="16">
        <v>0</v>
      </c>
      <c r="S65" s="17">
        <v>233912</v>
      </c>
      <c r="T65" s="17">
        <v>30000</v>
      </c>
      <c r="U65" s="17">
        <v>0</v>
      </c>
      <c r="V65" s="17">
        <v>10000</v>
      </c>
      <c r="W65" s="17">
        <v>1949</v>
      </c>
      <c r="X65" s="17">
        <v>0</v>
      </c>
      <c r="Y65" s="12">
        <v>275861</v>
      </c>
      <c r="Z65" s="16">
        <v>2133</v>
      </c>
      <c r="AA65" s="17">
        <v>0</v>
      </c>
      <c r="AB65" s="17">
        <v>101667</v>
      </c>
      <c r="AC65" s="17">
        <v>0</v>
      </c>
      <c r="AD65" s="17">
        <v>0</v>
      </c>
      <c r="AE65" s="17">
        <v>5000</v>
      </c>
      <c r="AF65" s="17">
        <v>0</v>
      </c>
      <c r="AG65" s="12">
        <v>108800</v>
      </c>
      <c r="AH65" s="16">
        <v>0</v>
      </c>
      <c r="AI65" s="17">
        <v>0</v>
      </c>
      <c r="AJ65" s="17">
        <v>325000</v>
      </c>
      <c r="AK65" s="17">
        <v>0</v>
      </c>
      <c r="AL65" s="17">
        <v>0</v>
      </c>
      <c r="AM65" s="17">
        <v>0</v>
      </c>
      <c r="AN65" s="17">
        <v>0</v>
      </c>
      <c r="AO65" s="12">
        <v>325000</v>
      </c>
      <c r="AP65" s="16">
        <v>0</v>
      </c>
      <c r="AQ65" s="17">
        <v>0</v>
      </c>
      <c r="AR65" s="17">
        <v>0</v>
      </c>
      <c r="AS65" s="17">
        <v>0</v>
      </c>
      <c r="AT65" s="17">
        <v>0</v>
      </c>
      <c r="AU65" s="17">
        <v>0</v>
      </c>
      <c r="AV65" s="17">
        <v>0</v>
      </c>
      <c r="AW65" s="12">
        <v>0</v>
      </c>
      <c r="AX65" s="16">
        <v>0</v>
      </c>
      <c r="AY65" s="17">
        <v>0</v>
      </c>
      <c r="AZ65" s="17">
        <v>0</v>
      </c>
      <c r="BA65" s="17">
        <v>0</v>
      </c>
      <c r="BB65" s="17">
        <v>0</v>
      </c>
      <c r="BC65" s="17">
        <v>200000</v>
      </c>
      <c r="BD65" s="17">
        <v>0</v>
      </c>
      <c r="BE65" s="12">
        <v>200000</v>
      </c>
    </row>
    <row r="66" spans="1:57" x14ac:dyDescent="0.2">
      <c r="A66" s="4" t="s">
        <v>56</v>
      </c>
      <c r="B66" s="92">
        <v>946000</v>
      </c>
      <c r="C66" s="87">
        <v>1367000</v>
      </c>
      <c r="D66" s="87">
        <v>121000</v>
      </c>
      <c r="E66" s="87">
        <v>245000</v>
      </c>
      <c r="F66" s="87">
        <v>0</v>
      </c>
      <c r="G66" s="87">
        <v>57000</v>
      </c>
      <c r="H66" s="87">
        <v>76000</v>
      </c>
      <c r="I66" s="93">
        <v>2812000</v>
      </c>
      <c r="J66" s="16">
        <v>167000</v>
      </c>
      <c r="K66" s="17">
        <v>948000</v>
      </c>
      <c r="L66" s="17">
        <v>81000</v>
      </c>
      <c r="M66" s="17">
        <v>245000</v>
      </c>
      <c r="N66" s="17">
        <v>0</v>
      </c>
      <c r="O66" s="17">
        <v>57000</v>
      </c>
      <c r="P66" s="17">
        <v>8000</v>
      </c>
      <c r="Q66" s="12">
        <v>1506000</v>
      </c>
      <c r="R66" s="16">
        <v>248000</v>
      </c>
      <c r="S66" s="17">
        <v>59000</v>
      </c>
      <c r="T66" s="17">
        <v>0</v>
      </c>
      <c r="U66" s="17">
        <v>0</v>
      </c>
      <c r="V66" s="17">
        <v>0</v>
      </c>
      <c r="W66" s="17">
        <v>0</v>
      </c>
      <c r="X66" s="17">
        <v>31000</v>
      </c>
      <c r="Y66" s="12">
        <v>338000</v>
      </c>
      <c r="Z66" s="16">
        <v>24000</v>
      </c>
      <c r="AA66" s="17">
        <v>35000</v>
      </c>
      <c r="AB66" s="17">
        <v>0</v>
      </c>
      <c r="AC66" s="17">
        <v>0</v>
      </c>
      <c r="AD66" s="17">
        <v>0</v>
      </c>
      <c r="AE66" s="17">
        <v>0</v>
      </c>
      <c r="AF66" s="17">
        <v>19000</v>
      </c>
      <c r="AG66" s="12">
        <v>78000</v>
      </c>
      <c r="AH66" s="16">
        <v>507000</v>
      </c>
      <c r="AI66" s="17">
        <v>325000</v>
      </c>
      <c r="AJ66" s="17">
        <v>40000</v>
      </c>
      <c r="AK66" s="17">
        <v>0</v>
      </c>
      <c r="AL66" s="17">
        <v>0</v>
      </c>
      <c r="AM66" s="17">
        <v>0</v>
      </c>
      <c r="AN66" s="17">
        <v>12000</v>
      </c>
      <c r="AO66" s="12">
        <v>884000</v>
      </c>
      <c r="AP66" s="16">
        <v>0</v>
      </c>
      <c r="AQ66" s="17">
        <v>0</v>
      </c>
      <c r="AR66" s="17">
        <v>0</v>
      </c>
      <c r="AS66" s="17">
        <v>0</v>
      </c>
      <c r="AT66" s="17">
        <v>0</v>
      </c>
      <c r="AU66" s="17">
        <v>0</v>
      </c>
      <c r="AV66" s="17">
        <v>0</v>
      </c>
      <c r="AW66" s="12">
        <v>0</v>
      </c>
      <c r="AX66" s="16">
        <v>0</v>
      </c>
      <c r="AY66" s="17">
        <v>0</v>
      </c>
      <c r="AZ66" s="17">
        <v>0</v>
      </c>
      <c r="BA66" s="17">
        <v>0</v>
      </c>
      <c r="BB66" s="17">
        <v>0</v>
      </c>
      <c r="BC66" s="17">
        <v>0</v>
      </c>
      <c r="BD66" s="17">
        <v>6000</v>
      </c>
      <c r="BE66" s="12">
        <v>6000</v>
      </c>
    </row>
    <row r="67" spans="1:57" x14ac:dyDescent="0.2">
      <c r="A67" s="4" t="s">
        <v>57</v>
      </c>
      <c r="B67" s="92">
        <v>266062</v>
      </c>
      <c r="C67" s="87">
        <v>538252</v>
      </c>
      <c r="D67" s="87">
        <v>151848</v>
      </c>
      <c r="E67" s="87">
        <v>37481</v>
      </c>
      <c r="F67" s="87">
        <v>0</v>
      </c>
      <c r="G67" s="87">
        <v>0</v>
      </c>
      <c r="H67" s="87">
        <v>346068</v>
      </c>
      <c r="I67" s="93">
        <v>1339711</v>
      </c>
      <c r="J67" s="16">
        <v>231466</v>
      </c>
      <c r="K67" s="17">
        <v>0</v>
      </c>
      <c r="L67" s="17">
        <v>0</v>
      </c>
      <c r="M67" s="17">
        <v>31295</v>
      </c>
      <c r="N67" s="17">
        <v>0</v>
      </c>
      <c r="O67" s="17">
        <v>0</v>
      </c>
      <c r="P67" s="17">
        <v>346068</v>
      </c>
      <c r="Q67" s="12">
        <v>608829</v>
      </c>
      <c r="R67" s="16">
        <v>0</v>
      </c>
      <c r="S67" s="17">
        <v>217221</v>
      </c>
      <c r="T67" s="17">
        <v>0</v>
      </c>
      <c r="U67" s="17">
        <v>6186</v>
      </c>
      <c r="V67" s="17">
        <v>0</v>
      </c>
      <c r="W67" s="17">
        <v>0</v>
      </c>
      <c r="X67" s="17">
        <v>0</v>
      </c>
      <c r="Y67" s="12">
        <v>223407</v>
      </c>
      <c r="Z67" s="16">
        <v>0</v>
      </c>
      <c r="AA67" s="17">
        <v>64250</v>
      </c>
      <c r="AB67" s="17">
        <v>12800</v>
      </c>
      <c r="AC67" s="17">
        <v>0</v>
      </c>
      <c r="AD67" s="17">
        <v>0</v>
      </c>
      <c r="AE67" s="17">
        <v>0</v>
      </c>
      <c r="AF67" s="17">
        <v>0</v>
      </c>
      <c r="AG67" s="12">
        <v>77050</v>
      </c>
      <c r="AH67" s="16">
        <v>34596</v>
      </c>
      <c r="AI67" s="17">
        <v>256781</v>
      </c>
      <c r="AJ67" s="17">
        <v>139048</v>
      </c>
      <c r="AK67" s="17">
        <v>0</v>
      </c>
      <c r="AL67" s="17">
        <v>0</v>
      </c>
      <c r="AM67" s="17">
        <v>0</v>
      </c>
      <c r="AN67" s="17">
        <v>0</v>
      </c>
      <c r="AO67" s="12">
        <v>430425</v>
      </c>
      <c r="AP67" s="16">
        <v>0</v>
      </c>
      <c r="AQ67" s="17">
        <v>0</v>
      </c>
      <c r="AR67" s="17">
        <v>0</v>
      </c>
      <c r="AS67" s="17">
        <v>0</v>
      </c>
      <c r="AT67" s="17">
        <v>0</v>
      </c>
      <c r="AU67" s="17">
        <v>0</v>
      </c>
      <c r="AV67" s="17">
        <v>0</v>
      </c>
      <c r="AW67" s="12">
        <v>0</v>
      </c>
      <c r="AX67" s="16">
        <v>0</v>
      </c>
      <c r="AY67" s="17">
        <v>0</v>
      </c>
      <c r="AZ67" s="17">
        <v>0</v>
      </c>
      <c r="BA67" s="17">
        <v>0</v>
      </c>
      <c r="BB67" s="17">
        <v>0</v>
      </c>
      <c r="BC67" s="17">
        <v>0</v>
      </c>
      <c r="BD67" s="17">
        <v>0</v>
      </c>
      <c r="BE67" s="12">
        <v>0</v>
      </c>
    </row>
    <row r="68" spans="1:57" x14ac:dyDescent="0.2">
      <c r="A68" s="4" t="s">
        <v>58</v>
      </c>
      <c r="B68" s="92">
        <v>11267447.560000001</v>
      </c>
      <c r="C68" s="87">
        <v>1870796</v>
      </c>
      <c r="D68" s="87">
        <v>371054.5</v>
      </c>
      <c r="E68" s="87">
        <v>870682</v>
      </c>
      <c r="F68" s="87">
        <v>94165</v>
      </c>
      <c r="G68" s="87">
        <v>0</v>
      </c>
      <c r="H68" s="87">
        <v>888123</v>
      </c>
      <c r="I68" s="93">
        <v>15362268.060000001</v>
      </c>
      <c r="J68" s="16">
        <v>10358180</v>
      </c>
      <c r="K68" s="17">
        <v>1583312</v>
      </c>
      <c r="L68" s="17">
        <v>57905.5</v>
      </c>
      <c r="M68" s="17">
        <v>0</v>
      </c>
      <c r="N68" s="17">
        <v>94165</v>
      </c>
      <c r="O68" s="17">
        <v>0</v>
      </c>
      <c r="P68" s="17">
        <v>460062</v>
      </c>
      <c r="Q68" s="12">
        <v>12553624.5</v>
      </c>
      <c r="R68" s="16">
        <v>861474.83</v>
      </c>
      <c r="S68" s="17">
        <v>91469</v>
      </c>
      <c r="T68" s="17">
        <v>0</v>
      </c>
      <c r="U68" s="17">
        <v>232177</v>
      </c>
      <c r="V68" s="17">
        <v>0</v>
      </c>
      <c r="W68" s="17">
        <v>0</v>
      </c>
      <c r="X68" s="17">
        <v>0</v>
      </c>
      <c r="Y68" s="12">
        <v>1185120.83</v>
      </c>
      <c r="Z68" s="16">
        <v>46570</v>
      </c>
      <c r="AA68" s="17">
        <v>158015</v>
      </c>
      <c r="AB68" s="17">
        <v>153149</v>
      </c>
      <c r="AC68" s="17">
        <v>638505</v>
      </c>
      <c r="AD68" s="17">
        <v>0</v>
      </c>
      <c r="AE68" s="17">
        <v>0</v>
      </c>
      <c r="AF68" s="17">
        <v>55631</v>
      </c>
      <c r="AG68" s="12">
        <v>1051870</v>
      </c>
      <c r="AH68" s="16">
        <v>1222.73</v>
      </c>
      <c r="AI68" s="17">
        <v>38000</v>
      </c>
      <c r="AJ68" s="17">
        <v>0</v>
      </c>
      <c r="AK68" s="17">
        <v>0</v>
      </c>
      <c r="AL68" s="17">
        <v>0</v>
      </c>
      <c r="AM68" s="17">
        <v>0</v>
      </c>
      <c r="AN68" s="17">
        <v>41723</v>
      </c>
      <c r="AO68" s="12">
        <v>80945.73000000001</v>
      </c>
      <c r="AP68" s="16">
        <v>0</v>
      </c>
      <c r="AQ68" s="17">
        <v>0</v>
      </c>
      <c r="AR68" s="17">
        <v>160000</v>
      </c>
      <c r="AS68" s="17">
        <v>0</v>
      </c>
      <c r="AT68" s="17">
        <v>0</v>
      </c>
      <c r="AU68" s="17">
        <v>0</v>
      </c>
      <c r="AV68" s="17">
        <v>0</v>
      </c>
      <c r="AW68" s="12">
        <v>160000</v>
      </c>
      <c r="AX68" s="16">
        <v>0</v>
      </c>
      <c r="AY68" s="17">
        <v>0</v>
      </c>
      <c r="AZ68" s="17">
        <v>0</v>
      </c>
      <c r="BA68" s="17">
        <v>0</v>
      </c>
      <c r="BB68" s="17">
        <v>0</v>
      </c>
      <c r="BC68" s="17">
        <v>0</v>
      </c>
      <c r="BD68" s="17">
        <v>330707</v>
      </c>
      <c r="BE68" s="12">
        <v>330707</v>
      </c>
    </row>
    <row r="69" spans="1:57" x14ac:dyDescent="0.2">
      <c r="A69" s="4" t="s">
        <v>59</v>
      </c>
      <c r="B69" s="92">
        <v>10278</v>
      </c>
      <c r="C69" s="87">
        <v>237430</v>
      </c>
      <c r="D69" s="87">
        <v>92000</v>
      </c>
      <c r="E69" s="87">
        <v>0</v>
      </c>
      <c r="F69" s="87">
        <v>0</v>
      </c>
      <c r="G69" s="87">
        <v>0</v>
      </c>
      <c r="H69" s="87">
        <v>0</v>
      </c>
      <c r="I69" s="93">
        <v>339708</v>
      </c>
      <c r="J69" s="16">
        <v>0</v>
      </c>
      <c r="K69" s="17">
        <v>0</v>
      </c>
      <c r="L69" s="17">
        <v>0</v>
      </c>
      <c r="M69" s="17">
        <v>0</v>
      </c>
      <c r="N69" s="17">
        <v>0</v>
      </c>
      <c r="O69" s="17">
        <v>0</v>
      </c>
      <c r="P69" s="17">
        <v>0</v>
      </c>
      <c r="Q69" s="12">
        <v>0</v>
      </c>
      <c r="R69" s="16">
        <v>0</v>
      </c>
      <c r="S69" s="17">
        <v>231557</v>
      </c>
      <c r="T69" s="17">
        <v>0</v>
      </c>
      <c r="U69" s="17">
        <v>0</v>
      </c>
      <c r="V69" s="17">
        <v>0</v>
      </c>
      <c r="W69" s="17">
        <v>0</v>
      </c>
      <c r="X69" s="17">
        <v>0</v>
      </c>
      <c r="Y69" s="12">
        <v>231557</v>
      </c>
      <c r="Z69" s="16">
        <v>10278</v>
      </c>
      <c r="AA69" s="17">
        <v>5873</v>
      </c>
      <c r="AB69" s="17">
        <v>73000</v>
      </c>
      <c r="AC69" s="17">
        <v>0</v>
      </c>
      <c r="AD69" s="17">
        <v>0</v>
      </c>
      <c r="AE69" s="17">
        <v>0</v>
      </c>
      <c r="AF69" s="17">
        <v>0</v>
      </c>
      <c r="AG69" s="12">
        <v>89151</v>
      </c>
      <c r="AH69" s="16">
        <v>0</v>
      </c>
      <c r="AI69" s="17">
        <v>0</v>
      </c>
      <c r="AJ69" s="17">
        <v>19000</v>
      </c>
      <c r="AK69" s="17">
        <v>0</v>
      </c>
      <c r="AL69" s="17">
        <v>0</v>
      </c>
      <c r="AM69" s="17">
        <v>0</v>
      </c>
      <c r="AN69" s="17">
        <v>0</v>
      </c>
      <c r="AO69" s="12">
        <v>19000</v>
      </c>
      <c r="AP69" s="16">
        <v>0</v>
      </c>
      <c r="AQ69" s="17">
        <v>0</v>
      </c>
      <c r="AR69" s="17">
        <v>0</v>
      </c>
      <c r="AS69" s="17">
        <v>0</v>
      </c>
      <c r="AT69" s="17">
        <v>0</v>
      </c>
      <c r="AU69" s="17">
        <v>0</v>
      </c>
      <c r="AV69" s="17">
        <v>0</v>
      </c>
      <c r="AW69" s="12">
        <v>0</v>
      </c>
      <c r="AX69" s="16">
        <v>0</v>
      </c>
      <c r="AY69" s="17">
        <v>0</v>
      </c>
      <c r="AZ69" s="17">
        <v>0</v>
      </c>
      <c r="BA69" s="17">
        <v>0</v>
      </c>
      <c r="BB69" s="17">
        <v>0</v>
      </c>
      <c r="BC69" s="17">
        <v>0</v>
      </c>
      <c r="BD69" s="17">
        <v>0</v>
      </c>
      <c r="BE69" s="12">
        <v>0</v>
      </c>
    </row>
    <row r="70" spans="1:57" x14ac:dyDescent="0.2">
      <c r="A70" s="4" t="s">
        <v>60</v>
      </c>
      <c r="B70" s="92">
        <v>0</v>
      </c>
      <c r="C70" s="87">
        <v>46681</v>
      </c>
      <c r="D70" s="87">
        <v>15000</v>
      </c>
      <c r="E70" s="87">
        <v>0</v>
      </c>
      <c r="F70" s="87">
        <v>0</v>
      </c>
      <c r="G70" s="87">
        <v>0</v>
      </c>
      <c r="H70" s="87">
        <v>214</v>
      </c>
      <c r="I70" s="93">
        <v>61895</v>
      </c>
      <c r="J70" s="16">
        <v>0</v>
      </c>
      <c r="K70" s="17">
        <v>0</v>
      </c>
      <c r="L70" s="17">
        <v>0</v>
      </c>
      <c r="M70" s="17">
        <v>0</v>
      </c>
      <c r="N70" s="17">
        <v>0</v>
      </c>
      <c r="O70" s="17">
        <v>0</v>
      </c>
      <c r="P70" s="17">
        <v>0</v>
      </c>
      <c r="Q70" s="12">
        <v>0</v>
      </c>
      <c r="R70" s="16">
        <v>0</v>
      </c>
      <c r="S70" s="17">
        <v>46681</v>
      </c>
      <c r="T70" s="17">
        <v>0</v>
      </c>
      <c r="U70" s="17">
        <v>0</v>
      </c>
      <c r="V70" s="17">
        <v>0</v>
      </c>
      <c r="W70" s="17">
        <v>0</v>
      </c>
      <c r="X70" s="17">
        <v>0</v>
      </c>
      <c r="Y70" s="12">
        <v>46681</v>
      </c>
      <c r="Z70" s="16">
        <v>0</v>
      </c>
      <c r="AA70" s="17">
        <v>0</v>
      </c>
      <c r="AB70" s="17">
        <v>0</v>
      </c>
      <c r="AC70" s="17">
        <v>0</v>
      </c>
      <c r="AD70" s="17">
        <v>0</v>
      </c>
      <c r="AE70" s="17">
        <v>0</v>
      </c>
      <c r="AF70" s="17">
        <v>114</v>
      </c>
      <c r="AG70" s="12">
        <v>114</v>
      </c>
      <c r="AH70" s="16">
        <v>0</v>
      </c>
      <c r="AI70" s="17">
        <v>0</v>
      </c>
      <c r="AJ70" s="17">
        <v>15000</v>
      </c>
      <c r="AK70" s="17">
        <v>0</v>
      </c>
      <c r="AL70" s="17">
        <v>0</v>
      </c>
      <c r="AM70" s="17">
        <v>0</v>
      </c>
      <c r="AN70" s="17">
        <v>100</v>
      </c>
      <c r="AO70" s="12">
        <v>15100</v>
      </c>
      <c r="AP70" s="16">
        <v>0</v>
      </c>
      <c r="AQ70" s="17">
        <v>0</v>
      </c>
      <c r="AR70" s="17">
        <v>0</v>
      </c>
      <c r="AS70" s="17">
        <v>0</v>
      </c>
      <c r="AT70" s="17">
        <v>0</v>
      </c>
      <c r="AU70" s="17">
        <v>0</v>
      </c>
      <c r="AV70" s="17">
        <v>0</v>
      </c>
      <c r="AW70" s="12">
        <v>0</v>
      </c>
      <c r="AX70" s="16">
        <v>0</v>
      </c>
      <c r="AY70" s="17">
        <v>0</v>
      </c>
      <c r="AZ70" s="17">
        <v>0</v>
      </c>
      <c r="BA70" s="17">
        <v>0</v>
      </c>
      <c r="BB70" s="17">
        <v>0</v>
      </c>
      <c r="BC70" s="17">
        <v>0</v>
      </c>
      <c r="BD70" s="17">
        <v>0</v>
      </c>
      <c r="BE70" s="12">
        <v>0</v>
      </c>
    </row>
    <row r="71" spans="1:57" x14ac:dyDescent="0.2">
      <c r="A71" s="4" t="s">
        <v>61</v>
      </c>
      <c r="B71" s="92">
        <v>413331</v>
      </c>
      <c r="C71" s="87">
        <v>839953</v>
      </c>
      <c r="D71" s="87">
        <v>113950</v>
      </c>
      <c r="E71" s="87">
        <v>2694</v>
      </c>
      <c r="F71" s="87">
        <v>0</v>
      </c>
      <c r="G71" s="87">
        <v>5045</v>
      </c>
      <c r="H71" s="87">
        <v>92524</v>
      </c>
      <c r="I71" s="93">
        <v>1467497</v>
      </c>
      <c r="J71" s="16">
        <v>0</v>
      </c>
      <c r="K71" s="17">
        <v>191679</v>
      </c>
      <c r="L71" s="17">
        <v>20000</v>
      </c>
      <c r="M71" s="17">
        <v>0</v>
      </c>
      <c r="N71" s="17">
        <v>0</v>
      </c>
      <c r="O71" s="17">
        <v>5045</v>
      </c>
      <c r="P71" s="17">
        <v>759</v>
      </c>
      <c r="Q71" s="12">
        <v>217483</v>
      </c>
      <c r="R71" s="16">
        <v>326026</v>
      </c>
      <c r="S71" s="17">
        <v>413127</v>
      </c>
      <c r="T71" s="17">
        <v>0</v>
      </c>
      <c r="U71" s="17">
        <v>2694</v>
      </c>
      <c r="V71" s="17">
        <v>0</v>
      </c>
      <c r="W71" s="17">
        <v>0</v>
      </c>
      <c r="X71" s="17">
        <v>0</v>
      </c>
      <c r="Y71" s="12">
        <v>741847</v>
      </c>
      <c r="Z71" s="16">
        <v>87305</v>
      </c>
      <c r="AA71" s="17">
        <v>120343</v>
      </c>
      <c r="AB71" s="17">
        <v>93950</v>
      </c>
      <c r="AC71" s="17">
        <v>0</v>
      </c>
      <c r="AD71" s="17">
        <v>0</v>
      </c>
      <c r="AE71" s="17">
        <v>0</v>
      </c>
      <c r="AF71" s="17">
        <v>59223</v>
      </c>
      <c r="AG71" s="12">
        <v>360821</v>
      </c>
      <c r="AH71" s="16">
        <v>0</v>
      </c>
      <c r="AI71" s="17">
        <v>114804</v>
      </c>
      <c r="AJ71" s="17">
        <v>0</v>
      </c>
      <c r="AK71" s="17">
        <v>0</v>
      </c>
      <c r="AL71" s="17">
        <v>0</v>
      </c>
      <c r="AM71" s="17">
        <v>0</v>
      </c>
      <c r="AN71" s="17">
        <v>32542</v>
      </c>
      <c r="AO71" s="12">
        <v>147346</v>
      </c>
      <c r="AP71" s="16">
        <v>0</v>
      </c>
      <c r="AQ71" s="17">
        <v>0</v>
      </c>
      <c r="AR71" s="17">
        <v>0</v>
      </c>
      <c r="AS71" s="17">
        <v>0</v>
      </c>
      <c r="AT71" s="17">
        <v>0</v>
      </c>
      <c r="AU71" s="17">
        <v>0</v>
      </c>
      <c r="AV71" s="17">
        <v>0</v>
      </c>
      <c r="AW71" s="12">
        <v>0</v>
      </c>
      <c r="AX71" s="16">
        <v>0</v>
      </c>
      <c r="AY71" s="17">
        <v>0</v>
      </c>
      <c r="AZ71" s="17">
        <v>0</v>
      </c>
      <c r="BA71" s="17">
        <v>0</v>
      </c>
      <c r="BB71" s="17">
        <v>0</v>
      </c>
      <c r="BC71" s="17">
        <v>0</v>
      </c>
      <c r="BD71" s="17">
        <v>0</v>
      </c>
      <c r="BE71" s="12">
        <v>0</v>
      </c>
    </row>
    <row r="72" spans="1:57" x14ac:dyDescent="0.2">
      <c r="A72" s="4" t="s">
        <v>62</v>
      </c>
      <c r="B72" s="92">
        <v>170259</v>
      </c>
      <c r="C72" s="87">
        <v>346233.18</v>
      </c>
      <c r="D72" s="87">
        <v>64804.44</v>
      </c>
      <c r="E72" s="87">
        <v>369781.73</v>
      </c>
      <c r="F72" s="87">
        <v>0</v>
      </c>
      <c r="G72" s="87">
        <v>0</v>
      </c>
      <c r="H72" s="87">
        <v>382</v>
      </c>
      <c r="I72" s="93">
        <v>951460.35</v>
      </c>
      <c r="J72" s="16">
        <v>162540</v>
      </c>
      <c r="K72" s="17">
        <v>0</v>
      </c>
      <c r="L72" s="17">
        <v>1804.44</v>
      </c>
      <c r="M72" s="17">
        <v>356894.17</v>
      </c>
      <c r="N72" s="17">
        <v>0</v>
      </c>
      <c r="O72" s="17">
        <v>0</v>
      </c>
      <c r="P72" s="17">
        <v>0</v>
      </c>
      <c r="Q72" s="12">
        <v>521238.61</v>
      </c>
      <c r="R72" s="16">
        <v>0</v>
      </c>
      <c r="S72" s="17">
        <v>341867.62</v>
      </c>
      <c r="T72" s="17">
        <v>5000</v>
      </c>
      <c r="U72" s="17">
        <v>0</v>
      </c>
      <c r="V72" s="17">
        <v>0</v>
      </c>
      <c r="W72" s="17">
        <v>0</v>
      </c>
      <c r="X72" s="17">
        <v>0</v>
      </c>
      <c r="Y72" s="12">
        <v>346867.62</v>
      </c>
      <c r="Z72" s="16">
        <v>7719</v>
      </c>
      <c r="AA72" s="17">
        <v>4365.5600000000004</v>
      </c>
      <c r="AB72" s="17">
        <v>38000</v>
      </c>
      <c r="AC72" s="17">
        <v>12887.56</v>
      </c>
      <c r="AD72" s="17">
        <v>0</v>
      </c>
      <c r="AE72" s="17">
        <v>0</v>
      </c>
      <c r="AF72" s="17">
        <v>382</v>
      </c>
      <c r="AG72" s="12">
        <v>63354.119999999995</v>
      </c>
      <c r="AH72" s="16">
        <v>0</v>
      </c>
      <c r="AI72" s="17">
        <v>0</v>
      </c>
      <c r="AJ72" s="17">
        <v>20000</v>
      </c>
      <c r="AK72" s="17">
        <v>0</v>
      </c>
      <c r="AL72" s="17">
        <v>0</v>
      </c>
      <c r="AM72" s="17">
        <v>0</v>
      </c>
      <c r="AN72" s="17">
        <v>0</v>
      </c>
      <c r="AO72" s="12">
        <v>20000</v>
      </c>
      <c r="AP72" s="16">
        <v>0</v>
      </c>
      <c r="AQ72" s="17">
        <v>0</v>
      </c>
      <c r="AR72" s="17">
        <v>0</v>
      </c>
      <c r="AS72" s="17">
        <v>0</v>
      </c>
      <c r="AT72" s="17">
        <v>0</v>
      </c>
      <c r="AU72" s="17">
        <v>0</v>
      </c>
      <c r="AV72" s="17">
        <v>0</v>
      </c>
      <c r="AW72" s="12">
        <v>0</v>
      </c>
      <c r="AX72" s="16">
        <v>0</v>
      </c>
      <c r="AY72" s="17">
        <v>0</v>
      </c>
      <c r="AZ72" s="17">
        <v>0</v>
      </c>
      <c r="BA72" s="17">
        <v>0</v>
      </c>
      <c r="BB72" s="17">
        <v>0</v>
      </c>
      <c r="BC72" s="17">
        <v>0</v>
      </c>
      <c r="BD72" s="17">
        <v>0</v>
      </c>
      <c r="BE72" s="12">
        <v>0</v>
      </c>
    </row>
    <row r="73" spans="1:57" x14ac:dyDescent="0.2">
      <c r="A73" s="4" t="s">
        <v>63</v>
      </c>
      <c r="B73" s="92">
        <v>4248712</v>
      </c>
      <c r="C73" s="87">
        <v>1184358</v>
      </c>
      <c r="D73" s="87">
        <v>38000</v>
      </c>
      <c r="E73" s="87">
        <v>0</v>
      </c>
      <c r="F73" s="87">
        <v>0</v>
      </c>
      <c r="G73" s="87">
        <v>149442</v>
      </c>
      <c r="H73" s="87">
        <v>4447</v>
      </c>
      <c r="I73" s="93">
        <v>5624959</v>
      </c>
      <c r="J73" s="16">
        <v>4231515</v>
      </c>
      <c r="K73" s="17">
        <v>76713</v>
      </c>
      <c r="L73" s="17">
        <v>0</v>
      </c>
      <c r="M73" s="17">
        <v>0</v>
      </c>
      <c r="N73" s="17">
        <v>0</v>
      </c>
      <c r="O73" s="17">
        <v>0</v>
      </c>
      <c r="P73" s="17">
        <v>1866</v>
      </c>
      <c r="Q73" s="12">
        <v>4310094</v>
      </c>
      <c r="R73" s="16">
        <v>11561</v>
      </c>
      <c r="S73" s="17">
        <v>782911</v>
      </c>
      <c r="T73" s="17">
        <v>0</v>
      </c>
      <c r="U73" s="17">
        <v>0</v>
      </c>
      <c r="V73" s="17">
        <v>0</v>
      </c>
      <c r="W73" s="17">
        <v>0</v>
      </c>
      <c r="X73" s="17">
        <v>704</v>
      </c>
      <c r="Y73" s="12">
        <v>795176</v>
      </c>
      <c r="Z73" s="16">
        <v>4983</v>
      </c>
      <c r="AA73" s="17">
        <v>299734</v>
      </c>
      <c r="AB73" s="17">
        <v>38000</v>
      </c>
      <c r="AC73" s="17">
        <v>0</v>
      </c>
      <c r="AD73" s="17">
        <v>0</v>
      </c>
      <c r="AE73" s="17">
        <v>149442</v>
      </c>
      <c r="AF73" s="17">
        <v>0</v>
      </c>
      <c r="AG73" s="12">
        <v>492159</v>
      </c>
      <c r="AH73" s="16">
        <v>0</v>
      </c>
      <c r="AI73" s="17">
        <v>0</v>
      </c>
      <c r="AJ73" s="17">
        <v>0</v>
      </c>
      <c r="AK73" s="17">
        <v>0</v>
      </c>
      <c r="AL73" s="17">
        <v>0</v>
      </c>
      <c r="AM73" s="17">
        <v>0</v>
      </c>
      <c r="AN73" s="17">
        <v>0</v>
      </c>
      <c r="AO73" s="12">
        <v>0</v>
      </c>
      <c r="AP73" s="16">
        <v>0</v>
      </c>
      <c r="AQ73" s="17">
        <v>0</v>
      </c>
      <c r="AR73" s="17">
        <v>0</v>
      </c>
      <c r="AS73" s="17">
        <v>0</v>
      </c>
      <c r="AT73" s="17">
        <v>0</v>
      </c>
      <c r="AU73" s="17">
        <v>0</v>
      </c>
      <c r="AV73" s="17">
        <v>0</v>
      </c>
      <c r="AW73" s="12">
        <v>0</v>
      </c>
      <c r="AX73" s="16">
        <v>653</v>
      </c>
      <c r="AY73" s="17">
        <v>25000</v>
      </c>
      <c r="AZ73" s="17">
        <v>0</v>
      </c>
      <c r="BA73" s="17">
        <v>0</v>
      </c>
      <c r="BB73" s="17">
        <v>0</v>
      </c>
      <c r="BC73" s="17">
        <v>0</v>
      </c>
      <c r="BD73" s="17">
        <v>1877</v>
      </c>
      <c r="BE73" s="12">
        <v>27530</v>
      </c>
    </row>
    <row r="74" spans="1:57" x14ac:dyDescent="0.2">
      <c r="A74" s="4" t="s">
        <v>64</v>
      </c>
      <c r="B74" s="92">
        <v>0</v>
      </c>
      <c r="C74" s="87">
        <v>416934</v>
      </c>
      <c r="D74" s="87">
        <v>0</v>
      </c>
      <c r="E74" s="87">
        <v>0</v>
      </c>
      <c r="F74" s="87">
        <v>0</v>
      </c>
      <c r="G74" s="87">
        <v>0</v>
      </c>
      <c r="H74" s="87">
        <v>97721</v>
      </c>
      <c r="I74" s="93">
        <v>514655</v>
      </c>
      <c r="J74" s="16">
        <v>0</v>
      </c>
      <c r="K74" s="17">
        <v>0</v>
      </c>
      <c r="L74" s="17">
        <v>0</v>
      </c>
      <c r="M74" s="17">
        <v>0</v>
      </c>
      <c r="N74" s="17">
        <v>0</v>
      </c>
      <c r="O74" s="17">
        <v>0</v>
      </c>
      <c r="P74" s="17">
        <v>0</v>
      </c>
      <c r="Q74" s="12">
        <v>0</v>
      </c>
      <c r="R74" s="16">
        <v>0</v>
      </c>
      <c r="S74" s="17">
        <v>240327</v>
      </c>
      <c r="T74" s="17">
        <v>0</v>
      </c>
      <c r="U74" s="17">
        <v>0</v>
      </c>
      <c r="V74" s="17">
        <v>0</v>
      </c>
      <c r="W74" s="17">
        <v>0</v>
      </c>
      <c r="X74" s="17">
        <v>0</v>
      </c>
      <c r="Y74" s="12">
        <v>240327</v>
      </c>
      <c r="Z74" s="16">
        <v>0</v>
      </c>
      <c r="AA74" s="17">
        <v>106667</v>
      </c>
      <c r="AB74" s="17">
        <v>0</v>
      </c>
      <c r="AC74" s="17">
        <v>0</v>
      </c>
      <c r="AD74" s="17">
        <v>0</v>
      </c>
      <c r="AE74" s="17">
        <v>0</v>
      </c>
      <c r="AF74" s="17">
        <v>0</v>
      </c>
      <c r="AG74" s="12">
        <v>106667</v>
      </c>
      <c r="AH74" s="16">
        <v>0</v>
      </c>
      <c r="AI74" s="17">
        <v>0</v>
      </c>
      <c r="AJ74" s="17">
        <v>0</v>
      </c>
      <c r="AK74" s="17">
        <v>0</v>
      </c>
      <c r="AL74" s="17">
        <v>0</v>
      </c>
      <c r="AM74" s="17">
        <v>0</v>
      </c>
      <c r="AN74" s="17">
        <v>0</v>
      </c>
      <c r="AO74" s="12">
        <v>0</v>
      </c>
      <c r="AP74" s="16">
        <v>0</v>
      </c>
      <c r="AQ74" s="17">
        <v>0</v>
      </c>
      <c r="AR74" s="17">
        <v>0</v>
      </c>
      <c r="AS74" s="17">
        <v>0</v>
      </c>
      <c r="AT74" s="17">
        <v>0</v>
      </c>
      <c r="AU74" s="17">
        <v>0</v>
      </c>
      <c r="AV74" s="17">
        <v>0</v>
      </c>
      <c r="AW74" s="12">
        <v>0</v>
      </c>
      <c r="AX74" s="16">
        <v>0</v>
      </c>
      <c r="AY74" s="17">
        <v>69940</v>
      </c>
      <c r="AZ74" s="17">
        <v>0</v>
      </c>
      <c r="BA74" s="17">
        <v>0</v>
      </c>
      <c r="BB74" s="17">
        <v>0</v>
      </c>
      <c r="BC74" s="17">
        <v>0</v>
      </c>
      <c r="BD74" s="17">
        <v>97721</v>
      </c>
      <c r="BE74" s="12">
        <v>167661</v>
      </c>
    </row>
    <row r="75" spans="1:57" x14ac:dyDescent="0.2">
      <c r="A75" s="4" t="s">
        <v>65</v>
      </c>
      <c r="B75" s="92">
        <v>745383.36</v>
      </c>
      <c r="C75" s="87">
        <v>1980101.02</v>
      </c>
      <c r="D75" s="87">
        <v>44359.55</v>
      </c>
      <c r="E75" s="87">
        <v>1992.5</v>
      </c>
      <c r="F75" s="87">
        <v>15000</v>
      </c>
      <c r="G75" s="87">
        <v>446613.68</v>
      </c>
      <c r="H75" s="87">
        <v>0</v>
      </c>
      <c r="I75" s="93">
        <v>3233450.11</v>
      </c>
      <c r="J75" s="16">
        <v>73234.009999999995</v>
      </c>
      <c r="K75" s="17">
        <v>16215.34</v>
      </c>
      <c r="L75" s="17">
        <v>44359.55</v>
      </c>
      <c r="M75" s="17">
        <v>60.5</v>
      </c>
      <c r="N75" s="17">
        <v>0</v>
      </c>
      <c r="O75" s="17">
        <v>445383.67999999999</v>
      </c>
      <c r="P75" s="17">
        <v>0</v>
      </c>
      <c r="Q75" s="12">
        <v>579253.07999999996</v>
      </c>
      <c r="R75" s="16">
        <v>45651.4</v>
      </c>
      <c r="S75" s="17">
        <v>376536.71</v>
      </c>
      <c r="T75" s="17">
        <v>0</v>
      </c>
      <c r="U75" s="17">
        <v>1932</v>
      </c>
      <c r="V75" s="17">
        <v>0</v>
      </c>
      <c r="W75" s="17">
        <v>0</v>
      </c>
      <c r="X75" s="17">
        <v>0</v>
      </c>
      <c r="Y75" s="12">
        <v>424120.11000000004</v>
      </c>
      <c r="Z75" s="16">
        <v>4460.09</v>
      </c>
      <c r="AA75" s="17">
        <v>103166.66</v>
      </c>
      <c r="AB75" s="17">
        <v>0</v>
      </c>
      <c r="AC75" s="17">
        <v>0</v>
      </c>
      <c r="AD75" s="17">
        <v>15000</v>
      </c>
      <c r="AE75" s="17">
        <v>0</v>
      </c>
      <c r="AF75" s="17">
        <v>0</v>
      </c>
      <c r="AG75" s="12">
        <v>122626.75</v>
      </c>
      <c r="AH75" s="16">
        <v>618730.27</v>
      </c>
      <c r="AI75" s="17">
        <v>1484182.31</v>
      </c>
      <c r="AJ75" s="17">
        <v>0</v>
      </c>
      <c r="AK75" s="17">
        <v>0</v>
      </c>
      <c r="AL75" s="17">
        <v>0</v>
      </c>
      <c r="AM75" s="17">
        <v>1230</v>
      </c>
      <c r="AN75" s="17">
        <v>0</v>
      </c>
      <c r="AO75" s="12">
        <v>2104142.58</v>
      </c>
      <c r="AP75" s="16">
        <v>0</v>
      </c>
      <c r="AQ75" s="17">
        <v>0</v>
      </c>
      <c r="AR75" s="17">
        <v>0</v>
      </c>
      <c r="AS75" s="17">
        <v>0</v>
      </c>
      <c r="AT75" s="17">
        <v>0</v>
      </c>
      <c r="AU75" s="17">
        <v>0</v>
      </c>
      <c r="AV75" s="17">
        <v>0</v>
      </c>
      <c r="AW75" s="12">
        <v>0</v>
      </c>
      <c r="AX75" s="16">
        <v>3307.59</v>
      </c>
      <c r="AY75" s="17">
        <v>0</v>
      </c>
      <c r="AZ75" s="17">
        <v>0</v>
      </c>
      <c r="BA75" s="17">
        <v>0</v>
      </c>
      <c r="BB75" s="17">
        <v>0</v>
      </c>
      <c r="BC75" s="17">
        <v>0</v>
      </c>
      <c r="BD75" s="17">
        <v>0</v>
      </c>
      <c r="BE75" s="12">
        <v>3307.59</v>
      </c>
    </row>
    <row r="76" spans="1:57" x14ac:dyDescent="0.2">
      <c r="A76" s="4" t="s">
        <v>66</v>
      </c>
      <c r="B76" s="92">
        <v>411378.88999999996</v>
      </c>
      <c r="C76" s="87">
        <v>480464.79</v>
      </c>
      <c r="D76" s="87">
        <v>675257.14</v>
      </c>
      <c r="E76" s="87">
        <v>387001.75</v>
      </c>
      <c r="F76" s="87">
        <v>0</v>
      </c>
      <c r="G76" s="87">
        <v>118123.5</v>
      </c>
      <c r="H76" s="87">
        <v>91.1</v>
      </c>
      <c r="I76" s="93">
        <v>2072317.17</v>
      </c>
      <c r="J76" s="16">
        <v>220422.27</v>
      </c>
      <c r="K76" s="17">
        <v>0</v>
      </c>
      <c r="L76" s="17">
        <v>0</v>
      </c>
      <c r="M76" s="17">
        <v>387001.75</v>
      </c>
      <c r="N76" s="17">
        <v>0</v>
      </c>
      <c r="O76" s="17">
        <v>0</v>
      </c>
      <c r="P76" s="17">
        <v>0</v>
      </c>
      <c r="Q76" s="12">
        <v>607424.02</v>
      </c>
      <c r="R76" s="16">
        <v>157792.46</v>
      </c>
      <c r="S76" s="17">
        <v>480464.79</v>
      </c>
      <c r="T76" s="17">
        <v>102181.82</v>
      </c>
      <c r="U76" s="17">
        <v>0</v>
      </c>
      <c r="V76" s="17">
        <v>0</v>
      </c>
      <c r="W76" s="17">
        <v>0</v>
      </c>
      <c r="X76" s="17">
        <v>0</v>
      </c>
      <c r="Y76" s="12">
        <v>740439.07000000007</v>
      </c>
      <c r="Z76" s="16">
        <v>7800</v>
      </c>
      <c r="AA76" s="17">
        <v>0</v>
      </c>
      <c r="AB76" s="17">
        <v>403075.32</v>
      </c>
      <c r="AC76" s="17">
        <v>0</v>
      </c>
      <c r="AD76" s="17">
        <v>0</v>
      </c>
      <c r="AE76" s="17">
        <v>11868</v>
      </c>
      <c r="AF76" s="17">
        <v>91.1</v>
      </c>
      <c r="AG76" s="12">
        <v>422834.42</v>
      </c>
      <c r="AH76" s="16">
        <v>6652.72</v>
      </c>
      <c r="AI76" s="17">
        <v>0</v>
      </c>
      <c r="AJ76" s="17">
        <v>170000</v>
      </c>
      <c r="AK76" s="17">
        <v>0</v>
      </c>
      <c r="AL76" s="17">
        <v>0</v>
      </c>
      <c r="AM76" s="17">
        <v>80000</v>
      </c>
      <c r="AN76" s="17">
        <v>0</v>
      </c>
      <c r="AO76" s="12">
        <v>256652.72</v>
      </c>
      <c r="AP76" s="16">
        <v>18486.990000000002</v>
      </c>
      <c r="AQ76" s="17">
        <v>0</v>
      </c>
      <c r="AR76" s="17">
        <v>0</v>
      </c>
      <c r="AS76" s="17">
        <v>0</v>
      </c>
      <c r="AT76" s="17">
        <v>0</v>
      </c>
      <c r="AU76" s="17">
        <v>0</v>
      </c>
      <c r="AV76" s="17">
        <v>0</v>
      </c>
      <c r="AW76" s="12">
        <v>18486.990000000002</v>
      </c>
      <c r="AX76" s="16">
        <v>224.45</v>
      </c>
      <c r="AY76" s="17">
        <v>0</v>
      </c>
      <c r="AZ76" s="17">
        <v>0</v>
      </c>
      <c r="BA76" s="17">
        <v>0</v>
      </c>
      <c r="BB76" s="17">
        <v>0</v>
      </c>
      <c r="BC76" s="17">
        <v>26255.5</v>
      </c>
      <c r="BD76" s="17">
        <v>0</v>
      </c>
      <c r="BE76" s="12">
        <v>26479.95</v>
      </c>
    </row>
    <row r="77" spans="1:57" x14ac:dyDescent="0.2">
      <c r="A77" s="4" t="s">
        <v>67</v>
      </c>
      <c r="B77" s="92">
        <v>366672</v>
      </c>
      <c r="C77" s="87">
        <v>471658</v>
      </c>
      <c r="D77" s="87">
        <v>298185</v>
      </c>
      <c r="E77" s="87">
        <v>0</v>
      </c>
      <c r="F77" s="87">
        <v>243247</v>
      </c>
      <c r="G77" s="87">
        <v>0</v>
      </c>
      <c r="H77" s="87">
        <v>0</v>
      </c>
      <c r="I77" s="93">
        <v>1379762</v>
      </c>
      <c r="J77" s="16">
        <v>325861</v>
      </c>
      <c r="K77" s="17">
        <v>0</v>
      </c>
      <c r="L77" s="17">
        <v>61308</v>
      </c>
      <c r="M77" s="17">
        <v>0</v>
      </c>
      <c r="N77" s="17">
        <v>243247</v>
      </c>
      <c r="O77" s="17">
        <v>0</v>
      </c>
      <c r="P77" s="17">
        <v>0</v>
      </c>
      <c r="Q77" s="12">
        <v>630416</v>
      </c>
      <c r="R77" s="16">
        <v>1440</v>
      </c>
      <c r="S77" s="17">
        <v>212480</v>
      </c>
      <c r="T77" s="17">
        <v>20101</v>
      </c>
      <c r="U77" s="17">
        <v>0</v>
      </c>
      <c r="V77" s="17">
        <v>0</v>
      </c>
      <c r="W77" s="17">
        <v>0</v>
      </c>
      <c r="X77" s="17">
        <v>0</v>
      </c>
      <c r="Y77" s="12">
        <v>234021</v>
      </c>
      <c r="Z77" s="16">
        <v>6346</v>
      </c>
      <c r="AA77" s="17">
        <v>2000</v>
      </c>
      <c r="AB77" s="17">
        <v>154022</v>
      </c>
      <c r="AC77" s="17">
        <v>0</v>
      </c>
      <c r="AD77" s="17">
        <v>0</v>
      </c>
      <c r="AE77" s="17">
        <v>0</v>
      </c>
      <c r="AF77" s="17">
        <v>0</v>
      </c>
      <c r="AG77" s="12">
        <v>162368</v>
      </c>
      <c r="AH77" s="16">
        <v>33025</v>
      </c>
      <c r="AI77" s="17">
        <v>257178</v>
      </c>
      <c r="AJ77" s="17">
        <v>62754</v>
      </c>
      <c r="AK77" s="17">
        <v>0</v>
      </c>
      <c r="AL77" s="17">
        <v>0</v>
      </c>
      <c r="AM77" s="17">
        <v>0</v>
      </c>
      <c r="AN77" s="17">
        <v>0</v>
      </c>
      <c r="AO77" s="12">
        <v>352957</v>
      </c>
      <c r="AP77" s="16">
        <v>0</v>
      </c>
      <c r="AQ77" s="17">
        <v>0</v>
      </c>
      <c r="AR77" s="17">
        <v>0</v>
      </c>
      <c r="AS77" s="17">
        <v>0</v>
      </c>
      <c r="AT77" s="17">
        <v>0</v>
      </c>
      <c r="AU77" s="17">
        <v>0</v>
      </c>
      <c r="AV77" s="17">
        <v>0</v>
      </c>
      <c r="AW77" s="12">
        <v>0</v>
      </c>
      <c r="AX77" s="16">
        <v>0</v>
      </c>
      <c r="AY77" s="17">
        <v>0</v>
      </c>
      <c r="AZ77" s="17">
        <v>0</v>
      </c>
      <c r="BA77" s="17">
        <v>0</v>
      </c>
      <c r="BB77" s="17">
        <v>0</v>
      </c>
      <c r="BC77" s="17">
        <v>0</v>
      </c>
      <c r="BD77" s="17">
        <v>0</v>
      </c>
      <c r="BE77" s="12">
        <v>0</v>
      </c>
    </row>
    <row r="78" spans="1:57" x14ac:dyDescent="0.2">
      <c r="A78" s="4" t="s">
        <v>68</v>
      </c>
      <c r="B78" s="92">
        <v>2409004</v>
      </c>
      <c r="C78" s="87">
        <v>1060029</v>
      </c>
      <c r="D78" s="87">
        <v>470200</v>
      </c>
      <c r="E78" s="87">
        <v>0</v>
      </c>
      <c r="F78" s="87">
        <v>0</v>
      </c>
      <c r="G78" s="87">
        <v>480</v>
      </c>
      <c r="H78" s="87">
        <v>0</v>
      </c>
      <c r="I78" s="93">
        <v>3939713</v>
      </c>
      <c r="J78" s="16">
        <v>2220922</v>
      </c>
      <c r="K78" s="17">
        <v>626656</v>
      </c>
      <c r="L78" s="17">
        <v>453200</v>
      </c>
      <c r="M78" s="17">
        <v>0</v>
      </c>
      <c r="N78" s="17">
        <v>0</v>
      </c>
      <c r="O78" s="17">
        <v>0</v>
      </c>
      <c r="P78" s="17">
        <v>0</v>
      </c>
      <c r="Q78" s="12">
        <v>3300778</v>
      </c>
      <c r="R78" s="16">
        <v>176946</v>
      </c>
      <c r="S78" s="17">
        <v>404956</v>
      </c>
      <c r="T78" s="17">
        <v>15000</v>
      </c>
      <c r="U78" s="17">
        <v>0</v>
      </c>
      <c r="V78" s="17">
        <v>0</v>
      </c>
      <c r="W78" s="17">
        <v>0</v>
      </c>
      <c r="X78" s="17">
        <v>0</v>
      </c>
      <c r="Y78" s="12">
        <v>596902</v>
      </c>
      <c r="Z78" s="16">
        <v>11136</v>
      </c>
      <c r="AA78" s="17">
        <v>12250</v>
      </c>
      <c r="AB78" s="17">
        <v>2000</v>
      </c>
      <c r="AC78" s="17">
        <v>0</v>
      </c>
      <c r="AD78" s="17">
        <v>0</v>
      </c>
      <c r="AE78" s="17">
        <v>480</v>
      </c>
      <c r="AF78" s="17">
        <v>0</v>
      </c>
      <c r="AG78" s="12">
        <v>25866</v>
      </c>
      <c r="AH78" s="16">
        <v>0</v>
      </c>
      <c r="AI78" s="17">
        <v>0</v>
      </c>
      <c r="AJ78" s="17">
        <v>0</v>
      </c>
      <c r="AK78" s="17">
        <v>0</v>
      </c>
      <c r="AL78" s="17">
        <v>0</v>
      </c>
      <c r="AM78" s="17">
        <v>0</v>
      </c>
      <c r="AN78" s="17">
        <v>0</v>
      </c>
      <c r="AO78" s="12">
        <v>0</v>
      </c>
      <c r="AP78" s="16">
        <v>0</v>
      </c>
      <c r="AQ78" s="17">
        <v>0</v>
      </c>
      <c r="AR78" s="17">
        <v>0</v>
      </c>
      <c r="AS78" s="17">
        <v>0</v>
      </c>
      <c r="AT78" s="17">
        <v>0</v>
      </c>
      <c r="AU78" s="17">
        <v>0</v>
      </c>
      <c r="AV78" s="17">
        <v>0</v>
      </c>
      <c r="AW78" s="12">
        <v>0</v>
      </c>
      <c r="AX78" s="16">
        <v>0</v>
      </c>
      <c r="AY78" s="17">
        <v>16167</v>
      </c>
      <c r="AZ78" s="17">
        <v>0</v>
      </c>
      <c r="BA78" s="17">
        <v>0</v>
      </c>
      <c r="BB78" s="17">
        <v>0</v>
      </c>
      <c r="BC78" s="17">
        <v>0</v>
      </c>
      <c r="BD78" s="17">
        <v>0</v>
      </c>
      <c r="BE78" s="12">
        <v>16167</v>
      </c>
    </row>
    <row r="79" spans="1:57" x14ac:dyDescent="0.2">
      <c r="A79" s="4" t="s">
        <v>69</v>
      </c>
      <c r="B79" s="92">
        <v>2357991</v>
      </c>
      <c r="C79" s="87">
        <v>5446000</v>
      </c>
      <c r="D79" s="87">
        <v>869000</v>
      </c>
      <c r="E79" s="87">
        <v>0</v>
      </c>
      <c r="F79" s="87">
        <v>0</v>
      </c>
      <c r="G79" s="87">
        <v>144347</v>
      </c>
      <c r="H79" s="87">
        <v>6609</v>
      </c>
      <c r="I79" s="93">
        <v>8823947</v>
      </c>
      <c r="J79" s="16">
        <v>1919571</v>
      </c>
      <c r="K79" s="17">
        <v>5414000</v>
      </c>
      <c r="L79" s="17">
        <v>817000</v>
      </c>
      <c r="M79" s="17">
        <v>0</v>
      </c>
      <c r="N79" s="17">
        <v>0</v>
      </c>
      <c r="O79" s="17">
        <v>2333</v>
      </c>
      <c r="P79" s="17">
        <v>668</v>
      </c>
      <c r="Q79" s="12">
        <v>8153572</v>
      </c>
      <c r="R79" s="16">
        <v>49223</v>
      </c>
      <c r="S79" s="17">
        <v>32000</v>
      </c>
      <c r="T79" s="17">
        <v>0</v>
      </c>
      <c r="U79" s="17">
        <v>0</v>
      </c>
      <c r="V79" s="17">
        <v>0</v>
      </c>
      <c r="W79" s="17">
        <v>0</v>
      </c>
      <c r="X79" s="17">
        <v>0</v>
      </c>
      <c r="Y79" s="12">
        <v>81223</v>
      </c>
      <c r="Z79" s="16">
        <v>0</v>
      </c>
      <c r="AA79" s="17">
        <v>0</v>
      </c>
      <c r="AB79" s="17">
        <v>0</v>
      </c>
      <c r="AC79" s="17">
        <v>0</v>
      </c>
      <c r="AD79" s="17">
        <v>0</v>
      </c>
      <c r="AE79" s="17">
        <v>14895</v>
      </c>
      <c r="AF79" s="17">
        <v>0</v>
      </c>
      <c r="AG79" s="12">
        <v>14895</v>
      </c>
      <c r="AH79" s="16">
        <v>304430</v>
      </c>
      <c r="AI79" s="17">
        <v>0</v>
      </c>
      <c r="AJ79" s="17">
        <v>0</v>
      </c>
      <c r="AK79" s="17">
        <v>0</v>
      </c>
      <c r="AL79" s="17">
        <v>0</v>
      </c>
      <c r="AM79" s="17">
        <v>70802</v>
      </c>
      <c r="AN79" s="17">
        <v>5941</v>
      </c>
      <c r="AO79" s="12">
        <v>381173</v>
      </c>
      <c r="AP79" s="16">
        <v>84408</v>
      </c>
      <c r="AQ79" s="17">
        <v>0</v>
      </c>
      <c r="AR79" s="17">
        <v>52000</v>
      </c>
      <c r="AS79" s="17">
        <v>0</v>
      </c>
      <c r="AT79" s="17">
        <v>0</v>
      </c>
      <c r="AU79" s="17">
        <v>0</v>
      </c>
      <c r="AV79" s="17">
        <v>0</v>
      </c>
      <c r="AW79" s="12">
        <v>136408</v>
      </c>
      <c r="AX79" s="16">
        <v>359</v>
      </c>
      <c r="AY79" s="17">
        <v>0</v>
      </c>
      <c r="AZ79" s="17">
        <v>0</v>
      </c>
      <c r="BA79" s="17">
        <v>0</v>
      </c>
      <c r="BB79" s="17">
        <v>0</v>
      </c>
      <c r="BC79" s="17">
        <v>56317</v>
      </c>
      <c r="BD79" s="17">
        <v>0</v>
      </c>
      <c r="BE79" s="12">
        <v>56676</v>
      </c>
    </row>
    <row r="80" spans="1:57" x14ac:dyDescent="0.2">
      <c r="A80" s="4" t="s">
        <v>70</v>
      </c>
      <c r="B80" s="92">
        <v>15386.46</v>
      </c>
      <c r="C80" s="87">
        <v>344445.29000000004</v>
      </c>
      <c r="D80" s="87">
        <v>22000</v>
      </c>
      <c r="E80" s="87">
        <v>0</v>
      </c>
      <c r="F80" s="87">
        <v>0</v>
      </c>
      <c r="G80" s="87">
        <v>55847.82</v>
      </c>
      <c r="H80" s="87">
        <v>15000</v>
      </c>
      <c r="I80" s="93">
        <v>452679.57000000007</v>
      </c>
      <c r="J80" s="16">
        <v>0</v>
      </c>
      <c r="K80" s="17">
        <v>0</v>
      </c>
      <c r="L80" s="17">
        <v>0</v>
      </c>
      <c r="M80" s="17">
        <v>0</v>
      </c>
      <c r="N80" s="17">
        <v>0</v>
      </c>
      <c r="O80" s="17">
        <v>0</v>
      </c>
      <c r="P80" s="17">
        <v>0</v>
      </c>
      <c r="Q80" s="12">
        <v>0</v>
      </c>
      <c r="R80" s="16">
        <v>11144</v>
      </c>
      <c r="S80" s="17">
        <v>22967.89</v>
      </c>
      <c r="T80" s="17">
        <v>0</v>
      </c>
      <c r="U80" s="17">
        <v>0</v>
      </c>
      <c r="V80" s="17">
        <v>0</v>
      </c>
      <c r="W80" s="17">
        <v>0</v>
      </c>
      <c r="X80" s="17">
        <v>0</v>
      </c>
      <c r="Y80" s="12">
        <v>34111.89</v>
      </c>
      <c r="Z80" s="16">
        <v>4242.46</v>
      </c>
      <c r="AA80" s="17">
        <v>306477.40000000002</v>
      </c>
      <c r="AB80" s="17">
        <v>22000</v>
      </c>
      <c r="AC80" s="17">
        <v>0</v>
      </c>
      <c r="AD80" s="17">
        <v>0</v>
      </c>
      <c r="AE80" s="17">
        <v>55847.82</v>
      </c>
      <c r="AF80" s="17">
        <v>15000</v>
      </c>
      <c r="AG80" s="12">
        <v>403567.68000000005</v>
      </c>
      <c r="AH80" s="16">
        <v>0</v>
      </c>
      <c r="AI80" s="17">
        <v>0</v>
      </c>
      <c r="AJ80" s="17">
        <v>0</v>
      </c>
      <c r="AK80" s="17">
        <v>0</v>
      </c>
      <c r="AL80" s="17">
        <v>0</v>
      </c>
      <c r="AM80" s="17">
        <v>0</v>
      </c>
      <c r="AN80" s="17">
        <v>0</v>
      </c>
      <c r="AO80" s="12">
        <v>0</v>
      </c>
      <c r="AP80" s="16">
        <v>0</v>
      </c>
      <c r="AQ80" s="17">
        <v>0</v>
      </c>
      <c r="AR80" s="17">
        <v>0</v>
      </c>
      <c r="AS80" s="17">
        <v>0</v>
      </c>
      <c r="AT80" s="17">
        <v>0</v>
      </c>
      <c r="AU80" s="17">
        <v>0</v>
      </c>
      <c r="AV80" s="17">
        <v>0</v>
      </c>
      <c r="AW80" s="12">
        <v>0</v>
      </c>
      <c r="AX80" s="16">
        <v>0</v>
      </c>
      <c r="AY80" s="17">
        <v>15000</v>
      </c>
      <c r="AZ80" s="17">
        <v>0</v>
      </c>
      <c r="BA80" s="17">
        <v>0</v>
      </c>
      <c r="BB80" s="17">
        <v>0</v>
      </c>
      <c r="BC80" s="17">
        <v>0</v>
      </c>
      <c r="BD80" s="17">
        <v>0</v>
      </c>
      <c r="BE80" s="12">
        <v>15000</v>
      </c>
    </row>
    <row r="81" spans="1:57" x14ac:dyDescent="0.2">
      <c r="A81" s="4" t="s">
        <v>71</v>
      </c>
      <c r="B81" s="92">
        <v>67755</v>
      </c>
      <c r="C81" s="87">
        <v>724295</v>
      </c>
      <c r="D81" s="87">
        <v>0</v>
      </c>
      <c r="E81" s="87">
        <v>0</v>
      </c>
      <c r="F81" s="87">
        <v>0</v>
      </c>
      <c r="G81" s="87">
        <v>0</v>
      </c>
      <c r="H81" s="87">
        <v>26398</v>
      </c>
      <c r="I81" s="93">
        <v>818448</v>
      </c>
      <c r="J81" s="16">
        <v>0</v>
      </c>
      <c r="K81" s="17">
        <v>0</v>
      </c>
      <c r="L81" s="17">
        <v>0</v>
      </c>
      <c r="M81" s="17">
        <v>0</v>
      </c>
      <c r="N81" s="17">
        <v>0</v>
      </c>
      <c r="O81" s="17">
        <v>0</v>
      </c>
      <c r="P81" s="17">
        <v>0</v>
      </c>
      <c r="Q81" s="12">
        <v>0</v>
      </c>
      <c r="R81" s="16">
        <v>1352</v>
      </c>
      <c r="S81" s="17">
        <v>262775</v>
      </c>
      <c r="T81" s="17">
        <v>0</v>
      </c>
      <c r="U81" s="17">
        <v>0</v>
      </c>
      <c r="V81" s="17">
        <v>0</v>
      </c>
      <c r="W81" s="17">
        <v>0</v>
      </c>
      <c r="X81" s="17">
        <v>1789</v>
      </c>
      <c r="Y81" s="12">
        <v>265916</v>
      </c>
      <c r="Z81" s="16">
        <v>1299</v>
      </c>
      <c r="AA81" s="17">
        <v>22750</v>
      </c>
      <c r="AB81" s="17">
        <v>0</v>
      </c>
      <c r="AC81" s="17">
        <v>0</v>
      </c>
      <c r="AD81" s="17">
        <v>0</v>
      </c>
      <c r="AE81" s="17">
        <v>0</v>
      </c>
      <c r="AF81" s="17">
        <v>0</v>
      </c>
      <c r="AG81" s="12">
        <v>24049</v>
      </c>
      <c r="AH81" s="16">
        <v>65104</v>
      </c>
      <c r="AI81" s="17">
        <v>438770</v>
      </c>
      <c r="AJ81" s="17">
        <v>0</v>
      </c>
      <c r="AK81" s="17">
        <v>0</v>
      </c>
      <c r="AL81" s="17">
        <v>0</v>
      </c>
      <c r="AM81" s="17">
        <v>0</v>
      </c>
      <c r="AN81" s="17">
        <v>24609</v>
      </c>
      <c r="AO81" s="12">
        <v>528483</v>
      </c>
      <c r="AP81" s="16">
        <v>0</v>
      </c>
      <c r="AQ81" s="17">
        <v>0</v>
      </c>
      <c r="AR81" s="17">
        <v>0</v>
      </c>
      <c r="AS81" s="17">
        <v>0</v>
      </c>
      <c r="AT81" s="17">
        <v>0</v>
      </c>
      <c r="AU81" s="17">
        <v>0</v>
      </c>
      <c r="AV81" s="17">
        <v>0</v>
      </c>
      <c r="AW81" s="12">
        <v>0</v>
      </c>
      <c r="AX81" s="16">
        <v>0</v>
      </c>
      <c r="AY81" s="17">
        <v>0</v>
      </c>
      <c r="AZ81" s="17">
        <v>0</v>
      </c>
      <c r="BA81" s="17">
        <v>0</v>
      </c>
      <c r="BB81" s="17">
        <v>0</v>
      </c>
      <c r="BC81" s="17">
        <v>0</v>
      </c>
      <c r="BD81" s="17">
        <v>0</v>
      </c>
      <c r="BE81" s="12">
        <v>0</v>
      </c>
    </row>
    <row r="82" spans="1:57" x14ac:dyDescent="0.2">
      <c r="A82" s="4" t="s">
        <v>72</v>
      </c>
      <c r="B82" s="92">
        <v>2917154</v>
      </c>
      <c r="C82" s="87">
        <v>1887265</v>
      </c>
      <c r="D82" s="87">
        <v>131000</v>
      </c>
      <c r="E82" s="87">
        <v>3827679</v>
      </c>
      <c r="F82" s="87">
        <v>0</v>
      </c>
      <c r="G82" s="87">
        <v>1004</v>
      </c>
      <c r="H82" s="87">
        <v>50864</v>
      </c>
      <c r="I82" s="93">
        <v>8814966</v>
      </c>
      <c r="J82" s="16">
        <v>2901245</v>
      </c>
      <c r="K82" s="17">
        <v>357628</v>
      </c>
      <c r="L82" s="17">
        <v>0</v>
      </c>
      <c r="M82" s="17">
        <v>3805588</v>
      </c>
      <c r="N82" s="17">
        <v>0</v>
      </c>
      <c r="O82" s="17">
        <v>0</v>
      </c>
      <c r="P82" s="17">
        <v>2287</v>
      </c>
      <c r="Q82" s="12">
        <v>7066748</v>
      </c>
      <c r="R82" s="16">
        <v>8247</v>
      </c>
      <c r="S82" s="17">
        <v>1249366</v>
      </c>
      <c r="T82" s="17">
        <v>50000</v>
      </c>
      <c r="U82" s="17">
        <v>22091</v>
      </c>
      <c r="V82" s="17">
        <v>0</v>
      </c>
      <c r="W82" s="17">
        <v>0</v>
      </c>
      <c r="X82" s="17">
        <v>73</v>
      </c>
      <c r="Y82" s="12">
        <v>1329777</v>
      </c>
      <c r="Z82" s="16">
        <v>0</v>
      </c>
      <c r="AA82" s="17">
        <v>213351</v>
      </c>
      <c r="AB82" s="17">
        <v>81000</v>
      </c>
      <c r="AC82" s="17">
        <v>0</v>
      </c>
      <c r="AD82" s="17">
        <v>0</v>
      </c>
      <c r="AE82" s="17">
        <v>0</v>
      </c>
      <c r="AF82" s="17">
        <v>18377</v>
      </c>
      <c r="AG82" s="12">
        <v>312728</v>
      </c>
      <c r="AH82" s="16">
        <v>0</v>
      </c>
      <c r="AI82" s="17">
        <v>66920</v>
      </c>
      <c r="AJ82" s="17">
        <v>0</v>
      </c>
      <c r="AK82" s="17">
        <v>0</v>
      </c>
      <c r="AL82" s="17">
        <v>0</v>
      </c>
      <c r="AM82" s="17">
        <v>0</v>
      </c>
      <c r="AN82" s="17">
        <v>16355</v>
      </c>
      <c r="AO82" s="12">
        <v>83275</v>
      </c>
      <c r="AP82" s="16">
        <v>0</v>
      </c>
      <c r="AQ82" s="17">
        <v>0</v>
      </c>
      <c r="AR82" s="17">
        <v>0</v>
      </c>
      <c r="AS82" s="17">
        <v>0</v>
      </c>
      <c r="AT82" s="17">
        <v>0</v>
      </c>
      <c r="AU82" s="17">
        <v>0</v>
      </c>
      <c r="AV82" s="17">
        <v>0</v>
      </c>
      <c r="AW82" s="12">
        <v>0</v>
      </c>
      <c r="AX82" s="16">
        <v>7662</v>
      </c>
      <c r="AY82" s="17">
        <v>0</v>
      </c>
      <c r="AZ82" s="17">
        <v>0</v>
      </c>
      <c r="BA82" s="17">
        <v>0</v>
      </c>
      <c r="BB82" s="17">
        <v>0</v>
      </c>
      <c r="BC82" s="17">
        <v>1004</v>
      </c>
      <c r="BD82" s="17">
        <v>13772</v>
      </c>
      <c r="BE82" s="12">
        <v>22438</v>
      </c>
    </row>
    <row r="83" spans="1:57" x14ac:dyDescent="0.2">
      <c r="A83" s="4" t="s">
        <v>73</v>
      </c>
      <c r="B83" s="92">
        <v>375088.52</v>
      </c>
      <c r="C83" s="87">
        <v>6088229.4003510913</v>
      </c>
      <c r="D83" s="87">
        <v>0</v>
      </c>
      <c r="E83" s="87">
        <v>55556.69</v>
      </c>
      <c r="F83" s="87">
        <v>0</v>
      </c>
      <c r="G83" s="87">
        <v>71832.568380448152</v>
      </c>
      <c r="H83" s="87">
        <v>29629.550000000003</v>
      </c>
      <c r="I83" s="93">
        <v>6620336.7287315391</v>
      </c>
      <c r="J83" s="16">
        <v>232877.54</v>
      </c>
      <c r="K83" s="17">
        <v>819383.37</v>
      </c>
      <c r="L83" s="17">
        <v>0</v>
      </c>
      <c r="M83" s="17">
        <v>529.79</v>
      </c>
      <c r="N83" s="17">
        <v>0</v>
      </c>
      <c r="O83" s="17">
        <v>1217.8499999999999</v>
      </c>
      <c r="P83" s="17">
        <v>0</v>
      </c>
      <c r="Q83" s="12">
        <v>1054008.55</v>
      </c>
      <c r="R83" s="16">
        <v>31393.66</v>
      </c>
      <c r="S83" s="17">
        <v>4279133.24</v>
      </c>
      <c r="T83" s="17">
        <v>0</v>
      </c>
      <c r="U83" s="17">
        <v>30564</v>
      </c>
      <c r="V83" s="17">
        <v>0</v>
      </c>
      <c r="W83" s="17">
        <v>22917.55</v>
      </c>
      <c r="X83" s="17">
        <v>0</v>
      </c>
      <c r="Y83" s="12">
        <v>4364008.45</v>
      </c>
      <c r="Z83" s="16">
        <v>19083.04</v>
      </c>
      <c r="AA83" s="17">
        <v>395811.17</v>
      </c>
      <c r="AB83" s="17">
        <v>0</v>
      </c>
      <c r="AC83" s="17">
        <v>0</v>
      </c>
      <c r="AD83" s="17">
        <v>0</v>
      </c>
      <c r="AE83" s="17">
        <v>2907.66</v>
      </c>
      <c r="AF83" s="17">
        <v>23339.65</v>
      </c>
      <c r="AG83" s="12">
        <v>441141.51999999996</v>
      </c>
      <c r="AH83" s="16">
        <v>91734.28</v>
      </c>
      <c r="AI83" s="17">
        <v>68100</v>
      </c>
      <c r="AJ83" s="17">
        <v>0</v>
      </c>
      <c r="AK83" s="17">
        <v>24462.9</v>
      </c>
      <c r="AL83" s="17">
        <v>0</v>
      </c>
      <c r="AM83" s="17">
        <v>100</v>
      </c>
      <c r="AN83" s="17">
        <v>6289.9</v>
      </c>
      <c r="AO83" s="12">
        <v>190687.08</v>
      </c>
      <c r="AP83" s="16">
        <v>0</v>
      </c>
      <c r="AQ83" s="17">
        <v>0</v>
      </c>
      <c r="AR83" s="17">
        <v>0</v>
      </c>
      <c r="AS83" s="17">
        <v>0</v>
      </c>
      <c r="AT83" s="17">
        <v>0</v>
      </c>
      <c r="AU83" s="17">
        <v>0</v>
      </c>
      <c r="AV83" s="17">
        <v>0</v>
      </c>
      <c r="AW83" s="12">
        <v>0</v>
      </c>
      <c r="AX83" s="16">
        <v>0</v>
      </c>
      <c r="AY83" s="17">
        <v>525801.62035109103</v>
      </c>
      <c r="AZ83" s="17">
        <v>0</v>
      </c>
      <c r="BA83" s="17">
        <v>0</v>
      </c>
      <c r="BB83" s="17">
        <v>0</v>
      </c>
      <c r="BC83" s="17">
        <v>44689.508380448147</v>
      </c>
      <c r="BD83" s="17">
        <v>0</v>
      </c>
      <c r="BE83" s="12">
        <v>570491.12873153912</v>
      </c>
    </row>
    <row r="84" spans="1:57" x14ac:dyDescent="0.2">
      <c r="A84" s="4" t="s">
        <v>74</v>
      </c>
      <c r="B84" s="92">
        <v>1412322</v>
      </c>
      <c r="C84" s="87">
        <v>4362406</v>
      </c>
      <c r="D84" s="87">
        <v>0</v>
      </c>
      <c r="E84" s="87">
        <v>0</v>
      </c>
      <c r="F84" s="87">
        <v>0</v>
      </c>
      <c r="G84" s="87">
        <v>0</v>
      </c>
      <c r="H84" s="87">
        <v>0</v>
      </c>
      <c r="I84" s="93">
        <v>5774728</v>
      </c>
      <c r="J84" s="16">
        <v>0</v>
      </c>
      <c r="K84" s="17">
        <v>0</v>
      </c>
      <c r="L84" s="17">
        <v>0</v>
      </c>
      <c r="M84" s="17">
        <v>0</v>
      </c>
      <c r="N84" s="17">
        <v>0</v>
      </c>
      <c r="O84" s="17">
        <v>0</v>
      </c>
      <c r="P84" s="17">
        <v>0</v>
      </c>
      <c r="Q84" s="12">
        <v>0</v>
      </c>
      <c r="R84" s="16">
        <v>345184</v>
      </c>
      <c r="S84" s="17">
        <v>1030287</v>
      </c>
      <c r="T84" s="17">
        <v>0</v>
      </c>
      <c r="U84" s="17">
        <v>0</v>
      </c>
      <c r="V84" s="17">
        <v>0</v>
      </c>
      <c r="W84" s="17">
        <v>0</v>
      </c>
      <c r="X84" s="17">
        <v>0</v>
      </c>
      <c r="Y84" s="12">
        <v>1375471</v>
      </c>
      <c r="Z84" s="16">
        <v>15843</v>
      </c>
      <c r="AA84" s="17">
        <v>199666</v>
      </c>
      <c r="AB84" s="17">
        <v>0</v>
      </c>
      <c r="AC84" s="17">
        <v>0</v>
      </c>
      <c r="AD84" s="17">
        <v>0</v>
      </c>
      <c r="AE84" s="17">
        <v>0</v>
      </c>
      <c r="AF84" s="17">
        <v>0</v>
      </c>
      <c r="AG84" s="12">
        <v>215509</v>
      </c>
      <c r="AH84" s="16">
        <v>1008611</v>
      </c>
      <c r="AI84" s="17">
        <v>2840275</v>
      </c>
      <c r="AJ84" s="17">
        <v>0</v>
      </c>
      <c r="AK84" s="17">
        <v>0</v>
      </c>
      <c r="AL84" s="17">
        <v>0</v>
      </c>
      <c r="AM84" s="17">
        <v>0</v>
      </c>
      <c r="AN84" s="17">
        <v>0</v>
      </c>
      <c r="AO84" s="12">
        <v>3848886</v>
      </c>
      <c r="AP84" s="16">
        <v>0</v>
      </c>
      <c r="AQ84" s="17">
        <v>50000</v>
      </c>
      <c r="AR84" s="17">
        <v>0</v>
      </c>
      <c r="AS84" s="17">
        <v>0</v>
      </c>
      <c r="AT84" s="17">
        <v>0</v>
      </c>
      <c r="AU84" s="17">
        <v>0</v>
      </c>
      <c r="AV84" s="17">
        <v>0</v>
      </c>
      <c r="AW84" s="12">
        <v>50000</v>
      </c>
      <c r="AX84" s="16">
        <v>42684</v>
      </c>
      <c r="AY84" s="17">
        <v>242178</v>
      </c>
      <c r="AZ84" s="17">
        <v>0</v>
      </c>
      <c r="BA84" s="17">
        <v>0</v>
      </c>
      <c r="BB84" s="17">
        <v>0</v>
      </c>
      <c r="BC84" s="17">
        <v>0</v>
      </c>
      <c r="BD84" s="17">
        <v>0</v>
      </c>
      <c r="BE84" s="12">
        <v>284862</v>
      </c>
    </row>
    <row r="85" spans="1:57" x14ac:dyDescent="0.2">
      <c r="A85" s="4" t="s">
        <v>75</v>
      </c>
      <c r="B85" s="92">
        <v>3363738.9486330524</v>
      </c>
      <c r="C85" s="87">
        <v>17805622.41</v>
      </c>
      <c r="D85" s="87">
        <v>2705150.41</v>
      </c>
      <c r="E85" s="87">
        <v>0</v>
      </c>
      <c r="F85" s="87">
        <v>148000</v>
      </c>
      <c r="G85" s="87">
        <v>3150679.3662082446</v>
      </c>
      <c r="H85" s="87">
        <v>121723.87017297228</v>
      </c>
      <c r="I85" s="93">
        <v>27294915.005014271</v>
      </c>
      <c r="J85" s="16">
        <v>410592.71522913803</v>
      </c>
      <c r="K85" s="17">
        <v>1809418.0399999998</v>
      </c>
      <c r="L85" s="17">
        <v>1215000</v>
      </c>
      <c r="M85" s="17">
        <v>0</v>
      </c>
      <c r="N85" s="17">
        <v>48000</v>
      </c>
      <c r="O85" s="17">
        <v>487740.89455740398</v>
      </c>
      <c r="P85" s="17">
        <v>0</v>
      </c>
      <c r="Q85" s="12">
        <v>3970751.6497865417</v>
      </c>
      <c r="R85" s="16">
        <v>14876.759505099648</v>
      </c>
      <c r="S85" s="17">
        <v>2954292.7600000007</v>
      </c>
      <c r="T85" s="17">
        <v>264371.25</v>
      </c>
      <c r="U85" s="17">
        <v>0</v>
      </c>
      <c r="V85" s="17">
        <v>0</v>
      </c>
      <c r="W85" s="17">
        <v>0</v>
      </c>
      <c r="X85" s="17">
        <v>0</v>
      </c>
      <c r="Y85" s="12">
        <v>3233540.7695051003</v>
      </c>
      <c r="Z85" s="16">
        <v>37060.866975052326</v>
      </c>
      <c r="AA85" s="17">
        <v>212666.94999999998</v>
      </c>
      <c r="AB85" s="17">
        <v>1077192</v>
      </c>
      <c r="AC85" s="17">
        <v>0</v>
      </c>
      <c r="AD85" s="17">
        <v>100000</v>
      </c>
      <c r="AE85" s="17">
        <v>2662938.4716508407</v>
      </c>
      <c r="AF85" s="17">
        <v>121723.87017297228</v>
      </c>
      <c r="AG85" s="12">
        <v>4211582.158798865</v>
      </c>
      <c r="AH85" s="16">
        <v>2901208.6069237622</v>
      </c>
      <c r="AI85" s="17">
        <v>12829244.66</v>
      </c>
      <c r="AJ85" s="17">
        <v>148587.16000000003</v>
      </c>
      <c r="AK85" s="17">
        <v>0</v>
      </c>
      <c r="AL85" s="17">
        <v>0</v>
      </c>
      <c r="AM85" s="17">
        <v>0</v>
      </c>
      <c r="AN85" s="17">
        <v>0</v>
      </c>
      <c r="AO85" s="12">
        <v>15879040.426923763</v>
      </c>
      <c r="AP85" s="16">
        <v>0</v>
      </c>
      <c r="AQ85" s="17">
        <v>0</v>
      </c>
      <c r="AR85" s="17">
        <v>0</v>
      </c>
      <c r="AS85" s="17">
        <v>0</v>
      </c>
      <c r="AT85" s="17">
        <v>0</v>
      </c>
      <c r="AU85" s="17">
        <v>0</v>
      </c>
      <c r="AV85" s="17">
        <v>0</v>
      </c>
      <c r="AW85" s="12">
        <v>0</v>
      </c>
      <c r="AX85" s="16">
        <v>0</v>
      </c>
      <c r="AY85" s="17">
        <v>0</v>
      </c>
      <c r="AZ85" s="17">
        <v>0</v>
      </c>
      <c r="BA85" s="17">
        <v>0</v>
      </c>
      <c r="BB85" s="17">
        <v>0</v>
      </c>
      <c r="BC85" s="17">
        <v>0</v>
      </c>
      <c r="BD85" s="17">
        <v>0</v>
      </c>
      <c r="BE85" s="12">
        <v>0</v>
      </c>
    </row>
    <row r="86" spans="1:57" x14ac:dyDescent="0.2">
      <c r="A86" s="4" t="s">
        <v>76</v>
      </c>
      <c r="B86" s="92">
        <v>4508000</v>
      </c>
      <c r="C86" s="87">
        <v>633000</v>
      </c>
      <c r="D86" s="87">
        <v>318000</v>
      </c>
      <c r="E86" s="87">
        <v>4982000</v>
      </c>
      <c r="F86" s="87">
        <v>0</v>
      </c>
      <c r="G86" s="87">
        <v>0</v>
      </c>
      <c r="H86" s="87">
        <v>0</v>
      </c>
      <c r="I86" s="93">
        <v>10441000</v>
      </c>
      <c r="J86" s="16">
        <v>3081000</v>
      </c>
      <c r="K86" s="17">
        <v>163000</v>
      </c>
      <c r="L86" s="17">
        <v>238000</v>
      </c>
      <c r="M86" s="17">
        <v>4982000</v>
      </c>
      <c r="N86" s="17">
        <v>0</v>
      </c>
      <c r="O86" s="17">
        <v>0</v>
      </c>
      <c r="P86" s="17">
        <v>0</v>
      </c>
      <c r="Q86" s="12">
        <v>8464000</v>
      </c>
      <c r="R86" s="16">
        <v>1478000</v>
      </c>
      <c r="S86" s="17">
        <v>470000</v>
      </c>
      <c r="T86" s="17">
        <v>80000</v>
      </c>
      <c r="U86" s="17">
        <v>0</v>
      </c>
      <c r="V86" s="17">
        <v>0</v>
      </c>
      <c r="W86" s="17">
        <v>0</v>
      </c>
      <c r="X86" s="17">
        <v>0</v>
      </c>
      <c r="Y86" s="12">
        <v>2028000</v>
      </c>
      <c r="Z86" s="16">
        <v>0</v>
      </c>
      <c r="AA86" s="17">
        <v>0</v>
      </c>
      <c r="AB86" s="17">
        <v>0</v>
      </c>
      <c r="AC86" s="17">
        <v>0</v>
      </c>
      <c r="AD86" s="17">
        <v>0</v>
      </c>
      <c r="AE86" s="17">
        <v>0</v>
      </c>
      <c r="AF86" s="17">
        <v>0</v>
      </c>
      <c r="AG86" s="12">
        <v>0</v>
      </c>
      <c r="AH86" s="16">
        <v>-51000</v>
      </c>
      <c r="AI86" s="17">
        <v>0</v>
      </c>
      <c r="AJ86" s="17">
        <v>0</v>
      </c>
      <c r="AK86" s="17">
        <v>0</v>
      </c>
      <c r="AL86" s="17">
        <v>0</v>
      </c>
      <c r="AM86" s="17">
        <v>0</v>
      </c>
      <c r="AN86" s="17">
        <v>0</v>
      </c>
      <c r="AO86" s="12">
        <v>-51000</v>
      </c>
      <c r="AP86" s="16">
        <v>0</v>
      </c>
      <c r="AQ86" s="17">
        <v>0</v>
      </c>
      <c r="AR86" s="17">
        <v>0</v>
      </c>
      <c r="AS86" s="17">
        <v>0</v>
      </c>
      <c r="AT86" s="17">
        <v>0</v>
      </c>
      <c r="AU86" s="17">
        <v>0</v>
      </c>
      <c r="AV86" s="17">
        <v>0</v>
      </c>
      <c r="AW86" s="12">
        <v>0</v>
      </c>
      <c r="AX86" s="16">
        <v>0</v>
      </c>
      <c r="AY86" s="17">
        <v>0</v>
      </c>
      <c r="AZ86" s="17">
        <v>0</v>
      </c>
      <c r="BA86" s="17">
        <v>0</v>
      </c>
      <c r="BB86" s="17">
        <v>0</v>
      </c>
      <c r="BC86" s="17">
        <v>0</v>
      </c>
      <c r="BD86" s="17">
        <v>0</v>
      </c>
      <c r="BE86" s="12">
        <v>0</v>
      </c>
    </row>
    <row r="87" spans="1:57" x14ac:dyDescent="0.2">
      <c r="A87" s="4" t="s">
        <v>77</v>
      </c>
      <c r="B87" s="92">
        <v>1402013.1899999997</v>
      </c>
      <c r="C87" s="87">
        <v>2424120.59</v>
      </c>
      <c r="D87" s="87">
        <v>844584.60000000009</v>
      </c>
      <c r="E87" s="87">
        <v>2015677.71</v>
      </c>
      <c r="F87" s="87">
        <v>47564</v>
      </c>
      <c r="G87" s="87">
        <v>72232.740000000005</v>
      </c>
      <c r="H87" s="87">
        <v>38102.869999999995</v>
      </c>
      <c r="I87" s="93">
        <v>6844295.7000000002</v>
      </c>
      <c r="J87" s="16">
        <v>1360303.7899999998</v>
      </c>
      <c r="K87" s="17">
        <v>662835.59000000008</v>
      </c>
      <c r="L87" s="17">
        <v>374900.60000000003</v>
      </c>
      <c r="M87" s="17">
        <v>1884499.35</v>
      </c>
      <c r="N87" s="17">
        <v>0</v>
      </c>
      <c r="O87" s="17">
        <v>965.32</v>
      </c>
      <c r="P87" s="17">
        <v>22676.48</v>
      </c>
      <c r="Q87" s="12">
        <v>4306181.1300000008</v>
      </c>
      <c r="R87" s="16">
        <v>36021.410000000003</v>
      </c>
      <c r="S87" s="17">
        <v>1685285</v>
      </c>
      <c r="T87" s="17">
        <v>208500</v>
      </c>
      <c r="U87" s="17">
        <v>131178.35999999999</v>
      </c>
      <c r="V87" s="17">
        <v>47564</v>
      </c>
      <c r="W87" s="17">
        <v>0</v>
      </c>
      <c r="X87" s="17">
        <v>0</v>
      </c>
      <c r="Y87" s="12">
        <v>2108548.77</v>
      </c>
      <c r="Z87" s="16">
        <v>5660.72</v>
      </c>
      <c r="AA87" s="17">
        <v>76000</v>
      </c>
      <c r="AB87" s="17">
        <v>101184</v>
      </c>
      <c r="AC87" s="17">
        <v>0</v>
      </c>
      <c r="AD87" s="17">
        <v>0</v>
      </c>
      <c r="AE87" s="17">
        <v>4139.5599999999995</v>
      </c>
      <c r="AF87" s="17">
        <v>15426.39</v>
      </c>
      <c r="AG87" s="12">
        <v>202410.66999999998</v>
      </c>
      <c r="AH87" s="16">
        <v>27.27</v>
      </c>
      <c r="AI87" s="17">
        <v>0</v>
      </c>
      <c r="AJ87" s="17">
        <v>0</v>
      </c>
      <c r="AK87" s="17">
        <v>0</v>
      </c>
      <c r="AL87" s="17">
        <v>0</v>
      </c>
      <c r="AM87" s="17">
        <v>67127.86</v>
      </c>
      <c r="AN87" s="17">
        <v>0</v>
      </c>
      <c r="AO87" s="12">
        <v>67155.13</v>
      </c>
      <c r="AP87" s="16">
        <v>0</v>
      </c>
      <c r="AQ87" s="17">
        <v>0</v>
      </c>
      <c r="AR87" s="17">
        <v>160000</v>
      </c>
      <c r="AS87" s="17">
        <v>0</v>
      </c>
      <c r="AT87" s="17">
        <v>0</v>
      </c>
      <c r="AU87" s="17">
        <v>0</v>
      </c>
      <c r="AV87" s="17">
        <v>0</v>
      </c>
      <c r="AW87" s="12">
        <v>160000</v>
      </c>
      <c r="AX87" s="16">
        <v>0</v>
      </c>
      <c r="AY87" s="17">
        <v>0</v>
      </c>
      <c r="AZ87" s="17">
        <v>0</v>
      </c>
      <c r="BA87" s="17">
        <v>0</v>
      </c>
      <c r="BB87" s="17">
        <v>0</v>
      </c>
      <c r="BC87" s="17">
        <v>0</v>
      </c>
      <c r="BD87" s="17">
        <v>0</v>
      </c>
      <c r="BE87" s="12">
        <v>0</v>
      </c>
    </row>
    <row r="88" spans="1:57" x14ac:dyDescent="0.2">
      <c r="A88" s="4" t="s">
        <v>78</v>
      </c>
      <c r="B88" s="92">
        <v>54367</v>
      </c>
      <c r="C88" s="87">
        <v>1335302</v>
      </c>
      <c r="D88" s="87">
        <v>0</v>
      </c>
      <c r="E88" s="87">
        <v>310000</v>
      </c>
      <c r="F88" s="87">
        <v>87000</v>
      </c>
      <c r="G88" s="87">
        <v>9147</v>
      </c>
      <c r="H88" s="87">
        <v>5626</v>
      </c>
      <c r="I88" s="93">
        <v>1801442</v>
      </c>
      <c r="J88" s="16">
        <v>0</v>
      </c>
      <c r="K88" s="17">
        <v>0</v>
      </c>
      <c r="L88" s="17">
        <v>0</v>
      </c>
      <c r="M88" s="17">
        <v>0</v>
      </c>
      <c r="N88" s="17">
        <v>0</v>
      </c>
      <c r="O88" s="17">
        <v>0</v>
      </c>
      <c r="P88" s="17">
        <v>0</v>
      </c>
      <c r="Q88" s="12">
        <v>0</v>
      </c>
      <c r="R88" s="16">
        <v>5596</v>
      </c>
      <c r="S88" s="17">
        <v>355034</v>
      </c>
      <c r="T88" s="17">
        <v>0</v>
      </c>
      <c r="U88" s="17">
        <v>0</v>
      </c>
      <c r="V88" s="17">
        <v>0</v>
      </c>
      <c r="W88" s="17">
        <v>0</v>
      </c>
      <c r="X88" s="17">
        <v>0</v>
      </c>
      <c r="Y88" s="12">
        <v>360630</v>
      </c>
      <c r="Z88" s="16">
        <v>3210</v>
      </c>
      <c r="AA88" s="17">
        <v>80320</v>
      </c>
      <c r="AB88" s="17">
        <v>0</v>
      </c>
      <c r="AC88" s="17">
        <v>310000</v>
      </c>
      <c r="AD88" s="17">
        <v>87000</v>
      </c>
      <c r="AE88" s="17">
        <v>1336</v>
      </c>
      <c r="AF88" s="17">
        <v>0</v>
      </c>
      <c r="AG88" s="12">
        <v>481866</v>
      </c>
      <c r="AH88" s="16">
        <v>6035</v>
      </c>
      <c r="AI88" s="17">
        <v>899948</v>
      </c>
      <c r="AJ88" s="17">
        <v>0</v>
      </c>
      <c r="AK88" s="17">
        <v>0</v>
      </c>
      <c r="AL88" s="17">
        <v>0</v>
      </c>
      <c r="AM88" s="17">
        <v>7811</v>
      </c>
      <c r="AN88" s="17">
        <v>0</v>
      </c>
      <c r="AO88" s="12">
        <v>913794</v>
      </c>
      <c r="AP88" s="16">
        <v>39526</v>
      </c>
      <c r="AQ88" s="17">
        <v>0</v>
      </c>
      <c r="AR88" s="17">
        <v>0</v>
      </c>
      <c r="AS88" s="17">
        <v>0</v>
      </c>
      <c r="AT88" s="17">
        <v>0</v>
      </c>
      <c r="AU88" s="17">
        <v>0</v>
      </c>
      <c r="AV88" s="17">
        <v>5626</v>
      </c>
      <c r="AW88" s="12">
        <v>45152</v>
      </c>
      <c r="AX88" s="16">
        <v>0</v>
      </c>
      <c r="AY88" s="17">
        <v>0</v>
      </c>
      <c r="AZ88" s="17">
        <v>0</v>
      </c>
      <c r="BA88" s="17">
        <v>0</v>
      </c>
      <c r="BB88" s="17">
        <v>0</v>
      </c>
      <c r="BC88" s="17">
        <v>0</v>
      </c>
      <c r="BD88" s="17">
        <v>0</v>
      </c>
      <c r="BE88" s="12">
        <v>0</v>
      </c>
    </row>
    <row r="89" spans="1:57" x14ac:dyDescent="0.2">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row>
    <row r="90" spans="1:57" x14ac:dyDescent="0.2">
      <c r="A90" s="30"/>
      <c r="B90" s="31">
        <f>SUM(B9:B89)</f>
        <v>118702957.45863304</v>
      </c>
      <c r="C90" s="32">
        <f t="shared" ref="C90:BE90" si="0">SUM(C9:C89)</f>
        <v>203240117.54035106</v>
      </c>
      <c r="D90" s="32">
        <f t="shared" ref="D90:E90" si="1">SUM(D9:D89)</f>
        <v>46464803.520000003</v>
      </c>
      <c r="E90" s="32">
        <f t="shared" si="1"/>
        <v>70105961.089999989</v>
      </c>
      <c r="F90" s="32">
        <f t="shared" si="0"/>
        <v>3313652.27</v>
      </c>
      <c r="G90" s="32">
        <f t="shared" si="0"/>
        <v>12262301.072176937</v>
      </c>
      <c r="H90" s="32">
        <f t="shared" si="0"/>
        <v>4954110.098172972</v>
      </c>
      <c r="I90" s="33">
        <f t="shared" si="0"/>
        <v>459043903.04933411</v>
      </c>
      <c r="J90" s="31">
        <f t="shared" si="0"/>
        <v>76908006.375229165</v>
      </c>
      <c r="K90" s="32">
        <f t="shared" si="0"/>
        <v>34778444.700000003</v>
      </c>
      <c r="L90" s="32">
        <f t="shared" ref="L90:M90" si="2">SUM(L9:L89)</f>
        <v>13735071.560000001</v>
      </c>
      <c r="M90" s="32">
        <f t="shared" si="2"/>
        <v>60153853.470000006</v>
      </c>
      <c r="N90" s="32">
        <f t="shared" si="0"/>
        <v>1762358</v>
      </c>
      <c r="O90" s="32">
        <f t="shared" si="0"/>
        <v>6092441.3121456448</v>
      </c>
      <c r="P90" s="32">
        <f t="shared" si="0"/>
        <v>1046520.13</v>
      </c>
      <c r="Q90" s="33">
        <f t="shared" si="0"/>
        <v>194476695.54737481</v>
      </c>
      <c r="R90" s="31">
        <f t="shared" si="0"/>
        <v>14843213.659505101</v>
      </c>
      <c r="S90" s="32">
        <f t="shared" si="0"/>
        <v>66432484.899999999</v>
      </c>
      <c r="T90" s="32">
        <f t="shared" ref="T90:U90" si="3">SUM(T9:T89)</f>
        <v>5466592.9199999999</v>
      </c>
      <c r="U90" s="32">
        <f t="shared" si="3"/>
        <v>1510707.42</v>
      </c>
      <c r="V90" s="32">
        <f t="shared" si="0"/>
        <v>143371.72</v>
      </c>
      <c r="W90" s="32">
        <f t="shared" si="0"/>
        <v>664408.32999999996</v>
      </c>
      <c r="X90" s="32">
        <f t="shared" si="0"/>
        <v>539758.15999999992</v>
      </c>
      <c r="Y90" s="33">
        <f t="shared" si="0"/>
        <v>89600537.109505102</v>
      </c>
      <c r="Z90" s="31">
        <f t="shared" si="0"/>
        <v>2191369.086975053</v>
      </c>
      <c r="AA90" s="32">
        <f t="shared" si="0"/>
        <v>16272031.220000001</v>
      </c>
      <c r="AB90" s="32">
        <f t="shared" ref="AB90:AC90" si="4">SUM(AB9:AB89)</f>
        <v>18928855.850000001</v>
      </c>
      <c r="AC90" s="32">
        <f t="shared" si="4"/>
        <v>2189515.7400000002</v>
      </c>
      <c r="AD90" s="32">
        <f t="shared" si="0"/>
        <v>340804.55</v>
      </c>
      <c r="AE90" s="32">
        <f t="shared" si="0"/>
        <v>4053438.3216508408</v>
      </c>
      <c r="AF90" s="32">
        <f t="shared" si="0"/>
        <v>1242153.2021729723</v>
      </c>
      <c r="AG90" s="33">
        <f t="shared" si="0"/>
        <v>45218167.970798872</v>
      </c>
      <c r="AH90" s="31">
        <f t="shared" si="0"/>
        <v>22725249.596923765</v>
      </c>
      <c r="AI90" s="32">
        <f t="shared" si="0"/>
        <v>80679813.109999999</v>
      </c>
      <c r="AJ90" s="32">
        <f t="shared" ref="AJ90:AK90" si="5">SUM(AJ9:AJ89)</f>
        <v>6977836.0200000005</v>
      </c>
      <c r="AK90" s="32">
        <f t="shared" si="5"/>
        <v>3905182.69</v>
      </c>
      <c r="AL90" s="32">
        <f t="shared" si="0"/>
        <v>900504</v>
      </c>
      <c r="AM90" s="32">
        <f t="shared" si="0"/>
        <v>855344.11</v>
      </c>
      <c r="AN90" s="32">
        <f t="shared" si="0"/>
        <v>602857.18500000006</v>
      </c>
      <c r="AO90" s="33">
        <f t="shared" si="0"/>
        <v>116646786.71192376</v>
      </c>
      <c r="AP90" s="31">
        <f t="shared" si="0"/>
        <v>256924.52000000002</v>
      </c>
      <c r="AQ90" s="32">
        <f t="shared" si="0"/>
        <v>277344</v>
      </c>
      <c r="AR90" s="32">
        <f t="shared" ref="AR90:AS90" si="6">SUM(AR9:AR89)</f>
        <v>1155710.51</v>
      </c>
      <c r="AS90" s="32">
        <f t="shared" si="6"/>
        <v>0</v>
      </c>
      <c r="AT90" s="32">
        <f t="shared" si="0"/>
        <v>0</v>
      </c>
      <c r="AU90" s="32">
        <f t="shared" si="0"/>
        <v>391</v>
      </c>
      <c r="AV90" s="32">
        <f t="shared" si="0"/>
        <v>897845.58000000007</v>
      </c>
      <c r="AW90" s="33">
        <f t="shared" si="0"/>
        <v>2588215.6100000003</v>
      </c>
      <c r="AX90" s="31">
        <f t="shared" si="0"/>
        <v>1778194.22</v>
      </c>
      <c r="AY90" s="32">
        <f t="shared" si="0"/>
        <v>4799999.6103510913</v>
      </c>
      <c r="AZ90" s="32">
        <f t="shared" ref="AZ90:BA90" si="7">SUM(AZ9:AZ89)</f>
        <v>200736.65999999997</v>
      </c>
      <c r="BA90" s="32">
        <f t="shared" si="7"/>
        <v>2346701.77</v>
      </c>
      <c r="BB90" s="32">
        <f t="shared" si="0"/>
        <v>166614</v>
      </c>
      <c r="BC90" s="32">
        <f t="shared" si="0"/>
        <v>596277.99838044809</v>
      </c>
      <c r="BD90" s="32">
        <f t="shared" si="0"/>
        <v>624975.84100000001</v>
      </c>
      <c r="BE90" s="33">
        <f t="shared" si="0"/>
        <v>10513500.09973154</v>
      </c>
    </row>
    <row r="91" spans="1:57" x14ac:dyDescent="0.2">
      <c r="A91" s="29" t="str">
        <f>'Total Exp'!A91</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sheetPr>
  <dimension ref="A1:A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41" width="12.7109375" style="9"/>
    <col min="42" max="16384" width="12.7109375" style="6"/>
  </cols>
  <sheetData>
    <row r="1" spans="1:41" x14ac:dyDescent="0.2">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75" x14ac:dyDescent="0.25">
      <c r="A2" s="2" t="s">
        <v>105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x14ac:dyDescent="0.2">
      <c r="A3" s="28" t="str">
        <f>'Total Exp'!A3</f>
        <v>2018-19</v>
      </c>
    </row>
    <row r="4" spans="1:41" ht="15.75" x14ac:dyDescent="0.25">
      <c r="A4" s="82" t="s">
        <v>123</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4" t="s">
        <v>287</v>
      </c>
    </row>
    <row r="5" spans="1:41" s="60" customFormat="1" ht="12.75" x14ac:dyDescent="0.2">
      <c r="A5" s="49"/>
      <c r="B5" s="65" t="s">
        <v>150</v>
      </c>
      <c r="C5" s="62"/>
      <c r="D5" s="62"/>
      <c r="E5" s="62"/>
      <c r="F5" s="62"/>
      <c r="G5" s="62"/>
      <c r="H5" s="62"/>
      <c r="I5" s="63"/>
      <c r="J5" s="64" t="s">
        <v>143</v>
      </c>
      <c r="K5" s="65"/>
      <c r="L5" s="65"/>
      <c r="M5" s="65"/>
      <c r="N5" s="65"/>
      <c r="O5" s="65"/>
      <c r="P5" s="65"/>
      <c r="Q5" s="66"/>
      <c r="R5" s="65" t="s">
        <v>144</v>
      </c>
      <c r="S5" s="65"/>
      <c r="T5" s="65"/>
      <c r="U5" s="65"/>
      <c r="V5" s="65"/>
      <c r="W5" s="65"/>
      <c r="X5" s="65"/>
      <c r="Y5" s="66"/>
      <c r="Z5" s="65" t="s">
        <v>145</v>
      </c>
      <c r="AA5" s="65"/>
      <c r="AB5" s="65"/>
      <c r="AC5" s="65"/>
      <c r="AD5" s="65"/>
      <c r="AE5" s="65"/>
      <c r="AF5" s="65"/>
      <c r="AG5" s="66"/>
      <c r="AH5" s="64" t="s">
        <v>149</v>
      </c>
      <c r="AI5" s="65"/>
      <c r="AJ5" s="65"/>
      <c r="AK5" s="65"/>
      <c r="AL5" s="65"/>
      <c r="AM5" s="65"/>
      <c r="AN5" s="65"/>
      <c r="AO5" s="66"/>
    </row>
    <row r="6" spans="1:41" s="60" customFormat="1" ht="12.75" x14ac:dyDescent="0.2">
      <c r="A6" s="49"/>
      <c r="B6" s="50" t="str">
        <f>$A$4&amp;" Total"</f>
        <v>Aged &amp; Disabled Services Total</v>
      </c>
      <c r="C6" s="51"/>
      <c r="D6" s="51"/>
      <c r="E6" s="51"/>
      <c r="F6" s="51"/>
      <c r="G6" s="51"/>
      <c r="H6" s="51"/>
      <c r="I6" s="52"/>
      <c r="J6" s="50" t="s">
        <v>146</v>
      </c>
      <c r="K6" s="51"/>
      <c r="L6" s="51"/>
      <c r="M6" s="51"/>
      <c r="N6" s="51"/>
      <c r="O6" s="51"/>
      <c r="P6" s="51"/>
      <c r="Q6" s="52"/>
      <c r="R6" s="51" t="s">
        <v>147</v>
      </c>
      <c r="S6" s="51"/>
      <c r="T6" s="51"/>
      <c r="U6" s="51"/>
      <c r="V6" s="51"/>
      <c r="W6" s="51"/>
      <c r="X6" s="51"/>
      <c r="Y6" s="52"/>
      <c r="Z6" s="51" t="s">
        <v>148</v>
      </c>
      <c r="AA6" s="51"/>
      <c r="AB6" s="51"/>
      <c r="AC6" s="51"/>
      <c r="AD6" s="51"/>
      <c r="AE6" s="51"/>
      <c r="AF6" s="51"/>
      <c r="AG6" s="52"/>
      <c r="AH6" s="53" t="s">
        <v>142</v>
      </c>
      <c r="AI6" s="51"/>
      <c r="AJ6" s="51"/>
      <c r="AK6" s="51"/>
      <c r="AL6" s="51"/>
      <c r="AM6" s="51"/>
      <c r="AN6" s="51"/>
      <c r="AO6" s="52"/>
    </row>
    <row r="7" spans="1:41" s="59" customFormat="1" ht="33.75" x14ac:dyDescent="0.2">
      <c r="A7" s="57"/>
      <c r="B7" s="42" t="s">
        <v>106</v>
      </c>
      <c r="C7" s="43" t="s">
        <v>272</v>
      </c>
      <c r="D7" s="43" t="s">
        <v>273</v>
      </c>
      <c r="E7" s="43" t="s">
        <v>274</v>
      </c>
      <c r="F7" s="43" t="s">
        <v>275</v>
      </c>
      <c r="G7" s="43" t="s">
        <v>108</v>
      </c>
      <c r="H7" s="43" t="s">
        <v>109</v>
      </c>
      <c r="I7" s="58" t="s">
        <v>276</v>
      </c>
      <c r="J7" s="42" t="s">
        <v>106</v>
      </c>
      <c r="K7" s="43" t="s">
        <v>272</v>
      </c>
      <c r="L7" s="43" t="s">
        <v>273</v>
      </c>
      <c r="M7" s="43" t="s">
        <v>274</v>
      </c>
      <c r="N7" s="43" t="s">
        <v>275</v>
      </c>
      <c r="O7" s="43" t="s">
        <v>108</v>
      </c>
      <c r="P7" s="43" t="s">
        <v>109</v>
      </c>
      <c r="Q7" s="58" t="s">
        <v>276</v>
      </c>
      <c r="R7" s="42" t="s">
        <v>106</v>
      </c>
      <c r="S7" s="43" t="s">
        <v>272</v>
      </c>
      <c r="T7" s="43" t="s">
        <v>273</v>
      </c>
      <c r="U7" s="43" t="s">
        <v>274</v>
      </c>
      <c r="V7" s="43" t="s">
        <v>275</v>
      </c>
      <c r="W7" s="43" t="s">
        <v>108</v>
      </c>
      <c r="X7" s="43" t="s">
        <v>109</v>
      </c>
      <c r="Y7" s="58" t="s">
        <v>276</v>
      </c>
      <c r="Z7" s="42" t="s">
        <v>106</v>
      </c>
      <c r="AA7" s="43" t="s">
        <v>272</v>
      </c>
      <c r="AB7" s="43" t="s">
        <v>273</v>
      </c>
      <c r="AC7" s="43" t="s">
        <v>274</v>
      </c>
      <c r="AD7" s="43" t="s">
        <v>275</v>
      </c>
      <c r="AE7" s="43" t="s">
        <v>108</v>
      </c>
      <c r="AF7" s="43" t="s">
        <v>109</v>
      </c>
      <c r="AG7" s="58" t="s">
        <v>276</v>
      </c>
      <c r="AH7" s="42" t="s">
        <v>106</v>
      </c>
      <c r="AI7" s="43" t="s">
        <v>272</v>
      </c>
      <c r="AJ7" s="43" t="s">
        <v>273</v>
      </c>
      <c r="AK7" s="43" t="s">
        <v>274</v>
      </c>
      <c r="AL7" s="43" t="s">
        <v>275</v>
      </c>
      <c r="AM7" s="43" t="s">
        <v>108</v>
      </c>
      <c r="AN7" s="43" t="s">
        <v>109</v>
      </c>
      <c r="AO7" s="58" t="s">
        <v>276</v>
      </c>
    </row>
    <row r="8" spans="1:41" s="59" customFormat="1" ht="11.25" x14ac:dyDescent="0.2">
      <c r="A8" s="67"/>
      <c r="B8" s="46" t="s">
        <v>110</v>
      </c>
      <c r="C8" s="47" t="s">
        <v>111</v>
      </c>
      <c r="D8" s="47" t="s">
        <v>112</v>
      </c>
      <c r="E8" s="47" t="s">
        <v>113</v>
      </c>
      <c r="F8" s="47" t="s">
        <v>114</v>
      </c>
      <c r="G8" s="47" t="s">
        <v>115</v>
      </c>
      <c r="H8" s="47" t="s">
        <v>116</v>
      </c>
      <c r="I8" s="48" t="s">
        <v>117</v>
      </c>
      <c r="J8" s="46" t="s">
        <v>110</v>
      </c>
      <c r="K8" s="47" t="s">
        <v>111</v>
      </c>
      <c r="L8" s="47" t="s">
        <v>112</v>
      </c>
      <c r="M8" s="47" t="s">
        <v>113</v>
      </c>
      <c r="N8" s="47" t="s">
        <v>114</v>
      </c>
      <c r="O8" s="47" t="s">
        <v>115</v>
      </c>
      <c r="P8" s="47" t="s">
        <v>116</v>
      </c>
      <c r="Q8" s="48" t="s">
        <v>117</v>
      </c>
      <c r="R8" s="46" t="s">
        <v>110</v>
      </c>
      <c r="S8" s="47" t="s">
        <v>111</v>
      </c>
      <c r="T8" s="47" t="s">
        <v>112</v>
      </c>
      <c r="U8" s="47" t="s">
        <v>113</v>
      </c>
      <c r="V8" s="47" t="s">
        <v>114</v>
      </c>
      <c r="W8" s="47" t="s">
        <v>115</v>
      </c>
      <c r="X8" s="47" t="s">
        <v>116</v>
      </c>
      <c r="Y8" s="48" t="s">
        <v>117</v>
      </c>
      <c r="Z8" s="46" t="s">
        <v>110</v>
      </c>
      <c r="AA8" s="47" t="s">
        <v>111</v>
      </c>
      <c r="AB8" s="47" t="s">
        <v>112</v>
      </c>
      <c r="AC8" s="47" t="s">
        <v>113</v>
      </c>
      <c r="AD8" s="47" t="s">
        <v>114</v>
      </c>
      <c r="AE8" s="47" t="s">
        <v>115</v>
      </c>
      <c r="AF8" s="47" t="s">
        <v>116</v>
      </c>
      <c r="AG8" s="48" t="s">
        <v>117</v>
      </c>
      <c r="AH8" s="46" t="s">
        <v>110</v>
      </c>
      <c r="AI8" s="47" t="s">
        <v>111</v>
      </c>
      <c r="AJ8" s="47" t="s">
        <v>112</v>
      </c>
      <c r="AK8" s="47" t="s">
        <v>113</v>
      </c>
      <c r="AL8" s="47" t="s">
        <v>114</v>
      </c>
      <c r="AM8" s="47" t="s">
        <v>115</v>
      </c>
      <c r="AN8" s="47" t="s">
        <v>116</v>
      </c>
      <c r="AO8" s="48" t="s">
        <v>117</v>
      </c>
    </row>
    <row r="9" spans="1:41" x14ac:dyDescent="0.2">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row>
    <row r="10" spans="1:41" x14ac:dyDescent="0.2">
      <c r="A10" s="4" t="s">
        <v>1</v>
      </c>
      <c r="B10" s="92">
        <v>0</v>
      </c>
      <c r="C10" s="87">
        <v>0</v>
      </c>
      <c r="D10" s="87">
        <v>0</v>
      </c>
      <c r="E10" s="87">
        <v>0</v>
      </c>
      <c r="F10" s="87">
        <v>0</v>
      </c>
      <c r="G10" s="87">
        <v>0</v>
      </c>
      <c r="H10" s="87">
        <v>0</v>
      </c>
      <c r="I10" s="93">
        <v>0</v>
      </c>
      <c r="J10" s="16">
        <v>0</v>
      </c>
      <c r="K10" s="17">
        <v>0</v>
      </c>
      <c r="L10" s="17">
        <v>0</v>
      </c>
      <c r="M10" s="17">
        <v>0</v>
      </c>
      <c r="N10" s="17">
        <v>0</v>
      </c>
      <c r="O10" s="17">
        <v>0</v>
      </c>
      <c r="P10" s="17">
        <v>0</v>
      </c>
      <c r="Q10" s="12">
        <v>0</v>
      </c>
      <c r="R10" s="16">
        <v>0</v>
      </c>
      <c r="S10" s="17">
        <v>0</v>
      </c>
      <c r="T10" s="17">
        <v>0</v>
      </c>
      <c r="U10" s="17">
        <v>0</v>
      </c>
      <c r="V10" s="17">
        <v>0</v>
      </c>
      <c r="W10" s="17">
        <v>0</v>
      </c>
      <c r="X10" s="17">
        <v>0</v>
      </c>
      <c r="Y10" s="12">
        <v>0</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row>
    <row r="11" spans="1:41" x14ac:dyDescent="0.2">
      <c r="A11" s="4" t="s">
        <v>2</v>
      </c>
      <c r="B11" s="92">
        <v>270441.39</v>
      </c>
      <c r="C11" s="87">
        <v>149132</v>
      </c>
      <c r="D11" s="87">
        <v>0</v>
      </c>
      <c r="E11" s="87">
        <v>451130.91</v>
      </c>
      <c r="F11" s="87">
        <v>0</v>
      </c>
      <c r="G11" s="87">
        <v>4686.3599999999997</v>
      </c>
      <c r="H11" s="87">
        <v>0</v>
      </c>
      <c r="I11" s="93">
        <v>875390.66</v>
      </c>
      <c r="J11" s="16">
        <v>0</v>
      </c>
      <c r="K11" s="17">
        <v>0</v>
      </c>
      <c r="L11" s="17">
        <v>0</v>
      </c>
      <c r="M11" s="17">
        <v>0</v>
      </c>
      <c r="N11" s="17">
        <v>0</v>
      </c>
      <c r="O11" s="17">
        <v>0</v>
      </c>
      <c r="P11" s="17">
        <v>0</v>
      </c>
      <c r="Q11" s="12">
        <v>0</v>
      </c>
      <c r="R11" s="16">
        <v>270441.39</v>
      </c>
      <c r="S11" s="17">
        <v>149132</v>
      </c>
      <c r="T11" s="17">
        <v>0</v>
      </c>
      <c r="U11" s="17">
        <v>451130.91</v>
      </c>
      <c r="V11" s="17">
        <v>0</v>
      </c>
      <c r="W11" s="17">
        <v>0</v>
      </c>
      <c r="X11" s="17">
        <v>0</v>
      </c>
      <c r="Y11" s="12">
        <v>870704.3</v>
      </c>
      <c r="Z11" s="16">
        <v>0</v>
      </c>
      <c r="AA11" s="17">
        <v>0</v>
      </c>
      <c r="AB11" s="17">
        <v>0</v>
      </c>
      <c r="AC11" s="17">
        <v>0</v>
      </c>
      <c r="AD11" s="17">
        <v>0</v>
      </c>
      <c r="AE11" s="17">
        <v>4686.3599999999997</v>
      </c>
      <c r="AF11" s="17">
        <v>0</v>
      </c>
      <c r="AG11" s="12">
        <v>4686.3599999999997</v>
      </c>
      <c r="AH11" s="16">
        <v>0</v>
      </c>
      <c r="AI11" s="17">
        <v>0</v>
      </c>
      <c r="AJ11" s="17">
        <v>0</v>
      </c>
      <c r="AK11" s="17">
        <v>0</v>
      </c>
      <c r="AL11" s="17">
        <v>0</v>
      </c>
      <c r="AM11" s="17">
        <v>0</v>
      </c>
      <c r="AN11" s="17">
        <v>0</v>
      </c>
      <c r="AO11" s="12">
        <v>0</v>
      </c>
    </row>
    <row r="12" spans="1:41" x14ac:dyDescent="0.2">
      <c r="A12" s="4" t="s">
        <v>3</v>
      </c>
      <c r="B12" s="92">
        <v>864449</v>
      </c>
      <c r="C12" s="87">
        <v>0</v>
      </c>
      <c r="D12" s="87">
        <v>0</v>
      </c>
      <c r="E12" s="87">
        <v>3549536</v>
      </c>
      <c r="F12" s="87">
        <v>13000</v>
      </c>
      <c r="G12" s="87">
        <v>0</v>
      </c>
      <c r="H12" s="87">
        <v>21063</v>
      </c>
      <c r="I12" s="93">
        <v>4448048</v>
      </c>
      <c r="J12" s="16">
        <v>0</v>
      </c>
      <c r="K12" s="17">
        <v>0</v>
      </c>
      <c r="L12" s="17">
        <v>0</v>
      </c>
      <c r="M12" s="17">
        <v>0</v>
      </c>
      <c r="N12" s="17">
        <v>0</v>
      </c>
      <c r="O12" s="17">
        <v>0</v>
      </c>
      <c r="P12" s="17">
        <v>0</v>
      </c>
      <c r="Q12" s="12">
        <v>0</v>
      </c>
      <c r="R12" s="16">
        <v>864449</v>
      </c>
      <c r="S12" s="17">
        <v>0</v>
      </c>
      <c r="T12" s="17">
        <v>0</v>
      </c>
      <c r="U12" s="17">
        <v>3549536</v>
      </c>
      <c r="V12" s="17">
        <v>0</v>
      </c>
      <c r="W12" s="17">
        <v>0</v>
      </c>
      <c r="X12" s="17">
        <v>21063</v>
      </c>
      <c r="Y12" s="12">
        <v>4435048</v>
      </c>
      <c r="Z12" s="16">
        <v>0</v>
      </c>
      <c r="AA12" s="17">
        <v>0</v>
      </c>
      <c r="AB12" s="17">
        <v>0</v>
      </c>
      <c r="AC12" s="17">
        <v>0</v>
      </c>
      <c r="AD12" s="17">
        <v>13000</v>
      </c>
      <c r="AE12" s="17">
        <v>0</v>
      </c>
      <c r="AF12" s="17">
        <v>0</v>
      </c>
      <c r="AG12" s="12">
        <v>13000</v>
      </c>
      <c r="AH12" s="16">
        <v>0</v>
      </c>
      <c r="AI12" s="17">
        <v>0</v>
      </c>
      <c r="AJ12" s="17">
        <v>0</v>
      </c>
      <c r="AK12" s="17">
        <v>0</v>
      </c>
      <c r="AL12" s="17">
        <v>0</v>
      </c>
      <c r="AM12" s="17">
        <v>0</v>
      </c>
      <c r="AN12" s="17">
        <v>0</v>
      </c>
      <c r="AO12" s="12">
        <v>0</v>
      </c>
    </row>
    <row r="13" spans="1:41" x14ac:dyDescent="0.2">
      <c r="A13" s="4" t="s">
        <v>4</v>
      </c>
      <c r="B13" s="92">
        <v>980000</v>
      </c>
      <c r="C13" s="87">
        <v>1071000</v>
      </c>
      <c r="D13" s="87">
        <v>0</v>
      </c>
      <c r="E13" s="87">
        <v>4343000</v>
      </c>
      <c r="F13" s="87">
        <v>0</v>
      </c>
      <c r="G13" s="87">
        <v>14000</v>
      </c>
      <c r="H13" s="87">
        <v>69000</v>
      </c>
      <c r="I13" s="93">
        <v>6477000</v>
      </c>
      <c r="J13" s="16">
        <v>0</v>
      </c>
      <c r="K13" s="17">
        <v>0</v>
      </c>
      <c r="L13" s="17">
        <v>0</v>
      </c>
      <c r="M13" s="17">
        <v>0</v>
      </c>
      <c r="N13" s="17">
        <v>0</v>
      </c>
      <c r="O13" s="17">
        <v>0</v>
      </c>
      <c r="P13" s="17">
        <v>0</v>
      </c>
      <c r="Q13" s="12">
        <v>0</v>
      </c>
      <c r="R13" s="16">
        <v>980000</v>
      </c>
      <c r="S13" s="17">
        <v>1071000</v>
      </c>
      <c r="T13" s="17">
        <v>0</v>
      </c>
      <c r="U13" s="17">
        <v>4343000</v>
      </c>
      <c r="V13" s="17">
        <v>0</v>
      </c>
      <c r="W13" s="17">
        <v>14000</v>
      </c>
      <c r="X13" s="17">
        <v>69000</v>
      </c>
      <c r="Y13" s="12">
        <v>6477000</v>
      </c>
      <c r="Z13" s="16">
        <v>0</v>
      </c>
      <c r="AA13" s="17">
        <v>0</v>
      </c>
      <c r="AB13" s="17">
        <v>0</v>
      </c>
      <c r="AC13" s="17">
        <v>0</v>
      </c>
      <c r="AD13" s="17">
        <v>0</v>
      </c>
      <c r="AE13" s="17">
        <v>0</v>
      </c>
      <c r="AF13" s="17">
        <v>0</v>
      </c>
      <c r="AG13" s="12">
        <v>0</v>
      </c>
      <c r="AH13" s="16">
        <v>0</v>
      </c>
      <c r="AI13" s="17">
        <v>0</v>
      </c>
      <c r="AJ13" s="17">
        <v>0</v>
      </c>
      <c r="AK13" s="17">
        <v>0</v>
      </c>
      <c r="AL13" s="17">
        <v>0</v>
      </c>
      <c r="AM13" s="17">
        <v>0</v>
      </c>
      <c r="AN13" s="17">
        <v>0</v>
      </c>
      <c r="AO13" s="12">
        <v>0</v>
      </c>
    </row>
    <row r="14" spans="1:41" x14ac:dyDescent="0.2">
      <c r="A14" s="4" t="s">
        <v>5</v>
      </c>
      <c r="B14" s="92">
        <v>550909.13</v>
      </c>
      <c r="C14" s="87">
        <v>875020.7</v>
      </c>
      <c r="D14" s="87">
        <v>0</v>
      </c>
      <c r="E14" s="87">
        <v>1547904.87</v>
      </c>
      <c r="F14" s="87">
        <v>0</v>
      </c>
      <c r="G14" s="87">
        <v>0</v>
      </c>
      <c r="H14" s="87">
        <v>169.49</v>
      </c>
      <c r="I14" s="93">
        <v>2974004.1900000004</v>
      </c>
      <c r="J14" s="16">
        <v>0</v>
      </c>
      <c r="K14" s="17">
        <v>0</v>
      </c>
      <c r="L14" s="17">
        <v>0</v>
      </c>
      <c r="M14" s="17">
        <v>0</v>
      </c>
      <c r="N14" s="17">
        <v>0</v>
      </c>
      <c r="O14" s="17">
        <v>0</v>
      </c>
      <c r="P14" s="17">
        <v>0</v>
      </c>
      <c r="Q14" s="12">
        <v>0</v>
      </c>
      <c r="R14" s="16">
        <v>550909.13</v>
      </c>
      <c r="S14" s="17">
        <v>872420.7</v>
      </c>
      <c r="T14" s="17">
        <v>0</v>
      </c>
      <c r="U14" s="17">
        <v>1526548.81</v>
      </c>
      <c r="V14" s="17">
        <v>0</v>
      </c>
      <c r="W14" s="17">
        <v>0</v>
      </c>
      <c r="X14" s="17">
        <v>169.49</v>
      </c>
      <c r="Y14" s="12">
        <v>2950048.1300000004</v>
      </c>
      <c r="Z14" s="16">
        <v>0</v>
      </c>
      <c r="AA14" s="17">
        <v>2600</v>
      </c>
      <c r="AB14" s="17">
        <v>0</v>
      </c>
      <c r="AC14" s="17">
        <v>21356.06</v>
      </c>
      <c r="AD14" s="17">
        <v>0</v>
      </c>
      <c r="AE14" s="17">
        <v>0</v>
      </c>
      <c r="AF14" s="17">
        <v>0</v>
      </c>
      <c r="AG14" s="12">
        <v>23956.06</v>
      </c>
      <c r="AH14" s="16">
        <v>0</v>
      </c>
      <c r="AI14" s="17">
        <v>0</v>
      </c>
      <c r="AJ14" s="17">
        <v>0</v>
      </c>
      <c r="AK14" s="17">
        <v>0</v>
      </c>
      <c r="AL14" s="17">
        <v>0</v>
      </c>
      <c r="AM14" s="17">
        <v>0</v>
      </c>
      <c r="AN14" s="17">
        <v>0</v>
      </c>
      <c r="AO14" s="12">
        <v>0</v>
      </c>
    </row>
    <row r="15" spans="1:41" x14ac:dyDescent="0.2">
      <c r="A15" s="4" t="s">
        <v>6</v>
      </c>
      <c r="B15" s="92">
        <v>1000984</v>
      </c>
      <c r="C15" s="87">
        <v>482606.62</v>
      </c>
      <c r="D15" s="87">
        <v>496021</v>
      </c>
      <c r="E15" s="87">
        <v>1894506</v>
      </c>
      <c r="F15" s="87">
        <v>0</v>
      </c>
      <c r="G15" s="87">
        <v>0</v>
      </c>
      <c r="H15" s="87">
        <v>62788</v>
      </c>
      <c r="I15" s="93">
        <v>3936905.62</v>
      </c>
      <c r="J15" s="16">
        <v>0</v>
      </c>
      <c r="K15" s="17">
        <v>0</v>
      </c>
      <c r="L15" s="17">
        <v>0</v>
      </c>
      <c r="M15" s="17">
        <v>0</v>
      </c>
      <c r="N15" s="17">
        <v>0</v>
      </c>
      <c r="O15" s="17">
        <v>0</v>
      </c>
      <c r="P15" s="17">
        <v>0</v>
      </c>
      <c r="Q15" s="12">
        <v>0</v>
      </c>
      <c r="R15" s="16">
        <v>986732</v>
      </c>
      <c r="S15" s="17">
        <v>482606.62</v>
      </c>
      <c r="T15" s="17">
        <v>494021</v>
      </c>
      <c r="U15" s="17">
        <v>1861536</v>
      </c>
      <c r="V15" s="17">
        <v>0</v>
      </c>
      <c r="W15" s="17">
        <v>0</v>
      </c>
      <c r="X15" s="17">
        <v>0</v>
      </c>
      <c r="Y15" s="12">
        <v>3824895.62</v>
      </c>
      <c r="Z15" s="16">
        <v>6436</v>
      </c>
      <c r="AA15" s="17">
        <v>0</v>
      </c>
      <c r="AB15" s="17">
        <v>2000</v>
      </c>
      <c r="AC15" s="17">
        <v>32970</v>
      </c>
      <c r="AD15" s="17">
        <v>0</v>
      </c>
      <c r="AE15" s="17">
        <v>0</v>
      </c>
      <c r="AF15" s="17">
        <v>58436</v>
      </c>
      <c r="AG15" s="12">
        <v>99842</v>
      </c>
      <c r="AH15" s="16">
        <v>7816</v>
      </c>
      <c r="AI15" s="17">
        <v>0</v>
      </c>
      <c r="AJ15" s="17">
        <v>0</v>
      </c>
      <c r="AK15" s="17">
        <v>0</v>
      </c>
      <c r="AL15" s="17">
        <v>0</v>
      </c>
      <c r="AM15" s="17">
        <v>0</v>
      </c>
      <c r="AN15" s="17">
        <v>4352</v>
      </c>
      <c r="AO15" s="12">
        <v>12168</v>
      </c>
    </row>
    <row r="16" spans="1:41" x14ac:dyDescent="0.2">
      <c r="A16" s="4" t="s">
        <v>7</v>
      </c>
      <c r="B16" s="92">
        <v>1057546.4800000002</v>
      </c>
      <c r="C16" s="87">
        <v>702561.11</v>
      </c>
      <c r="D16" s="87">
        <v>226018.21999999997</v>
      </c>
      <c r="E16" s="87">
        <v>4897277.24</v>
      </c>
      <c r="F16" s="87">
        <v>381736.09</v>
      </c>
      <c r="G16" s="87">
        <v>37389.699999999997</v>
      </c>
      <c r="H16" s="87">
        <v>-2863.64</v>
      </c>
      <c r="I16" s="93">
        <v>7299665.2000000002</v>
      </c>
      <c r="J16" s="16">
        <v>428592.60000000003</v>
      </c>
      <c r="K16" s="17">
        <v>0</v>
      </c>
      <c r="L16" s="17">
        <v>0</v>
      </c>
      <c r="M16" s="17">
        <v>2302904.4900000002</v>
      </c>
      <c r="N16" s="17">
        <v>0</v>
      </c>
      <c r="O16" s="17">
        <v>0</v>
      </c>
      <c r="P16" s="17">
        <v>-2863.64</v>
      </c>
      <c r="Q16" s="12">
        <v>2728633.45</v>
      </c>
      <c r="R16" s="16">
        <v>626186.87000000011</v>
      </c>
      <c r="S16" s="17">
        <v>699961.11</v>
      </c>
      <c r="T16" s="17">
        <v>226018.21999999997</v>
      </c>
      <c r="U16" s="17">
        <v>2535465.48</v>
      </c>
      <c r="V16" s="17">
        <v>381736.09</v>
      </c>
      <c r="W16" s="17">
        <v>37389.699999999997</v>
      </c>
      <c r="X16" s="17">
        <v>0</v>
      </c>
      <c r="Y16" s="12">
        <v>4506757.47</v>
      </c>
      <c r="Z16" s="16">
        <v>2767.01</v>
      </c>
      <c r="AA16" s="17">
        <v>2600</v>
      </c>
      <c r="AB16" s="17">
        <v>0</v>
      </c>
      <c r="AC16" s="17">
        <v>58907.27</v>
      </c>
      <c r="AD16" s="17">
        <v>0</v>
      </c>
      <c r="AE16" s="17">
        <v>0</v>
      </c>
      <c r="AF16" s="17">
        <v>0</v>
      </c>
      <c r="AG16" s="12">
        <v>64274.28</v>
      </c>
      <c r="AH16" s="16">
        <v>0</v>
      </c>
      <c r="AI16" s="17">
        <v>0</v>
      </c>
      <c r="AJ16" s="17">
        <v>0</v>
      </c>
      <c r="AK16" s="17">
        <v>0</v>
      </c>
      <c r="AL16" s="17">
        <v>0</v>
      </c>
      <c r="AM16" s="17">
        <v>0</v>
      </c>
      <c r="AN16" s="17">
        <v>0</v>
      </c>
      <c r="AO16" s="12">
        <v>0</v>
      </c>
    </row>
    <row r="17" spans="1:41" x14ac:dyDescent="0.2">
      <c r="A17" s="4" t="s">
        <v>8</v>
      </c>
      <c r="B17" s="92">
        <v>404777</v>
      </c>
      <c r="C17" s="87">
        <v>109495</v>
      </c>
      <c r="D17" s="87">
        <v>0</v>
      </c>
      <c r="E17" s="87">
        <v>893754</v>
      </c>
      <c r="F17" s="87">
        <v>0</v>
      </c>
      <c r="G17" s="87">
        <v>49294</v>
      </c>
      <c r="H17" s="87">
        <v>0</v>
      </c>
      <c r="I17" s="93">
        <v>1457320</v>
      </c>
      <c r="J17" s="16">
        <v>0</v>
      </c>
      <c r="K17" s="17">
        <v>0</v>
      </c>
      <c r="L17" s="17">
        <v>0</v>
      </c>
      <c r="M17" s="17">
        <v>0</v>
      </c>
      <c r="N17" s="17">
        <v>0</v>
      </c>
      <c r="O17" s="17">
        <v>0</v>
      </c>
      <c r="P17" s="17">
        <v>0</v>
      </c>
      <c r="Q17" s="12">
        <v>0</v>
      </c>
      <c r="R17" s="16">
        <v>390550</v>
      </c>
      <c r="S17" s="17">
        <v>104733</v>
      </c>
      <c r="T17" s="17">
        <v>0</v>
      </c>
      <c r="U17" s="17">
        <v>893754</v>
      </c>
      <c r="V17" s="17">
        <v>0</v>
      </c>
      <c r="W17" s="17">
        <v>35670</v>
      </c>
      <c r="X17" s="17">
        <v>0</v>
      </c>
      <c r="Y17" s="12">
        <v>1424707</v>
      </c>
      <c r="Z17" s="16">
        <v>6085</v>
      </c>
      <c r="AA17" s="17">
        <v>0</v>
      </c>
      <c r="AB17" s="17">
        <v>0</v>
      </c>
      <c r="AC17" s="17">
        <v>0</v>
      </c>
      <c r="AD17" s="17">
        <v>0</v>
      </c>
      <c r="AE17" s="17">
        <v>0</v>
      </c>
      <c r="AF17" s="17">
        <v>0</v>
      </c>
      <c r="AG17" s="12">
        <v>6085</v>
      </c>
      <c r="AH17" s="16">
        <v>8142</v>
      </c>
      <c r="AI17" s="17">
        <v>4762</v>
      </c>
      <c r="AJ17" s="17">
        <v>0</v>
      </c>
      <c r="AK17" s="17">
        <v>0</v>
      </c>
      <c r="AL17" s="17">
        <v>0</v>
      </c>
      <c r="AM17" s="17">
        <v>13624</v>
      </c>
      <c r="AN17" s="17">
        <v>0</v>
      </c>
      <c r="AO17" s="12">
        <v>26528</v>
      </c>
    </row>
    <row r="18" spans="1:41" x14ac:dyDescent="0.2">
      <c r="A18" s="4" t="s">
        <v>9</v>
      </c>
      <c r="B18" s="92">
        <v>641757.34</v>
      </c>
      <c r="C18" s="87">
        <v>1409932.91</v>
      </c>
      <c r="D18" s="87">
        <v>0</v>
      </c>
      <c r="E18" s="87">
        <v>4157728.19</v>
      </c>
      <c r="F18" s="87">
        <v>0</v>
      </c>
      <c r="G18" s="87">
        <v>771</v>
      </c>
      <c r="H18" s="87">
        <v>66300.899999999994</v>
      </c>
      <c r="I18" s="93">
        <v>6276490.3399999999</v>
      </c>
      <c r="J18" s="16">
        <v>0</v>
      </c>
      <c r="K18" s="17">
        <v>0</v>
      </c>
      <c r="L18" s="17">
        <v>0</v>
      </c>
      <c r="M18" s="17">
        <v>0</v>
      </c>
      <c r="N18" s="17">
        <v>0</v>
      </c>
      <c r="O18" s="17">
        <v>0</v>
      </c>
      <c r="P18" s="17">
        <v>0</v>
      </c>
      <c r="Q18" s="12">
        <v>0</v>
      </c>
      <c r="R18" s="16">
        <v>635013.4</v>
      </c>
      <c r="S18" s="17">
        <v>1397933.66</v>
      </c>
      <c r="T18" s="17">
        <v>0</v>
      </c>
      <c r="U18" s="17">
        <v>4157728.19</v>
      </c>
      <c r="V18" s="17">
        <v>0</v>
      </c>
      <c r="W18" s="17">
        <v>771</v>
      </c>
      <c r="X18" s="17">
        <v>0</v>
      </c>
      <c r="Y18" s="12">
        <v>6191446.25</v>
      </c>
      <c r="Z18" s="16">
        <v>6743.94</v>
      </c>
      <c r="AA18" s="17">
        <v>11999.25</v>
      </c>
      <c r="AB18" s="17">
        <v>0</v>
      </c>
      <c r="AC18" s="17">
        <v>0</v>
      </c>
      <c r="AD18" s="17">
        <v>0</v>
      </c>
      <c r="AE18" s="17">
        <v>0</v>
      </c>
      <c r="AF18" s="17">
        <v>66300.899999999994</v>
      </c>
      <c r="AG18" s="12">
        <v>85044.09</v>
      </c>
      <c r="AH18" s="16">
        <v>0</v>
      </c>
      <c r="AI18" s="17">
        <v>0</v>
      </c>
      <c r="AJ18" s="17">
        <v>0</v>
      </c>
      <c r="AK18" s="17">
        <v>0</v>
      </c>
      <c r="AL18" s="17">
        <v>0</v>
      </c>
      <c r="AM18" s="17">
        <v>0</v>
      </c>
      <c r="AN18" s="17">
        <v>0</v>
      </c>
      <c r="AO18" s="12">
        <v>0</v>
      </c>
    </row>
    <row r="19" spans="1:41" x14ac:dyDescent="0.2">
      <c r="A19" s="4" t="s">
        <v>10</v>
      </c>
      <c r="B19" s="92">
        <v>837655</v>
      </c>
      <c r="C19" s="87">
        <v>2133640</v>
      </c>
      <c r="D19" s="87">
        <v>0</v>
      </c>
      <c r="E19" s="87">
        <v>3705703</v>
      </c>
      <c r="F19" s="87">
        <v>0</v>
      </c>
      <c r="G19" s="87">
        <v>0</v>
      </c>
      <c r="H19" s="87">
        <v>49742</v>
      </c>
      <c r="I19" s="93">
        <v>6726740</v>
      </c>
      <c r="J19" s="16">
        <v>0</v>
      </c>
      <c r="K19" s="17">
        <v>0</v>
      </c>
      <c r="L19" s="17">
        <v>0</v>
      </c>
      <c r="M19" s="17">
        <v>0</v>
      </c>
      <c r="N19" s="17">
        <v>0</v>
      </c>
      <c r="O19" s="17">
        <v>0</v>
      </c>
      <c r="P19" s="17">
        <v>0</v>
      </c>
      <c r="Q19" s="12">
        <v>0</v>
      </c>
      <c r="R19" s="16">
        <v>837655</v>
      </c>
      <c r="S19" s="17">
        <v>2097301</v>
      </c>
      <c r="T19" s="17">
        <v>0</v>
      </c>
      <c r="U19" s="17">
        <v>3598114</v>
      </c>
      <c r="V19" s="17">
        <v>0</v>
      </c>
      <c r="W19" s="17">
        <v>0</v>
      </c>
      <c r="X19" s="17">
        <v>49560</v>
      </c>
      <c r="Y19" s="12">
        <v>6582630</v>
      </c>
      <c r="Z19" s="16">
        <v>0</v>
      </c>
      <c r="AA19" s="17">
        <v>5475</v>
      </c>
      <c r="AB19" s="17">
        <v>0</v>
      </c>
      <c r="AC19" s="17">
        <v>22363</v>
      </c>
      <c r="AD19" s="17">
        <v>0</v>
      </c>
      <c r="AE19" s="17">
        <v>0</v>
      </c>
      <c r="AF19" s="17">
        <v>182</v>
      </c>
      <c r="AG19" s="12">
        <v>28020</v>
      </c>
      <c r="AH19" s="16">
        <v>0</v>
      </c>
      <c r="AI19" s="17">
        <v>30864</v>
      </c>
      <c r="AJ19" s="17">
        <v>0</v>
      </c>
      <c r="AK19" s="17">
        <v>85226</v>
      </c>
      <c r="AL19" s="17">
        <v>0</v>
      </c>
      <c r="AM19" s="17">
        <v>0</v>
      </c>
      <c r="AN19" s="17">
        <v>0</v>
      </c>
      <c r="AO19" s="12">
        <v>116090</v>
      </c>
    </row>
    <row r="20" spans="1:41" x14ac:dyDescent="0.2">
      <c r="A20" s="4" t="s">
        <v>11</v>
      </c>
      <c r="B20" s="92">
        <v>343197.37</v>
      </c>
      <c r="C20" s="87">
        <v>160333</v>
      </c>
      <c r="D20" s="87">
        <v>0</v>
      </c>
      <c r="E20" s="87">
        <v>701529.9</v>
      </c>
      <c r="F20" s="87">
        <v>0</v>
      </c>
      <c r="G20" s="87">
        <v>0</v>
      </c>
      <c r="H20" s="87">
        <v>0</v>
      </c>
      <c r="I20" s="93">
        <v>1205060.27</v>
      </c>
      <c r="J20" s="16">
        <v>0</v>
      </c>
      <c r="K20" s="17">
        <v>0</v>
      </c>
      <c r="L20" s="17">
        <v>0</v>
      </c>
      <c r="M20" s="17">
        <v>0</v>
      </c>
      <c r="N20" s="17">
        <v>0</v>
      </c>
      <c r="O20" s="17">
        <v>0</v>
      </c>
      <c r="P20" s="17">
        <v>0</v>
      </c>
      <c r="Q20" s="12">
        <v>0</v>
      </c>
      <c r="R20" s="16">
        <v>343197.37</v>
      </c>
      <c r="S20" s="17">
        <v>158133</v>
      </c>
      <c r="T20" s="17">
        <v>0</v>
      </c>
      <c r="U20" s="17">
        <v>701529.9</v>
      </c>
      <c r="V20" s="17">
        <v>0</v>
      </c>
      <c r="W20" s="17">
        <v>0</v>
      </c>
      <c r="X20" s="17">
        <v>0</v>
      </c>
      <c r="Y20" s="12">
        <v>1202860.27</v>
      </c>
      <c r="Z20" s="16">
        <v>0</v>
      </c>
      <c r="AA20" s="17">
        <v>2200</v>
      </c>
      <c r="AB20" s="17">
        <v>0</v>
      </c>
      <c r="AC20" s="17">
        <v>0</v>
      </c>
      <c r="AD20" s="17">
        <v>0</v>
      </c>
      <c r="AE20" s="17">
        <v>0</v>
      </c>
      <c r="AF20" s="17">
        <v>0</v>
      </c>
      <c r="AG20" s="12">
        <v>2200</v>
      </c>
      <c r="AH20" s="16">
        <v>0</v>
      </c>
      <c r="AI20" s="17">
        <v>0</v>
      </c>
      <c r="AJ20" s="17">
        <v>0</v>
      </c>
      <c r="AK20" s="17">
        <v>0</v>
      </c>
      <c r="AL20" s="17">
        <v>0</v>
      </c>
      <c r="AM20" s="17">
        <v>0</v>
      </c>
      <c r="AN20" s="17">
        <v>0</v>
      </c>
      <c r="AO20" s="12">
        <v>0</v>
      </c>
    </row>
    <row r="21" spans="1:41" x14ac:dyDescent="0.2">
      <c r="A21" s="4" t="s">
        <v>12</v>
      </c>
      <c r="B21" s="92">
        <v>1729811.68</v>
      </c>
      <c r="C21" s="87">
        <v>1071101.67</v>
      </c>
      <c r="D21" s="87">
        <v>0</v>
      </c>
      <c r="E21" s="87">
        <v>1652280.81</v>
      </c>
      <c r="F21" s="87">
        <v>0</v>
      </c>
      <c r="G21" s="87">
        <v>0</v>
      </c>
      <c r="H21" s="87">
        <v>0</v>
      </c>
      <c r="I21" s="93">
        <v>4453194.16</v>
      </c>
      <c r="J21" s="16">
        <v>0</v>
      </c>
      <c r="K21" s="17">
        <v>0</v>
      </c>
      <c r="L21" s="17">
        <v>0</v>
      </c>
      <c r="M21" s="17">
        <v>0</v>
      </c>
      <c r="N21" s="17">
        <v>0</v>
      </c>
      <c r="O21" s="17">
        <v>0</v>
      </c>
      <c r="P21" s="17">
        <v>0</v>
      </c>
      <c r="Q21" s="12">
        <v>0</v>
      </c>
      <c r="R21" s="16">
        <v>1729811.68</v>
      </c>
      <c r="S21" s="17">
        <v>1068901.67</v>
      </c>
      <c r="T21" s="17">
        <v>0</v>
      </c>
      <c r="U21" s="17">
        <v>1604159.78</v>
      </c>
      <c r="V21" s="17">
        <v>0</v>
      </c>
      <c r="W21" s="17">
        <v>0</v>
      </c>
      <c r="X21" s="17">
        <v>0</v>
      </c>
      <c r="Y21" s="12">
        <v>4402873.13</v>
      </c>
      <c r="Z21" s="16">
        <v>0</v>
      </c>
      <c r="AA21" s="17">
        <v>2200</v>
      </c>
      <c r="AB21" s="17">
        <v>0</v>
      </c>
      <c r="AC21" s="17">
        <v>48121.03</v>
      </c>
      <c r="AD21" s="17">
        <v>0</v>
      </c>
      <c r="AE21" s="17">
        <v>0</v>
      </c>
      <c r="AF21" s="17">
        <v>0</v>
      </c>
      <c r="AG21" s="12">
        <v>50321.03</v>
      </c>
      <c r="AH21" s="16">
        <v>0</v>
      </c>
      <c r="AI21" s="17">
        <v>0</v>
      </c>
      <c r="AJ21" s="17">
        <v>0</v>
      </c>
      <c r="AK21" s="17">
        <v>0</v>
      </c>
      <c r="AL21" s="17">
        <v>0</v>
      </c>
      <c r="AM21" s="17">
        <v>0</v>
      </c>
      <c r="AN21" s="17">
        <v>0</v>
      </c>
      <c r="AO21" s="12">
        <v>0</v>
      </c>
    </row>
    <row r="22" spans="1:41" x14ac:dyDescent="0.2">
      <c r="A22" s="4" t="s">
        <v>13</v>
      </c>
      <c r="B22" s="92">
        <v>0</v>
      </c>
      <c r="C22" s="87">
        <v>155988.07999999999</v>
      </c>
      <c r="D22" s="87">
        <v>0</v>
      </c>
      <c r="E22" s="87">
        <v>10000</v>
      </c>
      <c r="F22" s="87">
        <v>0</v>
      </c>
      <c r="G22" s="87">
        <v>0</v>
      </c>
      <c r="H22" s="87">
        <v>0</v>
      </c>
      <c r="I22" s="93">
        <v>165988.07999999999</v>
      </c>
      <c r="J22" s="16">
        <v>0</v>
      </c>
      <c r="K22" s="17">
        <v>0</v>
      </c>
      <c r="L22" s="17">
        <v>0</v>
      </c>
      <c r="M22" s="17">
        <v>0</v>
      </c>
      <c r="N22" s="17">
        <v>0</v>
      </c>
      <c r="O22" s="17">
        <v>0</v>
      </c>
      <c r="P22" s="17">
        <v>0</v>
      </c>
      <c r="Q22" s="12">
        <v>0</v>
      </c>
      <c r="R22" s="16">
        <v>0</v>
      </c>
      <c r="S22" s="17">
        <v>155988.07999999999</v>
      </c>
      <c r="T22" s="17">
        <v>0</v>
      </c>
      <c r="U22" s="17">
        <v>0</v>
      </c>
      <c r="V22" s="17">
        <v>0</v>
      </c>
      <c r="W22" s="17">
        <v>0</v>
      </c>
      <c r="X22" s="17">
        <v>0</v>
      </c>
      <c r="Y22" s="12">
        <v>155988.07999999999</v>
      </c>
      <c r="Z22" s="16">
        <v>0</v>
      </c>
      <c r="AA22" s="17">
        <v>0</v>
      </c>
      <c r="AB22" s="17">
        <v>0</v>
      </c>
      <c r="AC22" s="17">
        <v>0</v>
      </c>
      <c r="AD22" s="17">
        <v>0</v>
      </c>
      <c r="AE22" s="17">
        <v>0</v>
      </c>
      <c r="AF22" s="17">
        <v>0</v>
      </c>
      <c r="AG22" s="12">
        <v>0</v>
      </c>
      <c r="AH22" s="16">
        <v>0</v>
      </c>
      <c r="AI22" s="17">
        <v>0</v>
      </c>
      <c r="AJ22" s="17">
        <v>0</v>
      </c>
      <c r="AK22" s="17">
        <v>10000</v>
      </c>
      <c r="AL22" s="17">
        <v>0</v>
      </c>
      <c r="AM22" s="17">
        <v>0</v>
      </c>
      <c r="AN22" s="17">
        <v>0</v>
      </c>
      <c r="AO22" s="12">
        <v>10000</v>
      </c>
    </row>
    <row r="23" spans="1:41" x14ac:dyDescent="0.2">
      <c r="A23" s="4" t="s">
        <v>14</v>
      </c>
      <c r="B23" s="92">
        <v>1122315.6000000001</v>
      </c>
      <c r="C23" s="87">
        <v>4664154.38</v>
      </c>
      <c r="D23" s="87">
        <v>20000</v>
      </c>
      <c r="E23" s="87">
        <v>7621559.6299999999</v>
      </c>
      <c r="F23" s="87">
        <v>0</v>
      </c>
      <c r="G23" s="87">
        <v>118127.51</v>
      </c>
      <c r="H23" s="87">
        <v>0</v>
      </c>
      <c r="I23" s="93">
        <v>13546157.119999999</v>
      </c>
      <c r="J23" s="16">
        <v>0</v>
      </c>
      <c r="K23" s="17">
        <v>0</v>
      </c>
      <c r="L23" s="17">
        <v>0</v>
      </c>
      <c r="M23" s="17">
        <v>0</v>
      </c>
      <c r="N23" s="17">
        <v>0</v>
      </c>
      <c r="O23" s="17">
        <v>0</v>
      </c>
      <c r="P23" s="17">
        <v>0</v>
      </c>
      <c r="Q23" s="12">
        <v>0</v>
      </c>
      <c r="R23" s="16">
        <v>1122315.6000000001</v>
      </c>
      <c r="S23" s="17">
        <v>4664154.38</v>
      </c>
      <c r="T23" s="17">
        <v>20000</v>
      </c>
      <c r="U23" s="17">
        <v>7621559.6299999999</v>
      </c>
      <c r="V23" s="17">
        <v>0</v>
      </c>
      <c r="W23" s="17">
        <v>118127.51</v>
      </c>
      <c r="X23" s="17">
        <v>0</v>
      </c>
      <c r="Y23" s="12">
        <v>13546157.119999999</v>
      </c>
      <c r="Z23" s="16">
        <v>0</v>
      </c>
      <c r="AA23" s="17">
        <v>0</v>
      </c>
      <c r="AB23" s="17">
        <v>0</v>
      </c>
      <c r="AC23" s="17">
        <v>0</v>
      </c>
      <c r="AD23" s="17">
        <v>0</v>
      </c>
      <c r="AE23" s="17">
        <v>0</v>
      </c>
      <c r="AF23" s="17">
        <v>0</v>
      </c>
      <c r="AG23" s="12">
        <v>0</v>
      </c>
      <c r="AH23" s="16">
        <v>0</v>
      </c>
      <c r="AI23" s="17">
        <v>0</v>
      </c>
      <c r="AJ23" s="17">
        <v>0</v>
      </c>
      <c r="AK23" s="17">
        <v>0</v>
      </c>
      <c r="AL23" s="17">
        <v>0</v>
      </c>
      <c r="AM23" s="17">
        <v>0</v>
      </c>
      <c r="AN23" s="17">
        <v>0</v>
      </c>
      <c r="AO23" s="12">
        <v>0</v>
      </c>
    </row>
    <row r="24" spans="1:41" x14ac:dyDescent="0.2">
      <c r="A24" s="4" t="s">
        <v>15</v>
      </c>
      <c r="B24" s="92">
        <v>434592</v>
      </c>
      <c r="C24" s="87">
        <v>474341</v>
      </c>
      <c r="D24" s="87">
        <v>0</v>
      </c>
      <c r="E24" s="87">
        <v>900946</v>
      </c>
      <c r="F24" s="87">
        <v>0</v>
      </c>
      <c r="G24" s="87">
        <v>0</v>
      </c>
      <c r="H24" s="87">
        <v>0</v>
      </c>
      <c r="I24" s="93">
        <v>1809879</v>
      </c>
      <c r="J24" s="16">
        <v>0</v>
      </c>
      <c r="K24" s="17">
        <v>0</v>
      </c>
      <c r="L24" s="17">
        <v>0</v>
      </c>
      <c r="M24" s="17">
        <v>0</v>
      </c>
      <c r="N24" s="17">
        <v>0</v>
      </c>
      <c r="O24" s="17">
        <v>0</v>
      </c>
      <c r="P24" s="17">
        <v>0</v>
      </c>
      <c r="Q24" s="12">
        <v>0</v>
      </c>
      <c r="R24" s="16">
        <v>433630</v>
      </c>
      <c r="S24" s="17">
        <v>454420</v>
      </c>
      <c r="T24" s="17">
        <v>0</v>
      </c>
      <c r="U24" s="17">
        <v>900946</v>
      </c>
      <c r="V24" s="17">
        <v>0</v>
      </c>
      <c r="W24" s="17">
        <v>0</v>
      </c>
      <c r="X24" s="17">
        <v>0</v>
      </c>
      <c r="Y24" s="12">
        <v>1788996</v>
      </c>
      <c r="Z24" s="16">
        <v>962</v>
      </c>
      <c r="AA24" s="17">
        <v>19921</v>
      </c>
      <c r="AB24" s="17">
        <v>0</v>
      </c>
      <c r="AC24" s="17">
        <v>0</v>
      </c>
      <c r="AD24" s="17">
        <v>0</v>
      </c>
      <c r="AE24" s="17">
        <v>0</v>
      </c>
      <c r="AF24" s="17">
        <v>0</v>
      </c>
      <c r="AG24" s="12">
        <v>20883</v>
      </c>
      <c r="AH24" s="16">
        <v>0</v>
      </c>
      <c r="AI24" s="17">
        <v>0</v>
      </c>
      <c r="AJ24" s="17">
        <v>0</v>
      </c>
      <c r="AK24" s="17">
        <v>0</v>
      </c>
      <c r="AL24" s="17">
        <v>0</v>
      </c>
      <c r="AM24" s="17">
        <v>0</v>
      </c>
      <c r="AN24" s="17">
        <v>0</v>
      </c>
      <c r="AO24" s="12">
        <v>0</v>
      </c>
    </row>
    <row r="25" spans="1:41" x14ac:dyDescent="0.2">
      <c r="A25" s="4" t="s">
        <v>16</v>
      </c>
      <c r="B25" s="92">
        <v>1640411.6800000002</v>
      </c>
      <c r="C25" s="87">
        <v>1270619.71</v>
      </c>
      <c r="D25" s="87">
        <v>0</v>
      </c>
      <c r="E25" s="87">
        <v>91243.21</v>
      </c>
      <c r="F25" s="87">
        <v>0</v>
      </c>
      <c r="G25" s="87">
        <v>0</v>
      </c>
      <c r="H25" s="87">
        <v>0</v>
      </c>
      <c r="I25" s="93">
        <v>3002274.6</v>
      </c>
      <c r="J25" s="16">
        <v>0</v>
      </c>
      <c r="K25" s="17">
        <v>0</v>
      </c>
      <c r="L25" s="17">
        <v>0</v>
      </c>
      <c r="M25" s="17">
        <v>0</v>
      </c>
      <c r="N25" s="17">
        <v>0</v>
      </c>
      <c r="O25" s="17">
        <v>0</v>
      </c>
      <c r="P25" s="17">
        <v>0</v>
      </c>
      <c r="Q25" s="12">
        <v>0</v>
      </c>
      <c r="R25" s="16">
        <v>1640411.6800000002</v>
      </c>
      <c r="S25" s="17">
        <v>1270619.71</v>
      </c>
      <c r="T25" s="17">
        <v>0</v>
      </c>
      <c r="U25" s="17">
        <v>91243.21</v>
      </c>
      <c r="V25" s="17">
        <v>0</v>
      </c>
      <c r="W25" s="17">
        <v>0</v>
      </c>
      <c r="X25" s="17">
        <v>0</v>
      </c>
      <c r="Y25" s="12">
        <v>3002274.6</v>
      </c>
      <c r="Z25" s="16">
        <v>0</v>
      </c>
      <c r="AA25" s="17">
        <v>0</v>
      </c>
      <c r="AB25" s="17">
        <v>0</v>
      </c>
      <c r="AC25" s="17">
        <v>0</v>
      </c>
      <c r="AD25" s="17">
        <v>0</v>
      </c>
      <c r="AE25" s="17">
        <v>0</v>
      </c>
      <c r="AF25" s="17">
        <v>0</v>
      </c>
      <c r="AG25" s="12">
        <v>0</v>
      </c>
      <c r="AH25" s="16">
        <v>0</v>
      </c>
      <c r="AI25" s="17">
        <v>0</v>
      </c>
      <c r="AJ25" s="17">
        <v>0</v>
      </c>
      <c r="AK25" s="17">
        <v>0</v>
      </c>
      <c r="AL25" s="17">
        <v>0</v>
      </c>
      <c r="AM25" s="17">
        <v>0</v>
      </c>
      <c r="AN25" s="17">
        <v>0</v>
      </c>
      <c r="AO25" s="12">
        <v>0</v>
      </c>
    </row>
    <row r="26" spans="1:41" x14ac:dyDescent="0.2">
      <c r="A26" s="4" t="s">
        <v>17</v>
      </c>
      <c r="B26" s="92">
        <v>616007.46</v>
      </c>
      <c r="C26" s="87">
        <v>253945.99</v>
      </c>
      <c r="D26" s="87">
        <v>1500</v>
      </c>
      <c r="E26" s="87">
        <v>745195.95999999961</v>
      </c>
      <c r="F26" s="87">
        <v>0</v>
      </c>
      <c r="G26" s="87">
        <v>0</v>
      </c>
      <c r="H26" s="87">
        <v>6781.73</v>
      </c>
      <c r="I26" s="93">
        <v>1623431.1399999994</v>
      </c>
      <c r="J26" s="16">
        <v>0</v>
      </c>
      <c r="K26" s="17">
        <v>0</v>
      </c>
      <c r="L26" s="17">
        <v>0</v>
      </c>
      <c r="M26" s="17">
        <v>0</v>
      </c>
      <c r="N26" s="17">
        <v>0</v>
      </c>
      <c r="O26" s="17">
        <v>0</v>
      </c>
      <c r="P26" s="17">
        <v>0</v>
      </c>
      <c r="Q26" s="12">
        <v>0</v>
      </c>
      <c r="R26" s="16">
        <v>613565.19999999995</v>
      </c>
      <c r="S26" s="17">
        <v>225445.99</v>
      </c>
      <c r="T26" s="17">
        <v>1500</v>
      </c>
      <c r="U26" s="17">
        <v>745195.95999999961</v>
      </c>
      <c r="V26" s="17">
        <v>0</v>
      </c>
      <c r="W26" s="17">
        <v>0</v>
      </c>
      <c r="X26" s="17">
        <v>6781.73</v>
      </c>
      <c r="Y26" s="12">
        <v>1592488.8799999994</v>
      </c>
      <c r="Z26" s="16">
        <v>2442.2599999999998</v>
      </c>
      <c r="AA26" s="17">
        <v>0</v>
      </c>
      <c r="AB26" s="17">
        <v>0</v>
      </c>
      <c r="AC26" s="17">
        <v>0</v>
      </c>
      <c r="AD26" s="17">
        <v>0</v>
      </c>
      <c r="AE26" s="17">
        <v>0</v>
      </c>
      <c r="AF26" s="17">
        <v>0</v>
      </c>
      <c r="AG26" s="12">
        <v>2442.2599999999998</v>
      </c>
      <c r="AH26" s="16">
        <v>0</v>
      </c>
      <c r="AI26" s="17">
        <v>28500</v>
      </c>
      <c r="AJ26" s="17">
        <v>0</v>
      </c>
      <c r="AK26" s="17">
        <v>0</v>
      </c>
      <c r="AL26" s="17">
        <v>0</v>
      </c>
      <c r="AM26" s="17">
        <v>0</v>
      </c>
      <c r="AN26" s="17">
        <v>0</v>
      </c>
      <c r="AO26" s="12">
        <v>28500</v>
      </c>
    </row>
    <row r="27" spans="1:41" x14ac:dyDescent="0.2">
      <c r="A27" s="4" t="s">
        <v>18</v>
      </c>
      <c r="B27" s="92">
        <v>945698.95</v>
      </c>
      <c r="C27" s="87">
        <v>664685.36999999965</v>
      </c>
      <c r="D27" s="87">
        <v>0</v>
      </c>
      <c r="E27" s="87">
        <v>6242068</v>
      </c>
      <c r="F27" s="87">
        <v>0</v>
      </c>
      <c r="G27" s="87">
        <v>30000</v>
      </c>
      <c r="H27" s="87">
        <v>73042</v>
      </c>
      <c r="I27" s="93">
        <v>7955494.3199999994</v>
      </c>
      <c r="J27" s="16">
        <v>0</v>
      </c>
      <c r="K27" s="17">
        <v>0</v>
      </c>
      <c r="L27" s="17">
        <v>0</v>
      </c>
      <c r="M27" s="17">
        <v>0</v>
      </c>
      <c r="N27" s="17">
        <v>0</v>
      </c>
      <c r="O27" s="17">
        <v>0</v>
      </c>
      <c r="P27" s="17">
        <v>0</v>
      </c>
      <c r="Q27" s="12">
        <v>0</v>
      </c>
      <c r="R27" s="16">
        <v>928877.55999999994</v>
      </c>
      <c r="S27" s="17">
        <v>570952.13999999966</v>
      </c>
      <c r="T27" s="17">
        <v>0</v>
      </c>
      <c r="U27" s="17">
        <v>6242068</v>
      </c>
      <c r="V27" s="17">
        <v>0</v>
      </c>
      <c r="W27" s="17">
        <v>0</v>
      </c>
      <c r="X27" s="17">
        <v>58059</v>
      </c>
      <c r="Y27" s="12">
        <v>7799956.6999999993</v>
      </c>
      <c r="Z27" s="16">
        <v>16821.39</v>
      </c>
      <c r="AA27" s="17">
        <v>93733.23</v>
      </c>
      <c r="AB27" s="17">
        <v>0</v>
      </c>
      <c r="AC27" s="17">
        <v>0</v>
      </c>
      <c r="AD27" s="17">
        <v>0</v>
      </c>
      <c r="AE27" s="17">
        <v>0</v>
      </c>
      <c r="AF27" s="17">
        <v>14983</v>
      </c>
      <c r="AG27" s="12">
        <v>125537.62</v>
      </c>
      <c r="AH27" s="16">
        <v>0</v>
      </c>
      <c r="AI27" s="17">
        <v>0</v>
      </c>
      <c r="AJ27" s="17">
        <v>0</v>
      </c>
      <c r="AK27" s="17">
        <v>0</v>
      </c>
      <c r="AL27" s="17">
        <v>0</v>
      </c>
      <c r="AM27" s="17">
        <v>30000</v>
      </c>
      <c r="AN27" s="17">
        <v>0</v>
      </c>
      <c r="AO27" s="12">
        <v>30000</v>
      </c>
    </row>
    <row r="28" spans="1:41" x14ac:dyDescent="0.2">
      <c r="A28" s="4" t="s">
        <v>19</v>
      </c>
      <c r="B28" s="92">
        <v>0</v>
      </c>
      <c r="C28" s="87">
        <v>0</v>
      </c>
      <c r="D28" s="87">
        <v>0</v>
      </c>
      <c r="E28" s="87">
        <v>42581</v>
      </c>
      <c r="F28" s="87">
        <v>0</v>
      </c>
      <c r="G28" s="87">
        <v>0</v>
      </c>
      <c r="H28" s="87">
        <v>104</v>
      </c>
      <c r="I28" s="93">
        <v>42685</v>
      </c>
      <c r="J28" s="16">
        <v>0</v>
      </c>
      <c r="K28" s="17">
        <v>0</v>
      </c>
      <c r="L28" s="17">
        <v>0</v>
      </c>
      <c r="M28" s="17">
        <v>0</v>
      </c>
      <c r="N28" s="17">
        <v>0</v>
      </c>
      <c r="O28" s="17">
        <v>0</v>
      </c>
      <c r="P28" s="17">
        <v>0</v>
      </c>
      <c r="Q28" s="12">
        <v>0</v>
      </c>
      <c r="R28" s="16">
        <v>0</v>
      </c>
      <c r="S28" s="17">
        <v>0</v>
      </c>
      <c r="T28" s="17">
        <v>0</v>
      </c>
      <c r="U28" s="17">
        <v>42581</v>
      </c>
      <c r="V28" s="17">
        <v>0</v>
      </c>
      <c r="W28" s="17">
        <v>0</v>
      </c>
      <c r="X28" s="17">
        <v>104</v>
      </c>
      <c r="Y28" s="12">
        <v>42685</v>
      </c>
      <c r="Z28" s="16">
        <v>0</v>
      </c>
      <c r="AA28" s="17">
        <v>0</v>
      </c>
      <c r="AB28" s="17">
        <v>0</v>
      </c>
      <c r="AC28" s="17">
        <v>0</v>
      </c>
      <c r="AD28" s="17">
        <v>0</v>
      </c>
      <c r="AE28" s="17">
        <v>0</v>
      </c>
      <c r="AF28" s="17">
        <v>0</v>
      </c>
      <c r="AG28" s="12">
        <v>0</v>
      </c>
      <c r="AH28" s="16">
        <v>0</v>
      </c>
      <c r="AI28" s="17">
        <v>0</v>
      </c>
      <c r="AJ28" s="17">
        <v>0</v>
      </c>
      <c r="AK28" s="17">
        <v>0</v>
      </c>
      <c r="AL28" s="17">
        <v>0</v>
      </c>
      <c r="AM28" s="17">
        <v>0</v>
      </c>
      <c r="AN28" s="17">
        <v>0</v>
      </c>
      <c r="AO28" s="12">
        <v>0</v>
      </c>
    </row>
    <row r="29" spans="1:41" x14ac:dyDescent="0.2">
      <c r="A29" s="4" t="s">
        <v>20</v>
      </c>
      <c r="B29" s="92">
        <v>920666.02</v>
      </c>
      <c r="C29" s="87">
        <v>1191529.73</v>
      </c>
      <c r="D29" s="87">
        <v>61484</v>
      </c>
      <c r="E29" s="87">
        <v>3377544.44</v>
      </c>
      <c r="F29" s="87">
        <v>0</v>
      </c>
      <c r="G29" s="87">
        <v>0</v>
      </c>
      <c r="H29" s="87">
        <v>24937.26</v>
      </c>
      <c r="I29" s="93">
        <v>5576161.4500000002</v>
      </c>
      <c r="J29" s="16">
        <v>0</v>
      </c>
      <c r="K29" s="17">
        <v>0</v>
      </c>
      <c r="L29" s="17">
        <v>0</v>
      </c>
      <c r="M29" s="17">
        <v>0</v>
      </c>
      <c r="N29" s="17">
        <v>0</v>
      </c>
      <c r="O29" s="17">
        <v>0</v>
      </c>
      <c r="P29" s="17">
        <v>0</v>
      </c>
      <c r="Q29" s="12">
        <v>0</v>
      </c>
      <c r="R29" s="16">
        <v>875341.76</v>
      </c>
      <c r="S29" s="17">
        <v>1191529.45</v>
      </c>
      <c r="T29" s="17">
        <v>10000</v>
      </c>
      <c r="U29" s="17">
        <v>3353544.44</v>
      </c>
      <c r="V29" s="17">
        <v>0</v>
      </c>
      <c r="W29" s="17">
        <v>0</v>
      </c>
      <c r="X29" s="17">
        <v>24937.26</v>
      </c>
      <c r="Y29" s="12">
        <v>5455352.9100000001</v>
      </c>
      <c r="Z29" s="16">
        <v>45324.26</v>
      </c>
      <c r="AA29" s="17">
        <v>0</v>
      </c>
      <c r="AB29" s="17">
        <v>0</v>
      </c>
      <c r="AC29" s="17">
        <v>24000</v>
      </c>
      <c r="AD29" s="17">
        <v>0</v>
      </c>
      <c r="AE29" s="17">
        <v>0</v>
      </c>
      <c r="AF29" s="17">
        <v>0</v>
      </c>
      <c r="AG29" s="12">
        <v>69324.260000000009</v>
      </c>
      <c r="AH29" s="16">
        <v>0</v>
      </c>
      <c r="AI29" s="17">
        <v>0.27999999999883601</v>
      </c>
      <c r="AJ29" s="17">
        <v>51484</v>
      </c>
      <c r="AK29" s="17">
        <v>0</v>
      </c>
      <c r="AL29" s="17">
        <v>0</v>
      </c>
      <c r="AM29" s="17">
        <v>0</v>
      </c>
      <c r="AN29" s="17">
        <v>0</v>
      </c>
      <c r="AO29" s="12">
        <v>51484.28</v>
      </c>
    </row>
    <row r="30" spans="1:41" x14ac:dyDescent="0.2">
      <c r="A30" s="4" t="s">
        <v>21</v>
      </c>
      <c r="B30" s="92">
        <v>307624</v>
      </c>
      <c r="C30" s="87">
        <v>385727</v>
      </c>
      <c r="D30" s="87">
        <v>0</v>
      </c>
      <c r="E30" s="87">
        <v>799316</v>
      </c>
      <c r="F30" s="87">
        <v>0</v>
      </c>
      <c r="G30" s="87">
        <v>888132</v>
      </c>
      <c r="H30" s="87">
        <v>57</v>
      </c>
      <c r="I30" s="93">
        <v>2380856</v>
      </c>
      <c r="J30" s="16">
        <v>0</v>
      </c>
      <c r="K30" s="17">
        <v>0</v>
      </c>
      <c r="L30" s="17">
        <v>0</v>
      </c>
      <c r="M30" s="17">
        <v>0</v>
      </c>
      <c r="N30" s="17">
        <v>0</v>
      </c>
      <c r="O30" s="17">
        <v>0</v>
      </c>
      <c r="P30" s="17">
        <v>0</v>
      </c>
      <c r="Q30" s="12">
        <v>0</v>
      </c>
      <c r="R30" s="16">
        <v>262012</v>
      </c>
      <c r="S30" s="17">
        <v>374918</v>
      </c>
      <c r="T30" s="17">
        <v>0</v>
      </c>
      <c r="U30" s="17">
        <v>684489</v>
      </c>
      <c r="V30" s="17">
        <v>0</v>
      </c>
      <c r="W30" s="17">
        <v>877515</v>
      </c>
      <c r="X30" s="17">
        <v>0</v>
      </c>
      <c r="Y30" s="12">
        <v>2198934</v>
      </c>
      <c r="Z30" s="16">
        <v>44268</v>
      </c>
      <c r="AA30" s="17">
        <v>10809</v>
      </c>
      <c r="AB30" s="17">
        <v>0</v>
      </c>
      <c r="AC30" s="17">
        <v>114827</v>
      </c>
      <c r="AD30" s="17">
        <v>0</v>
      </c>
      <c r="AE30" s="17">
        <v>0</v>
      </c>
      <c r="AF30" s="17">
        <v>0</v>
      </c>
      <c r="AG30" s="12">
        <v>169904</v>
      </c>
      <c r="AH30" s="16">
        <v>1344</v>
      </c>
      <c r="AI30" s="17">
        <v>0</v>
      </c>
      <c r="AJ30" s="17">
        <v>0</v>
      </c>
      <c r="AK30" s="17">
        <v>0</v>
      </c>
      <c r="AL30" s="17">
        <v>0</v>
      </c>
      <c r="AM30" s="17">
        <v>10617</v>
      </c>
      <c r="AN30" s="17">
        <v>57</v>
      </c>
      <c r="AO30" s="12">
        <v>12018</v>
      </c>
    </row>
    <row r="31" spans="1:41" x14ac:dyDescent="0.2">
      <c r="A31" s="4" t="s">
        <v>22</v>
      </c>
      <c r="B31" s="92">
        <v>4986730.76</v>
      </c>
      <c r="C31" s="87">
        <v>6388998</v>
      </c>
      <c r="D31" s="87">
        <v>0</v>
      </c>
      <c r="E31" s="87">
        <v>8539056</v>
      </c>
      <c r="F31" s="87">
        <v>0</v>
      </c>
      <c r="G31" s="87">
        <v>0</v>
      </c>
      <c r="H31" s="87">
        <v>13236.59</v>
      </c>
      <c r="I31" s="93">
        <v>19928021.350000001</v>
      </c>
      <c r="J31" s="16">
        <v>0</v>
      </c>
      <c r="K31" s="17">
        <v>0</v>
      </c>
      <c r="L31" s="17">
        <v>0</v>
      </c>
      <c r="M31" s="17">
        <v>8539056</v>
      </c>
      <c r="N31" s="17">
        <v>0</v>
      </c>
      <c r="O31" s="17">
        <v>0</v>
      </c>
      <c r="P31" s="17">
        <v>0</v>
      </c>
      <c r="Q31" s="12">
        <v>8539056</v>
      </c>
      <c r="R31" s="16">
        <v>1114961.23</v>
      </c>
      <c r="S31" s="17">
        <v>5992057</v>
      </c>
      <c r="T31" s="17">
        <v>0</v>
      </c>
      <c r="U31" s="17">
        <v>0</v>
      </c>
      <c r="V31" s="17">
        <v>0</v>
      </c>
      <c r="W31" s="17">
        <v>0</v>
      </c>
      <c r="X31" s="17">
        <v>0</v>
      </c>
      <c r="Y31" s="12">
        <v>7107018.2300000004</v>
      </c>
      <c r="Z31" s="16">
        <v>21119.68</v>
      </c>
      <c r="AA31" s="17">
        <v>222748</v>
      </c>
      <c r="AB31" s="17">
        <v>0</v>
      </c>
      <c r="AC31" s="17">
        <v>0</v>
      </c>
      <c r="AD31" s="17">
        <v>0</v>
      </c>
      <c r="AE31" s="17">
        <v>0</v>
      </c>
      <c r="AF31" s="17">
        <v>0</v>
      </c>
      <c r="AG31" s="12">
        <v>243867.68</v>
      </c>
      <c r="AH31" s="16">
        <v>3850649.85</v>
      </c>
      <c r="AI31" s="17">
        <v>174193</v>
      </c>
      <c r="AJ31" s="17">
        <v>0</v>
      </c>
      <c r="AK31" s="17">
        <v>0</v>
      </c>
      <c r="AL31" s="17">
        <v>0</v>
      </c>
      <c r="AM31" s="17">
        <v>0</v>
      </c>
      <c r="AN31" s="17">
        <v>13236.59</v>
      </c>
      <c r="AO31" s="12">
        <v>4038079.44</v>
      </c>
    </row>
    <row r="32" spans="1:41" x14ac:dyDescent="0.2">
      <c r="A32" s="4" t="s">
        <v>23</v>
      </c>
      <c r="B32" s="92">
        <v>519191</v>
      </c>
      <c r="C32" s="87">
        <v>383386</v>
      </c>
      <c r="D32" s="87">
        <v>9200</v>
      </c>
      <c r="E32" s="87">
        <v>1135562</v>
      </c>
      <c r="F32" s="87">
        <v>0</v>
      </c>
      <c r="G32" s="87">
        <v>0</v>
      </c>
      <c r="H32" s="87">
        <v>409</v>
      </c>
      <c r="I32" s="93">
        <v>2047748</v>
      </c>
      <c r="J32" s="16">
        <v>0</v>
      </c>
      <c r="K32" s="17">
        <v>0</v>
      </c>
      <c r="L32" s="17">
        <v>0</v>
      </c>
      <c r="M32" s="17">
        <v>0</v>
      </c>
      <c r="N32" s="17">
        <v>0</v>
      </c>
      <c r="O32" s="17">
        <v>0</v>
      </c>
      <c r="P32" s="17">
        <v>0</v>
      </c>
      <c r="Q32" s="12">
        <v>0</v>
      </c>
      <c r="R32" s="16">
        <v>519191</v>
      </c>
      <c r="S32" s="17">
        <v>341299</v>
      </c>
      <c r="T32" s="17">
        <v>9200</v>
      </c>
      <c r="U32" s="17">
        <v>1051750</v>
      </c>
      <c r="V32" s="17">
        <v>0</v>
      </c>
      <c r="W32" s="17">
        <v>0</v>
      </c>
      <c r="X32" s="17">
        <v>409</v>
      </c>
      <c r="Y32" s="12">
        <v>1921849</v>
      </c>
      <c r="Z32" s="16">
        <v>0</v>
      </c>
      <c r="AA32" s="17">
        <v>0</v>
      </c>
      <c r="AB32" s="17">
        <v>0</v>
      </c>
      <c r="AC32" s="17">
        <v>0</v>
      </c>
      <c r="AD32" s="17">
        <v>0</v>
      </c>
      <c r="AE32" s="17">
        <v>0</v>
      </c>
      <c r="AF32" s="17">
        <v>0</v>
      </c>
      <c r="AG32" s="12">
        <v>0</v>
      </c>
      <c r="AH32" s="16">
        <v>0</v>
      </c>
      <c r="AI32" s="17">
        <v>42087</v>
      </c>
      <c r="AJ32" s="17">
        <v>0</v>
      </c>
      <c r="AK32" s="17">
        <v>83812</v>
      </c>
      <c r="AL32" s="17">
        <v>0</v>
      </c>
      <c r="AM32" s="17">
        <v>0</v>
      </c>
      <c r="AN32" s="17">
        <v>0</v>
      </c>
      <c r="AO32" s="12">
        <v>125899</v>
      </c>
    </row>
    <row r="33" spans="1:41" x14ac:dyDescent="0.2">
      <c r="A33" s="4" t="s">
        <v>24</v>
      </c>
      <c r="B33" s="92">
        <v>157304.4</v>
      </c>
      <c r="C33" s="87">
        <v>189083.85</v>
      </c>
      <c r="D33" s="87">
        <v>0</v>
      </c>
      <c r="E33" s="87">
        <v>765117.34</v>
      </c>
      <c r="F33" s="87">
        <v>0</v>
      </c>
      <c r="G33" s="87">
        <v>1344</v>
      </c>
      <c r="H33" s="87">
        <v>0</v>
      </c>
      <c r="I33" s="93">
        <v>1112849.5900000001</v>
      </c>
      <c r="J33" s="16">
        <v>0</v>
      </c>
      <c r="K33" s="17">
        <v>0</v>
      </c>
      <c r="L33" s="17">
        <v>0</v>
      </c>
      <c r="M33" s="17">
        <v>0</v>
      </c>
      <c r="N33" s="17">
        <v>0</v>
      </c>
      <c r="O33" s="17">
        <v>0</v>
      </c>
      <c r="P33" s="17">
        <v>0</v>
      </c>
      <c r="Q33" s="12">
        <v>0</v>
      </c>
      <c r="R33" s="16">
        <v>157304.4</v>
      </c>
      <c r="S33" s="17">
        <v>0</v>
      </c>
      <c r="T33" s="17">
        <v>0</v>
      </c>
      <c r="U33" s="17">
        <v>765117.34</v>
      </c>
      <c r="V33" s="17">
        <v>0</v>
      </c>
      <c r="W33" s="17">
        <v>1344</v>
      </c>
      <c r="X33" s="17">
        <v>0</v>
      </c>
      <c r="Y33" s="12">
        <v>923765.74</v>
      </c>
      <c r="Z33" s="16">
        <v>0</v>
      </c>
      <c r="AA33" s="17">
        <v>0</v>
      </c>
      <c r="AB33" s="17">
        <v>0</v>
      </c>
      <c r="AC33" s="17">
        <v>0</v>
      </c>
      <c r="AD33" s="17">
        <v>0</v>
      </c>
      <c r="AE33" s="17">
        <v>0</v>
      </c>
      <c r="AF33" s="17">
        <v>0</v>
      </c>
      <c r="AG33" s="12">
        <v>0</v>
      </c>
      <c r="AH33" s="16">
        <v>0</v>
      </c>
      <c r="AI33" s="17">
        <v>189083.85</v>
      </c>
      <c r="AJ33" s="17">
        <v>0</v>
      </c>
      <c r="AK33" s="17">
        <v>0</v>
      </c>
      <c r="AL33" s="17">
        <v>0</v>
      </c>
      <c r="AM33" s="17">
        <v>0</v>
      </c>
      <c r="AN33" s="17">
        <v>0</v>
      </c>
      <c r="AO33" s="12">
        <v>189083.85</v>
      </c>
    </row>
    <row r="34" spans="1:41" ht="13.15" customHeight="1" x14ac:dyDescent="0.2">
      <c r="A34" s="4" t="s">
        <v>25</v>
      </c>
      <c r="B34" s="92">
        <v>563375.77</v>
      </c>
      <c r="C34" s="87">
        <v>-771.97999999998865</v>
      </c>
      <c r="D34" s="87">
        <v>411447.88999999996</v>
      </c>
      <c r="E34" s="87">
        <v>4144651.9900000007</v>
      </c>
      <c r="F34" s="87">
        <v>514842.06000000006</v>
      </c>
      <c r="G34" s="87">
        <v>35415.879999999997</v>
      </c>
      <c r="H34" s="87">
        <v>74068.25</v>
      </c>
      <c r="I34" s="93">
        <v>5743029.8600000003</v>
      </c>
      <c r="J34" s="16">
        <v>0</v>
      </c>
      <c r="K34" s="17">
        <v>0</v>
      </c>
      <c r="L34" s="17">
        <v>0</v>
      </c>
      <c r="M34" s="17">
        <v>0</v>
      </c>
      <c r="N34" s="17">
        <v>0</v>
      </c>
      <c r="O34" s="17">
        <v>0</v>
      </c>
      <c r="P34" s="17">
        <v>0</v>
      </c>
      <c r="Q34" s="12">
        <v>0</v>
      </c>
      <c r="R34" s="16">
        <v>559972.13</v>
      </c>
      <c r="S34" s="17">
        <v>-23672.359999999986</v>
      </c>
      <c r="T34" s="17">
        <v>336447.88999999996</v>
      </c>
      <c r="U34" s="17">
        <v>4108660.6200000006</v>
      </c>
      <c r="V34" s="17">
        <v>514842.06000000006</v>
      </c>
      <c r="W34" s="17">
        <v>12.82</v>
      </c>
      <c r="X34" s="17">
        <v>48627.159999999996</v>
      </c>
      <c r="Y34" s="12">
        <v>5544890.3200000003</v>
      </c>
      <c r="Z34" s="16">
        <v>3403.64</v>
      </c>
      <c r="AA34" s="17">
        <v>22900.379999999997</v>
      </c>
      <c r="AB34" s="17">
        <v>75000</v>
      </c>
      <c r="AC34" s="17">
        <v>35991.369999999995</v>
      </c>
      <c r="AD34" s="17">
        <v>0</v>
      </c>
      <c r="AE34" s="17">
        <v>35403.06</v>
      </c>
      <c r="AF34" s="17">
        <v>25441.09</v>
      </c>
      <c r="AG34" s="12">
        <v>198139.53999999998</v>
      </c>
      <c r="AH34" s="16">
        <v>0</v>
      </c>
      <c r="AI34" s="17">
        <v>0</v>
      </c>
      <c r="AJ34" s="17">
        <v>0</v>
      </c>
      <c r="AK34" s="17">
        <v>0</v>
      </c>
      <c r="AL34" s="17">
        <v>0</v>
      </c>
      <c r="AM34" s="17">
        <v>0</v>
      </c>
      <c r="AN34" s="17">
        <v>0</v>
      </c>
      <c r="AO34" s="12">
        <v>0</v>
      </c>
    </row>
    <row r="35" spans="1:41" x14ac:dyDescent="0.2">
      <c r="A35" s="4" t="s">
        <v>26</v>
      </c>
      <c r="B35" s="92">
        <v>1073258</v>
      </c>
      <c r="C35" s="87">
        <v>2632905.88</v>
      </c>
      <c r="D35" s="87">
        <v>0</v>
      </c>
      <c r="E35" s="87">
        <v>7286831.3300000001</v>
      </c>
      <c r="F35" s="87">
        <v>0</v>
      </c>
      <c r="G35" s="87">
        <v>0</v>
      </c>
      <c r="H35" s="87">
        <v>105587.31</v>
      </c>
      <c r="I35" s="93">
        <v>11098582.52</v>
      </c>
      <c r="J35" s="16">
        <v>0</v>
      </c>
      <c r="K35" s="17">
        <v>0</v>
      </c>
      <c r="L35" s="17">
        <v>0</v>
      </c>
      <c r="M35" s="17">
        <v>0</v>
      </c>
      <c r="N35" s="17">
        <v>0</v>
      </c>
      <c r="O35" s="17">
        <v>0</v>
      </c>
      <c r="P35" s="17">
        <v>0</v>
      </c>
      <c r="Q35" s="12">
        <v>0</v>
      </c>
      <c r="R35" s="16">
        <v>1073258</v>
      </c>
      <c r="S35" s="17">
        <v>2629805.88</v>
      </c>
      <c r="T35" s="17">
        <v>0</v>
      </c>
      <c r="U35" s="17">
        <v>7219484.7300000004</v>
      </c>
      <c r="V35" s="17">
        <v>0</v>
      </c>
      <c r="W35" s="17">
        <v>0</v>
      </c>
      <c r="X35" s="17">
        <v>15029.11</v>
      </c>
      <c r="Y35" s="12">
        <v>10937577.719999999</v>
      </c>
      <c r="Z35" s="16">
        <v>0</v>
      </c>
      <c r="AA35" s="17">
        <v>3100</v>
      </c>
      <c r="AB35" s="17">
        <v>0</v>
      </c>
      <c r="AC35" s="17">
        <v>67346.600000000006</v>
      </c>
      <c r="AD35" s="17">
        <v>0</v>
      </c>
      <c r="AE35" s="17">
        <v>0</v>
      </c>
      <c r="AF35" s="17">
        <v>90558.2</v>
      </c>
      <c r="AG35" s="12">
        <v>161004.79999999999</v>
      </c>
      <c r="AH35" s="16">
        <v>0</v>
      </c>
      <c r="AI35" s="17">
        <v>0</v>
      </c>
      <c r="AJ35" s="17">
        <v>0</v>
      </c>
      <c r="AK35" s="17">
        <v>0</v>
      </c>
      <c r="AL35" s="17">
        <v>0</v>
      </c>
      <c r="AM35" s="17">
        <v>0</v>
      </c>
      <c r="AN35" s="17">
        <v>0</v>
      </c>
      <c r="AO35" s="12">
        <v>0</v>
      </c>
    </row>
    <row r="36" spans="1:41" x14ac:dyDescent="0.2">
      <c r="A36" s="4" t="s">
        <v>27</v>
      </c>
      <c r="B36" s="92">
        <v>2670350.9200000004</v>
      </c>
      <c r="C36" s="87">
        <v>2563923.3299999996</v>
      </c>
      <c r="D36" s="87">
        <v>800000</v>
      </c>
      <c r="E36" s="87">
        <v>14373551.469999999</v>
      </c>
      <c r="F36" s="87">
        <v>0</v>
      </c>
      <c r="G36" s="87">
        <v>0</v>
      </c>
      <c r="H36" s="87">
        <v>39526.44</v>
      </c>
      <c r="I36" s="93">
        <v>20447352.16</v>
      </c>
      <c r="J36" s="16">
        <v>0</v>
      </c>
      <c r="K36" s="17">
        <v>0</v>
      </c>
      <c r="L36" s="17">
        <v>0</v>
      </c>
      <c r="M36" s="17">
        <v>0</v>
      </c>
      <c r="N36" s="17">
        <v>0</v>
      </c>
      <c r="O36" s="17">
        <v>0</v>
      </c>
      <c r="P36" s="17">
        <v>0</v>
      </c>
      <c r="Q36" s="12">
        <v>0</v>
      </c>
      <c r="R36" s="16">
        <v>2549315.16</v>
      </c>
      <c r="S36" s="17">
        <v>2447459.7999999998</v>
      </c>
      <c r="T36" s="17">
        <v>800000</v>
      </c>
      <c r="U36" s="17">
        <v>8731803.6799999997</v>
      </c>
      <c r="V36" s="17">
        <v>0</v>
      </c>
      <c r="W36" s="17">
        <v>0</v>
      </c>
      <c r="X36" s="17">
        <v>3156</v>
      </c>
      <c r="Y36" s="12">
        <v>14531734.640000001</v>
      </c>
      <c r="Z36" s="16">
        <v>9859.9500000000007</v>
      </c>
      <c r="AA36" s="17">
        <v>5000</v>
      </c>
      <c r="AB36" s="17">
        <v>0</v>
      </c>
      <c r="AC36" s="17">
        <v>102000</v>
      </c>
      <c r="AD36" s="17">
        <v>0</v>
      </c>
      <c r="AE36" s="17">
        <v>0</v>
      </c>
      <c r="AF36" s="17">
        <v>3624</v>
      </c>
      <c r="AG36" s="12">
        <v>120483.95</v>
      </c>
      <c r="AH36" s="16">
        <v>111175.81</v>
      </c>
      <c r="AI36" s="17">
        <v>111463.53</v>
      </c>
      <c r="AJ36" s="17">
        <v>0</v>
      </c>
      <c r="AK36" s="17">
        <v>5539747.79</v>
      </c>
      <c r="AL36" s="17">
        <v>0</v>
      </c>
      <c r="AM36" s="17">
        <v>0</v>
      </c>
      <c r="AN36" s="17">
        <v>32746.44</v>
      </c>
      <c r="AO36" s="12">
        <v>5795133.5700000003</v>
      </c>
    </row>
    <row r="37" spans="1:41" x14ac:dyDescent="0.2">
      <c r="A37" s="4" t="s">
        <v>28</v>
      </c>
      <c r="B37" s="92">
        <v>748000</v>
      </c>
      <c r="C37" s="87">
        <v>996000</v>
      </c>
      <c r="D37" s="87">
        <v>80000</v>
      </c>
      <c r="E37" s="87">
        <v>2464000</v>
      </c>
      <c r="F37" s="87">
        <v>0</v>
      </c>
      <c r="G37" s="87">
        <v>0</v>
      </c>
      <c r="H37" s="87">
        <v>0</v>
      </c>
      <c r="I37" s="93">
        <v>4288000</v>
      </c>
      <c r="J37" s="16">
        <v>0</v>
      </c>
      <c r="K37" s="17">
        <v>0</v>
      </c>
      <c r="L37" s="17">
        <v>0</v>
      </c>
      <c r="M37" s="17">
        <v>0</v>
      </c>
      <c r="N37" s="17">
        <v>0</v>
      </c>
      <c r="O37" s="17">
        <v>0</v>
      </c>
      <c r="P37" s="17">
        <v>0</v>
      </c>
      <c r="Q37" s="12">
        <v>0</v>
      </c>
      <c r="R37" s="16">
        <v>736000</v>
      </c>
      <c r="S37" s="17">
        <v>924000</v>
      </c>
      <c r="T37" s="17">
        <v>80000</v>
      </c>
      <c r="U37" s="17">
        <v>2447000</v>
      </c>
      <c r="V37" s="17">
        <v>0</v>
      </c>
      <c r="W37" s="17">
        <v>0</v>
      </c>
      <c r="X37" s="17">
        <v>0</v>
      </c>
      <c r="Y37" s="12">
        <v>4187000</v>
      </c>
      <c r="Z37" s="16">
        <v>0</v>
      </c>
      <c r="AA37" s="17">
        <v>0</v>
      </c>
      <c r="AB37" s="17">
        <v>0</v>
      </c>
      <c r="AC37" s="17">
        <v>0</v>
      </c>
      <c r="AD37" s="17">
        <v>0</v>
      </c>
      <c r="AE37" s="17">
        <v>0</v>
      </c>
      <c r="AF37" s="17">
        <v>0</v>
      </c>
      <c r="AG37" s="12">
        <v>0</v>
      </c>
      <c r="AH37" s="16">
        <v>12000</v>
      </c>
      <c r="AI37" s="17">
        <v>72000</v>
      </c>
      <c r="AJ37" s="17">
        <v>0</v>
      </c>
      <c r="AK37" s="17">
        <v>17000</v>
      </c>
      <c r="AL37" s="17">
        <v>0</v>
      </c>
      <c r="AM37" s="17">
        <v>0</v>
      </c>
      <c r="AN37" s="17">
        <v>0</v>
      </c>
      <c r="AO37" s="12">
        <v>101000</v>
      </c>
    </row>
    <row r="38" spans="1:41" x14ac:dyDescent="0.2">
      <c r="A38" s="4" t="s">
        <v>29</v>
      </c>
      <c r="B38" s="92">
        <v>271000</v>
      </c>
      <c r="C38" s="87">
        <v>115000</v>
      </c>
      <c r="D38" s="87">
        <v>0</v>
      </c>
      <c r="E38" s="87">
        <v>909000</v>
      </c>
      <c r="F38" s="87">
        <v>0</v>
      </c>
      <c r="G38" s="87">
        <v>0</v>
      </c>
      <c r="H38" s="87">
        <v>0</v>
      </c>
      <c r="I38" s="93">
        <v>1295000</v>
      </c>
      <c r="J38" s="16">
        <v>255000</v>
      </c>
      <c r="K38" s="17">
        <v>115000</v>
      </c>
      <c r="L38" s="17">
        <v>0</v>
      </c>
      <c r="M38" s="17">
        <v>909000</v>
      </c>
      <c r="N38" s="17">
        <v>0</v>
      </c>
      <c r="O38" s="17">
        <v>0</v>
      </c>
      <c r="P38" s="17">
        <v>0</v>
      </c>
      <c r="Q38" s="12">
        <v>1279000</v>
      </c>
      <c r="R38" s="16">
        <v>16000</v>
      </c>
      <c r="S38" s="17">
        <v>0</v>
      </c>
      <c r="T38" s="17">
        <v>0</v>
      </c>
      <c r="U38" s="17">
        <v>0</v>
      </c>
      <c r="V38" s="17">
        <v>0</v>
      </c>
      <c r="W38" s="17">
        <v>0</v>
      </c>
      <c r="X38" s="17">
        <v>0</v>
      </c>
      <c r="Y38" s="12">
        <v>16000</v>
      </c>
      <c r="Z38" s="16">
        <v>0</v>
      </c>
      <c r="AA38" s="17">
        <v>0</v>
      </c>
      <c r="AB38" s="17">
        <v>0</v>
      </c>
      <c r="AC38" s="17">
        <v>0</v>
      </c>
      <c r="AD38" s="17">
        <v>0</v>
      </c>
      <c r="AE38" s="17">
        <v>0</v>
      </c>
      <c r="AF38" s="17">
        <v>0</v>
      </c>
      <c r="AG38" s="12">
        <v>0</v>
      </c>
      <c r="AH38" s="16">
        <v>0</v>
      </c>
      <c r="AI38" s="17">
        <v>0</v>
      </c>
      <c r="AJ38" s="17">
        <v>0</v>
      </c>
      <c r="AK38" s="17">
        <v>0</v>
      </c>
      <c r="AL38" s="17">
        <v>0</v>
      </c>
      <c r="AM38" s="17">
        <v>0</v>
      </c>
      <c r="AN38" s="17">
        <v>0</v>
      </c>
      <c r="AO38" s="12">
        <v>0</v>
      </c>
    </row>
    <row r="39" spans="1:41" x14ac:dyDescent="0.2">
      <c r="A39" s="4" t="s">
        <v>30</v>
      </c>
      <c r="B39" s="92">
        <v>290364</v>
      </c>
      <c r="C39" s="87">
        <v>110654</v>
      </c>
      <c r="D39" s="87">
        <v>770</v>
      </c>
      <c r="E39" s="87">
        <v>511787</v>
      </c>
      <c r="F39" s="87">
        <v>0</v>
      </c>
      <c r="G39" s="87">
        <v>0</v>
      </c>
      <c r="H39" s="87">
        <v>0</v>
      </c>
      <c r="I39" s="93">
        <v>913575</v>
      </c>
      <c r="J39" s="16">
        <v>0</v>
      </c>
      <c r="K39" s="17">
        <v>0</v>
      </c>
      <c r="L39" s="17">
        <v>0</v>
      </c>
      <c r="M39" s="17">
        <v>0</v>
      </c>
      <c r="N39" s="17">
        <v>0</v>
      </c>
      <c r="O39" s="17">
        <v>0</v>
      </c>
      <c r="P39" s="17">
        <v>0</v>
      </c>
      <c r="Q39" s="12">
        <v>0</v>
      </c>
      <c r="R39" s="16">
        <v>290364</v>
      </c>
      <c r="S39" s="17">
        <v>110654</v>
      </c>
      <c r="T39" s="17">
        <v>770</v>
      </c>
      <c r="U39" s="17">
        <v>511787</v>
      </c>
      <c r="V39" s="17">
        <v>0</v>
      </c>
      <c r="W39" s="17">
        <v>0</v>
      </c>
      <c r="X39" s="17">
        <v>0</v>
      </c>
      <c r="Y39" s="12">
        <v>913575</v>
      </c>
      <c r="Z39" s="16">
        <v>0</v>
      </c>
      <c r="AA39" s="17">
        <v>0</v>
      </c>
      <c r="AB39" s="17">
        <v>0</v>
      </c>
      <c r="AC39" s="17">
        <v>0</v>
      </c>
      <c r="AD39" s="17">
        <v>0</v>
      </c>
      <c r="AE39" s="17">
        <v>0</v>
      </c>
      <c r="AF39" s="17">
        <v>0</v>
      </c>
      <c r="AG39" s="12">
        <v>0</v>
      </c>
      <c r="AH39" s="16">
        <v>0</v>
      </c>
      <c r="AI39" s="17">
        <v>0</v>
      </c>
      <c r="AJ39" s="17">
        <v>0</v>
      </c>
      <c r="AK39" s="17">
        <v>0</v>
      </c>
      <c r="AL39" s="17">
        <v>0</v>
      </c>
      <c r="AM39" s="17">
        <v>0</v>
      </c>
      <c r="AN39" s="17">
        <v>0</v>
      </c>
      <c r="AO39" s="12">
        <v>0</v>
      </c>
    </row>
    <row r="40" spans="1:41" x14ac:dyDescent="0.2">
      <c r="A40" s="4" t="s">
        <v>31</v>
      </c>
      <c r="B40" s="92">
        <v>1591118</v>
      </c>
      <c r="C40" s="87">
        <v>1115032</v>
      </c>
      <c r="D40" s="87">
        <v>484388</v>
      </c>
      <c r="E40" s="87">
        <v>4844599</v>
      </c>
      <c r="F40" s="87">
        <v>0</v>
      </c>
      <c r="G40" s="87">
        <v>0</v>
      </c>
      <c r="H40" s="87">
        <v>6365</v>
      </c>
      <c r="I40" s="93">
        <v>8041502</v>
      </c>
      <c r="J40" s="16">
        <v>331</v>
      </c>
      <c r="K40" s="17">
        <v>3429</v>
      </c>
      <c r="L40" s="17">
        <v>0</v>
      </c>
      <c r="M40" s="17">
        <v>1344</v>
      </c>
      <c r="N40" s="17">
        <v>0</v>
      </c>
      <c r="O40" s="17">
        <v>0</v>
      </c>
      <c r="P40" s="17">
        <v>0</v>
      </c>
      <c r="Q40" s="12">
        <v>5104</v>
      </c>
      <c r="R40" s="16">
        <v>1590787</v>
      </c>
      <c r="S40" s="17">
        <v>1111603</v>
      </c>
      <c r="T40" s="17">
        <v>484388</v>
      </c>
      <c r="U40" s="17">
        <v>4843255</v>
      </c>
      <c r="V40" s="17">
        <v>0</v>
      </c>
      <c r="W40" s="17">
        <v>0</v>
      </c>
      <c r="X40" s="17">
        <v>6365</v>
      </c>
      <c r="Y40" s="12">
        <v>8036398</v>
      </c>
      <c r="Z40" s="16">
        <v>0</v>
      </c>
      <c r="AA40" s="17">
        <v>0</v>
      </c>
      <c r="AB40" s="17">
        <v>0</v>
      </c>
      <c r="AC40" s="17">
        <v>0</v>
      </c>
      <c r="AD40" s="17">
        <v>0</v>
      </c>
      <c r="AE40" s="17">
        <v>0</v>
      </c>
      <c r="AF40" s="17">
        <v>0</v>
      </c>
      <c r="AG40" s="12">
        <v>0</v>
      </c>
      <c r="AH40" s="16">
        <v>0</v>
      </c>
      <c r="AI40" s="17">
        <v>0</v>
      </c>
      <c r="AJ40" s="17">
        <v>0</v>
      </c>
      <c r="AK40" s="17">
        <v>0</v>
      </c>
      <c r="AL40" s="17">
        <v>0</v>
      </c>
      <c r="AM40" s="17">
        <v>0</v>
      </c>
      <c r="AN40" s="17">
        <v>0</v>
      </c>
      <c r="AO40" s="12">
        <v>0</v>
      </c>
    </row>
    <row r="41" spans="1:41" x14ac:dyDescent="0.2">
      <c r="A41" s="4" t="s">
        <v>32</v>
      </c>
      <c r="B41" s="92">
        <v>676248.43</v>
      </c>
      <c r="C41" s="87">
        <v>239180.93</v>
      </c>
      <c r="D41" s="87">
        <v>0</v>
      </c>
      <c r="E41" s="87">
        <v>738243</v>
      </c>
      <c r="F41" s="87">
        <v>0</v>
      </c>
      <c r="G41" s="87">
        <v>29450</v>
      </c>
      <c r="H41" s="87">
        <v>4313</v>
      </c>
      <c r="I41" s="93">
        <v>1687435.36</v>
      </c>
      <c r="J41" s="16">
        <v>0</v>
      </c>
      <c r="K41" s="17">
        <v>0</v>
      </c>
      <c r="L41" s="17">
        <v>0</v>
      </c>
      <c r="M41" s="17">
        <v>0</v>
      </c>
      <c r="N41" s="17">
        <v>0</v>
      </c>
      <c r="O41" s="17">
        <v>0</v>
      </c>
      <c r="P41" s="17">
        <v>0</v>
      </c>
      <c r="Q41" s="12">
        <v>0</v>
      </c>
      <c r="R41" s="16">
        <v>675748.43</v>
      </c>
      <c r="S41" s="17">
        <v>223680.29</v>
      </c>
      <c r="T41" s="17">
        <v>0</v>
      </c>
      <c r="U41" s="17">
        <v>738243</v>
      </c>
      <c r="V41" s="17">
        <v>0</v>
      </c>
      <c r="W41" s="17">
        <v>29450</v>
      </c>
      <c r="X41" s="17">
        <v>4313</v>
      </c>
      <c r="Y41" s="12">
        <v>1671434.7200000002</v>
      </c>
      <c r="Z41" s="16">
        <v>500</v>
      </c>
      <c r="AA41" s="17">
        <v>15500.64</v>
      </c>
      <c r="AB41" s="17">
        <v>0</v>
      </c>
      <c r="AC41" s="17">
        <v>0</v>
      </c>
      <c r="AD41" s="17">
        <v>0</v>
      </c>
      <c r="AE41" s="17">
        <v>0</v>
      </c>
      <c r="AF41" s="17">
        <v>0</v>
      </c>
      <c r="AG41" s="12">
        <v>16000.64</v>
      </c>
      <c r="AH41" s="16">
        <v>0</v>
      </c>
      <c r="AI41" s="17">
        <v>0</v>
      </c>
      <c r="AJ41" s="17">
        <v>0</v>
      </c>
      <c r="AK41" s="17">
        <v>0</v>
      </c>
      <c r="AL41" s="17">
        <v>0</v>
      </c>
      <c r="AM41" s="17">
        <v>0</v>
      </c>
      <c r="AN41" s="17">
        <v>0</v>
      </c>
      <c r="AO41" s="12">
        <v>0</v>
      </c>
    </row>
    <row r="42" spans="1:41" x14ac:dyDescent="0.2">
      <c r="A42" s="4" t="s">
        <v>33</v>
      </c>
      <c r="B42" s="92">
        <v>843672.29</v>
      </c>
      <c r="C42" s="87">
        <v>2677568.7799999998</v>
      </c>
      <c r="D42" s="87">
        <v>0</v>
      </c>
      <c r="E42" s="87">
        <v>5081543.7200000007</v>
      </c>
      <c r="F42" s="87">
        <v>0</v>
      </c>
      <c r="G42" s="87">
        <v>0</v>
      </c>
      <c r="H42" s="87">
        <v>32.950000000000003</v>
      </c>
      <c r="I42" s="93">
        <v>8602817.7399999984</v>
      </c>
      <c r="J42" s="16">
        <v>0</v>
      </c>
      <c r="K42" s="17">
        <v>0</v>
      </c>
      <c r="L42" s="17">
        <v>0</v>
      </c>
      <c r="M42" s="17">
        <v>0</v>
      </c>
      <c r="N42" s="17">
        <v>0</v>
      </c>
      <c r="O42" s="17">
        <v>0</v>
      </c>
      <c r="P42" s="17">
        <v>0</v>
      </c>
      <c r="Q42" s="12">
        <v>0</v>
      </c>
      <c r="R42" s="16">
        <v>840619.36</v>
      </c>
      <c r="S42" s="17">
        <v>2649823.1899999995</v>
      </c>
      <c r="T42" s="17">
        <v>0</v>
      </c>
      <c r="U42" s="17">
        <v>5030710.07</v>
      </c>
      <c r="V42" s="17">
        <v>0</v>
      </c>
      <c r="W42" s="17">
        <v>0</v>
      </c>
      <c r="X42" s="17">
        <v>0</v>
      </c>
      <c r="Y42" s="12">
        <v>8521152.6199999992</v>
      </c>
      <c r="Z42" s="16">
        <v>3052.93</v>
      </c>
      <c r="AA42" s="17">
        <v>24914.1</v>
      </c>
      <c r="AB42" s="17">
        <v>0</v>
      </c>
      <c r="AC42" s="17">
        <v>0</v>
      </c>
      <c r="AD42" s="17">
        <v>0</v>
      </c>
      <c r="AE42" s="17">
        <v>0</v>
      </c>
      <c r="AF42" s="17">
        <v>0</v>
      </c>
      <c r="AG42" s="12">
        <v>27967.03</v>
      </c>
      <c r="AH42" s="16">
        <v>0</v>
      </c>
      <c r="AI42" s="17">
        <v>2831.49</v>
      </c>
      <c r="AJ42" s="17">
        <v>0</v>
      </c>
      <c r="AK42" s="17">
        <v>50833.65</v>
      </c>
      <c r="AL42" s="17">
        <v>0</v>
      </c>
      <c r="AM42" s="17">
        <v>0</v>
      </c>
      <c r="AN42" s="17">
        <v>32.950000000000003</v>
      </c>
      <c r="AO42" s="12">
        <v>53698.09</v>
      </c>
    </row>
    <row r="43" spans="1:41" x14ac:dyDescent="0.2">
      <c r="A43" s="4" t="s">
        <v>34</v>
      </c>
      <c r="B43" s="92">
        <v>363</v>
      </c>
      <c r="C43" s="87">
        <v>21491</v>
      </c>
      <c r="D43" s="87">
        <v>51200</v>
      </c>
      <c r="E43" s="87">
        <v>0</v>
      </c>
      <c r="F43" s="87">
        <v>0</v>
      </c>
      <c r="G43" s="87">
        <v>2000</v>
      </c>
      <c r="H43" s="87">
        <v>1063</v>
      </c>
      <c r="I43" s="93">
        <v>76117</v>
      </c>
      <c r="J43" s="16">
        <v>0</v>
      </c>
      <c r="K43" s="17">
        <v>0</v>
      </c>
      <c r="L43" s="17">
        <v>0</v>
      </c>
      <c r="M43" s="17">
        <v>0</v>
      </c>
      <c r="N43" s="17">
        <v>0</v>
      </c>
      <c r="O43" s="17">
        <v>0</v>
      </c>
      <c r="P43" s="17">
        <v>0</v>
      </c>
      <c r="Q43" s="12">
        <v>0</v>
      </c>
      <c r="R43" s="16">
        <v>-2461</v>
      </c>
      <c r="S43" s="17">
        <v>19291</v>
      </c>
      <c r="T43" s="17">
        <v>51200</v>
      </c>
      <c r="U43" s="17">
        <v>0</v>
      </c>
      <c r="V43" s="17">
        <v>0</v>
      </c>
      <c r="W43" s="17">
        <v>0</v>
      </c>
      <c r="X43" s="17">
        <v>1063</v>
      </c>
      <c r="Y43" s="12">
        <v>69093</v>
      </c>
      <c r="Z43" s="16">
        <v>2824</v>
      </c>
      <c r="AA43" s="17">
        <v>2200</v>
      </c>
      <c r="AB43" s="17">
        <v>0</v>
      </c>
      <c r="AC43" s="17">
        <v>0</v>
      </c>
      <c r="AD43" s="17">
        <v>0</v>
      </c>
      <c r="AE43" s="17">
        <v>0</v>
      </c>
      <c r="AF43" s="17">
        <v>0</v>
      </c>
      <c r="AG43" s="12">
        <v>5024</v>
      </c>
      <c r="AH43" s="16">
        <v>0</v>
      </c>
      <c r="AI43" s="17">
        <v>0</v>
      </c>
      <c r="AJ43" s="17">
        <v>0</v>
      </c>
      <c r="AK43" s="17">
        <v>0</v>
      </c>
      <c r="AL43" s="17">
        <v>0</v>
      </c>
      <c r="AM43" s="17">
        <v>2000</v>
      </c>
      <c r="AN43" s="17">
        <v>0</v>
      </c>
      <c r="AO43" s="12">
        <v>2000</v>
      </c>
    </row>
    <row r="44" spans="1:41" x14ac:dyDescent="0.2">
      <c r="A44" s="4" t="s">
        <v>35</v>
      </c>
      <c r="B44" s="92">
        <v>2011444</v>
      </c>
      <c r="C44" s="87">
        <v>3667223</v>
      </c>
      <c r="D44" s="87">
        <v>0</v>
      </c>
      <c r="E44" s="87">
        <v>16293537</v>
      </c>
      <c r="F44" s="87">
        <v>0</v>
      </c>
      <c r="G44" s="87">
        <v>65282</v>
      </c>
      <c r="H44" s="87">
        <v>0</v>
      </c>
      <c r="I44" s="93">
        <v>22037486</v>
      </c>
      <c r="J44" s="16">
        <v>0</v>
      </c>
      <c r="K44" s="17">
        <v>0</v>
      </c>
      <c r="L44" s="17">
        <v>0</v>
      </c>
      <c r="M44" s="17">
        <v>0</v>
      </c>
      <c r="N44" s="17">
        <v>0</v>
      </c>
      <c r="O44" s="17">
        <v>0</v>
      </c>
      <c r="P44" s="17">
        <v>0</v>
      </c>
      <c r="Q44" s="12">
        <v>0</v>
      </c>
      <c r="R44" s="16">
        <v>2011444</v>
      </c>
      <c r="S44" s="17">
        <v>3667223</v>
      </c>
      <c r="T44" s="17">
        <v>0</v>
      </c>
      <c r="U44" s="17">
        <v>16293537</v>
      </c>
      <c r="V44" s="17">
        <v>0</v>
      </c>
      <c r="W44" s="17">
        <v>65282</v>
      </c>
      <c r="X44" s="17">
        <v>0</v>
      </c>
      <c r="Y44" s="12">
        <v>22037486</v>
      </c>
      <c r="Z44" s="16">
        <v>0</v>
      </c>
      <c r="AA44" s="17">
        <v>0</v>
      </c>
      <c r="AB44" s="17">
        <v>0</v>
      </c>
      <c r="AC44" s="17">
        <v>0</v>
      </c>
      <c r="AD44" s="17">
        <v>0</v>
      </c>
      <c r="AE44" s="17">
        <v>0</v>
      </c>
      <c r="AF44" s="17">
        <v>0</v>
      </c>
      <c r="AG44" s="12">
        <v>0</v>
      </c>
      <c r="AH44" s="16">
        <v>0</v>
      </c>
      <c r="AI44" s="17">
        <v>0</v>
      </c>
      <c r="AJ44" s="17">
        <v>0</v>
      </c>
      <c r="AK44" s="17">
        <v>0</v>
      </c>
      <c r="AL44" s="17">
        <v>0</v>
      </c>
      <c r="AM44" s="17">
        <v>0</v>
      </c>
      <c r="AN44" s="17">
        <v>0</v>
      </c>
      <c r="AO44" s="12">
        <v>0</v>
      </c>
    </row>
    <row r="45" spans="1:41" x14ac:dyDescent="0.2">
      <c r="A45" s="4" t="s">
        <v>36</v>
      </c>
      <c r="B45" s="92">
        <v>923364.29</v>
      </c>
      <c r="C45" s="87">
        <v>192025.39</v>
      </c>
      <c r="D45" s="87">
        <v>0</v>
      </c>
      <c r="E45" s="87">
        <v>4595006.3100000005</v>
      </c>
      <c r="F45" s="87">
        <v>1383080.22</v>
      </c>
      <c r="G45" s="87">
        <v>2000</v>
      </c>
      <c r="H45" s="87">
        <v>0</v>
      </c>
      <c r="I45" s="93">
        <v>7095476.21</v>
      </c>
      <c r="J45" s="16">
        <v>0</v>
      </c>
      <c r="K45" s="17">
        <v>0</v>
      </c>
      <c r="L45" s="17">
        <v>0</v>
      </c>
      <c r="M45" s="17">
        <v>0</v>
      </c>
      <c r="N45" s="17">
        <v>0</v>
      </c>
      <c r="O45" s="17">
        <v>0</v>
      </c>
      <c r="P45" s="17">
        <v>0</v>
      </c>
      <c r="Q45" s="12">
        <v>0</v>
      </c>
      <c r="R45" s="16">
        <v>908624.29</v>
      </c>
      <c r="S45" s="17">
        <v>0</v>
      </c>
      <c r="T45" s="17">
        <v>0</v>
      </c>
      <c r="U45" s="17">
        <v>3994912.56</v>
      </c>
      <c r="V45" s="17">
        <v>1383080.22</v>
      </c>
      <c r="W45" s="17">
        <v>0</v>
      </c>
      <c r="X45" s="17">
        <v>0</v>
      </c>
      <c r="Y45" s="12">
        <v>6286617.0699999994</v>
      </c>
      <c r="Z45" s="16">
        <v>14740</v>
      </c>
      <c r="AA45" s="17">
        <v>51181.39</v>
      </c>
      <c r="AB45" s="17">
        <v>0</v>
      </c>
      <c r="AC45" s="17">
        <v>204039.72</v>
      </c>
      <c r="AD45" s="17">
        <v>0</v>
      </c>
      <c r="AE45" s="17">
        <v>2000</v>
      </c>
      <c r="AF45" s="17">
        <v>0</v>
      </c>
      <c r="AG45" s="12">
        <v>271961.11</v>
      </c>
      <c r="AH45" s="16">
        <v>0</v>
      </c>
      <c r="AI45" s="17">
        <v>140844</v>
      </c>
      <c r="AJ45" s="17">
        <v>0</v>
      </c>
      <c r="AK45" s="17">
        <v>396054.03</v>
      </c>
      <c r="AL45" s="17">
        <v>0</v>
      </c>
      <c r="AM45" s="17">
        <v>0</v>
      </c>
      <c r="AN45" s="17">
        <v>0</v>
      </c>
      <c r="AO45" s="12">
        <v>536898.03</v>
      </c>
    </row>
    <row r="46" spans="1:41" x14ac:dyDescent="0.2">
      <c r="A46" s="4" t="s">
        <v>37</v>
      </c>
      <c r="B46" s="92">
        <v>1908910.62</v>
      </c>
      <c r="C46" s="87">
        <v>1889127.6</v>
      </c>
      <c r="D46" s="87">
        <v>0</v>
      </c>
      <c r="E46" s="87">
        <v>2945954.94</v>
      </c>
      <c r="F46" s="87">
        <v>0</v>
      </c>
      <c r="G46" s="87">
        <v>0</v>
      </c>
      <c r="H46" s="87">
        <v>57115.41</v>
      </c>
      <c r="I46" s="93">
        <v>6801108.5700000003</v>
      </c>
      <c r="J46" s="16">
        <v>0</v>
      </c>
      <c r="K46" s="17">
        <v>0</v>
      </c>
      <c r="L46" s="17">
        <v>0</v>
      </c>
      <c r="M46" s="17">
        <v>0</v>
      </c>
      <c r="N46" s="17">
        <v>0</v>
      </c>
      <c r="O46" s="17">
        <v>0</v>
      </c>
      <c r="P46" s="17">
        <v>0</v>
      </c>
      <c r="Q46" s="12">
        <v>0</v>
      </c>
      <c r="R46" s="16">
        <v>1890545.12</v>
      </c>
      <c r="S46" s="17">
        <v>1886027.6</v>
      </c>
      <c r="T46" s="17">
        <v>0</v>
      </c>
      <c r="U46" s="17">
        <v>2919212.1</v>
      </c>
      <c r="V46" s="17">
        <v>0</v>
      </c>
      <c r="W46" s="17">
        <v>0</v>
      </c>
      <c r="X46" s="17">
        <v>55312.41</v>
      </c>
      <c r="Y46" s="12">
        <v>6751097.2300000004</v>
      </c>
      <c r="Z46" s="16">
        <v>18365.5</v>
      </c>
      <c r="AA46" s="17">
        <v>3100</v>
      </c>
      <c r="AB46" s="17">
        <v>0</v>
      </c>
      <c r="AC46" s="17">
        <v>26742.84</v>
      </c>
      <c r="AD46" s="17">
        <v>0</v>
      </c>
      <c r="AE46" s="17">
        <v>0</v>
      </c>
      <c r="AF46" s="17">
        <v>1803</v>
      </c>
      <c r="AG46" s="12">
        <v>50011.34</v>
      </c>
      <c r="AH46" s="16">
        <v>0</v>
      </c>
      <c r="AI46" s="17">
        <v>0</v>
      </c>
      <c r="AJ46" s="17">
        <v>0</v>
      </c>
      <c r="AK46" s="17">
        <v>0</v>
      </c>
      <c r="AL46" s="17">
        <v>0</v>
      </c>
      <c r="AM46" s="17">
        <v>0</v>
      </c>
      <c r="AN46" s="17">
        <v>0</v>
      </c>
      <c r="AO46" s="12">
        <v>0</v>
      </c>
    </row>
    <row r="47" spans="1:41" x14ac:dyDescent="0.2">
      <c r="A47" s="4" t="s">
        <v>38</v>
      </c>
      <c r="B47" s="92">
        <v>496535.13</v>
      </c>
      <c r="C47" s="87">
        <v>872355.16</v>
      </c>
      <c r="D47" s="87">
        <v>75000</v>
      </c>
      <c r="E47" s="87">
        <v>0</v>
      </c>
      <c r="F47" s="87">
        <v>0</v>
      </c>
      <c r="G47" s="87">
        <v>0</v>
      </c>
      <c r="H47" s="87">
        <v>0</v>
      </c>
      <c r="I47" s="93">
        <v>1443890.29</v>
      </c>
      <c r="J47" s="16">
        <v>0</v>
      </c>
      <c r="K47" s="17">
        <v>0</v>
      </c>
      <c r="L47" s="17">
        <v>0</v>
      </c>
      <c r="M47" s="17">
        <v>0</v>
      </c>
      <c r="N47" s="17">
        <v>0</v>
      </c>
      <c r="O47" s="17">
        <v>0</v>
      </c>
      <c r="P47" s="17">
        <v>0</v>
      </c>
      <c r="Q47" s="12">
        <v>0</v>
      </c>
      <c r="R47" s="16">
        <v>492150.89</v>
      </c>
      <c r="S47" s="17">
        <v>869755.16</v>
      </c>
      <c r="T47" s="17">
        <v>75000</v>
      </c>
      <c r="U47" s="17">
        <v>0</v>
      </c>
      <c r="V47" s="17">
        <v>0</v>
      </c>
      <c r="W47" s="17">
        <v>0</v>
      </c>
      <c r="X47" s="17">
        <v>0</v>
      </c>
      <c r="Y47" s="12">
        <v>1436906.05</v>
      </c>
      <c r="Z47" s="16">
        <v>4384.24</v>
      </c>
      <c r="AA47" s="17">
        <v>2600</v>
      </c>
      <c r="AB47" s="17">
        <v>0</v>
      </c>
      <c r="AC47" s="17">
        <v>0</v>
      </c>
      <c r="AD47" s="17">
        <v>0</v>
      </c>
      <c r="AE47" s="17">
        <v>0</v>
      </c>
      <c r="AF47" s="17">
        <v>0</v>
      </c>
      <c r="AG47" s="12">
        <v>6984.24</v>
      </c>
      <c r="AH47" s="16">
        <v>0</v>
      </c>
      <c r="AI47" s="17">
        <v>0</v>
      </c>
      <c r="AJ47" s="17">
        <v>0</v>
      </c>
      <c r="AK47" s="17">
        <v>0</v>
      </c>
      <c r="AL47" s="17">
        <v>0</v>
      </c>
      <c r="AM47" s="17">
        <v>0</v>
      </c>
      <c r="AN47" s="17">
        <v>0</v>
      </c>
      <c r="AO47" s="12">
        <v>0</v>
      </c>
    </row>
    <row r="48" spans="1:41" x14ac:dyDescent="0.2">
      <c r="A48" s="4" t="s">
        <v>39</v>
      </c>
      <c r="B48" s="92">
        <v>171184.4</v>
      </c>
      <c r="C48" s="87">
        <v>154972.1</v>
      </c>
      <c r="D48" s="87">
        <v>48500</v>
      </c>
      <c r="E48" s="87">
        <v>1669687.7399999998</v>
      </c>
      <c r="F48" s="87">
        <v>0</v>
      </c>
      <c r="G48" s="87">
        <v>1378.04</v>
      </c>
      <c r="H48" s="87">
        <v>5002.7510000000002</v>
      </c>
      <c r="I48" s="93">
        <v>2050725.031</v>
      </c>
      <c r="J48" s="16">
        <v>0</v>
      </c>
      <c r="K48" s="17">
        <v>0</v>
      </c>
      <c r="L48" s="17">
        <v>0</v>
      </c>
      <c r="M48" s="17">
        <v>0</v>
      </c>
      <c r="N48" s="17">
        <v>0</v>
      </c>
      <c r="O48" s="17">
        <v>0</v>
      </c>
      <c r="P48" s="17">
        <v>0</v>
      </c>
      <c r="Q48" s="12">
        <v>0</v>
      </c>
      <c r="R48" s="16">
        <v>171184.4</v>
      </c>
      <c r="S48" s="17">
        <v>154972.1</v>
      </c>
      <c r="T48" s="17">
        <v>102500</v>
      </c>
      <c r="U48" s="17">
        <v>1669687.7399999998</v>
      </c>
      <c r="V48" s="17">
        <v>0</v>
      </c>
      <c r="W48" s="17">
        <v>1378.04</v>
      </c>
      <c r="X48" s="17">
        <v>763.66</v>
      </c>
      <c r="Y48" s="12">
        <v>2100485.94</v>
      </c>
      <c r="Z48" s="16">
        <v>0</v>
      </c>
      <c r="AA48" s="17">
        <v>0</v>
      </c>
      <c r="AB48" s="17">
        <v>0</v>
      </c>
      <c r="AC48" s="17">
        <v>0</v>
      </c>
      <c r="AD48" s="17">
        <v>0</v>
      </c>
      <c r="AE48" s="17">
        <v>0</v>
      </c>
      <c r="AF48" s="17">
        <v>0</v>
      </c>
      <c r="AG48" s="12">
        <v>0</v>
      </c>
      <c r="AH48" s="16">
        <v>0</v>
      </c>
      <c r="AI48" s="17">
        <v>0</v>
      </c>
      <c r="AJ48" s="17">
        <v>-54000</v>
      </c>
      <c r="AK48" s="17">
        <v>0</v>
      </c>
      <c r="AL48" s="17">
        <v>0</v>
      </c>
      <c r="AM48" s="17">
        <v>0</v>
      </c>
      <c r="AN48" s="17">
        <v>4239.0910000000003</v>
      </c>
      <c r="AO48" s="12">
        <v>-49760.909</v>
      </c>
    </row>
    <row r="49" spans="1:41" x14ac:dyDescent="0.2">
      <c r="A49" s="4" t="s">
        <v>40</v>
      </c>
      <c r="B49" s="92">
        <v>841253.6100000001</v>
      </c>
      <c r="C49" s="87">
        <v>935828.29999999993</v>
      </c>
      <c r="D49" s="87">
        <v>0</v>
      </c>
      <c r="E49" s="87">
        <v>6086514.7000000002</v>
      </c>
      <c r="F49" s="87">
        <v>0</v>
      </c>
      <c r="G49" s="87">
        <v>20082.957219112974</v>
      </c>
      <c r="H49" s="87">
        <v>0</v>
      </c>
      <c r="I49" s="93">
        <v>7883679.567219113</v>
      </c>
      <c r="J49" s="16">
        <v>0</v>
      </c>
      <c r="K49" s="17">
        <v>0</v>
      </c>
      <c r="L49" s="17">
        <v>0</v>
      </c>
      <c r="M49" s="17">
        <v>0</v>
      </c>
      <c r="N49" s="17">
        <v>0</v>
      </c>
      <c r="O49" s="17">
        <v>19950.43</v>
      </c>
      <c r="P49" s="17">
        <v>0</v>
      </c>
      <c r="Q49" s="12">
        <v>19950.43</v>
      </c>
      <c r="R49" s="16">
        <v>827165.55</v>
      </c>
      <c r="S49" s="17">
        <v>791107.83</v>
      </c>
      <c r="T49" s="17">
        <v>0</v>
      </c>
      <c r="U49" s="17">
        <v>6086514.8799999999</v>
      </c>
      <c r="V49" s="17">
        <v>0</v>
      </c>
      <c r="W49" s="17">
        <v>132.52721911297516</v>
      </c>
      <c r="X49" s="17">
        <v>0</v>
      </c>
      <c r="Y49" s="12">
        <v>7704920.7872191127</v>
      </c>
      <c r="Z49" s="16">
        <v>14088.060000000001</v>
      </c>
      <c r="AA49" s="17">
        <v>144720.47</v>
      </c>
      <c r="AB49" s="17">
        <v>0</v>
      </c>
      <c r="AC49" s="17">
        <v>0</v>
      </c>
      <c r="AD49" s="17">
        <v>0</v>
      </c>
      <c r="AE49" s="17">
        <v>0</v>
      </c>
      <c r="AF49" s="17">
        <v>0</v>
      </c>
      <c r="AG49" s="12">
        <v>158808.53</v>
      </c>
      <c r="AH49" s="16">
        <v>0</v>
      </c>
      <c r="AI49" s="17">
        <v>0</v>
      </c>
      <c r="AJ49" s="17">
        <v>0</v>
      </c>
      <c r="AK49" s="17">
        <v>-0.18</v>
      </c>
      <c r="AL49" s="17">
        <v>0</v>
      </c>
      <c r="AM49" s="17">
        <v>0</v>
      </c>
      <c r="AN49" s="17">
        <v>0</v>
      </c>
      <c r="AO49" s="12">
        <v>-0.18</v>
      </c>
    </row>
    <row r="50" spans="1:41" x14ac:dyDescent="0.2">
      <c r="A50" s="4" t="s">
        <v>41</v>
      </c>
      <c r="B50" s="92">
        <v>285774</v>
      </c>
      <c r="C50" s="87">
        <v>140472</v>
      </c>
      <c r="D50" s="87">
        <v>0</v>
      </c>
      <c r="E50" s="87">
        <v>470991</v>
      </c>
      <c r="F50" s="87">
        <v>8482</v>
      </c>
      <c r="G50" s="87">
        <v>0</v>
      </c>
      <c r="H50" s="87">
        <v>11933</v>
      </c>
      <c r="I50" s="93">
        <v>917652</v>
      </c>
      <c r="J50" s="16">
        <v>0</v>
      </c>
      <c r="K50" s="17">
        <v>0</v>
      </c>
      <c r="L50" s="17">
        <v>0</v>
      </c>
      <c r="M50" s="17">
        <v>0</v>
      </c>
      <c r="N50" s="17">
        <v>0</v>
      </c>
      <c r="O50" s="17">
        <v>0</v>
      </c>
      <c r="P50" s="17">
        <v>0</v>
      </c>
      <c r="Q50" s="12">
        <v>0</v>
      </c>
      <c r="R50" s="16">
        <v>281827</v>
      </c>
      <c r="S50" s="17">
        <v>106779</v>
      </c>
      <c r="T50" s="17">
        <v>0</v>
      </c>
      <c r="U50" s="17">
        <v>470991</v>
      </c>
      <c r="V50" s="17">
        <v>8482</v>
      </c>
      <c r="W50" s="17">
        <v>0</v>
      </c>
      <c r="X50" s="17">
        <v>0</v>
      </c>
      <c r="Y50" s="12">
        <v>868079</v>
      </c>
      <c r="Z50" s="16">
        <v>0</v>
      </c>
      <c r="AA50" s="17">
        <v>0</v>
      </c>
      <c r="AB50" s="17">
        <v>0</v>
      </c>
      <c r="AC50" s="17">
        <v>0</v>
      </c>
      <c r="AD50" s="17">
        <v>0</v>
      </c>
      <c r="AE50" s="17">
        <v>0</v>
      </c>
      <c r="AF50" s="17">
        <v>11933</v>
      </c>
      <c r="AG50" s="12">
        <v>11933</v>
      </c>
      <c r="AH50" s="16">
        <v>3947</v>
      </c>
      <c r="AI50" s="17">
        <v>33693</v>
      </c>
      <c r="AJ50" s="17">
        <v>0</v>
      </c>
      <c r="AK50" s="17">
        <v>0</v>
      </c>
      <c r="AL50" s="17">
        <v>0</v>
      </c>
      <c r="AM50" s="17">
        <v>0</v>
      </c>
      <c r="AN50" s="17">
        <v>0</v>
      </c>
      <c r="AO50" s="12">
        <v>37640</v>
      </c>
    </row>
    <row r="51" spans="1:41" x14ac:dyDescent="0.2">
      <c r="A51" s="4" t="s">
        <v>42</v>
      </c>
      <c r="B51" s="92">
        <v>514809</v>
      </c>
      <c r="C51" s="87">
        <v>1404917</v>
      </c>
      <c r="D51" s="87">
        <v>0</v>
      </c>
      <c r="E51" s="87">
        <v>2152450.7000000002</v>
      </c>
      <c r="F51" s="87">
        <v>0</v>
      </c>
      <c r="G51" s="87">
        <v>0</v>
      </c>
      <c r="H51" s="87">
        <v>12955</v>
      </c>
      <c r="I51" s="93">
        <v>4085131.6999999997</v>
      </c>
      <c r="J51" s="16">
        <v>0</v>
      </c>
      <c r="K51" s="17">
        <v>0</v>
      </c>
      <c r="L51" s="17">
        <v>0</v>
      </c>
      <c r="M51" s="17">
        <v>0</v>
      </c>
      <c r="N51" s="17">
        <v>0</v>
      </c>
      <c r="O51" s="17">
        <v>0</v>
      </c>
      <c r="P51" s="17">
        <v>0</v>
      </c>
      <c r="Q51" s="12">
        <v>0</v>
      </c>
      <c r="R51" s="16">
        <v>512784</v>
      </c>
      <c r="S51" s="17">
        <v>1382579.36</v>
      </c>
      <c r="T51" s="17">
        <v>0</v>
      </c>
      <c r="U51" s="17">
        <v>2036384.16</v>
      </c>
      <c r="V51" s="17">
        <v>0</v>
      </c>
      <c r="W51" s="17">
        <v>0</v>
      </c>
      <c r="X51" s="17">
        <v>12111</v>
      </c>
      <c r="Y51" s="12">
        <v>3943858.52</v>
      </c>
      <c r="Z51" s="16">
        <v>2025</v>
      </c>
      <c r="AA51" s="17">
        <v>11612.75</v>
      </c>
      <c r="AB51" s="17">
        <v>0</v>
      </c>
      <c r="AC51" s="17">
        <v>98180.09</v>
      </c>
      <c r="AD51" s="17">
        <v>0</v>
      </c>
      <c r="AE51" s="17">
        <v>0</v>
      </c>
      <c r="AF51" s="17">
        <v>844</v>
      </c>
      <c r="AG51" s="12">
        <v>112661.84</v>
      </c>
      <c r="AH51" s="16">
        <v>0</v>
      </c>
      <c r="AI51" s="17">
        <v>10724.890000000003</v>
      </c>
      <c r="AJ51" s="17">
        <v>0</v>
      </c>
      <c r="AK51" s="17">
        <v>17886.45</v>
      </c>
      <c r="AL51" s="17">
        <v>0</v>
      </c>
      <c r="AM51" s="17">
        <v>0</v>
      </c>
      <c r="AN51" s="17">
        <v>0</v>
      </c>
      <c r="AO51" s="12">
        <v>28611.340000000004</v>
      </c>
    </row>
    <row r="52" spans="1:41" x14ac:dyDescent="0.2">
      <c r="A52" s="4" t="s">
        <v>43</v>
      </c>
      <c r="B52" s="92">
        <v>1058415</v>
      </c>
      <c r="C52" s="87">
        <v>1382937</v>
      </c>
      <c r="D52" s="87">
        <v>90300</v>
      </c>
      <c r="E52" s="87">
        <v>3427166</v>
      </c>
      <c r="F52" s="87">
        <v>45000</v>
      </c>
      <c r="G52" s="87">
        <v>0</v>
      </c>
      <c r="H52" s="87">
        <v>0</v>
      </c>
      <c r="I52" s="93">
        <v>6003818</v>
      </c>
      <c r="J52" s="16">
        <v>0</v>
      </c>
      <c r="K52" s="17">
        <v>0</v>
      </c>
      <c r="L52" s="17">
        <v>0</v>
      </c>
      <c r="M52" s="17">
        <v>0</v>
      </c>
      <c r="N52" s="17">
        <v>45000</v>
      </c>
      <c r="O52" s="17">
        <v>0</v>
      </c>
      <c r="P52" s="17">
        <v>0</v>
      </c>
      <c r="Q52" s="12">
        <v>45000</v>
      </c>
      <c r="R52" s="16">
        <v>1053391</v>
      </c>
      <c r="S52" s="17">
        <v>1378090</v>
      </c>
      <c r="T52" s="17">
        <v>300</v>
      </c>
      <c r="U52" s="17">
        <v>3256124</v>
      </c>
      <c r="V52" s="17">
        <v>0</v>
      </c>
      <c r="W52" s="17">
        <v>0</v>
      </c>
      <c r="X52" s="17">
        <v>0</v>
      </c>
      <c r="Y52" s="12">
        <v>5687905</v>
      </c>
      <c r="Z52" s="16">
        <v>5024</v>
      </c>
      <c r="AA52" s="17">
        <v>4847</v>
      </c>
      <c r="AB52" s="17">
        <v>90000</v>
      </c>
      <c r="AC52" s="17">
        <v>171042</v>
      </c>
      <c r="AD52" s="17">
        <v>0</v>
      </c>
      <c r="AE52" s="17">
        <v>0</v>
      </c>
      <c r="AF52" s="17">
        <v>0</v>
      </c>
      <c r="AG52" s="12">
        <v>270913</v>
      </c>
      <c r="AH52" s="16">
        <v>0</v>
      </c>
      <c r="AI52" s="17">
        <v>0</v>
      </c>
      <c r="AJ52" s="17">
        <v>0</v>
      </c>
      <c r="AK52" s="17">
        <v>0</v>
      </c>
      <c r="AL52" s="17">
        <v>0</v>
      </c>
      <c r="AM52" s="17">
        <v>0</v>
      </c>
      <c r="AN52" s="17">
        <v>0</v>
      </c>
      <c r="AO52" s="12">
        <v>0</v>
      </c>
    </row>
    <row r="53" spans="1:41" x14ac:dyDescent="0.2">
      <c r="A53" s="4" t="s">
        <v>44</v>
      </c>
      <c r="B53" s="92">
        <v>304000</v>
      </c>
      <c r="C53" s="87">
        <v>1224000</v>
      </c>
      <c r="D53" s="87">
        <v>0</v>
      </c>
      <c r="E53" s="87">
        <v>2158000</v>
      </c>
      <c r="F53" s="87">
        <v>0</v>
      </c>
      <c r="G53" s="87">
        <v>0</v>
      </c>
      <c r="H53" s="87">
        <v>0</v>
      </c>
      <c r="I53" s="93">
        <v>3686000</v>
      </c>
      <c r="J53" s="16">
        <v>0</v>
      </c>
      <c r="K53" s="17">
        <v>0</v>
      </c>
      <c r="L53" s="17">
        <v>0</v>
      </c>
      <c r="M53" s="17">
        <v>0</v>
      </c>
      <c r="N53" s="17">
        <v>0</v>
      </c>
      <c r="O53" s="17">
        <v>0</v>
      </c>
      <c r="P53" s="17">
        <v>0</v>
      </c>
      <c r="Q53" s="12">
        <v>0</v>
      </c>
      <c r="R53" s="16">
        <v>0</v>
      </c>
      <c r="S53" s="17">
        <v>0</v>
      </c>
      <c r="T53" s="17">
        <v>0</v>
      </c>
      <c r="U53" s="17">
        <v>0</v>
      </c>
      <c r="V53" s="17">
        <v>0</v>
      </c>
      <c r="W53" s="17">
        <v>0</v>
      </c>
      <c r="X53" s="17">
        <v>0</v>
      </c>
      <c r="Y53" s="12">
        <v>0</v>
      </c>
      <c r="Z53" s="16">
        <v>304000</v>
      </c>
      <c r="AA53" s="17">
        <v>1224000</v>
      </c>
      <c r="AB53" s="17">
        <v>0</v>
      </c>
      <c r="AC53" s="17">
        <v>2158000</v>
      </c>
      <c r="AD53" s="17">
        <v>0</v>
      </c>
      <c r="AE53" s="17">
        <v>0</v>
      </c>
      <c r="AF53" s="17">
        <v>0</v>
      </c>
      <c r="AG53" s="12">
        <v>3686000</v>
      </c>
      <c r="AH53" s="16">
        <v>0</v>
      </c>
      <c r="AI53" s="17">
        <v>0</v>
      </c>
      <c r="AJ53" s="17">
        <v>0</v>
      </c>
      <c r="AK53" s="17">
        <v>0</v>
      </c>
      <c r="AL53" s="17">
        <v>0</v>
      </c>
      <c r="AM53" s="17">
        <v>0</v>
      </c>
      <c r="AN53" s="17">
        <v>0</v>
      </c>
      <c r="AO53" s="12">
        <v>0</v>
      </c>
    </row>
    <row r="54" spans="1:41" x14ac:dyDescent="0.2">
      <c r="A54" s="4" t="s">
        <v>264</v>
      </c>
      <c r="B54" s="92">
        <v>558585.60000000009</v>
      </c>
      <c r="C54" s="87">
        <v>1575049.7199999997</v>
      </c>
      <c r="D54" s="87">
        <v>0</v>
      </c>
      <c r="E54" s="87">
        <v>3514000</v>
      </c>
      <c r="F54" s="87">
        <v>0</v>
      </c>
      <c r="G54" s="87">
        <v>0</v>
      </c>
      <c r="H54" s="87">
        <v>32196.440000000002</v>
      </c>
      <c r="I54" s="93">
        <v>5679831.7599999998</v>
      </c>
      <c r="J54" s="16">
        <v>0</v>
      </c>
      <c r="K54" s="17">
        <v>0</v>
      </c>
      <c r="L54" s="17">
        <v>0</v>
      </c>
      <c r="M54" s="17">
        <v>0</v>
      </c>
      <c r="N54" s="17">
        <v>0</v>
      </c>
      <c r="O54" s="17">
        <v>0</v>
      </c>
      <c r="P54" s="17">
        <v>0</v>
      </c>
      <c r="Q54" s="12">
        <v>0</v>
      </c>
      <c r="R54" s="16">
        <v>556971.05000000005</v>
      </c>
      <c r="S54" s="17">
        <v>1575049.7199999997</v>
      </c>
      <c r="T54" s="17">
        <v>0</v>
      </c>
      <c r="U54" s="17">
        <v>3514000</v>
      </c>
      <c r="V54" s="17">
        <v>0</v>
      </c>
      <c r="W54" s="17">
        <v>0</v>
      </c>
      <c r="X54" s="17">
        <v>26374.29</v>
      </c>
      <c r="Y54" s="12">
        <v>5672395.0599999996</v>
      </c>
      <c r="Z54" s="16">
        <v>1614.55</v>
      </c>
      <c r="AA54" s="17">
        <v>0</v>
      </c>
      <c r="AB54" s="17">
        <v>0</v>
      </c>
      <c r="AC54" s="17">
        <v>0</v>
      </c>
      <c r="AD54" s="17">
        <v>0</v>
      </c>
      <c r="AE54" s="17">
        <v>0</v>
      </c>
      <c r="AF54" s="17">
        <v>5822.15</v>
      </c>
      <c r="AG54" s="12">
        <v>7436.7</v>
      </c>
      <c r="AH54" s="16">
        <v>0</v>
      </c>
      <c r="AI54" s="17">
        <v>0</v>
      </c>
      <c r="AJ54" s="17">
        <v>0</v>
      </c>
      <c r="AK54" s="17">
        <v>0</v>
      </c>
      <c r="AL54" s="17">
        <v>0</v>
      </c>
      <c r="AM54" s="17">
        <v>0</v>
      </c>
      <c r="AN54" s="17">
        <v>0</v>
      </c>
      <c r="AO54" s="12">
        <v>0</v>
      </c>
    </row>
    <row r="55" spans="1:41" x14ac:dyDescent="0.2">
      <c r="A55" s="4" t="s">
        <v>45</v>
      </c>
      <c r="B55" s="92">
        <v>964000</v>
      </c>
      <c r="C55" s="87">
        <v>734000</v>
      </c>
      <c r="D55" s="87">
        <v>3000</v>
      </c>
      <c r="E55" s="87">
        <v>2143000</v>
      </c>
      <c r="F55" s="87">
        <v>0</v>
      </c>
      <c r="G55" s="87">
        <v>256000</v>
      </c>
      <c r="H55" s="87">
        <v>0</v>
      </c>
      <c r="I55" s="93">
        <v>4100000</v>
      </c>
      <c r="J55" s="16">
        <v>46000</v>
      </c>
      <c r="K55" s="17">
        <v>57000</v>
      </c>
      <c r="L55" s="17">
        <v>3000</v>
      </c>
      <c r="M55" s="17">
        <v>115000</v>
      </c>
      <c r="N55" s="17">
        <v>0</v>
      </c>
      <c r="O55" s="17">
        <v>0</v>
      </c>
      <c r="P55" s="17">
        <v>0</v>
      </c>
      <c r="Q55" s="12">
        <v>221000</v>
      </c>
      <c r="R55" s="16">
        <v>918000</v>
      </c>
      <c r="S55" s="17">
        <v>677000</v>
      </c>
      <c r="T55" s="17">
        <v>0</v>
      </c>
      <c r="U55" s="17">
        <v>2028000</v>
      </c>
      <c r="V55" s="17">
        <v>0</v>
      </c>
      <c r="W55" s="17">
        <v>256000</v>
      </c>
      <c r="X55" s="17">
        <v>0</v>
      </c>
      <c r="Y55" s="12">
        <v>3879000</v>
      </c>
      <c r="Z55" s="16">
        <v>0</v>
      </c>
      <c r="AA55" s="17">
        <v>0</v>
      </c>
      <c r="AB55" s="17">
        <v>0</v>
      </c>
      <c r="AC55" s="17">
        <v>0</v>
      </c>
      <c r="AD55" s="17">
        <v>0</v>
      </c>
      <c r="AE55" s="17">
        <v>0</v>
      </c>
      <c r="AF55" s="17">
        <v>0</v>
      </c>
      <c r="AG55" s="12">
        <v>0</v>
      </c>
      <c r="AH55" s="16">
        <v>0</v>
      </c>
      <c r="AI55" s="17">
        <v>0</v>
      </c>
      <c r="AJ55" s="17">
        <v>0</v>
      </c>
      <c r="AK55" s="17">
        <v>0</v>
      </c>
      <c r="AL55" s="17">
        <v>0</v>
      </c>
      <c r="AM55" s="17">
        <v>0</v>
      </c>
      <c r="AN55" s="17">
        <v>0</v>
      </c>
      <c r="AO55" s="12">
        <v>0</v>
      </c>
    </row>
    <row r="56" spans="1:41" x14ac:dyDescent="0.2">
      <c r="A56" s="4" t="s">
        <v>46</v>
      </c>
      <c r="B56" s="92">
        <v>0</v>
      </c>
      <c r="C56" s="87">
        <v>0</v>
      </c>
      <c r="D56" s="87">
        <v>0</v>
      </c>
      <c r="E56" s="87">
        <v>28991.74</v>
      </c>
      <c r="F56" s="87">
        <v>0</v>
      </c>
      <c r="G56" s="87">
        <v>0</v>
      </c>
      <c r="H56" s="87">
        <v>0</v>
      </c>
      <c r="I56" s="93">
        <v>28991.74</v>
      </c>
      <c r="J56" s="16">
        <v>0</v>
      </c>
      <c r="K56" s="17">
        <v>0</v>
      </c>
      <c r="L56" s="17">
        <v>0</v>
      </c>
      <c r="M56" s="17">
        <v>0</v>
      </c>
      <c r="N56" s="17">
        <v>0</v>
      </c>
      <c r="O56" s="17">
        <v>0</v>
      </c>
      <c r="P56" s="17">
        <v>0</v>
      </c>
      <c r="Q56" s="12">
        <v>0</v>
      </c>
      <c r="R56" s="16">
        <v>0</v>
      </c>
      <c r="S56" s="17">
        <v>0</v>
      </c>
      <c r="T56" s="17">
        <v>0</v>
      </c>
      <c r="U56" s="17">
        <v>0</v>
      </c>
      <c r="V56" s="17">
        <v>0</v>
      </c>
      <c r="W56" s="17">
        <v>0</v>
      </c>
      <c r="X56" s="17">
        <v>0</v>
      </c>
      <c r="Y56" s="12">
        <v>0</v>
      </c>
      <c r="Z56" s="16">
        <v>0</v>
      </c>
      <c r="AA56" s="17">
        <v>0</v>
      </c>
      <c r="AB56" s="17">
        <v>0</v>
      </c>
      <c r="AC56" s="17">
        <v>28991.74</v>
      </c>
      <c r="AD56" s="17">
        <v>0</v>
      </c>
      <c r="AE56" s="17">
        <v>0</v>
      </c>
      <c r="AF56" s="17">
        <v>0</v>
      </c>
      <c r="AG56" s="12">
        <v>28991.74</v>
      </c>
      <c r="AH56" s="16">
        <v>0</v>
      </c>
      <c r="AI56" s="17">
        <v>0</v>
      </c>
      <c r="AJ56" s="17">
        <v>0</v>
      </c>
      <c r="AK56" s="17">
        <v>0</v>
      </c>
      <c r="AL56" s="17">
        <v>0</v>
      </c>
      <c r="AM56" s="17">
        <v>0</v>
      </c>
      <c r="AN56" s="17">
        <v>0</v>
      </c>
      <c r="AO56" s="12">
        <v>0</v>
      </c>
    </row>
    <row r="57" spans="1:41" x14ac:dyDescent="0.2">
      <c r="A57" s="4" t="s">
        <v>47</v>
      </c>
      <c r="B57" s="92">
        <v>0</v>
      </c>
      <c r="C57" s="87">
        <v>0</v>
      </c>
      <c r="D57" s="87">
        <v>0</v>
      </c>
      <c r="E57" s="87">
        <v>0</v>
      </c>
      <c r="F57" s="87">
        <v>0</v>
      </c>
      <c r="G57" s="87">
        <v>0</v>
      </c>
      <c r="H57" s="87">
        <v>0</v>
      </c>
      <c r="I57" s="93">
        <v>0</v>
      </c>
      <c r="J57" s="16">
        <v>0</v>
      </c>
      <c r="K57" s="17">
        <v>0</v>
      </c>
      <c r="L57" s="17">
        <v>0</v>
      </c>
      <c r="M57" s="17">
        <v>0</v>
      </c>
      <c r="N57" s="17">
        <v>0</v>
      </c>
      <c r="O57" s="17">
        <v>0</v>
      </c>
      <c r="P57" s="17">
        <v>0</v>
      </c>
      <c r="Q57" s="12">
        <v>0</v>
      </c>
      <c r="R57" s="16">
        <v>0</v>
      </c>
      <c r="S57" s="17">
        <v>0</v>
      </c>
      <c r="T57" s="17">
        <v>0</v>
      </c>
      <c r="U57" s="17">
        <v>0</v>
      </c>
      <c r="V57" s="17">
        <v>0</v>
      </c>
      <c r="W57" s="17">
        <v>0</v>
      </c>
      <c r="X57" s="17">
        <v>0</v>
      </c>
      <c r="Y57" s="12">
        <v>0</v>
      </c>
      <c r="Z57" s="16">
        <v>0</v>
      </c>
      <c r="AA57" s="17">
        <v>0</v>
      </c>
      <c r="AB57" s="17">
        <v>0</v>
      </c>
      <c r="AC57" s="17">
        <v>0</v>
      </c>
      <c r="AD57" s="17">
        <v>0</v>
      </c>
      <c r="AE57" s="17">
        <v>0</v>
      </c>
      <c r="AF57" s="17">
        <v>0</v>
      </c>
      <c r="AG57" s="12">
        <v>0</v>
      </c>
      <c r="AH57" s="16">
        <v>0</v>
      </c>
      <c r="AI57" s="17">
        <v>0</v>
      </c>
      <c r="AJ57" s="17">
        <v>0</v>
      </c>
      <c r="AK57" s="17">
        <v>0</v>
      </c>
      <c r="AL57" s="17">
        <v>0</v>
      </c>
      <c r="AM57" s="17">
        <v>0</v>
      </c>
      <c r="AN57" s="17">
        <v>0</v>
      </c>
      <c r="AO57" s="12">
        <v>0</v>
      </c>
    </row>
    <row r="58" spans="1:41" x14ac:dyDescent="0.2">
      <c r="A58" s="4" t="s">
        <v>48</v>
      </c>
      <c r="B58" s="92">
        <v>1169746</v>
      </c>
      <c r="C58" s="87">
        <v>1023000</v>
      </c>
      <c r="D58" s="87">
        <v>0</v>
      </c>
      <c r="E58" s="87">
        <v>7191000</v>
      </c>
      <c r="F58" s="87">
        <v>0</v>
      </c>
      <c r="G58" s="87">
        <v>0</v>
      </c>
      <c r="H58" s="87">
        <v>17976</v>
      </c>
      <c r="I58" s="93">
        <v>9401722</v>
      </c>
      <c r="J58" s="16">
        <v>0</v>
      </c>
      <c r="K58" s="17">
        <v>0</v>
      </c>
      <c r="L58" s="17">
        <v>0</v>
      </c>
      <c r="M58" s="17">
        <v>0</v>
      </c>
      <c r="N58" s="17">
        <v>0</v>
      </c>
      <c r="O58" s="17">
        <v>0</v>
      </c>
      <c r="P58" s="17">
        <v>0</v>
      </c>
      <c r="Q58" s="12">
        <v>0</v>
      </c>
      <c r="R58" s="16">
        <v>1155617</v>
      </c>
      <c r="S58" s="17">
        <v>1023000</v>
      </c>
      <c r="T58" s="17">
        <v>0</v>
      </c>
      <c r="U58" s="17">
        <v>7191000</v>
      </c>
      <c r="V58" s="17">
        <v>0</v>
      </c>
      <c r="W58" s="17">
        <v>0</v>
      </c>
      <c r="X58" s="17">
        <v>1507</v>
      </c>
      <c r="Y58" s="12">
        <v>9371124</v>
      </c>
      <c r="Z58" s="16">
        <v>14129</v>
      </c>
      <c r="AA58" s="17">
        <v>0</v>
      </c>
      <c r="AB58" s="17">
        <v>0</v>
      </c>
      <c r="AC58" s="17">
        <v>0</v>
      </c>
      <c r="AD58" s="17">
        <v>0</v>
      </c>
      <c r="AE58" s="17">
        <v>0</v>
      </c>
      <c r="AF58" s="17">
        <v>16469</v>
      </c>
      <c r="AG58" s="12">
        <v>30598</v>
      </c>
      <c r="AH58" s="16">
        <v>0</v>
      </c>
      <c r="AI58" s="17">
        <v>0</v>
      </c>
      <c r="AJ58" s="17">
        <v>0</v>
      </c>
      <c r="AK58" s="17">
        <v>0</v>
      </c>
      <c r="AL58" s="17">
        <v>0</v>
      </c>
      <c r="AM58" s="17">
        <v>0</v>
      </c>
      <c r="AN58" s="17">
        <v>0</v>
      </c>
      <c r="AO58" s="12">
        <v>0</v>
      </c>
    </row>
    <row r="59" spans="1:41" x14ac:dyDescent="0.2">
      <c r="A59" s="4" t="s">
        <v>49</v>
      </c>
      <c r="B59" s="92">
        <v>1099174.3099999998</v>
      </c>
      <c r="C59" s="87">
        <v>1900174.2600000023</v>
      </c>
      <c r="D59" s="87">
        <v>0</v>
      </c>
      <c r="E59" s="87">
        <v>5147810.09</v>
      </c>
      <c r="F59" s="87">
        <v>0</v>
      </c>
      <c r="G59" s="87">
        <v>0</v>
      </c>
      <c r="H59" s="87">
        <v>300</v>
      </c>
      <c r="I59" s="93">
        <v>8147458.6600000029</v>
      </c>
      <c r="J59" s="16">
        <v>0</v>
      </c>
      <c r="K59" s="17">
        <v>0</v>
      </c>
      <c r="L59" s="17">
        <v>0</v>
      </c>
      <c r="M59" s="17">
        <v>0</v>
      </c>
      <c r="N59" s="17">
        <v>0</v>
      </c>
      <c r="O59" s="17">
        <v>0</v>
      </c>
      <c r="P59" s="17">
        <v>0</v>
      </c>
      <c r="Q59" s="12">
        <v>0</v>
      </c>
      <c r="R59" s="16">
        <v>1097155.8999999999</v>
      </c>
      <c r="S59" s="17">
        <v>1865418.1000000024</v>
      </c>
      <c r="T59" s="17">
        <v>0</v>
      </c>
      <c r="U59" s="17">
        <v>5102831.12</v>
      </c>
      <c r="V59" s="17">
        <v>0</v>
      </c>
      <c r="W59" s="17">
        <v>0</v>
      </c>
      <c r="X59" s="17">
        <v>300</v>
      </c>
      <c r="Y59" s="12">
        <v>8065705.1200000029</v>
      </c>
      <c r="Z59" s="16">
        <v>0</v>
      </c>
      <c r="AA59" s="17">
        <v>0</v>
      </c>
      <c r="AB59" s="17">
        <v>0</v>
      </c>
      <c r="AC59" s="17">
        <v>0</v>
      </c>
      <c r="AD59" s="17">
        <v>0</v>
      </c>
      <c r="AE59" s="17">
        <v>0</v>
      </c>
      <c r="AF59" s="17">
        <v>0</v>
      </c>
      <c r="AG59" s="12">
        <v>0</v>
      </c>
      <c r="AH59" s="16">
        <v>2018.41</v>
      </c>
      <c r="AI59" s="17">
        <v>34756.160000000003</v>
      </c>
      <c r="AJ59" s="17">
        <v>0</v>
      </c>
      <c r="AK59" s="17">
        <v>44978.97</v>
      </c>
      <c r="AL59" s="17">
        <v>0</v>
      </c>
      <c r="AM59" s="17">
        <v>0</v>
      </c>
      <c r="AN59" s="17">
        <v>0</v>
      </c>
      <c r="AO59" s="12">
        <v>81753.540000000008</v>
      </c>
    </row>
    <row r="60" spans="1:41" x14ac:dyDescent="0.2">
      <c r="A60" s="4" t="s">
        <v>50</v>
      </c>
      <c r="B60" s="92">
        <v>748479.10000000009</v>
      </c>
      <c r="C60" s="87">
        <v>303583.87999999989</v>
      </c>
      <c r="D60" s="87">
        <v>0</v>
      </c>
      <c r="E60" s="87">
        <v>1569219.84</v>
      </c>
      <c r="F60" s="87">
        <v>0</v>
      </c>
      <c r="G60" s="87">
        <v>0</v>
      </c>
      <c r="H60" s="87">
        <v>2200</v>
      </c>
      <c r="I60" s="93">
        <v>2623482.8199999998</v>
      </c>
      <c r="J60" s="16">
        <v>0</v>
      </c>
      <c r="K60" s="17">
        <v>0</v>
      </c>
      <c r="L60" s="17">
        <v>0</v>
      </c>
      <c r="M60" s="17">
        <v>0</v>
      </c>
      <c r="N60" s="17">
        <v>0</v>
      </c>
      <c r="O60" s="17">
        <v>0</v>
      </c>
      <c r="P60" s="17">
        <v>0</v>
      </c>
      <c r="Q60" s="12">
        <v>0</v>
      </c>
      <c r="R60" s="16">
        <v>739839.42</v>
      </c>
      <c r="S60" s="17">
        <v>256123.34999999986</v>
      </c>
      <c r="T60" s="17">
        <v>0</v>
      </c>
      <c r="U60" s="17">
        <v>1569219.84</v>
      </c>
      <c r="V60" s="17">
        <v>0</v>
      </c>
      <c r="W60" s="17">
        <v>0</v>
      </c>
      <c r="X60" s="17">
        <v>0</v>
      </c>
      <c r="Y60" s="12">
        <v>2565182.61</v>
      </c>
      <c r="Z60" s="16">
        <v>-152</v>
      </c>
      <c r="AA60" s="17">
        <v>47460.530000000006</v>
      </c>
      <c r="AB60" s="17">
        <v>0</v>
      </c>
      <c r="AC60" s="17">
        <v>0</v>
      </c>
      <c r="AD60" s="17">
        <v>0</v>
      </c>
      <c r="AE60" s="17">
        <v>0</v>
      </c>
      <c r="AF60" s="17">
        <v>2200</v>
      </c>
      <c r="AG60" s="12">
        <v>49508.530000000006</v>
      </c>
      <c r="AH60" s="16">
        <v>8791.68</v>
      </c>
      <c r="AI60" s="17">
        <v>0</v>
      </c>
      <c r="AJ60" s="17">
        <v>0</v>
      </c>
      <c r="AK60" s="17">
        <v>0</v>
      </c>
      <c r="AL60" s="17">
        <v>0</v>
      </c>
      <c r="AM60" s="17">
        <v>0</v>
      </c>
      <c r="AN60" s="17">
        <v>0</v>
      </c>
      <c r="AO60" s="12">
        <v>8791.68</v>
      </c>
    </row>
    <row r="61" spans="1:41" x14ac:dyDescent="0.2">
      <c r="A61" s="4" t="s">
        <v>51</v>
      </c>
      <c r="B61" s="92">
        <v>1793465</v>
      </c>
      <c r="C61" s="87">
        <v>1701770.9899999998</v>
      </c>
      <c r="D61" s="87">
        <v>0</v>
      </c>
      <c r="E61" s="87">
        <v>6370761.5399999991</v>
      </c>
      <c r="F61" s="87">
        <v>0</v>
      </c>
      <c r="G61" s="87">
        <v>0</v>
      </c>
      <c r="H61" s="87">
        <v>32218.45</v>
      </c>
      <c r="I61" s="93">
        <v>9898215.9799999986</v>
      </c>
      <c r="J61" s="16">
        <v>0</v>
      </c>
      <c r="K61" s="17">
        <v>0</v>
      </c>
      <c r="L61" s="17">
        <v>0</v>
      </c>
      <c r="M61" s="17">
        <v>0</v>
      </c>
      <c r="N61" s="17">
        <v>0</v>
      </c>
      <c r="O61" s="17">
        <v>0</v>
      </c>
      <c r="P61" s="17">
        <v>0</v>
      </c>
      <c r="Q61" s="12">
        <v>0</v>
      </c>
      <c r="R61" s="16">
        <v>1793465</v>
      </c>
      <c r="S61" s="17">
        <v>1701770.9899999998</v>
      </c>
      <c r="T61" s="17">
        <v>0</v>
      </c>
      <c r="U61" s="17">
        <v>6370761.5399999991</v>
      </c>
      <c r="V61" s="17">
        <v>0</v>
      </c>
      <c r="W61" s="17">
        <v>0</v>
      </c>
      <c r="X61" s="17">
        <v>32218.45</v>
      </c>
      <c r="Y61" s="12">
        <v>9898215.9799999986</v>
      </c>
      <c r="Z61" s="16">
        <v>0</v>
      </c>
      <c r="AA61" s="17">
        <v>0</v>
      </c>
      <c r="AB61" s="17">
        <v>0</v>
      </c>
      <c r="AC61" s="17">
        <v>0</v>
      </c>
      <c r="AD61" s="17">
        <v>0</v>
      </c>
      <c r="AE61" s="17">
        <v>0</v>
      </c>
      <c r="AF61" s="17">
        <v>0</v>
      </c>
      <c r="AG61" s="12">
        <v>0</v>
      </c>
      <c r="AH61" s="16">
        <v>0</v>
      </c>
      <c r="AI61" s="17">
        <v>0</v>
      </c>
      <c r="AJ61" s="17">
        <v>0</v>
      </c>
      <c r="AK61" s="17">
        <v>0</v>
      </c>
      <c r="AL61" s="17">
        <v>0</v>
      </c>
      <c r="AM61" s="17">
        <v>0</v>
      </c>
      <c r="AN61" s="17">
        <v>0</v>
      </c>
      <c r="AO61" s="12">
        <v>0</v>
      </c>
    </row>
    <row r="62" spans="1:41" x14ac:dyDescent="0.2">
      <c r="A62" s="4" t="s">
        <v>52</v>
      </c>
      <c r="B62" s="92">
        <v>1889884.68</v>
      </c>
      <c r="C62" s="87">
        <v>2336601.2400000002</v>
      </c>
      <c r="D62" s="87">
        <v>4272.7299999999996</v>
      </c>
      <c r="E62" s="87">
        <v>6842098.6000000006</v>
      </c>
      <c r="F62" s="87">
        <v>0</v>
      </c>
      <c r="G62" s="87">
        <v>0</v>
      </c>
      <c r="H62" s="87">
        <v>0</v>
      </c>
      <c r="I62" s="93">
        <v>11072857.250000002</v>
      </c>
      <c r="J62" s="16">
        <v>0</v>
      </c>
      <c r="K62" s="17">
        <v>0</v>
      </c>
      <c r="L62" s="17">
        <v>0</v>
      </c>
      <c r="M62" s="17">
        <v>0</v>
      </c>
      <c r="N62" s="17">
        <v>0</v>
      </c>
      <c r="O62" s="17">
        <v>0</v>
      </c>
      <c r="P62" s="17">
        <v>0</v>
      </c>
      <c r="Q62" s="12">
        <v>0</v>
      </c>
      <c r="R62" s="16">
        <v>1888938.9</v>
      </c>
      <c r="S62" s="17">
        <v>2333901.2400000002</v>
      </c>
      <c r="T62" s="17">
        <v>0</v>
      </c>
      <c r="U62" s="17">
        <v>6726408.6900000004</v>
      </c>
      <c r="V62" s="17">
        <v>0</v>
      </c>
      <c r="W62" s="17">
        <v>0</v>
      </c>
      <c r="X62" s="17">
        <v>0</v>
      </c>
      <c r="Y62" s="12">
        <v>10949248.830000002</v>
      </c>
      <c r="Z62" s="16">
        <v>730</v>
      </c>
      <c r="AA62" s="17">
        <v>2700</v>
      </c>
      <c r="AB62" s="17">
        <v>4272.7299999999996</v>
      </c>
      <c r="AC62" s="17">
        <v>115689.91</v>
      </c>
      <c r="AD62" s="17">
        <v>0</v>
      </c>
      <c r="AE62" s="17">
        <v>0</v>
      </c>
      <c r="AF62" s="17">
        <v>0</v>
      </c>
      <c r="AG62" s="12">
        <v>123392.64</v>
      </c>
      <c r="AH62" s="16">
        <v>215.78</v>
      </c>
      <c r="AI62" s="17">
        <v>0</v>
      </c>
      <c r="AJ62" s="17">
        <v>0</v>
      </c>
      <c r="AK62" s="17">
        <v>0</v>
      </c>
      <c r="AL62" s="17">
        <v>0</v>
      </c>
      <c r="AM62" s="17">
        <v>0</v>
      </c>
      <c r="AN62" s="17">
        <v>0</v>
      </c>
      <c r="AO62" s="12">
        <v>215.78</v>
      </c>
    </row>
    <row r="63" spans="1:41" x14ac:dyDescent="0.2">
      <c r="A63" s="4" t="s">
        <v>53</v>
      </c>
      <c r="B63" s="92">
        <v>401782</v>
      </c>
      <c r="C63" s="87">
        <v>212966</v>
      </c>
      <c r="D63" s="87">
        <v>0</v>
      </c>
      <c r="E63" s="87">
        <v>1412552</v>
      </c>
      <c r="F63" s="87">
        <v>0</v>
      </c>
      <c r="G63" s="87">
        <v>13411</v>
      </c>
      <c r="H63" s="87">
        <v>0</v>
      </c>
      <c r="I63" s="93">
        <v>2040711</v>
      </c>
      <c r="J63" s="16">
        <v>0</v>
      </c>
      <c r="K63" s="17">
        <v>0</v>
      </c>
      <c r="L63" s="17">
        <v>0</v>
      </c>
      <c r="M63" s="17">
        <v>0</v>
      </c>
      <c r="N63" s="17">
        <v>0</v>
      </c>
      <c r="O63" s="17">
        <v>0</v>
      </c>
      <c r="P63" s="17">
        <v>0</v>
      </c>
      <c r="Q63" s="12">
        <v>0</v>
      </c>
      <c r="R63" s="16">
        <v>394003</v>
      </c>
      <c r="S63" s="17">
        <v>210766</v>
      </c>
      <c r="T63" s="17">
        <v>0</v>
      </c>
      <c r="U63" s="17">
        <v>1394587</v>
      </c>
      <c r="V63" s="17">
        <v>0</v>
      </c>
      <c r="W63" s="17">
        <v>13411</v>
      </c>
      <c r="X63" s="17">
        <v>0</v>
      </c>
      <c r="Y63" s="12">
        <v>2012767</v>
      </c>
      <c r="Z63" s="16">
        <v>7779</v>
      </c>
      <c r="AA63" s="17">
        <v>0</v>
      </c>
      <c r="AB63" s="17">
        <v>0</v>
      </c>
      <c r="AC63" s="17">
        <v>17965</v>
      </c>
      <c r="AD63" s="17">
        <v>0</v>
      </c>
      <c r="AE63" s="17">
        <v>0</v>
      </c>
      <c r="AF63" s="17">
        <v>0</v>
      </c>
      <c r="AG63" s="12">
        <v>25744</v>
      </c>
      <c r="AH63" s="16">
        <v>0</v>
      </c>
      <c r="AI63" s="17">
        <v>2200</v>
      </c>
      <c r="AJ63" s="17">
        <v>0</v>
      </c>
      <c r="AK63" s="17">
        <v>0</v>
      </c>
      <c r="AL63" s="17">
        <v>0</v>
      </c>
      <c r="AM63" s="17">
        <v>0</v>
      </c>
      <c r="AN63" s="17">
        <v>0</v>
      </c>
      <c r="AO63" s="12">
        <v>2200</v>
      </c>
    </row>
    <row r="64" spans="1:41" x14ac:dyDescent="0.2">
      <c r="A64" s="4" t="s">
        <v>54</v>
      </c>
      <c r="B64" s="92">
        <v>619047</v>
      </c>
      <c r="C64" s="87">
        <v>305796</v>
      </c>
      <c r="D64" s="87">
        <v>0</v>
      </c>
      <c r="E64" s="87">
        <v>752000</v>
      </c>
      <c r="F64" s="87">
        <v>0</v>
      </c>
      <c r="G64" s="87">
        <v>13009</v>
      </c>
      <c r="H64" s="87">
        <v>0</v>
      </c>
      <c r="I64" s="93">
        <v>1689852</v>
      </c>
      <c r="J64" s="16">
        <v>0</v>
      </c>
      <c r="K64" s="17">
        <v>0</v>
      </c>
      <c r="L64" s="17">
        <v>0</v>
      </c>
      <c r="M64" s="17">
        <v>0</v>
      </c>
      <c r="N64" s="17">
        <v>0</v>
      </c>
      <c r="O64" s="17">
        <v>0</v>
      </c>
      <c r="P64" s="17">
        <v>0</v>
      </c>
      <c r="Q64" s="12">
        <v>0</v>
      </c>
      <c r="R64" s="16">
        <v>608594</v>
      </c>
      <c r="S64" s="17">
        <v>262193</v>
      </c>
      <c r="T64" s="17">
        <v>0</v>
      </c>
      <c r="U64" s="17">
        <v>752000</v>
      </c>
      <c r="V64" s="17">
        <v>0</v>
      </c>
      <c r="W64" s="17">
        <v>13009</v>
      </c>
      <c r="X64" s="17">
        <v>0</v>
      </c>
      <c r="Y64" s="12">
        <v>1635796</v>
      </c>
      <c r="Z64" s="16">
        <v>10453</v>
      </c>
      <c r="AA64" s="17">
        <v>43603</v>
      </c>
      <c r="AB64" s="17">
        <v>0</v>
      </c>
      <c r="AC64" s="17">
        <v>0</v>
      </c>
      <c r="AD64" s="17">
        <v>0</v>
      </c>
      <c r="AE64" s="17">
        <v>0</v>
      </c>
      <c r="AF64" s="17">
        <v>0</v>
      </c>
      <c r="AG64" s="12">
        <v>54056</v>
      </c>
      <c r="AH64" s="16">
        <v>0</v>
      </c>
      <c r="AI64" s="17">
        <v>0</v>
      </c>
      <c r="AJ64" s="17">
        <v>0</v>
      </c>
      <c r="AK64" s="17">
        <v>0</v>
      </c>
      <c r="AL64" s="17">
        <v>0</v>
      </c>
      <c r="AM64" s="17">
        <v>0</v>
      </c>
      <c r="AN64" s="17">
        <v>0</v>
      </c>
      <c r="AO64" s="12">
        <v>0</v>
      </c>
    </row>
    <row r="65" spans="1:41" x14ac:dyDescent="0.2">
      <c r="A65" s="4" t="s">
        <v>55</v>
      </c>
      <c r="B65" s="92">
        <v>718077</v>
      </c>
      <c r="C65" s="87">
        <v>341606</v>
      </c>
      <c r="D65" s="87">
        <v>77332</v>
      </c>
      <c r="E65" s="87">
        <v>907842</v>
      </c>
      <c r="F65" s="87">
        <v>0</v>
      </c>
      <c r="G65" s="87">
        <v>44843</v>
      </c>
      <c r="H65" s="87">
        <v>0</v>
      </c>
      <c r="I65" s="93">
        <v>2089700</v>
      </c>
      <c r="J65" s="16">
        <v>0</v>
      </c>
      <c r="K65" s="17">
        <v>0</v>
      </c>
      <c r="L65" s="17">
        <v>0</v>
      </c>
      <c r="M65" s="17">
        <v>0</v>
      </c>
      <c r="N65" s="17">
        <v>0</v>
      </c>
      <c r="O65" s="17">
        <v>0</v>
      </c>
      <c r="P65" s="17">
        <v>0</v>
      </c>
      <c r="Q65" s="12">
        <v>0</v>
      </c>
      <c r="R65" s="16">
        <v>718077</v>
      </c>
      <c r="S65" s="17">
        <v>339406</v>
      </c>
      <c r="T65" s="17">
        <v>77332</v>
      </c>
      <c r="U65" s="17">
        <v>907842</v>
      </c>
      <c r="V65" s="17">
        <v>0</v>
      </c>
      <c r="W65" s="17">
        <v>44470</v>
      </c>
      <c r="X65" s="17">
        <v>0</v>
      </c>
      <c r="Y65" s="12">
        <v>2087127</v>
      </c>
      <c r="Z65" s="16">
        <v>0</v>
      </c>
      <c r="AA65" s="17">
        <v>2200</v>
      </c>
      <c r="AB65" s="17">
        <v>0</v>
      </c>
      <c r="AC65" s="17">
        <v>0</v>
      </c>
      <c r="AD65" s="17">
        <v>0</v>
      </c>
      <c r="AE65" s="17">
        <v>373</v>
      </c>
      <c r="AF65" s="17">
        <v>0</v>
      </c>
      <c r="AG65" s="12">
        <v>2573</v>
      </c>
      <c r="AH65" s="16">
        <v>0</v>
      </c>
      <c r="AI65" s="17">
        <v>0</v>
      </c>
      <c r="AJ65" s="17">
        <v>0</v>
      </c>
      <c r="AK65" s="17">
        <v>0</v>
      </c>
      <c r="AL65" s="17">
        <v>0</v>
      </c>
      <c r="AM65" s="17">
        <v>0</v>
      </c>
      <c r="AN65" s="17">
        <v>0</v>
      </c>
      <c r="AO65" s="12">
        <v>0</v>
      </c>
    </row>
    <row r="66" spans="1:41" x14ac:dyDescent="0.2">
      <c r="A66" s="4" t="s">
        <v>56</v>
      </c>
      <c r="B66" s="92">
        <v>208000</v>
      </c>
      <c r="C66" s="87">
        <v>513000</v>
      </c>
      <c r="D66" s="87">
        <v>0</v>
      </c>
      <c r="E66" s="87">
        <v>1182000</v>
      </c>
      <c r="F66" s="87">
        <v>0</v>
      </c>
      <c r="G66" s="87">
        <v>5000</v>
      </c>
      <c r="H66" s="87">
        <v>5000</v>
      </c>
      <c r="I66" s="93">
        <v>1913000</v>
      </c>
      <c r="J66" s="16">
        <v>0</v>
      </c>
      <c r="K66" s="17">
        <v>0</v>
      </c>
      <c r="L66" s="17">
        <v>0</v>
      </c>
      <c r="M66" s="17">
        <v>0</v>
      </c>
      <c r="N66" s="17">
        <v>0</v>
      </c>
      <c r="O66" s="17">
        <v>0</v>
      </c>
      <c r="P66" s="17">
        <v>0</v>
      </c>
      <c r="Q66" s="12">
        <v>0</v>
      </c>
      <c r="R66" s="16">
        <v>191000</v>
      </c>
      <c r="S66" s="17">
        <v>513000</v>
      </c>
      <c r="T66" s="17">
        <v>0</v>
      </c>
      <c r="U66" s="17">
        <v>1182000</v>
      </c>
      <c r="V66" s="17">
        <v>0</v>
      </c>
      <c r="W66" s="17">
        <v>5000</v>
      </c>
      <c r="X66" s="17">
        <v>2000</v>
      </c>
      <c r="Y66" s="12">
        <v>1893000</v>
      </c>
      <c r="Z66" s="16">
        <v>17000</v>
      </c>
      <c r="AA66" s="17">
        <v>0</v>
      </c>
      <c r="AB66" s="17">
        <v>0</v>
      </c>
      <c r="AC66" s="17">
        <v>0</v>
      </c>
      <c r="AD66" s="17">
        <v>0</v>
      </c>
      <c r="AE66" s="17">
        <v>0</v>
      </c>
      <c r="AF66" s="17">
        <v>3000</v>
      </c>
      <c r="AG66" s="12">
        <v>20000</v>
      </c>
      <c r="AH66" s="16">
        <v>0</v>
      </c>
      <c r="AI66" s="17">
        <v>0</v>
      </c>
      <c r="AJ66" s="17">
        <v>0</v>
      </c>
      <c r="AK66" s="17">
        <v>0</v>
      </c>
      <c r="AL66" s="17">
        <v>0</v>
      </c>
      <c r="AM66" s="17">
        <v>0</v>
      </c>
      <c r="AN66" s="17">
        <v>0</v>
      </c>
      <c r="AO66" s="12">
        <v>0</v>
      </c>
    </row>
    <row r="67" spans="1:41" x14ac:dyDescent="0.2">
      <c r="A67" s="4" t="s">
        <v>57</v>
      </c>
      <c r="B67" s="92">
        <v>400768</v>
      </c>
      <c r="C67" s="87">
        <v>136291</v>
      </c>
      <c r="D67" s="87">
        <v>0</v>
      </c>
      <c r="E67" s="87">
        <v>614637</v>
      </c>
      <c r="F67" s="87">
        <v>0</v>
      </c>
      <c r="G67" s="87">
        <v>0</v>
      </c>
      <c r="H67" s="87">
        <v>0</v>
      </c>
      <c r="I67" s="93">
        <v>1151696</v>
      </c>
      <c r="J67" s="16">
        <v>124129</v>
      </c>
      <c r="K67" s="17">
        <v>81415</v>
      </c>
      <c r="L67" s="17">
        <v>0</v>
      </c>
      <c r="M67" s="17">
        <v>358270</v>
      </c>
      <c r="N67" s="17">
        <v>0</v>
      </c>
      <c r="O67" s="17">
        <v>0</v>
      </c>
      <c r="P67" s="17">
        <v>0</v>
      </c>
      <c r="Q67" s="12">
        <v>563814</v>
      </c>
      <c r="R67" s="16">
        <v>275214</v>
      </c>
      <c r="S67" s="17">
        <v>10450</v>
      </c>
      <c r="T67" s="17">
        <v>0</v>
      </c>
      <c r="U67" s="17">
        <v>133983</v>
      </c>
      <c r="V67" s="17">
        <v>0</v>
      </c>
      <c r="W67" s="17">
        <v>0</v>
      </c>
      <c r="X67" s="17">
        <v>0</v>
      </c>
      <c r="Y67" s="12">
        <v>419647</v>
      </c>
      <c r="Z67" s="16">
        <v>1425</v>
      </c>
      <c r="AA67" s="17">
        <v>8885</v>
      </c>
      <c r="AB67" s="17">
        <v>0</v>
      </c>
      <c r="AC67" s="17">
        <v>0</v>
      </c>
      <c r="AD67" s="17">
        <v>0</v>
      </c>
      <c r="AE67" s="17">
        <v>0</v>
      </c>
      <c r="AF67" s="17">
        <v>0</v>
      </c>
      <c r="AG67" s="12">
        <v>10310</v>
      </c>
      <c r="AH67" s="16">
        <v>0</v>
      </c>
      <c r="AI67" s="17">
        <v>35541</v>
      </c>
      <c r="AJ67" s="17">
        <v>0</v>
      </c>
      <c r="AK67" s="17">
        <v>122384</v>
      </c>
      <c r="AL67" s="17">
        <v>0</v>
      </c>
      <c r="AM67" s="17">
        <v>0</v>
      </c>
      <c r="AN67" s="17">
        <v>0</v>
      </c>
      <c r="AO67" s="12">
        <v>157925</v>
      </c>
    </row>
    <row r="68" spans="1:41" x14ac:dyDescent="0.2">
      <c r="A68" s="4" t="s">
        <v>58</v>
      </c>
      <c r="B68" s="92">
        <v>417975</v>
      </c>
      <c r="C68" s="87">
        <v>1026038</v>
      </c>
      <c r="D68" s="87">
        <v>232263</v>
      </c>
      <c r="E68" s="87">
        <v>2505541</v>
      </c>
      <c r="F68" s="87">
        <v>0</v>
      </c>
      <c r="G68" s="87">
        <v>0</v>
      </c>
      <c r="H68" s="87">
        <v>14029</v>
      </c>
      <c r="I68" s="93">
        <v>4195846</v>
      </c>
      <c r="J68" s="16">
        <v>0</v>
      </c>
      <c r="K68" s="17">
        <v>0</v>
      </c>
      <c r="L68" s="17">
        <v>0</v>
      </c>
      <c r="M68" s="17">
        <v>0</v>
      </c>
      <c r="N68" s="17">
        <v>0</v>
      </c>
      <c r="O68" s="17">
        <v>0</v>
      </c>
      <c r="P68" s="17">
        <v>0</v>
      </c>
      <c r="Q68" s="12">
        <v>0</v>
      </c>
      <c r="R68" s="16">
        <v>417975</v>
      </c>
      <c r="S68" s="17">
        <v>1026038</v>
      </c>
      <c r="T68" s="17">
        <v>232263</v>
      </c>
      <c r="U68" s="17">
        <v>2505541</v>
      </c>
      <c r="V68" s="17">
        <v>0</v>
      </c>
      <c r="W68" s="17">
        <v>0</v>
      </c>
      <c r="X68" s="17">
        <v>14029</v>
      </c>
      <c r="Y68" s="12">
        <v>4195846</v>
      </c>
      <c r="Z68" s="16">
        <v>0</v>
      </c>
      <c r="AA68" s="17">
        <v>0</v>
      </c>
      <c r="AB68" s="17">
        <v>0</v>
      </c>
      <c r="AC68" s="17">
        <v>0</v>
      </c>
      <c r="AD68" s="17">
        <v>0</v>
      </c>
      <c r="AE68" s="17">
        <v>0</v>
      </c>
      <c r="AF68" s="17">
        <v>0</v>
      </c>
      <c r="AG68" s="12">
        <v>0</v>
      </c>
      <c r="AH68" s="16">
        <v>0</v>
      </c>
      <c r="AI68" s="17">
        <v>0</v>
      </c>
      <c r="AJ68" s="17">
        <v>0</v>
      </c>
      <c r="AK68" s="17">
        <v>0</v>
      </c>
      <c r="AL68" s="17">
        <v>0</v>
      </c>
      <c r="AM68" s="17">
        <v>0</v>
      </c>
      <c r="AN68" s="17">
        <v>0</v>
      </c>
      <c r="AO68" s="12">
        <v>0</v>
      </c>
    </row>
    <row r="69" spans="1:41" x14ac:dyDescent="0.2">
      <c r="A69" s="4" t="s">
        <v>59</v>
      </c>
      <c r="B69" s="92">
        <v>202100</v>
      </c>
      <c r="C69" s="87">
        <v>138377</v>
      </c>
      <c r="D69" s="87">
        <v>0</v>
      </c>
      <c r="E69" s="87">
        <v>518366</v>
      </c>
      <c r="F69" s="87">
        <v>0</v>
      </c>
      <c r="G69" s="87">
        <v>0</v>
      </c>
      <c r="H69" s="87">
        <v>0</v>
      </c>
      <c r="I69" s="93">
        <v>858843</v>
      </c>
      <c r="J69" s="16">
        <v>0</v>
      </c>
      <c r="K69" s="17">
        <v>0</v>
      </c>
      <c r="L69" s="17">
        <v>0</v>
      </c>
      <c r="M69" s="17">
        <v>0</v>
      </c>
      <c r="N69" s="17">
        <v>0</v>
      </c>
      <c r="O69" s="17">
        <v>0</v>
      </c>
      <c r="P69" s="17">
        <v>0</v>
      </c>
      <c r="Q69" s="12">
        <v>0</v>
      </c>
      <c r="R69" s="16">
        <v>202100</v>
      </c>
      <c r="S69" s="17">
        <v>136177</v>
      </c>
      <c r="T69" s="17">
        <v>0</v>
      </c>
      <c r="U69" s="17">
        <v>518366</v>
      </c>
      <c r="V69" s="17">
        <v>0</v>
      </c>
      <c r="W69" s="17">
        <v>0</v>
      </c>
      <c r="X69" s="17">
        <v>0</v>
      </c>
      <c r="Y69" s="12">
        <v>856643</v>
      </c>
      <c r="Z69" s="16">
        <v>0</v>
      </c>
      <c r="AA69" s="17">
        <v>2200</v>
      </c>
      <c r="AB69" s="17">
        <v>0</v>
      </c>
      <c r="AC69" s="17">
        <v>0</v>
      </c>
      <c r="AD69" s="17">
        <v>0</v>
      </c>
      <c r="AE69" s="17">
        <v>0</v>
      </c>
      <c r="AF69" s="17">
        <v>0</v>
      </c>
      <c r="AG69" s="12">
        <v>2200</v>
      </c>
      <c r="AH69" s="16">
        <v>0</v>
      </c>
      <c r="AI69" s="17">
        <v>0</v>
      </c>
      <c r="AJ69" s="17">
        <v>0</v>
      </c>
      <c r="AK69" s="17">
        <v>0</v>
      </c>
      <c r="AL69" s="17">
        <v>0</v>
      </c>
      <c r="AM69" s="17">
        <v>0</v>
      </c>
      <c r="AN69" s="17">
        <v>0</v>
      </c>
      <c r="AO69" s="12">
        <v>0</v>
      </c>
    </row>
    <row r="70" spans="1:41" x14ac:dyDescent="0.2">
      <c r="A70" s="4" t="s">
        <v>60</v>
      </c>
      <c r="B70" s="92">
        <v>87592.960000000006</v>
      </c>
      <c r="C70" s="87">
        <v>773.92</v>
      </c>
      <c r="D70" s="87">
        <v>0</v>
      </c>
      <c r="E70" s="87">
        <v>626998.75</v>
      </c>
      <c r="F70" s="87">
        <v>0</v>
      </c>
      <c r="G70" s="87">
        <v>0</v>
      </c>
      <c r="H70" s="87">
        <v>104</v>
      </c>
      <c r="I70" s="93">
        <v>715469.63</v>
      </c>
      <c r="J70" s="16">
        <v>0</v>
      </c>
      <c r="K70" s="17">
        <v>0</v>
      </c>
      <c r="L70" s="17">
        <v>0</v>
      </c>
      <c r="M70" s="17">
        <v>0</v>
      </c>
      <c r="N70" s="17">
        <v>0</v>
      </c>
      <c r="O70" s="17">
        <v>0</v>
      </c>
      <c r="P70" s="17">
        <v>0</v>
      </c>
      <c r="Q70" s="12">
        <v>0</v>
      </c>
      <c r="R70" s="16">
        <v>87592.960000000006</v>
      </c>
      <c r="S70" s="17">
        <v>773.92</v>
      </c>
      <c r="T70" s="17">
        <v>0</v>
      </c>
      <c r="U70" s="17">
        <v>626998.75</v>
      </c>
      <c r="V70" s="17">
        <v>0</v>
      </c>
      <c r="W70" s="17">
        <v>0</v>
      </c>
      <c r="X70" s="17">
        <v>0</v>
      </c>
      <c r="Y70" s="12">
        <v>715365.63</v>
      </c>
      <c r="Z70" s="16">
        <v>0</v>
      </c>
      <c r="AA70" s="17">
        <v>0</v>
      </c>
      <c r="AB70" s="17">
        <v>0</v>
      </c>
      <c r="AC70" s="17">
        <v>0</v>
      </c>
      <c r="AD70" s="17">
        <v>0</v>
      </c>
      <c r="AE70" s="17">
        <v>0</v>
      </c>
      <c r="AF70" s="17">
        <v>104</v>
      </c>
      <c r="AG70" s="12">
        <v>104</v>
      </c>
      <c r="AH70" s="16">
        <v>0</v>
      </c>
      <c r="AI70" s="17">
        <v>0</v>
      </c>
      <c r="AJ70" s="17">
        <v>0</v>
      </c>
      <c r="AK70" s="17">
        <v>0</v>
      </c>
      <c r="AL70" s="17">
        <v>0</v>
      </c>
      <c r="AM70" s="17">
        <v>0</v>
      </c>
      <c r="AN70" s="17">
        <v>0</v>
      </c>
      <c r="AO70" s="12">
        <v>0</v>
      </c>
    </row>
    <row r="71" spans="1:41" x14ac:dyDescent="0.2">
      <c r="A71" s="4" t="s">
        <v>61</v>
      </c>
      <c r="B71" s="92">
        <v>206642</v>
      </c>
      <c r="C71" s="87">
        <v>494981</v>
      </c>
      <c r="D71" s="87">
        <v>4000</v>
      </c>
      <c r="E71" s="87">
        <v>766453</v>
      </c>
      <c r="F71" s="87">
        <v>0</v>
      </c>
      <c r="G71" s="87">
        <v>483</v>
      </c>
      <c r="H71" s="87">
        <v>0</v>
      </c>
      <c r="I71" s="93">
        <v>1472559</v>
      </c>
      <c r="J71" s="16">
        <v>0</v>
      </c>
      <c r="K71" s="17">
        <v>0</v>
      </c>
      <c r="L71" s="17">
        <v>0</v>
      </c>
      <c r="M71" s="17">
        <v>0</v>
      </c>
      <c r="N71" s="17">
        <v>0</v>
      </c>
      <c r="O71" s="17">
        <v>0</v>
      </c>
      <c r="P71" s="17">
        <v>0</v>
      </c>
      <c r="Q71" s="12">
        <v>0</v>
      </c>
      <c r="R71" s="16">
        <v>206642</v>
      </c>
      <c r="S71" s="17">
        <v>470677</v>
      </c>
      <c r="T71" s="17">
        <v>4000</v>
      </c>
      <c r="U71" s="17">
        <v>721770</v>
      </c>
      <c r="V71" s="17">
        <v>0</v>
      </c>
      <c r="W71" s="17">
        <v>63</v>
      </c>
      <c r="X71" s="17">
        <v>0</v>
      </c>
      <c r="Y71" s="12">
        <v>1403152</v>
      </c>
      <c r="Z71" s="16">
        <v>0</v>
      </c>
      <c r="AA71" s="17">
        <v>11418</v>
      </c>
      <c r="AB71" s="17">
        <v>0</v>
      </c>
      <c r="AC71" s="17">
        <v>18415</v>
      </c>
      <c r="AD71" s="17">
        <v>0</v>
      </c>
      <c r="AE71" s="17">
        <v>420</v>
      </c>
      <c r="AF71" s="17">
        <v>0</v>
      </c>
      <c r="AG71" s="12">
        <v>30253</v>
      </c>
      <c r="AH71" s="16">
        <v>0</v>
      </c>
      <c r="AI71" s="17">
        <v>12886</v>
      </c>
      <c r="AJ71" s="17">
        <v>0</v>
      </c>
      <c r="AK71" s="17">
        <v>26268</v>
      </c>
      <c r="AL71" s="17">
        <v>0</v>
      </c>
      <c r="AM71" s="17">
        <v>0</v>
      </c>
      <c r="AN71" s="17">
        <v>0</v>
      </c>
      <c r="AO71" s="12">
        <v>39154</v>
      </c>
    </row>
    <row r="72" spans="1:41" x14ac:dyDescent="0.2">
      <c r="A72" s="4" t="s">
        <v>62</v>
      </c>
      <c r="B72" s="92">
        <v>637349</v>
      </c>
      <c r="C72" s="87">
        <v>441019.81</v>
      </c>
      <c r="D72" s="87">
        <v>0</v>
      </c>
      <c r="E72" s="87">
        <v>973533.22</v>
      </c>
      <c r="F72" s="87">
        <v>499994</v>
      </c>
      <c r="G72" s="87">
        <v>0</v>
      </c>
      <c r="H72" s="87">
        <v>0</v>
      </c>
      <c r="I72" s="93">
        <v>2551896.0300000003</v>
      </c>
      <c r="J72" s="16">
        <v>0</v>
      </c>
      <c r="K72" s="17">
        <v>0</v>
      </c>
      <c r="L72" s="17">
        <v>0</v>
      </c>
      <c r="M72" s="17">
        <v>0</v>
      </c>
      <c r="N72" s="17">
        <v>0</v>
      </c>
      <c r="O72" s="17">
        <v>0</v>
      </c>
      <c r="P72" s="17">
        <v>0</v>
      </c>
      <c r="Q72" s="12">
        <v>0</v>
      </c>
      <c r="R72" s="16">
        <v>636130</v>
      </c>
      <c r="S72" s="17">
        <v>441019.81</v>
      </c>
      <c r="T72" s="17">
        <v>0</v>
      </c>
      <c r="U72" s="17">
        <v>973533.22</v>
      </c>
      <c r="V72" s="17">
        <v>0</v>
      </c>
      <c r="W72" s="17">
        <v>0</v>
      </c>
      <c r="X72" s="17">
        <v>0</v>
      </c>
      <c r="Y72" s="12">
        <v>2050683.03</v>
      </c>
      <c r="Z72" s="16">
        <v>1219</v>
      </c>
      <c r="AA72" s="17">
        <v>0</v>
      </c>
      <c r="AB72" s="17">
        <v>0</v>
      </c>
      <c r="AC72" s="17">
        <v>0</v>
      </c>
      <c r="AD72" s="17">
        <v>0</v>
      </c>
      <c r="AE72" s="17">
        <v>0</v>
      </c>
      <c r="AF72" s="17">
        <v>0</v>
      </c>
      <c r="AG72" s="12">
        <v>1219</v>
      </c>
      <c r="AH72" s="16">
        <v>0</v>
      </c>
      <c r="AI72" s="17">
        <v>0</v>
      </c>
      <c r="AJ72" s="17">
        <v>0</v>
      </c>
      <c r="AK72" s="17">
        <v>0</v>
      </c>
      <c r="AL72" s="17">
        <v>499994</v>
      </c>
      <c r="AM72" s="17">
        <v>0</v>
      </c>
      <c r="AN72" s="17">
        <v>0</v>
      </c>
      <c r="AO72" s="12">
        <v>499994</v>
      </c>
    </row>
    <row r="73" spans="1:41" x14ac:dyDescent="0.2">
      <c r="A73" s="4" t="s">
        <v>63</v>
      </c>
      <c r="B73" s="92">
        <v>647462</v>
      </c>
      <c r="C73" s="87">
        <v>1416424</v>
      </c>
      <c r="D73" s="87">
        <v>0</v>
      </c>
      <c r="E73" s="87">
        <v>2254090</v>
      </c>
      <c r="F73" s="87">
        <v>4540</v>
      </c>
      <c r="G73" s="87">
        <v>20360</v>
      </c>
      <c r="H73" s="87">
        <v>270261</v>
      </c>
      <c r="I73" s="93">
        <v>4613137</v>
      </c>
      <c r="J73" s="16">
        <v>0</v>
      </c>
      <c r="K73" s="17">
        <v>0</v>
      </c>
      <c r="L73" s="17">
        <v>0</v>
      </c>
      <c r="M73" s="17">
        <v>0</v>
      </c>
      <c r="N73" s="17">
        <v>0</v>
      </c>
      <c r="O73" s="17">
        <v>0</v>
      </c>
      <c r="P73" s="17">
        <v>0</v>
      </c>
      <c r="Q73" s="12">
        <v>0</v>
      </c>
      <c r="R73" s="16">
        <v>647462</v>
      </c>
      <c r="S73" s="17">
        <v>1180162</v>
      </c>
      <c r="T73" s="17">
        <v>0</v>
      </c>
      <c r="U73" s="17">
        <v>2254090</v>
      </c>
      <c r="V73" s="17">
        <v>0</v>
      </c>
      <c r="W73" s="17">
        <v>15235</v>
      </c>
      <c r="X73" s="17">
        <v>35704</v>
      </c>
      <c r="Y73" s="12">
        <v>4132653</v>
      </c>
      <c r="Z73" s="16">
        <v>0</v>
      </c>
      <c r="AA73" s="17">
        <v>0</v>
      </c>
      <c r="AB73" s="17">
        <v>0</v>
      </c>
      <c r="AC73" s="17">
        <v>0</v>
      </c>
      <c r="AD73" s="17">
        <v>0</v>
      </c>
      <c r="AE73" s="17">
        <v>5125</v>
      </c>
      <c r="AF73" s="17">
        <v>234557</v>
      </c>
      <c r="AG73" s="12">
        <v>239682</v>
      </c>
      <c r="AH73" s="16">
        <v>0</v>
      </c>
      <c r="AI73" s="17">
        <v>236262</v>
      </c>
      <c r="AJ73" s="17">
        <v>0</v>
      </c>
      <c r="AK73" s="17">
        <v>0</v>
      </c>
      <c r="AL73" s="17">
        <v>4540</v>
      </c>
      <c r="AM73" s="17">
        <v>0</v>
      </c>
      <c r="AN73" s="17">
        <v>0</v>
      </c>
      <c r="AO73" s="12">
        <v>240802</v>
      </c>
    </row>
    <row r="74" spans="1:41" x14ac:dyDescent="0.2">
      <c r="A74" s="4" t="s">
        <v>64</v>
      </c>
      <c r="B74" s="92">
        <v>0</v>
      </c>
      <c r="C74" s="87">
        <v>0</v>
      </c>
      <c r="D74" s="87">
        <v>0</v>
      </c>
      <c r="E74" s="87">
        <v>2600</v>
      </c>
      <c r="F74" s="87">
        <v>0</v>
      </c>
      <c r="G74" s="87">
        <v>0</v>
      </c>
      <c r="H74" s="87">
        <v>0</v>
      </c>
      <c r="I74" s="93">
        <v>2600</v>
      </c>
      <c r="J74" s="16">
        <v>0</v>
      </c>
      <c r="K74" s="17">
        <v>0</v>
      </c>
      <c r="L74" s="17">
        <v>0</v>
      </c>
      <c r="M74" s="17">
        <v>0</v>
      </c>
      <c r="N74" s="17">
        <v>0</v>
      </c>
      <c r="O74" s="17">
        <v>0</v>
      </c>
      <c r="P74" s="17">
        <v>0</v>
      </c>
      <c r="Q74" s="12">
        <v>0</v>
      </c>
      <c r="R74" s="16">
        <v>0</v>
      </c>
      <c r="S74" s="17">
        <v>0</v>
      </c>
      <c r="T74" s="17">
        <v>0</v>
      </c>
      <c r="U74" s="17">
        <v>2600</v>
      </c>
      <c r="V74" s="17">
        <v>0</v>
      </c>
      <c r="W74" s="17">
        <v>0</v>
      </c>
      <c r="X74" s="17">
        <v>0</v>
      </c>
      <c r="Y74" s="12">
        <v>2600</v>
      </c>
      <c r="Z74" s="16">
        <v>0</v>
      </c>
      <c r="AA74" s="17">
        <v>0</v>
      </c>
      <c r="AB74" s="17">
        <v>0</v>
      </c>
      <c r="AC74" s="17">
        <v>0</v>
      </c>
      <c r="AD74" s="17">
        <v>0</v>
      </c>
      <c r="AE74" s="17">
        <v>0</v>
      </c>
      <c r="AF74" s="17">
        <v>0</v>
      </c>
      <c r="AG74" s="12">
        <v>0</v>
      </c>
      <c r="AH74" s="16">
        <v>0</v>
      </c>
      <c r="AI74" s="17">
        <v>0</v>
      </c>
      <c r="AJ74" s="17">
        <v>0</v>
      </c>
      <c r="AK74" s="17">
        <v>0</v>
      </c>
      <c r="AL74" s="17">
        <v>0</v>
      </c>
      <c r="AM74" s="17">
        <v>0</v>
      </c>
      <c r="AN74" s="17">
        <v>0</v>
      </c>
      <c r="AO74" s="12">
        <v>0</v>
      </c>
    </row>
    <row r="75" spans="1:41" x14ac:dyDescent="0.2">
      <c r="A75" s="4" t="s">
        <v>65</v>
      </c>
      <c r="B75" s="92">
        <v>838323.33</v>
      </c>
      <c r="C75" s="87">
        <v>320729.09999999998</v>
      </c>
      <c r="D75" s="87">
        <v>47700</v>
      </c>
      <c r="E75" s="87">
        <v>984211.03</v>
      </c>
      <c r="F75" s="87">
        <v>0</v>
      </c>
      <c r="G75" s="87">
        <v>19038.79</v>
      </c>
      <c r="H75" s="87">
        <v>0</v>
      </c>
      <c r="I75" s="93">
        <v>2210002.25</v>
      </c>
      <c r="J75" s="16">
        <v>0</v>
      </c>
      <c r="K75" s="17">
        <v>0</v>
      </c>
      <c r="L75" s="17">
        <v>0</v>
      </c>
      <c r="M75" s="17">
        <v>0</v>
      </c>
      <c r="N75" s="17">
        <v>0</v>
      </c>
      <c r="O75" s="17">
        <v>0</v>
      </c>
      <c r="P75" s="17">
        <v>0</v>
      </c>
      <c r="Q75" s="12">
        <v>0</v>
      </c>
      <c r="R75" s="16">
        <v>838323.33</v>
      </c>
      <c r="S75" s="17">
        <v>253484.14</v>
      </c>
      <c r="T75" s="17">
        <v>47700</v>
      </c>
      <c r="U75" s="17">
        <v>955700.12</v>
      </c>
      <c r="V75" s="17">
        <v>0</v>
      </c>
      <c r="W75" s="17">
        <v>10788.79</v>
      </c>
      <c r="X75" s="17">
        <v>0</v>
      </c>
      <c r="Y75" s="12">
        <v>2105996.38</v>
      </c>
      <c r="Z75" s="16">
        <v>0</v>
      </c>
      <c r="AA75" s="17">
        <v>34231.74</v>
      </c>
      <c r="AB75" s="17">
        <v>0</v>
      </c>
      <c r="AC75" s="17">
        <v>0</v>
      </c>
      <c r="AD75" s="17">
        <v>0</v>
      </c>
      <c r="AE75" s="17">
        <v>0</v>
      </c>
      <c r="AF75" s="17">
        <v>0</v>
      </c>
      <c r="AG75" s="12">
        <v>34231.74</v>
      </c>
      <c r="AH75" s="16">
        <v>0</v>
      </c>
      <c r="AI75" s="17">
        <v>33013.22</v>
      </c>
      <c r="AJ75" s="17">
        <v>0</v>
      </c>
      <c r="AK75" s="17">
        <v>28510.91</v>
      </c>
      <c r="AL75" s="17">
        <v>0</v>
      </c>
      <c r="AM75" s="17">
        <v>8250</v>
      </c>
      <c r="AN75" s="17">
        <v>0</v>
      </c>
      <c r="AO75" s="12">
        <v>69774.13</v>
      </c>
    </row>
    <row r="76" spans="1:41" x14ac:dyDescent="0.2">
      <c r="A76" s="4" t="s">
        <v>66</v>
      </c>
      <c r="B76" s="92">
        <v>653125.82999999996</v>
      </c>
      <c r="C76" s="87">
        <v>1526587.97</v>
      </c>
      <c r="D76" s="87">
        <v>181907.38</v>
      </c>
      <c r="E76" s="87">
        <v>0</v>
      </c>
      <c r="F76" s="87">
        <v>0</v>
      </c>
      <c r="G76" s="87">
        <v>0</v>
      </c>
      <c r="H76" s="87">
        <v>5059.9900000000007</v>
      </c>
      <c r="I76" s="93">
        <v>2366681.17</v>
      </c>
      <c r="J76" s="16">
        <v>0</v>
      </c>
      <c r="K76" s="17">
        <v>0</v>
      </c>
      <c r="L76" s="17">
        <v>0</v>
      </c>
      <c r="M76" s="17">
        <v>0</v>
      </c>
      <c r="N76" s="17">
        <v>0</v>
      </c>
      <c r="O76" s="17">
        <v>0</v>
      </c>
      <c r="P76" s="17">
        <v>0</v>
      </c>
      <c r="Q76" s="12">
        <v>0</v>
      </c>
      <c r="R76" s="16">
        <v>638601.38</v>
      </c>
      <c r="S76" s="17">
        <v>1495022.34</v>
      </c>
      <c r="T76" s="17">
        <v>181907.38</v>
      </c>
      <c r="U76" s="17">
        <v>0</v>
      </c>
      <c r="V76" s="17">
        <v>0</v>
      </c>
      <c r="W76" s="17">
        <v>0</v>
      </c>
      <c r="X76" s="17">
        <v>5059.7700000000004</v>
      </c>
      <c r="Y76" s="12">
        <v>2320590.87</v>
      </c>
      <c r="Z76" s="16">
        <v>14168.1</v>
      </c>
      <c r="AA76" s="17">
        <v>31565.63</v>
      </c>
      <c r="AB76" s="17">
        <v>0</v>
      </c>
      <c r="AC76" s="17">
        <v>0</v>
      </c>
      <c r="AD76" s="17">
        <v>0</v>
      </c>
      <c r="AE76" s="17">
        <v>0</v>
      </c>
      <c r="AF76" s="17">
        <v>0</v>
      </c>
      <c r="AG76" s="12">
        <v>45733.73</v>
      </c>
      <c r="AH76" s="16">
        <v>356.35</v>
      </c>
      <c r="AI76" s="17">
        <v>0</v>
      </c>
      <c r="AJ76" s="17">
        <v>0</v>
      </c>
      <c r="AK76" s="17">
        <v>0</v>
      </c>
      <c r="AL76" s="17">
        <v>0</v>
      </c>
      <c r="AM76" s="17">
        <v>0</v>
      </c>
      <c r="AN76" s="17">
        <v>0.22</v>
      </c>
      <c r="AO76" s="12">
        <v>356.57000000000005</v>
      </c>
    </row>
    <row r="77" spans="1:41" x14ac:dyDescent="0.2">
      <c r="A77" s="4" t="s">
        <v>67</v>
      </c>
      <c r="B77" s="92">
        <v>11270</v>
      </c>
      <c r="C77" s="87">
        <v>0</v>
      </c>
      <c r="D77" s="87">
        <v>133918</v>
      </c>
      <c r="E77" s="87">
        <v>0</v>
      </c>
      <c r="F77" s="87">
        <v>0</v>
      </c>
      <c r="G77" s="87">
        <v>0</v>
      </c>
      <c r="H77" s="87">
        <v>0</v>
      </c>
      <c r="I77" s="93">
        <v>145188</v>
      </c>
      <c r="J77" s="16">
        <v>0</v>
      </c>
      <c r="K77" s="17">
        <v>0</v>
      </c>
      <c r="L77" s="17">
        <v>0</v>
      </c>
      <c r="M77" s="17">
        <v>0</v>
      </c>
      <c r="N77" s="17">
        <v>0</v>
      </c>
      <c r="O77" s="17">
        <v>0</v>
      </c>
      <c r="P77" s="17">
        <v>0</v>
      </c>
      <c r="Q77" s="12">
        <v>0</v>
      </c>
      <c r="R77" s="16">
        <v>11270</v>
      </c>
      <c r="S77" s="17">
        <v>0</v>
      </c>
      <c r="T77" s="17">
        <v>133918</v>
      </c>
      <c r="U77" s="17">
        <v>0</v>
      </c>
      <c r="V77" s="17">
        <v>0</v>
      </c>
      <c r="W77" s="17">
        <v>0</v>
      </c>
      <c r="X77" s="17">
        <v>0</v>
      </c>
      <c r="Y77" s="12">
        <v>145188</v>
      </c>
      <c r="Z77" s="16">
        <v>0</v>
      </c>
      <c r="AA77" s="17">
        <v>0</v>
      </c>
      <c r="AB77" s="17">
        <v>0</v>
      </c>
      <c r="AC77" s="17">
        <v>0</v>
      </c>
      <c r="AD77" s="17">
        <v>0</v>
      </c>
      <c r="AE77" s="17">
        <v>0</v>
      </c>
      <c r="AF77" s="17">
        <v>0</v>
      </c>
      <c r="AG77" s="12">
        <v>0</v>
      </c>
      <c r="AH77" s="16">
        <v>0</v>
      </c>
      <c r="AI77" s="17">
        <v>0</v>
      </c>
      <c r="AJ77" s="17">
        <v>0</v>
      </c>
      <c r="AK77" s="17">
        <v>0</v>
      </c>
      <c r="AL77" s="17">
        <v>0</v>
      </c>
      <c r="AM77" s="17">
        <v>0</v>
      </c>
      <c r="AN77" s="17">
        <v>0</v>
      </c>
      <c r="AO77" s="12">
        <v>0</v>
      </c>
    </row>
    <row r="78" spans="1:41" x14ac:dyDescent="0.2">
      <c r="A78" s="4" t="s">
        <v>68</v>
      </c>
      <c r="B78" s="92">
        <v>1072761</v>
      </c>
      <c r="C78" s="87">
        <v>478126</v>
      </c>
      <c r="D78" s="87">
        <v>5899</v>
      </c>
      <c r="E78" s="87">
        <v>4387804</v>
      </c>
      <c r="F78" s="87">
        <v>0</v>
      </c>
      <c r="G78" s="87">
        <v>0</v>
      </c>
      <c r="H78" s="87">
        <v>0</v>
      </c>
      <c r="I78" s="93">
        <v>5944590</v>
      </c>
      <c r="J78" s="16">
        <v>0</v>
      </c>
      <c r="K78" s="17">
        <v>0</v>
      </c>
      <c r="L78" s="17">
        <v>0</v>
      </c>
      <c r="M78" s="17">
        <v>0</v>
      </c>
      <c r="N78" s="17">
        <v>0</v>
      </c>
      <c r="O78" s="17">
        <v>0</v>
      </c>
      <c r="P78" s="17">
        <v>0</v>
      </c>
      <c r="Q78" s="12">
        <v>0</v>
      </c>
      <c r="R78" s="16">
        <v>1072761</v>
      </c>
      <c r="S78" s="17">
        <v>478126</v>
      </c>
      <c r="T78" s="17">
        <v>5899</v>
      </c>
      <c r="U78" s="17">
        <v>4372834</v>
      </c>
      <c r="V78" s="17">
        <v>0</v>
      </c>
      <c r="W78" s="17">
        <v>0</v>
      </c>
      <c r="X78" s="17">
        <v>0</v>
      </c>
      <c r="Y78" s="12">
        <v>5929620</v>
      </c>
      <c r="Z78" s="16">
        <v>0</v>
      </c>
      <c r="AA78" s="17">
        <v>0</v>
      </c>
      <c r="AB78" s="17">
        <v>0</v>
      </c>
      <c r="AC78" s="17">
        <v>14970</v>
      </c>
      <c r="AD78" s="17">
        <v>0</v>
      </c>
      <c r="AE78" s="17">
        <v>0</v>
      </c>
      <c r="AF78" s="17">
        <v>0</v>
      </c>
      <c r="AG78" s="12">
        <v>14970</v>
      </c>
      <c r="AH78" s="16">
        <v>0</v>
      </c>
      <c r="AI78" s="17">
        <v>0</v>
      </c>
      <c r="AJ78" s="17">
        <v>0</v>
      </c>
      <c r="AK78" s="17">
        <v>0</v>
      </c>
      <c r="AL78" s="17">
        <v>0</v>
      </c>
      <c r="AM78" s="17">
        <v>0</v>
      </c>
      <c r="AN78" s="17">
        <v>0</v>
      </c>
      <c r="AO78" s="12">
        <v>0</v>
      </c>
    </row>
    <row r="79" spans="1:41" x14ac:dyDescent="0.2">
      <c r="A79" s="4" t="s">
        <v>69</v>
      </c>
      <c r="B79" s="92">
        <v>768223</v>
      </c>
      <c r="C79" s="87">
        <v>727000</v>
      </c>
      <c r="D79" s="87">
        <v>241000</v>
      </c>
      <c r="E79" s="87">
        <v>1885000</v>
      </c>
      <c r="F79" s="87">
        <v>0</v>
      </c>
      <c r="G79" s="87">
        <v>75465</v>
      </c>
      <c r="H79" s="87">
        <v>9752</v>
      </c>
      <c r="I79" s="93">
        <v>3706440</v>
      </c>
      <c r="J79" s="16">
        <v>0</v>
      </c>
      <c r="K79" s="17">
        <v>0</v>
      </c>
      <c r="L79" s="17">
        <v>0</v>
      </c>
      <c r="M79" s="17">
        <v>0</v>
      </c>
      <c r="N79" s="17">
        <v>0</v>
      </c>
      <c r="O79" s="17">
        <v>0</v>
      </c>
      <c r="P79" s="17">
        <v>0</v>
      </c>
      <c r="Q79" s="12">
        <v>0</v>
      </c>
      <c r="R79" s="16">
        <v>607232</v>
      </c>
      <c r="S79" s="17">
        <v>727000</v>
      </c>
      <c r="T79" s="17">
        <v>241000</v>
      </c>
      <c r="U79" s="17">
        <v>1885000</v>
      </c>
      <c r="V79" s="17">
        <v>0</v>
      </c>
      <c r="W79" s="17">
        <v>61965</v>
      </c>
      <c r="X79" s="17">
        <v>6789</v>
      </c>
      <c r="Y79" s="12">
        <v>3528986</v>
      </c>
      <c r="Z79" s="16">
        <v>160991</v>
      </c>
      <c r="AA79" s="17">
        <v>0</v>
      </c>
      <c r="AB79" s="17">
        <v>0</v>
      </c>
      <c r="AC79" s="17">
        <v>0</v>
      </c>
      <c r="AD79" s="17">
        <v>0</v>
      </c>
      <c r="AE79" s="17">
        <v>0</v>
      </c>
      <c r="AF79" s="17">
        <v>725</v>
      </c>
      <c r="AG79" s="12">
        <v>161716</v>
      </c>
      <c r="AH79" s="16">
        <v>0</v>
      </c>
      <c r="AI79" s="17">
        <v>0</v>
      </c>
      <c r="AJ79" s="17">
        <v>0</v>
      </c>
      <c r="AK79" s="17">
        <v>0</v>
      </c>
      <c r="AL79" s="17">
        <v>0</v>
      </c>
      <c r="AM79" s="17">
        <v>13500</v>
      </c>
      <c r="AN79" s="17">
        <v>2238</v>
      </c>
      <c r="AO79" s="12">
        <v>15738</v>
      </c>
    </row>
    <row r="80" spans="1:41" x14ac:dyDescent="0.2">
      <c r="A80" s="4" t="s">
        <v>70</v>
      </c>
      <c r="B80" s="92">
        <v>0</v>
      </c>
      <c r="C80" s="87">
        <v>57440.18</v>
      </c>
      <c r="D80" s="87">
        <v>0</v>
      </c>
      <c r="E80" s="87">
        <v>0</v>
      </c>
      <c r="F80" s="87">
        <v>0</v>
      </c>
      <c r="G80" s="87">
        <v>0</v>
      </c>
      <c r="H80" s="87">
        <v>0</v>
      </c>
      <c r="I80" s="93">
        <v>57440.18</v>
      </c>
      <c r="J80" s="16">
        <v>0</v>
      </c>
      <c r="K80" s="17">
        <v>0</v>
      </c>
      <c r="L80" s="17">
        <v>0</v>
      </c>
      <c r="M80" s="17">
        <v>0</v>
      </c>
      <c r="N80" s="17">
        <v>0</v>
      </c>
      <c r="O80" s="17">
        <v>0</v>
      </c>
      <c r="P80" s="17">
        <v>0</v>
      </c>
      <c r="Q80" s="12">
        <v>0</v>
      </c>
      <c r="R80" s="16">
        <v>0</v>
      </c>
      <c r="S80" s="17">
        <v>57440.18</v>
      </c>
      <c r="T80" s="17">
        <v>0</v>
      </c>
      <c r="U80" s="17">
        <v>0</v>
      </c>
      <c r="V80" s="17">
        <v>0</v>
      </c>
      <c r="W80" s="17">
        <v>0</v>
      </c>
      <c r="X80" s="17">
        <v>0</v>
      </c>
      <c r="Y80" s="12">
        <v>57440.18</v>
      </c>
      <c r="Z80" s="16">
        <v>0</v>
      </c>
      <c r="AA80" s="17">
        <v>0</v>
      </c>
      <c r="AB80" s="17">
        <v>0</v>
      </c>
      <c r="AC80" s="17">
        <v>0</v>
      </c>
      <c r="AD80" s="17">
        <v>0</v>
      </c>
      <c r="AE80" s="17">
        <v>0</v>
      </c>
      <c r="AF80" s="17">
        <v>0</v>
      </c>
      <c r="AG80" s="12">
        <v>0</v>
      </c>
      <c r="AH80" s="16">
        <v>0</v>
      </c>
      <c r="AI80" s="17">
        <v>0</v>
      </c>
      <c r="AJ80" s="17">
        <v>0</v>
      </c>
      <c r="AK80" s="17">
        <v>0</v>
      </c>
      <c r="AL80" s="17">
        <v>0</v>
      </c>
      <c r="AM80" s="17">
        <v>0</v>
      </c>
      <c r="AN80" s="17">
        <v>0</v>
      </c>
      <c r="AO80" s="12">
        <v>0</v>
      </c>
    </row>
    <row r="81" spans="1:41" x14ac:dyDescent="0.2">
      <c r="A81" s="4" t="s">
        <v>71</v>
      </c>
      <c r="B81" s="92">
        <v>181572</v>
      </c>
      <c r="C81" s="87">
        <v>144602</v>
      </c>
      <c r="D81" s="87">
        <v>28299</v>
      </c>
      <c r="E81" s="87">
        <v>336156</v>
      </c>
      <c r="F81" s="87">
        <v>0</v>
      </c>
      <c r="G81" s="87">
        <v>0</v>
      </c>
      <c r="H81" s="87">
        <v>31337</v>
      </c>
      <c r="I81" s="93">
        <v>721966</v>
      </c>
      <c r="J81" s="16">
        <v>0</v>
      </c>
      <c r="K81" s="17">
        <v>0</v>
      </c>
      <c r="L81" s="17">
        <v>0</v>
      </c>
      <c r="M81" s="17">
        <v>0</v>
      </c>
      <c r="N81" s="17">
        <v>0</v>
      </c>
      <c r="O81" s="17">
        <v>0</v>
      </c>
      <c r="P81" s="17">
        <v>0</v>
      </c>
      <c r="Q81" s="12">
        <v>0</v>
      </c>
      <c r="R81" s="16">
        <v>181572</v>
      </c>
      <c r="S81" s="17">
        <v>144602</v>
      </c>
      <c r="T81" s="17">
        <v>28299</v>
      </c>
      <c r="U81" s="17">
        <v>336156</v>
      </c>
      <c r="V81" s="17">
        <v>0</v>
      </c>
      <c r="W81" s="17">
        <v>0</v>
      </c>
      <c r="X81" s="17">
        <v>31337</v>
      </c>
      <c r="Y81" s="12">
        <v>721966</v>
      </c>
      <c r="Z81" s="16">
        <v>0</v>
      </c>
      <c r="AA81" s="17">
        <v>0</v>
      </c>
      <c r="AB81" s="17">
        <v>0</v>
      </c>
      <c r="AC81" s="17">
        <v>0</v>
      </c>
      <c r="AD81" s="17">
        <v>0</v>
      </c>
      <c r="AE81" s="17">
        <v>0</v>
      </c>
      <c r="AF81" s="17">
        <v>0</v>
      </c>
      <c r="AG81" s="12">
        <v>0</v>
      </c>
      <c r="AH81" s="16">
        <v>0</v>
      </c>
      <c r="AI81" s="17">
        <v>0</v>
      </c>
      <c r="AJ81" s="17">
        <v>0</v>
      </c>
      <c r="AK81" s="17">
        <v>0</v>
      </c>
      <c r="AL81" s="17">
        <v>0</v>
      </c>
      <c r="AM81" s="17">
        <v>0</v>
      </c>
      <c r="AN81" s="17">
        <v>0</v>
      </c>
      <c r="AO81" s="12">
        <v>0</v>
      </c>
    </row>
    <row r="82" spans="1:41" x14ac:dyDescent="0.2">
      <c r="A82" s="4" t="s">
        <v>72</v>
      </c>
      <c r="B82" s="92">
        <v>2166483</v>
      </c>
      <c r="C82" s="87">
        <v>1417265</v>
      </c>
      <c r="D82" s="87">
        <v>0</v>
      </c>
      <c r="E82" s="87">
        <v>8334079</v>
      </c>
      <c r="F82" s="87">
        <v>0</v>
      </c>
      <c r="G82" s="87">
        <v>1402</v>
      </c>
      <c r="H82" s="87">
        <v>199319</v>
      </c>
      <c r="I82" s="93">
        <v>12118548</v>
      </c>
      <c r="J82" s="16">
        <v>0</v>
      </c>
      <c r="K82" s="17">
        <v>0</v>
      </c>
      <c r="L82" s="17">
        <v>0</v>
      </c>
      <c r="M82" s="17">
        <v>0</v>
      </c>
      <c r="N82" s="17">
        <v>0</v>
      </c>
      <c r="O82" s="17">
        <v>0</v>
      </c>
      <c r="P82" s="17">
        <v>0</v>
      </c>
      <c r="Q82" s="12">
        <v>0</v>
      </c>
      <c r="R82" s="16">
        <v>2166470</v>
      </c>
      <c r="S82" s="17">
        <v>1245108</v>
      </c>
      <c r="T82" s="17">
        <v>0</v>
      </c>
      <c r="U82" s="17">
        <v>8236142</v>
      </c>
      <c r="V82" s="17">
        <v>0</v>
      </c>
      <c r="W82" s="17">
        <v>0</v>
      </c>
      <c r="X82" s="17">
        <v>64727</v>
      </c>
      <c r="Y82" s="12">
        <v>11712447</v>
      </c>
      <c r="Z82" s="16">
        <v>0</v>
      </c>
      <c r="AA82" s="17">
        <v>172157</v>
      </c>
      <c r="AB82" s="17">
        <v>0</v>
      </c>
      <c r="AC82" s="17">
        <v>97937</v>
      </c>
      <c r="AD82" s="17">
        <v>0</v>
      </c>
      <c r="AE82" s="17">
        <v>0</v>
      </c>
      <c r="AF82" s="17">
        <v>15656</v>
      </c>
      <c r="AG82" s="12">
        <v>285750</v>
      </c>
      <c r="AH82" s="16">
        <v>13</v>
      </c>
      <c r="AI82" s="17">
        <v>0</v>
      </c>
      <c r="AJ82" s="17">
        <v>0</v>
      </c>
      <c r="AK82" s="17">
        <v>0</v>
      </c>
      <c r="AL82" s="17">
        <v>0</v>
      </c>
      <c r="AM82" s="17">
        <v>1402</v>
      </c>
      <c r="AN82" s="17">
        <v>118936</v>
      </c>
      <c r="AO82" s="12">
        <v>120351</v>
      </c>
    </row>
    <row r="83" spans="1:41" x14ac:dyDescent="0.2">
      <c r="A83" s="4" t="s">
        <v>73</v>
      </c>
      <c r="B83" s="92">
        <v>891195.72</v>
      </c>
      <c r="C83" s="87">
        <v>1982032.2307436403</v>
      </c>
      <c r="D83" s="87">
        <v>0</v>
      </c>
      <c r="E83" s="87">
        <v>5075616.07</v>
      </c>
      <c r="F83" s="87">
        <v>0</v>
      </c>
      <c r="G83" s="87">
        <v>9278.7300000000014</v>
      </c>
      <c r="H83" s="87">
        <v>25672.94</v>
      </c>
      <c r="I83" s="93">
        <v>7983795.690743641</v>
      </c>
      <c r="J83" s="16">
        <v>0</v>
      </c>
      <c r="K83" s="17">
        <v>0</v>
      </c>
      <c r="L83" s="17">
        <v>0</v>
      </c>
      <c r="M83" s="17">
        <v>0</v>
      </c>
      <c r="N83" s="17">
        <v>0</v>
      </c>
      <c r="O83" s="17">
        <v>0</v>
      </c>
      <c r="P83" s="17">
        <v>0</v>
      </c>
      <c r="Q83" s="12">
        <v>0</v>
      </c>
      <c r="R83" s="16">
        <v>891195.72</v>
      </c>
      <c r="S83" s="17">
        <v>1893441.26</v>
      </c>
      <c r="T83" s="17">
        <v>0</v>
      </c>
      <c r="U83" s="17">
        <v>5047227.3600000003</v>
      </c>
      <c r="V83" s="17">
        <v>0</v>
      </c>
      <c r="W83" s="17">
        <v>9262.3700000000008</v>
      </c>
      <c r="X83" s="17">
        <v>25672.94</v>
      </c>
      <c r="Y83" s="12">
        <v>7866799.6500000004</v>
      </c>
      <c r="Z83" s="16">
        <v>0</v>
      </c>
      <c r="AA83" s="17">
        <v>0</v>
      </c>
      <c r="AB83" s="17">
        <v>0</v>
      </c>
      <c r="AC83" s="17">
        <v>0</v>
      </c>
      <c r="AD83" s="17">
        <v>0</v>
      </c>
      <c r="AE83" s="17">
        <v>0</v>
      </c>
      <c r="AF83" s="17">
        <v>0</v>
      </c>
      <c r="AG83" s="12">
        <v>0</v>
      </c>
      <c r="AH83" s="16">
        <v>0</v>
      </c>
      <c r="AI83" s="17">
        <v>88590.970743640413</v>
      </c>
      <c r="AJ83" s="17">
        <v>0</v>
      </c>
      <c r="AK83" s="17">
        <v>28388.71</v>
      </c>
      <c r="AL83" s="17">
        <v>0</v>
      </c>
      <c r="AM83" s="17">
        <v>16.36</v>
      </c>
      <c r="AN83" s="17">
        <v>0</v>
      </c>
      <c r="AO83" s="12">
        <v>116996.04074364041</v>
      </c>
    </row>
    <row r="84" spans="1:41" x14ac:dyDescent="0.2">
      <c r="A84" s="4" t="s">
        <v>74</v>
      </c>
      <c r="B84" s="92">
        <v>0</v>
      </c>
      <c r="C84" s="87">
        <v>0</v>
      </c>
      <c r="D84" s="87">
        <v>0</v>
      </c>
      <c r="E84" s="87">
        <v>9032</v>
      </c>
      <c r="F84" s="87">
        <v>0</v>
      </c>
      <c r="G84" s="87">
        <v>0</v>
      </c>
      <c r="H84" s="87">
        <v>0</v>
      </c>
      <c r="I84" s="93">
        <v>9032</v>
      </c>
      <c r="J84" s="16">
        <v>0</v>
      </c>
      <c r="K84" s="17">
        <v>0</v>
      </c>
      <c r="L84" s="17">
        <v>0</v>
      </c>
      <c r="M84" s="17">
        <v>0</v>
      </c>
      <c r="N84" s="17">
        <v>0</v>
      </c>
      <c r="O84" s="17">
        <v>0</v>
      </c>
      <c r="P84" s="17">
        <v>0</v>
      </c>
      <c r="Q84" s="12">
        <v>0</v>
      </c>
      <c r="R84" s="16">
        <v>0</v>
      </c>
      <c r="S84" s="17">
        <v>0</v>
      </c>
      <c r="T84" s="17">
        <v>0</v>
      </c>
      <c r="U84" s="17">
        <v>0</v>
      </c>
      <c r="V84" s="17">
        <v>0</v>
      </c>
      <c r="W84" s="17">
        <v>0</v>
      </c>
      <c r="X84" s="17">
        <v>0</v>
      </c>
      <c r="Y84" s="12">
        <v>0</v>
      </c>
      <c r="Z84" s="16">
        <v>0</v>
      </c>
      <c r="AA84" s="17">
        <v>0</v>
      </c>
      <c r="AB84" s="17">
        <v>0</v>
      </c>
      <c r="AC84" s="17">
        <v>9032</v>
      </c>
      <c r="AD84" s="17">
        <v>0</v>
      </c>
      <c r="AE84" s="17">
        <v>0</v>
      </c>
      <c r="AF84" s="17">
        <v>0</v>
      </c>
      <c r="AG84" s="12">
        <v>9032</v>
      </c>
      <c r="AH84" s="16">
        <v>0</v>
      </c>
      <c r="AI84" s="17">
        <v>0</v>
      </c>
      <c r="AJ84" s="17">
        <v>0</v>
      </c>
      <c r="AK84" s="17">
        <v>0</v>
      </c>
      <c r="AL84" s="17">
        <v>0</v>
      </c>
      <c r="AM84" s="17">
        <v>0</v>
      </c>
      <c r="AN84" s="17">
        <v>0</v>
      </c>
      <c r="AO84" s="12">
        <v>0</v>
      </c>
    </row>
    <row r="85" spans="1:41" x14ac:dyDescent="0.2">
      <c r="A85" s="4" t="s">
        <v>75</v>
      </c>
      <c r="B85" s="92">
        <v>870388.89623539825</v>
      </c>
      <c r="C85" s="87">
        <v>2390878.69</v>
      </c>
      <c r="D85" s="87">
        <v>0</v>
      </c>
      <c r="E85" s="87">
        <v>4243063.9800000004</v>
      </c>
      <c r="F85" s="87">
        <v>0</v>
      </c>
      <c r="G85" s="87">
        <v>0</v>
      </c>
      <c r="H85" s="87">
        <v>0</v>
      </c>
      <c r="I85" s="93">
        <v>7504331.5662353989</v>
      </c>
      <c r="J85" s="16">
        <v>0</v>
      </c>
      <c r="K85" s="17">
        <v>0</v>
      </c>
      <c r="L85" s="17">
        <v>0</v>
      </c>
      <c r="M85" s="17">
        <v>0</v>
      </c>
      <c r="N85" s="17">
        <v>0</v>
      </c>
      <c r="O85" s="17">
        <v>0</v>
      </c>
      <c r="P85" s="17">
        <v>0</v>
      </c>
      <c r="Q85" s="12">
        <v>0</v>
      </c>
      <c r="R85" s="16">
        <v>870388.89623539825</v>
      </c>
      <c r="S85" s="17">
        <v>2390878.69</v>
      </c>
      <c r="T85" s="17">
        <v>0</v>
      </c>
      <c r="U85" s="17">
        <v>4243063.9800000004</v>
      </c>
      <c r="V85" s="17">
        <v>0</v>
      </c>
      <c r="W85" s="17">
        <v>0</v>
      </c>
      <c r="X85" s="17">
        <v>0</v>
      </c>
      <c r="Y85" s="12">
        <v>7504331.5662353989</v>
      </c>
      <c r="Z85" s="16">
        <v>0</v>
      </c>
      <c r="AA85" s="17">
        <v>0</v>
      </c>
      <c r="AB85" s="17">
        <v>0</v>
      </c>
      <c r="AC85" s="17">
        <v>0</v>
      </c>
      <c r="AD85" s="17">
        <v>0</v>
      </c>
      <c r="AE85" s="17">
        <v>0</v>
      </c>
      <c r="AF85" s="17">
        <v>0</v>
      </c>
      <c r="AG85" s="12">
        <v>0</v>
      </c>
      <c r="AH85" s="16">
        <v>0</v>
      </c>
      <c r="AI85" s="17">
        <v>0</v>
      </c>
      <c r="AJ85" s="17">
        <v>0</v>
      </c>
      <c r="AK85" s="17">
        <v>0</v>
      </c>
      <c r="AL85" s="17">
        <v>0</v>
      </c>
      <c r="AM85" s="17">
        <v>0</v>
      </c>
      <c r="AN85" s="17">
        <v>0</v>
      </c>
      <c r="AO85" s="12">
        <v>0</v>
      </c>
    </row>
    <row r="86" spans="1:41" x14ac:dyDescent="0.2">
      <c r="A86" s="4" t="s">
        <v>76</v>
      </c>
      <c r="B86" s="92">
        <v>203000</v>
      </c>
      <c r="C86" s="87">
        <v>1997000</v>
      </c>
      <c r="D86" s="87">
        <v>0</v>
      </c>
      <c r="E86" s="87">
        <v>1559000</v>
      </c>
      <c r="F86" s="87">
        <v>0</v>
      </c>
      <c r="G86" s="87">
        <v>0</v>
      </c>
      <c r="H86" s="87">
        <v>0</v>
      </c>
      <c r="I86" s="93">
        <v>3759000</v>
      </c>
      <c r="J86" s="16">
        <v>203000</v>
      </c>
      <c r="K86" s="17">
        <v>0</v>
      </c>
      <c r="L86" s="17">
        <v>0</v>
      </c>
      <c r="M86" s="17">
        <v>1559000</v>
      </c>
      <c r="N86" s="17">
        <v>0</v>
      </c>
      <c r="O86" s="17">
        <v>0</v>
      </c>
      <c r="P86" s="17">
        <v>0</v>
      </c>
      <c r="Q86" s="12">
        <v>1762000</v>
      </c>
      <c r="R86" s="16">
        <v>0</v>
      </c>
      <c r="S86" s="17">
        <v>1997000</v>
      </c>
      <c r="T86" s="17">
        <v>0</v>
      </c>
      <c r="U86" s="17">
        <v>0</v>
      </c>
      <c r="V86" s="17">
        <v>0</v>
      </c>
      <c r="W86" s="17">
        <v>0</v>
      </c>
      <c r="X86" s="17">
        <v>0</v>
      </c>
      <c r="Y86" s="12">
        <v>1997000</v>
      </c>
      <c r="Z86" s="16">
        <v>0</v>
      </c>
      <c r="AA86" s="17">
        <v>0</v>
      </c>
      <c r="AB86" s="17">
        <v>0</v>
      </c>
      <c r="AC86" s="17">
        <v>0</v>
      </c>
      <c r="AD86" s="17">
        <v>0</v>
      </c>
      <c r="AE86" s="17">
        <v>0</v>
      </c>
      <c r="AF86" s="17">
        <v>0</v>
      </c>
      <c r="AG86" s="12">
        <v>0</v>
      </c>
      <c r="AH86" s="16">
        <v>0</v>
      </c>
      <c r="AI86" s="17">
        <v>0</v>
      </c>
      <c r="AJ86" s="17">
        <v>0</v>
      </c>
      <c r="AK86" s="17">
        <v>0</v>
      </c>
      <c r="AL86" s="17">
        <v>0</v>
      </c>
      <c r="AM86" s="17">
        <v>0</v>
      </c>
      <c r="AN86" s="17">
        <v>0</v>
      </c>
      <c r="AO86" s="12">
        <v>0</v>
      </c>
    </row>
    <row r="87" spans="1:41" x14ac:dyDescent="0.2">
      <c r="A87" s="4" t="s">
        <v>77</v>
      </c>
      <c r="B87" s="92">
        <v>864029.65000000014</v>
      </c>
      <c r="C87" s="87">
        <v>1683821.19</v>
      </c>
      <c r="D87" s="87">
        <v>3100</v>
      </c>
      <c r="E87" s="87">
        <v>4392045.66</v>
      </c>
      <c r="F87" s="87">
        <v>0</v>
      </c>
      <c r="G87" s="87">
        <v>32743.69</v>
      </c>
      <c r="H87" s="87">
        <v>0</v>
      </c>
      <c r="I87" s="93">
        <v>6975740.1900000004</v>
      </c>
      <c r="J87" s="16">
        <v>0</v>
      </c>
      <c r="K87" s="17">
        <v>0</v>
      </c>
      <c r="L87" s="17">
        <v>0</v>
      </c>
      <c r="M87" s="17">
        <v>0</v>
      </c>
      <c r="N87" s="17">
        <v>0</v>
      </c>
      <c r="O87" s="17">
        <v>0</v>
      </c>
      <c r="P87" s="17">
        <v>0</v>
      </c>
      <c r="Q87" s="12">
        <v>0</v>
      </c>
      <c r="R87" s="16">
        <v>783357.13000000012</v>
      </c>
      <c r="S87" s="17">
        <v>1536714.9</v>
      </c>
      <c r="T87" s="17">
        <v>0</v>
      </c>
      <c r="U87" s="17">
        <v>3881425.3699999996</v>
      </c>
      <c r="V87" s="17">
        <v>0</v>
      </c>
      <c r="W87" s="17">
        <v>32743.69</v>
      </c>
      <c r="X87" s="17">
        <v>0</v>
      </c>
      <c r="Y87" s="12">
        <v>6234241.0900000008</v>
      </c>
      <c r="Z87" s="16">
        <v>17132.150000000001</v>
      </c>
      <c r="AA87" s="17">
        <v>30944.57</v>
      </c>
      <c r="AB87" s="17">
        <v>0</v>
      </c>
      <c r="AC87" s="17">
        <v>4771.2</v>
      </c>
      <c r="AD87" s="17">
        <v>0</v>
      </c>
      <c r="AE87" s="17">
        <v>0</v>
      </c>
      <c r="AF87" s="17">
        <v>0</v>
      </c>
      <c r="AG87" s="12">
        <v>52847.92</v>
      </c>
      <c r="AH87" s="16">
        <v>63540.37</v>
      </c>
      <c r="AI87" s="17">
        <v>116161.72</v>
      </c>
      <c r="AJ87" s="17">
        <v>3100</v>
      </c>
      <c r="AK87" s="17">
        <v>505849.08999999997</v>
      </c>
      <c r="AL87" s="17">
        <v>0</v>
      </c>
      <c r="AM87" s="17">
        <v>0</v>
      </c>
      <c r="AN87" s="17">
        <v>0</v>
      </c>
      <c r="AO87" s="12">
        <v>688651.17999999993</v>
      </c>
    </row>
    <row r="88" spans="1:41" x14ac:dyDescent="0.2">
      <c r="A88" s="4" t="s">
        <v>78</v>
      </c>
      <c r="B88" s="92">
        <v>259401</v>
      </c>
      <c r="C88" s="87">
        <v>209361</v>
      </c>
      <c r="D88" s="87">
        <v>0</v>
      </c>
      <c r="E88" s="87">
        <v>606000</v>
      </c>
      <c r="F88" s="87">
        <v>0</v>
      </c>
      <c r="G88" s="87">
        <v>2935</v>
      </c>
      <c r="H88" s="87">
        <v>0</v>
      </c>
      <c r="I88" s="93">
        <v>1077697</v>
      </c>
      <c r="J88" s="16">
        <v>0</v>
      </c>
      <c r="K88" s="17">
        <v>0</v>
      </c>
      <c r="L88" s="17">
        <v>0</v>
      </c>
      <c r="M88" s="17">
        <v>0</v>
      </c>
      <c r="N88" s="17">
        <v>0</v>
      </c>
      <c r="O88" s="17">
        <v>0</v>
      </c>
      <c r="P88" s="17">
        <v>0</v>
      </c>
      <c r="Q88" s="12">
        <v>0</v>
      </c>
      <c r="R88" s="16">
        <v>259401</v>
      </c>
      <c r="S88" s="17">
        <v>193034</v>
      </c>
      <c r="T88" s="17">
        <v>0</v>
      </c>
      <c r="U88" s="17">
        <v>568000</v>
      </c>
      <c r="V88" s="17">
        <v>0</v>
      </c>
      <c r="W88" s="17">
        <v>2935</v>
      </c>
      <c r="X88" s="17">
        <v>0</v>
      </c>
      <c r="Y88" s="12">
        <v>1023370</v>
      </c>
      <c r="Z88" s="16">
        <v>0</v>
      </c>
      <c r="AA88" s="17">
        <v>16327</v>
      </c>
      <c r="AB88" s="17">
        <v>0</v>
      </c>
      <c r="AC88" s="17">
        <v>38000</v>
      </c>
      <c r="AD88" s="17">
        <v>0</v>
      </c>
      <c r="AE88" s="17">
        <v>0</v>
      </c>
      <c r="AF88" s="17">
        <v>0</v>
      </c>
      <c r="AG88" s="12">
        <v>54327</v>
      </c>
      <c r="AH88" s="16">
        <v>0</v>
      </c>
      <c r="AI88" s="17">
        <v>0</v>
      </c>
      <c r="AJ88" s="17">
        <v>0</v>
      </c>
      <c r="AK88" s="17">
        <v>0</v>
      </c>
      <c r="AL88" s="17">
        <v>0</v>
      </c>
      <c r="AM88" s="17">
        <v>0</v>
      </c>
      <c r="AN88" s="17">
        <v>0</v>
      </c>
      <c r="AO88" s="12">
        <v>0</v>
      </c>
    </row>
    <row r="89" spans="1:41" x14ac:dyDescent="0.2">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row>
    <row r="90" spans="1:41" x14ac:dyDescent="0.2">
      <c r="A90" s="30"/>
      <c r="B90" s="31">
        <f>SUM(B9:B89)</f>
        <v>59125413.796235397</v>
      </c>
      <c r="C90" s="32">
        <f t="shared" ref="C90:AO90" si="0">SUM(C9:C89)</f>
        <v>74058419.790743649</v>
      </c>
      <c r="D90" s="32">
        <f t="shared" ref="D90:E90" si="1">SUM(D9:D89)</f>
        <v>3818520.2199999997</v>
      </c>
      <c r="E90" s="32">
        <f t="shared" si="1"/>
        <v>215353558.91999999</v>
      </c>
      <c r="F90" s="32">
        <f t="shared" si="0"/>
        <v>2850674.37</v>
      </c>
      <c r="G90" s="32">
        <f t="shared" si="0"/>
        <v>1793322.6572191129</v>
      </c>
      <c r="H90" s="32">
        <f t="shared" si="0"/>
        <v>1348155.2609999999</v>
      </c>
      <c r="I90" s="33">
        <f t="shared" si="0"/>
        <v>358348065.01519811</v>
      </c>
      <c r="J90" s="31">
        <f t="shared" si="0"/>
        <v>1057052.6000000001</v>
      </c>
      <c r="K90" s="32">
        <f t="shared" si="0"/>
        <v>256844</v>
      </c>
      <c r="L90" s="32">
        <f t="shared" ref="L90:M90" si="2">SUM(L9:L89)</f>
        <v>3000</v>
      </c>
      <c r="M90" s="32">
        <f t="shared" si="2"/>
        <v>13784574.49</v>
      </c>
      <c r="N90" s="32">
        <f t="shared" si="0"/>
        <v>45000</v>
      </c>
      <c r="O90" s="32">
        <f t="shared" si="0"/>
        <v>19950.43</v>
      </c>
      <c r="P90" s="32">
        <f t="shared" si="0"/>
        <v>-2863.64</v>
      </c>
      <c r="Q90" s="33">
        <f t="shared" si="0"/>
        <v>15163557.879999999</v>
      </c>
      <c r="R90" s="31">
        <f t="shared" si="0"/>
        <v>53216625.286235407</v>
      </c>
      <c r="S90" s="32">
        <f t="shared" si="0"/>
        <v>70107463</v>
      </c>
      <c r="T90" s="32">
        <f t="shared" ref="T90:U90" si="3">SUM(T9:T89)</f>
        <v>3643663.4899999998</v>
      </c>
      <c r="U90" s="32">
        <f t="shared" si="3"/>
        <v>191080386.17999998</v>
      </c>
      <c r="V90" s="32">
        <f t="shared" si="0"/>
        <v>2288140.37</v>
      </c>
      <c r="W90" s="32">
        <f t="shared" si="0"/>
        <v>1645955.4472191131</v>
      </c>
      <c r="X90" s="32">
        <f t="shared" si="0"/>
        <v>622542.27</v>
      </c>
      <c r="Y90" s="33">
        <f t="shared" si="0"/>
        <v>322604776.04345453</v>
      </c>
      <c r="Z90" s="31">
        <f t="shared" si="0"/>
        <v>781725.66</v>
      </c>
      <c r="AA90" s="32">
        <f t="shared" si="0"/>
        <v>2293654.6799999997</v>
      </c>
      <c r="AB90" s="32">
        <f t="shared" ref="AB90:AC90" si="4">SUM(AB9:AB89)</f>
        <v>171272.73</v>
      </c>
      <c r="AC90" s="32">
        <f t="shared" si="4"/>
        <v>3531658.8300000005</v>
      </c>
      <c r="AD90" s="32">
        <f t="shared" si="0"/>
        <v>13000</v>
      </c>
      <c r="AE90" s="32">
        <f t="shared" si="0"/>
        <v>48007.42</v>
      </c>
      <c r="AF90" s="32">
        <f t="shared" si="0"/>
        <v>552638.34000000008</v>
      </c>
      <c r="AG90" s="33">
        <f t="shared" si="0"/>
        <v>7391957.6600000011</v>
      </c>
      <c r="AH90" s="31">
        <f t="shared" si="0"/>
        <v>4070010.2500000005</v>
      </c>
      <c r="AI90" s="32">
        <f t="shared" si="0"/>
        <v>1400458.1107436405</v>
      </c>
      <c r="AJ90" s="32">
        <f t="shared" ref="AJ90:AK90" si="5">SUM(AJ9:AJ89)</f>
        <v>584</v>
      </c>
      <c r="AK90" s="32">
        <f t="shared" si="5"/>
        <v>6956939.4200000009</v>
      </c>
      <c r="AL90" s="32">
        <f t="shared" si="0"/>
        <v>504534</v>
      </c>
      <c r="AM90" s="32">
        <f t="shared" si="0"/>
        <v>79409.36</v>
      </c>
      <c r="AN90" s="32">
        <f t="shared" si="0"/>
        <v>175838.291</v>
      </c>
      <c r="AO90" s="33">
        <f t="shared" si="0"/>
        <v>13187773.431743639</v>
      </c>
    </row>
    <row r="91" spans="1:41" x14ac:dyDescent="0.2">
      <c r="A91" s="29" t="str">
        <f>'Total Exp'!A91</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sheetPr>
  <dimension ref="A1:C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8" width="12.85546875" style="9" bestFit="1" customWidth="1"/>
    <col min="9" max="9" width="13.28515625" style="9" bestFit="1" customWidth="1"/>
    <col min="10" max="89" width="12.85546875" style="9" bestFit="1" customWidth="1"/>
    <col min="90" max="16384" width="12.7109375" style="6"/>
  </cols>
  <sheetData>
    <row r="1" spans="1:89" x14ac:dyDescent="0.2">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row>
    <row r="2" spans="1:89" ht="15.75" x14ac:dyDescent="0.25">
      <c r="A2" s="2" t="s">
        <v>105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row>
    <row r="3" spans="1:89" x14ac:dyDescent="0.2">
      <c r="A3" s="28" t="str">
        <f>'Total Exp'!A3</f>
        <v>2018-19</v>
      </c>
    </row>
    <row r="4" spans="1:89" ht="15.75" x14ac:dyDescent="0.25">
      <c r="A4" s="82" t="s">
        <v>124</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3"/>
      <c r="BF4" s="85"/>
      <c r="BG4" s="83"/>
      <c r="BH4" s="83"/>
      <c r="BI4" s="83"/>
      <c r="BJ4" s="83"/>
      <c r="BK4" s="83"/>
      <c r="BL4" s="83"/>
      <c r="BM4" s="83"/>
      <c r="BN4" s="85"/>
      <c r="BO4" s="83"/>
      <c r="BP4" s="83"/>
      <c r="BQ4" s="83"/>
      <c r="BR4" s="83"/>
      <c r="BS4" s="83"/>
      <c r="BT4" s="83"/>
      <c r="BU4" s="83"/>
      <c r="BV4" s="85"/>
      <c r="BW4" s="83"/>
      <c r="BX4" s="83"/>
      <c r="BY4" s="83"/>
      <c r="BZ4" s="83"/>
      <c r="CA4" s="83"/>
      <c r="CB4" s="83"/>
      <c r="CC4" s="83"/>
      <c r="CD4" s="85"/>
      <c r="CE4" s="83"/>
      <c r="CF4" s="83"/>
      <c r="CG4" s="83"/>
      <c r="CH4" s="83"/>
      <c r="CI4" s="83"/>
      <c r="CJ4" s="83"/>
      <c r="CK4" s="84" t="s">
        <v>287</v>
      </c>
    </row>
    <row r="5" spans="1:89" s="60" customFormat="1" ht="12.75" x14ac:dyDescent="0.2">
      <c r="A5" s="49"/>
      <c r="B5" s="65" t="s">
        <v>172</v>
      </c>
      <c r="C5" s="62"/>
      <c r="D5" s="62"/>
      <c r="E5" s="62"/>
      <c r="F5" s="62"/>
      <c r="G5" s="62"/>
      <c r="H5" s="62"/>
      <c r="I5" s="63"/>
      <c r="J5" s="64" t="s">
        <v>153</v>
      </c>
      <c r="K5" s="65"/>
      <c r="L5" s="65"/>
      <c r="M5" s="65"/>
      <c r="N5" s="65"/>
      <c r="O5" s="65"/>
      <c r="P5" s="65"/>
      <c r="Q5" s="66"/>
      <c r="R5" s="65" t="s">
        <v>154</v>
      </c>
      <c r="S5" s="65"/>
      <c r="T5" s="65"/>
      <c r="U5" s="65"/>
      <c r="V5" s="65"/>
      <c r="W5" s="65"/>
      <c r="X5" s="65"/>
      <c r="Y5" s="66"/>
      <c r="Z5" s="65" t="s">
        <v>155</v>
      </c>
      <c r="AA5" s="65"/>
      <c r="AB5" s="65"/>
      <c r="AC5" s="65"/>
      <c r="AD5" s="65"/>
      <c r="AE5" s="65"/>
      <c r="AF5" s="65"/>
      <c r="AG5" s="66"/>
      <c r="AH5" s="64" t="s">
        <v>159</v>
      </c>
      <c r="AI5" s="65"/>
      <c r="AJ5" s="65"/>
      <c r="AK5" s="65"/>
      <c r="AL5" s="65"/>
      <c r="AM5" s="65"/>
      <c r="AN5" s="65"/>
      <c r="AO5" s="66"/>
      <c r="AP5" s="65" t="s">
        <v>160</v>
      </c>
      <c r="AQ5" s="65"/>
      <c r="AR5" s="65"/>
      <c r="AS5" s="65"/>
      <c r="AT5" s="65"/>
      <c r="AU5" s="65"/>
      <c r="AV5" s="65"/>
      <c r="AW5" s="66"/>
      <c r="AX5" s="65" t="s">
        <v>161</v>
      </c>
      <c r="AY5" s="65"/>
      <c r="AZ5" s="65"/>
      <c r="BA5" s="65"/>
      <c r="BB5" s="65"/>
      <c r="BC5" s="65"/>
      <c r="BD5" s="65"/>
      <c r="BE5" s="66"/>
      <c r="BF5" s="65" t="s">
        <v>165</v>
      </c>
      <c r="BG5" s="65"/>
      <c r="BH5" s="65"/>
      <c r="BI5" s="65"/>
      <c r="BJ5" s="65"/>
      <c r="BK5" s="65"/>
      <c r="BL5" s="65"/>
      <c r="BM5" s="66"/>
      <c r="BN5" s="65" t="s">
        <v>166</v>
      </c>
      <c r="BO5" s="65"/>
      <c r="BP5" s="65"/>
      <c r="BQ5" s="65"/>
      <c r="BR5" s="65"/>
      <c r="BS5" s="65"/>
      <c r="BT5" s="65"/>
      <c r="BU5" s="66"/>
      <c r="BV5" s="65" t="s">
        <v>167</v>
      </c>
      <c r="BW5" s="65"/>
      <c r="BX5" s="65"/>
      <c r="BY5" s="65"/>
      <c r="BZ5" s="65"/>
      <c r="CA5" s="65"/>
      <c r="CB5" s="65"/>
      <c r="CC5" s="66"/>
      <c r="CD5" s="64" t="s">
        <v>171</v>
      </c>
      <c r="CE5" s="65"/>
      <c r="CF5" s="65"/>
      <c r="CG5" s="65"/>
      <c r="CH5" s="65"/>
      <c r="CI5" s="65"/>
      <c r="CJ5" s="65"/>
      <c r="CK5" s="66"/>
    </row>
    <row r="6" spans="1:89" s="60" customFormat="1" ht="12.75" x14ac:dyDescent="0.2">
      <c r="A6" s="49"/>
      <c r="B6" s="50" t="str">
        <f>$A$4&amp;" Total"</f>
        <v>Recreation &amp; Culture Total</v>
      </c>
      <c r="C6" s="51"/>
      <c r="D6" s="51"/>
      <c r="E6" s="51"/>
      <c r="F6" s="51"/>
      <c r="G6" s="51"/>
      <c r="H6" s="51"/>
      <c r="I6" s="52"/>
      <c r="J6" s="50" t="s">
        <v>156</v>
      </c>
      <c r="K6" s="51"/>
      <c r="L6" s="51"/>
      <c r="M6" s="51"/>
      <c r="N6" s="51"/>
      <c r="O6" s="51"/>
      <c r="P6" s="51"/>
      <c r="Q6" s="52"/>
      <c r="R6" s="51" t="s">
        <v>157</v>
      </c>
      <c r="S6" s="51"/>
      <c r="T6" s="51"/>
      <c r="U6" s="51"/>
      <c r="V6" s="51"/>
      <c r="W6" s="51"/>
      <c r="X6" s="51"/>
      <c r="Y6" s="52"/>
      <c r="Z6" s="51" t="s">
        <v>158</v>
      </c>
      <c r="AA6" s="51"/>
      <c r="AB6" s="51"/>
      <c r="AC6" s="51"/>
      <c r="AD6" s="51"/>
      <c r="AE6" s="51"/>
      <c r="AF6" s="51"/>
      <c r="AG6" s="52"/>
      <c r="AH6" s="50" t="s">
        <v>162</v>
      </c>
      <c r="AI6" s="51"/>
      <c r="AJ6" s="51"/>
      <c r="AK6" s="51"/>
      <c r="AL6" s="51"/>
      <c r="AM6" s="51"/>
      <c r="AN6" s="51"/>
      <c r="AO6" s="52"/>
      <c r="AP6" s="51" t="s">
        <v>163</v>
      </c>
      <c r="AQ6" s="51"/>
      <c r="AR6" s="51"/>
      <c r="AS6" s="51"/>
      <c r="AT6" s="51"/>
      <c r="AU6" s="51"/>
      <c r="AV6" s="51"/>
      <c r="AW6" s="52"/>
      <c r="AX6" s="51" t="s">
        <v>164</v>
      </c>
      <c r="AY6" s="51"/>
      <c r="AZ6" s="51"/>
      <c r="BA6" s="51"/>
      <c r="BB6" s="51"/>
      <c r="BC6" s="51"/>
      <c r="BD6" s="51"/>
      <c r="BE6" s="52"/>
      <c r="BF6" s="51" t="s">
        <v>168</v>
      </c>
      <c r="BG6" s="51"/>
      <c r="BH6" s="51"/>
      <c r="BI6" s="51"/>
      <c r="BJ6" s="51"/>
      <c r="BK6" s="51"/>
      <c r="BL6" s="51"/>
      <c r="BM6" s="52"/>
      <c r="BN6" s="51" t="s">
        <v>169</v>
      </c>
      <c r="BO6" s="51"/>
      <c r="BP6" s="51"/>
      <c r="BQ6" s="51"/>
      <c r="BR6" s="51"/>
      <c r="BS6" s="51"/>
      <c r="BT6" s="51"/>
      <c r="BU6" s="52"/>
      <c r="BV6" s="51" t="s">
        <v>170</v>
      </c>
      <c r="BW6" s="51"/>
      <c r="BX6" s="51"/>
      <c r="BY6" s="51"/>
      <c r="BZ6" s="51"/>
      <c r="CA6" s="51"/>
      <c r="CB6" s="51"/>
      <c r="CC6" s="52"/>
      <c r="CD6" s="53" t="s">
        <v>142</v>
      </c>
      <c r="CE6" s="51"/>
      <c r="CF6" s="51"/>
      <c r="CG6" s="51"/>
      <c r="CH6" s="51"/>
      <c r="CI6" s="51"/>
      <c r="CJ6" s="51"/>
      <c r="CK6" s="52"/>
    </row>
    <row r="7" spans="1:89" s="59" customFormat="1" ht="33.75" x14ac:dyDescent="0.2">
      <c r="A7" s="57"/>
      <c r="B7" s="42" t="s">
        <v>106</v>
      </c>
      <c r="C7" s="43" t="s">
        <v>272</v>
      </c>
      <c r="D7" s="43" t="s">
        <v>273</v>
      </c>
      <c r="E7" s="43" t="s">
        <v>274</v>
      </c>
      <c r="F7" s="43" t="s">
        <v>275</v>
      </c>
      <c r="G7" s="43" t="s">
        <v>108</v>
      </c>
      <c r="H7" s="43" t="s">
        <v>109</v>
      </c>
      <c r="I7" s="58" t="s">
        <v>276</v>
      </c>
      <c r="J7" s="42" t="s">
        <v>106</v>
      </c>
      <c r="K7" s="43" t="s">
        <v>272</v>
      </c>
      <c r="L7" s="43" t="s">
        <v>273</v>
      </c>
      <c r="M7" s="43" t="s">
        <v>274</v>
      </c>
      <c r="N7" s="43" t="s">
        <v>275</v>
      </c>
      <c r="O7" s="43" t="s">
        <v>108</v>
      </c>
      <c r="P7" s="43" t="s">
        <v>109</v>
      </c>
      <c r="Q7" s="58" t="s">
        <v>276</v>
      </c>
      <c r="R7" s="42" t="s">
        <v>106</v>
      </c>
      <c r="S7" s="43" t="s">
        <v>272</v>
      </c>
      <c r="T7" s="43" t="s">
        <v>273</v>
      </c>
      <c r="U7" s="43" t="s">
        <v>274</v>
      </c>
      <c r="V7" s="43" t="s">
        <v>275</v>
      </c>
      <c r="W7" s="43" t="s">
        <v>108</v>
      </c>
      <c r="X7" s="43" t="s">
        <v>109</v>
      </c>
      <c r="Y7" s="58" t="s">
        <v>276</v>
      </c>
      <c r="Z7" s="42" t="s">
        <v>106</v>
      </c>
      <c r="AA7" s="43" t="s">
        <v>272</v>
      </c>
      <c r="AB7" s="43" t="s">
        <v>273</v>
      </c>
      <c r="AC7" s="43" t="s">
        <v>274</v>
      </c>
      <c r="AD7" s="43" t="s">
        <v>275</v>
      </c>
      <c r="AE7" s="43" t="s">
        <v>108</v>
      </c>
      <c r="AF7" s="43" t="s">
        <v>109</v>
      </c>
      <c r="AG7" s="58" t="s">
        <v>276</v>
      </c>
      <c r="AH7" s="42" t="s">
        <v>106</v>
      </c>
      <c r="AI7" s="43" t="s">
        <v>272</v>
      </c>
      <c r="AJ7" s="43" t="s">
        <v>273</v>
      </c>
      <c r="AK7" s="43" t="s">
        <v>274</v>
      </c>
      <c r="AL7" s="43" t="s">
        <v>275</v>
      </c>
      <c r="AM7" s="43" t="s">
        <v>108</v>
      </c>
      <c r="AN7" s="43" t="s">
        <v>109</v>
      </c>
      <c r="AO7" s="58" t="s">
        <v>276</v>
      </c>
      <c r="AP7" s="42" t="s">
        <v>106</v>
      </c>
      <c r="AQ7" s="43" t="s">
        <v>272</v>
      </c>
      <c r="AR7" s="43" t="s">
        <v>273</v>
      </c>
      <c r="AS7" s="43" t="s">
        <v>274</v>
      </c>
      <c r="AT7" s="43" t="s">
        <v>275</v>
      </c>
      <c r="AU7" s="43" t="s">
        <v>108</v>
      </c>
      <c r="AV7" s="43" t="s">
        <v>109</v>
      </c>
      <c r="AW7" s="58" t="s">
        <v>276</v>
      </c>
      <c r="AX7" s="42" t="s">
        <v>106</v>
      </c>
      <c r="AY7" s="43" t="s">
        <v>272</v>
      </c>
      <c r="AZ7" s="43" t="s">
        <v>273</v>
      </c>
      <c r="BA7" s="43" t="s">
        <v>274</v>
      </c>
      <c r="BB7" s="43" t="s">
        <v>275</v>
      </c>
      <c r="BC7" s="43" t="s">
        <v>108</v>
      </c>
      <c r="BD7" s="43" t="s">
        <v>109</v>
      </c>
      <c r="BE7" s="58" t="s">
        <v>276</v>
      </c>
      <c r="BF7" s="42" t="s">
        <v>106</v>
      </c>
      <c r="BG7" s="43" t="s">
        <v>272</v>
      </c>
      <c r="BH7" s="43" t="s">
        <v>273</v>
      </c>
      <c r="BI7" s="43" t="s">
        <v>274</v>
      </c>
      <c r="BJ7" s="43" t="s">
        <v>275</v>
      </c>
      <c r="BK7" s="43" t="s">
        <v>108</v>
      </c>
      <c r="BL7" s="43" t="s">
        <v>109</v>
      </c>
      <c r="BM7" s="58" t="s">
        <v>276</v>
      </c>
      <c r="BN7" s="42" t="s">
        <v>106</v>
      </c>
      <c r="BO7" s="43" t="s">
        <v>272</v>
      </c>
      <c r="BP7" s="43" t="s">
        <v>273</v>
      </c>
      <c r="BQ7" s="43" t="s">
        <v>274</v>
      </c>
      <c r="BR7" s="43" t="s">
        <v>275</v>
      </c>
      <c r="BS7" s="43" t="s">
        <v>108</v>
      </c>
      <c r="BT7" s="43" t="s">
        <v>109</v>
      </c>
      <c r="BU7" s="58" t="s">
        <v>276</v>
      </c>
      <c r="BV7" s="42" t="s">
        <v>106</v>
      </c>
      <c r="BW7" s="43" t="s">
        <v>272</v>
      </c>
      <c r="BX7" s="43" t="s">
        <v>273</v>
      </c>
      <c r="BY7" s="43" t="s">
        <v>274</v>
      </c>
      <c r="BZ7" s="43" t="s">
        <v>275</v>
      </c>
      <c r="CA7" s="43" t="s">
        <v>108</v>
      </c>
      <c r="CB7" s="43" t="s">
        <v>109</v>
      </c>
      <c r="CC7" s="58" t="s">
        <v>276</v>
      </c>
      <c r="CD7" s="42" t="s">
        <v>106</v>
      </c>
      <c r="CE7" s="43" t="s">
        <v>272</v>
      </c>
      <c r="CF7" s="43" t="s">
        <v>273</v>
      </c>
      <c r="CG7" s="43" t="s">
        <v>274</v>
      </c>
      <c r="CH7" s="43" t="s">
        <v>275</v>
      </c>
      <c r="CI7" s="43" t="s">
        <v>108</v>
      </c>
      <c r="CJ7" s="43" t="s">
        <v>109</v>
      </c>
      <c r="CK7" s="58" t="s">
        <v>276</v>
      </c>
    </row>
    <row r="8" spans="1:89" s="59" customFormat="1" ht="11.25" x14ac:dyDescent="0.2">
      <c r="A8" s="67"/>
      <c r="B8" s="46" t="s">
        <v>110</v>
      </c>
      <c r="C8" s="47" t="s">
        <v>111</v>
      </c>
      <c r="D8" s="47" t="s">
        <v>112</v>
      </c>
      <c r="E8" s="47" t="s">
        <v>113</v>
      </c>
      <c r="F8" s="47" t="s">
        <v>114</v>
      </c>
      <c r="G8" s="47" t="s">
        <v>115</v>
      </c>
      <c r="H8" s="47" t="s">
        <v>116</v>
      </c>
      <c r="I8" s="48" t="s">
        <v>117</v>
      </c>
      <c r="J8" s="46" t="s">
        <v>110</v>
      </c>
      <c r="K8" s="47" t="s">
        <v>111</v>
      </c>
      <c r="L8" s="47" t="s">
        <v>112</v>
      </c>
      <c r="M8" s="47" t="s">
        <v>113</v>
      </c>
      <c r="N8" s="47" t="s">
        <v>114</v>
      </c>
      <c r="O8" s="47" t="s">
        <v>115</v>
      </c>
      <c r="P8" s="47" t="s">
        <v>116</v>
      </c>
      <c r="Q8" s="48" t="s">
        <v>117</v>
      </c>
      <c r="R8" s="46" t="s">
        <v>110</v>
      </c>
      <c r="S8" s="47" t="s">
        <v>111</v>
      </c>
      <c r="T8" s="47" t="s">
        <v>112</v>
      </c>
      <c r="U8" s="47" t="s">
        <v>113</v>
      </c>
      <c r="V8" s="47" t="s">
        <v>114</v>
      </c>
      <c r="W8" s="47" t="s">
        <v>115</v>
      </c>
      <c r="X8" s="47" t="s">
        <v>116</v>
      </c>
      <c r="Y8" s="48" t="s">
        <v>117</v>
      </c>
      <c r="Z8" s="46" t="s">
        <v>110</v>
      </c>
      <c r="AA8" s="47" t="s">
        <v>111</v>
      </c>
      <c r="AB8" s="47" t="s">
        <v>112</v>
      </c>
      <c r="AC8" s="47" t="s">
        <v>113</v>
      </c>
      <c r="AD8" s="47" t="s">
        <v>114</v>
      </c>
      <c r="AE8" s="47" t="s">
        <v>115</v>
      </c>
      <c r="AF8" s="47" t="s">
        <v>116</v>
      </c>
      <c r="AG8" s="48" t="s">
        <v>117</v>
      </c>
      <c r="AH8" s="46" t="s">
        <v>110</v>
      </c>
      <c r="AI8" s="47" t="s">
        <v>111</v>
      </c>
      <c r="AJ8" s="47" t="s">
        <v>112</v>
      </c>
      <c r="AK8" s="47" t="s">
        <v>113</v>
      </c>
      <c r="AL8" s="47" t="s">
        <v>114</v>
      </c>
      <c r="AM8" s="47" t="s">
        <v>115</v>
      </c>
      <c r="AN8" s="47" t="s">
        <v>116</v>
      </c>
      <c r="AO8" s="48" t="s">
        <v>117</v>
      </c>
      <c r="AP8" s="46" t="s">
        <v>110</v>
      </c>
      <c r="AQ8" s="47" t="s">
        <v>111</v>
      </c>
      <c r="AR8" s="47" t="s">
        <v>112</v>
      </c>
      <c r="AS8" s="47" t="s">
        <v>113</v>
      </c>
      <c r="AT8" s="47" t="s">
        <v>114</v>
      </c>
      <c r="AU8" s="47" t="s">
        <v>115</v>
      </c>
      <c r="AV8" s="47" t="s">
        <v>116</v>
      </c>
      <c r="AW8" s="48" t="s">
        <v>117</v>
      </c>
      <c r="AX8" s="46" t="s">
        <v>110</v>
      </c>
      <c r="AY8" s="47" t="s">
        <v>111</v>
      </c>
      <c r="AZ8" s="47" t="s">
        <v>112</v>
      </c>
      <c r="BA8" s="47" t="s">
        <v>113</v>
      </c>
      <c r="BB8" s="47" t="s">
        <v>114</v>
      </c>
      <c r="BC8" s="47" t="s">
        <v>115</v>
      </c>
      <c r="BD8" s="47" t="s">
        <v>116</v>
      </c>
      <c r="BE8" s="48" t="s">
        <v>117</v>
      </c>
      <c r="BF8" s="46" t="s">
        <v>110</v>
      </c>
      <c r="BG8" s="47" t="s">
        <v>111</v>
      </c>
      <c r="BH8" s="47" t="s">
        <v>112</v>
      </c>
      <c r="BI8" s="47" t="s">
        <v>113</v>
      </c>
      <c r="BJ8" s="47" t="s">
        <v>114</v>
      </c>
      <c r="BK8" s="47" t="s">
        <v>115</v>
      </c>
      <c r="BL8" s="47" t="s">
        <v>116</v>
      </c>
      <c r="BM8" s="48" t="s">
        <v>117</v>
      </c>
      <c r="BN8" s="46" t="s">
        <v>110</v>
      </c>
      <c r="BO8" s="47" t="s">
        <v>111</v>
      </c>
      <c r="BP8" s="47" t="s">
        <v>112</v>
      </c>
      <c r="BQ8" s="47" t="s">
        <v>113</v>
      </c>
      <c r="BR8" s="47" t="s">
        <v>114</v>
      </c>
      <c r="BS8" s="47" t="s">
        <v>115</v>
      </c>
      <c r="BT8" s="47" t="s">
        <v>116</v>
      </c>
      <c r="BU8" s="48" t="s">
        <v>117</v>
      </c>
      <c r="BV8" s="46" t="s">
        <v>110</v>
      </c>
      <c r="BW8" s="47" t="s">
        <v>111</v>
      </c>
      <c r="BX8" s="47" t="s">
        <v>112</v>
      </c>
      <c r="BY8" s="47" t="s">
        <v>113</v>
      </c>
      <c r="BZ8" s="47" t="s">
        <v>114</v>
      </c>
      <c r="CA8" s="47" t="s">
        <v>115</v>
      </c>
      <c r="CB8" s="47" t="s">
        <v>116</v>
      </c>
      <c r="CC8" s="48" t="s">
        <v>117</v>
      </c>
      <c r="CD8" s="46" t="s">
        <v>110</v>
      </c>
      <c r="CE8" s="47" t="s">
        <v>111</v>
      </c>
      <c r="CF8" s="47" t="s">
        <v>112</v>
      </c>
      <c r="CG8" s="47" t="s">
        <v>113</v>
      </c>
      <c r="CH8" s="47" t="s">
        <v>114</v>
      </c>
      <c r="CI8" s="47" t="s">
        <v>115</v>
      </c>
      <c r="CJ8" s="47" t="s">
        <v>116</v>
      </c>
      <c r="CK8" s="48" t="s">
        <v>117</v>
      </c>
    </row>
    <row r="9" spans="1:89" x14ac:dyDescent="0.2">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c r="BF9" s="14"/>
      <c r="BG9" s="15"/>
      <c r="BH9" s="15"/>
      <c r="BI9" s="15"/>
      <c r="BJ9" s="15"/>
      <c r="BK9" s="15"/>
      <c r="BL9" s="15"/>
      <c r="BM9" s="11"/>
      <c r="BN9" s="14"/>
      <c r="BO9" s="15"/>
      <c r="BP9" s="15"/>
      <c r="BQ9" s="15"/>
      <c r="BR9" s="15"/>
      <c r="BS9" s="15"/>
      <c r="BT9" s="15"/>
      <c r="BU9" s="11"/>
      <c r="BV9" s="14"/>
      <c r="BW9" s="15"/>
      <c r="BX9" s="15"/>
      <c r="BY9" s="15"/>
      <c r="BZ9" s="15"/>
      <c r="CA9" s="15"/>
      <c r="CB9" s="15"/>
      <c r="CC9" s="11"/>
      <c r="CD9" s="14"/>
      <c r="CE9" s="15"/>
      <c r="CF9" s="15"/>
      <c r="CG9" s="15"/>
      <c r="CH9" s="15"/>
      <c r="CI9" s="15"/>
      <c r="CJ9" s="15"/>
      <c r="CK9" s="11"/>
    </row>
    <row r="10" spans="1:89" x14ac:dyDescent="0.2">
      <c r="A10" s="4" t="s">
        <v>1</v>
      </c>
      <c r="B10" s="92">
        <v>217549.13</v>
      </c>
      <c r="C10" s="87">
        <v>149821.54</v>
      </c>
      <c r="D10" s="87">
        <v>1962177</v>
      </c>
      <c r="E10" s="87">
        <v>0</v>
      </c>
      <c r="F10" s="87">
        <v>0</v>
      </c>
      <c r="G10" s="87">
        <v>1351481.5</v>
      </c>
      <c r="H10" s="87">
        <v>0</v>
      </c>
      <c r="I10" s="93">
        <v>3681029.17</v>
      </c>
      <c r="J10" s="16">
        <v>209192.6</v>
      </c>
      <c r="K10" s="17">
        <v>0</v>
      </c>
      <c r="L10" s="17">
        <v>1936000</v>
      </c>
      <c r="M10" s="17">
        <v>0</v>
      </c>
      <c r="N10" s="17">
        <v>0</v>
      </c>
      <c r="O10" s="17">
        <v>0</v>
      </c>
      <c r="P10" s="17">
        <v>0</v>
      </c>
      <c r="Q10" s="12">
        <v>2145192.6</v>
      </c>
      <c r="R10" s="16">
        <v>0</v>
      </c>
      <c r="S10" s="17">
        <v>0</v>
      </c>
      <c r="T10" s="17">
        <v>0</v>
      </c>
      <c r="U10" s="17">
        <v>0</v>
      </c>
      <c r="V10" s="17">
        <v>0</v>
      </c>
      <c r="W10" s="17">
        <v>717664</v>
      </c>
      <c r="X10" s="17">
        <v>0</v>
      </c>
      <c r="Y10" s="12">
        <v>717664</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c r="AP10" s="16">
        <v>0</v>
      </c>
      <c r="AQ10" s="17">
        <v>0</v>
      </c>
      <c r="AR10" s="17">
        <v>0</v>
      </c>
      <c r="AS10" s="17">
        <v>0</v>
      </c>
      <c r="AT10" s="17">
        <v>0</v>
      </c>
      <c r="AU10" s="17">
        <v>0</v>
      </c>
      <c r="AV10" s="17">
        <v>0</v>
      </c>
      <c r="AW10" s="12">
        <v>0</v>
      </c>
      <c r="AX10" s="16">
        <v>0</v>
      </c>
      <c r="AY10" s="17">
        <v>0</v>
      </c>
      <c r="AZ10" s="17">
        <v>0</v>
      </c>
      <c r="BA10" s="17">
        <v>0</v>
      </c>
      <c r="BB10" s="17">
        <v>0</v>
      </c>
      <c r="BC10" s="17">
        <v>0</v>
      </c>
      <c r="BD10" s="17">
        <v>0</v>
      </c>
      <c r="BE10" s="12">
        <v>0</v>
      </c>
      <c r="BF10" s="16">
        <v>8356.5300000000007</v>
      </c>
      <c r="BG10" s="17">
        <v>149821.54</v>
      </c>
      <c r="BH10" s="17">
        <v>26177</v>
      </c>
      <c r="BI10" s="17">
        <v>0</v>
      </c>
      <c r="BJ10" s="17">
        <v>0</v>
      </c>
      <c r="BK10" s="17">
        <v>633817.5</v>
      </c>
      <c r="BL10" s="17">
        <v>0</v>
      </c>
      <c r="BM10" s="12">
        <v>818172.57000000007</v>
      </c>
      <c r="BN10" s="16">
        <v>0</v>
      </c>
      <c r="BO10" s="17">
        <v>0</v>
      </c>
      <c r="BP10" s="17">
        <v>0</v>
      </c>
      <c r="BQ10" s="17">
        <v>0</v>
      </c>
      <c r="BR10" s="17">
        <v>0</v>
      </c>
      <c r="BS10" s="17">
        <v>0</v>
      </c>
      <c r="BT10" s="17">
        <v>0</v>
      </c>
      <c r="BU10" s="12">
        <v>0</v>
      </c>
      <c r="BV10" s="16">
        <v>0</v>
      </c>
      <c r="BW10" s="17">
        <v>0</v>
      </c>
      <c r="BX10" s="17">
        <v>0</v>
      </c>
      <c r="BY10" s="17">
        <v>0</v>
      </c>
      <c r="BZ10" s="17">
        <v>0</v>
      </c>
      <c r="CA10" s="17">
        <v>0</v>
      </c>
      <c r="CB10" s="17">
        <v>0</v>
      </c>
      <c r="CC10" s="12">
        <v>0</v>
      </c>
      <c r="CD10" s="16">
        <v>0</v>
      </c>
      <c r="CE10" s="17">
        <v>0</v>
      </c>
      <c r="CF10" s="17">
        <v>0</v>
      </c>
      <c r="CG10" s="17">
        <v>0</v>
      </c>
      <c r="CH10" s="17">
        <v>0</v>
      </c>
      <c r="CI10" s="17">
        <v>0</v>
      </c>
      <c r="CJ10" s="17">
        <v>0</v>
      </c>
      <c r="CK10" s="12">
        <v>0</v>
      </c>
    </row>
    <row r="11" spans="1:89" x14ac:dyDescent="0.2">
      <c r="A11" s="4" t="s">
        <v>2</v>
      </c>
      <c r="B11" s="92">
        <v>223534.01</v>
      </c>
      <c r="C11" s="87">
        <v>275185</v>
      </c>
      <c r="D11" s="87">
        <v>3041521.95</v>
      </c>
      <c r="E11" s="87">
        <v>0</v>
      </c>
      <c r="F11" s="87">
        <v>189000</v>
      </c>
      <c r="G11" s="87">
        <v>248932.18000000002</v>
      </c>
      <c r="H11" s="87">
        <v>25664.190000000002</v>
      </c>
      <c r="I11" s="93">
        <v>4003837.3299999996</v>
      </c>
      <c r="J11" s="16">
        <v>80339.210000000006</v>
      </c>
      <c r="K11" s="17">
        <v>0</v>
      </c>
      <c r="L11" s="17">
        <v>866440.37</v>
      </c>
      <c r="M11" s="17">
        <v>0</v>
      </c>
      <c r="N11" s="17">
        <v>0</v>
      </c>
      <c r="O11" s="17">
        <v>53260.84</v>
      </c>
      <c r="P11" s="17">
        <v>19142.09</v>
      </c>
      <c r="Q11" s="12">
        <v>1019182.5099999999</v>
      </c>
      <c r="R11" s="16">
        <v>0</v>
      </c>
      <c r="S11" s="17">
        <v>0</v>
      </c>
      <c r="T11" s="17">
        <v>161910</v>
      </c>
      <c r="U11" s="17">
        <v>0</v>
      </c>
      <c r="V11" s="17">
        <v>0</v>
      </c>
      <c r="W11" s="17">
        <v>0</v>
      </c>
      <c r="X11" s="17">
        <v>0</v>
      </c>
      <c r="Y11" s="12">
        <v>161910</v>
      </c>
      <c r="Z11" s="16">
        <v>0</v>
      </c>
      <c r="AA11" s="17">
        <v>0</v>
      </c>
      <c r="AB11" s="17">
        <v>0</v>
      </c>
      <c r="AC11" s="17">
        <v>0</v>
      </c>
      <c r="AD11" s="17">
        <v>0</v>
      </c>
      <c r="AE11" s="17">
        <v>10000</v>
      </c>
      <c r="AF11" s="17">
        <v>0</v>
      </c>
      <c r="AG11" s="12">
        <v>10000</v>
      </c>
      <c r="AH11" s="16">
        <v>1021.82</v>
      </c>
      <c r="AI11" s="17">
        <v>90000</v>
      </c>
      <c r="AJ11" s="17">
        <v>81800</v>
      </c>
      <c r="AK11" s="17">
        <v>0</v>
      </c>
      <c r="AL11" s="17">
        <v>0</v>
      </c>
      <c r="AM11" s="17">
        <v>100718.55</v>
      </c>
      <c r="AN11" s="17">
        <v>0</v>
      </c>
      <c r="AO11" s="12">
        <v>273540.37</v>
      </c>
      <c r="AP11" s="16">
        <v>54159.99</v>
      </c>
      <c r="AQ11" s="17">
        <v>0</v>
      </c>
      <c r="AR11" s="17">
        <v>31350</v>
      </c>
      <c r="AS11" s="17">
        <v>0</v>
      </c>
      <c r="AT11" s="17">
        <v>0</v>
      </c>
      <c r="AU11" s="17">
        <v>9452.7900000000009</v>
      </c>
      <c r="AV11" s="17">
        <v>0</v>
      </c>
      <c r="AW11" s="12">
        <v>94962.78</v>
      </c>
      <c r="AX11" s="16">
        <v>70557.63</v>
      </c>
      <c r="AY11" s="17">
        <v>50000</v>
      </c>
      <c r="AZ11" s="17">
        <v>1885984.85</v>
      </c>
      <c r="BA11" s="17">
        <v>0</v>
      </c>
      <c r="BB11" s="17">
        <v>189000</v>
      </c>
      <c r="BC11" s="17">
        <v>0</v>
      </c>
      <c r="BD11" s="17">
        <v>0</v>
      </c>
      <c r="BE11" s="12">
        <v>2195542.48</v>
      </c>
      <c r="BF11" s="16">
        <v>10394.33</v>
      </c>
      <c r="BG11" s="17">
        <v>135185</v>
      </c>
      <c r="BH11" s="17">
        <v>6064</v>
      </c>
      <c r="BI11" s="17">
        <v>0</v>
      </c>
      <c r="BJ11" s="17">
        <v>0</v>
      </c>
      <c r="BK11" s="17">
        <v>0</v>
      </c>
      <c r="BL11" s="17">
        <v>0</v>
      </c>
      <c r="BM11" s="12">
        <v>151643.32999999999</v>
      </c>
      <c r="BN11" s="16">
        <v>7061.03</v>
      </c>
      <c r="BO11" s="17">
        <v>0</v>
      </c>
      <c r="BP11" s="17">
        <v>0</v>
      </c>
      <c r="BQ11" s="17">
        <v>0</v>
      </c>
      <c r="BR11" s="17">
        <v>0</v>
      </c>
      <c r="BS11" s="17">
        <v>0</v>
      </c>
      <c r="BT11" s="17">
        <v>6522.1</v>
      </c>
      <c r="BU11" s="12">
        <v>13583.130000000001</v>
      </c>
      <c r="BV11" s="16">
        <v>0</v>
      </c>
      <c r="BW11" s="17">
        <v>0</v>
      </c>
      <c r="BX11" s="17">
        <v>7972.73</v>
      </c>
      <c r="BY11" s="17">
        <v>0</v>
      </c>
      <c r="BZ11" s="17">
        <v>0</v>
      </c>
      <c r="CA11" s="17">
        <v>75500</v>
      </c>
      <c r="CB11" s="17">
        <v>0</v>
      </c>
      <c r="CC11" s="12">
        <v>83472.73</v>
      </c>
      <c r="CD11" s="16">
        <v>0</v>
      </c>
      <c r="CE11" s="17">
        <v>0</v>
      </c>
      <c r="CF11" s="17">
        <v>0</v>
      </c>
      <c r="CG11" s="17">
        <v>0</v>
      </c>
      <c r="CH11" s="17">
        <v>0</v>
      </c>
      <c r="CI11" s="17">
        <v>0</v>
      </c>
      <c r="CJ11" s="17">
        <v>0</v>
      </c>
      <c r="CK11" s="12">
        <v>0</v>
      </c>
    </row>
    <row r="12" spans="1:89" x14ac:dyDescent="0.2">
      <c r="A12" s="4" t="s">
        <v>3</v>
      </c>
      <c r="B12" s="92">
        <v>7567529</v>
      </c>
      <c r="C12" s="87">
        <v>1125613</v>
      </c>
      <c r="D12" s="87">
        <v>2591100</v>
      </c>
      <c r="E12" s="87">
        <v>0</v>
      </c>
      <c r="F12" s="87">
        <v>6243264</v>
      </c>
      <c r="G12" s="87">
        <v>367043</v>
      </c>
      <c r="H12" s="87">
        <v>337803</v>
      </c>
      <c r="I12" s="93">
        <v>18232352</v>
      </c>
      <c r="J12" s="16">
        <v>16871</v>
      </c>
      <c r="K12" s="17">
        <v>0</v>
      </c>
      <c r="L12" s="17">
        <v>2568000</v>
      </c>
      <c r="M12" s="17">
        <v>0</v>
      </c>
      <c r="N12" s="17">
        <v>4400764</v>
      </c>
      <c r="O12" s="17">
        <v>5000</v>
      </c>
      <c r="P12" s="17">
        <v>55017</v>
      </c>
      <c r="Q12" s="12">
        <v>7045652</v>
      </c>
      <c r="R12" s="16">
        <v>0</v>
      </c>
      <c r="S12" s="17">
        <v>0</v>
      </c>
      <c r="T12" s="17">
        <v>0</v>
      </c>
      <c r="U12" s="17">
        <v>0</v>
      </c>
      <c r="V12" s="17">
        <v>0</v>
      </c>
      <c r="W12" s="17">
        <v>0</v>
      </c>
      <c r="X12" s="17">
        <v>43365</v>
      </c>
      <c r="Y12" s="12">
        <v>43365</v>
      </c>
      <c r="Z12" s="16">
        <v>24524</v>
      </c>
      <c r="AA12" s="17">
        <v>0</v>
      </c>
      <c r="AB12" s="17">
        <v>0</v>
      </c>
      <c r="AC12" s="17">
        <v>0</v>
      </c>
      <c r="AD12" s="17">
        <v>0</v>
      </c>
      <c r="AE12" s="17">
        <v>15000</v>
      </c>
      <c r="AF12" s="17">
        <v>25951</v>
      </c>
      <c r="AG12" s="12">
        <v>65475</v>
      </c>
      <c r="AH12" s="16">
        <v>554273</v>
      </c>
      <c r="AI12" s="17">
        <v>186010</v>
      </c>
      <c r="AJ12" s="17">
        <v>0</v>
      </c>
      <c r="AK12" s="17">
        <v>0</v>
      </c>
      <c r="AL12" s="17">
        <v>0</v>
      </c>
      <c r="AM12" s="17">
        <v>342043</v>
      </c>
      <c r="AN12" s="17">
        <v>54096</v>
      </c>
      <c r="AO12" s="12">
        <v>1136422</v>
      </c>
      <c r="AP12" s="16">
        <v>242229</v>
      </c>
      <c r="AQ12" s="17">
        <v>0</v>
      </c>
      <c r="AR12" s="17">
        <v>23100</v>
      </c>
      <c r="AS12" s="17">
        <v>0</v>
      </c>
      <c r="AT12" s="17">
        <v>0</v>
      </c>
      <c r="AU12" s="17">
        <v>0</v>
      </c>
      <c r="AV12" s="17">
        <v>0</v>
      </c>
      <c r="AW12" s="12">
        <v>265329</v>
      </c>
      <c r="AX12" s="16">
        <v>101661</v>
      </c>
      <c r="AY12" s="17">
        <v>95000</v>
      </c>
      <c r="AZ12" s="17">
        <v>0</v>
      </c>
      <c r="BA12" s="17">
        <v>0</v>
      </c>
      <c r="BB12" s="17">
        <v>0</v>
      </c>
      <c r="BC12" s="17">
        <v>0</v>
      </c>
      <c r="BD12" s="17">
        <v>41930</v>
      </c>
      <c r="BE12" s="12">
        <v>238591</v>
      </c>
      <c r="BF12" s="16">
        <v>1037035</v>
      </c>
      <c r="BG12" s="17">
        <v>740020</v>
      </c>
      <c r="BH12" s="17">
        <v>0</v>
      </c>
      <c r="BI12" s="17">
        <v>0</v>
      </c>
      <c r="BJ12" s="17">
        <v>0</v>
      </c>
      <c r="BK12" s="17">
        <v>0</v>
      </c>
      <c r="BL12" s="17">
        <v>5930</v>
      </c>
      <c r="BM12" s="12">
        <v>1782985</v>
      </c>
      <c r="BN12" s="16">
        <v>5372672</v>
      </c>
      <c r="BO12" s="17">
        <v>4316</v>
      </c>
      <c r="BP12" s="17">
        <v>0</v>
      </c>
      <c r="BQ12" s="17">
        <v>0</v>
      </c>
      <c r="BR12" s="17">
        <v>0</v>
      </c>
      <c r="BS12" s="17">
        <v>0</v>
      </c>
      <c r="BT12" s="17">
        <v>5329</v>
      </c>
      <c r="BU12" s="12">
        <v>5382317</v>
      </c>
      <c r="BV12" s="16">
        <v>0</v>
      </c>
      <c r="BW12" s="17">
        <v>0</v>
      </c>
      <c r="BX12" s="17">
        <v>0</v>
      </c>
      <c r="BY12" s="17">
        <v>0</v>
      </c>
      <c r="BZ12" s="17">
        <v>0</v>
      </c>
      <c r="CA12" s="17">
        <v>0</v>
      </c>
      <c r="CB12" s="17">
        <v>43365</v>
      </c>
      <c r="CC12" s="12">
        <v>43365</v>
      </c>
      <c r="CD12" s="16">
        <v>218264</v>
      </c>
      <c r="CE12" s="17">
        <v>100267</v>
      </c>
      <c r="CF12" s="17">
        <v>0</v>
      </c>
      <c r="CG12" s="17">
        <v>0</v>
      </c>
      <c r="CH12" s="17">
        <v>1842500</v>
      </c>
      <c r="CI12" s="17">
        <v>5000</v>
      </c>
      <c r="CJ12" s="17">
        <v>62820</v>
      </c>
      <c r="CK12" s="12">
        <v>2228851</v>
      </c>
    </row>
    <row r="13" spans="1:89" x14ac:dyDescent="0.2">
      <c r="A13" s="4" t="s">
        <v>4</v>
      </c>
      <c r="B13" s="92">
        <v>8256000</v>
      </c>
      <c r="C13" s="87">
        <v>84000</v>
      </c>
      <c r="D13" s="87">
        <v>3327000</v>
      </c>
      <c r="E13" s="87">
        <v>0</v>
      </c>
      <c r="F13" s="87">
        <v>50000</v>
      </c>
      <c r="G13" s="87">
        <v>618000</v>
      </c>
      <c r="H13" s="87">
        <v>478000</v>
      </c>
      <c r="I13" s="93">
        <v>12813000</v>
      </c>
      <c r="J13" s="16">
        <v>7605000</v>
      </c>
      <c r="K13" s="17">
        <v>0</v>
      </c>
      <c r="L13" s="17">
        <v>879000</v>
      </c>
      <c r="M13" s="17">
        <v>0</v>
      </c>
      <c r="N13" s="17">
        <v>0</v>
      </c>
      <c r="O13" s="17">
        <v>83000</v>
      </c>
      <c r="P13" s="17">
        <v>165000</v>
      </c>
      <c r="Q13" s="12">
        <v>8732000</v>
      </c>
      <c r="R13" s="16">
        <v>33000</v>
      </c>
      <c r="S13" s="17">
        <v>61000</v>
      </c>
      <c r="T13" s="17">
        <v>2430000</v>
      </c>
      <c r="U13" s="17">
        <v>0</v>
      </c>
      <c r="V13" s="17">
        <v>50000</v>
      </c>
      <c r="W13" s="17">
        <v>350000</v>
      </c>
      <c r="X13" s="17">
        <v>138000</v>
      </c>
      <c r="Y13" s="12">
        <v>3062000</v>
      </c>
      <c r="Z13" s="16">
        <v>0</v>
      </c>
      <c r="AA13" s="17">
        <v>0</v>
      </c>
      <c r="AB13" s="17">
        <v>0</v>
      </c>
      <c r="AC13" s="17">
        <v>0</v>
      </c>
      <c r="AD13" s="17">
        <v>0</v>
      </c>
      <c r="AE13" s="17">
        <v>0</v>
      </c>
      <c r="AF13" s="17">
        <v>0</v>
      </c>
      <c r="AG13" s="12">
        <v>0</v>
      </c>
      <c r="AH13" s="16">
        <v>13000</v>
      </c>
      <c r="AI13" s="17">
        <v>0</v>
      </c>
      <c r="AJ13" s="17">
        <v>0</v>
      </c>
      <c r="AK13" s="17">
        <v>0</v>
      </c>
      <c r="AL13" s="17">
        <v>0</v>
      </c>
      <c r="AM13" s="17">
        <v>0</v>
      </c>
      <c r="AN13" s="17">
        <v>0</v>
      </c>
      <c r="AO13" s="12">
        <v>13000</v>
      </c>
      <c r="AP13" s="16">
        <v>0</v>
      </c>
      <c r="AQ13" s="17">
        <v>0</v>
      </c>
      <c r="AR13" s="17">
        <v>0</v>
      </c>
      <c r="AS13" s="17">
        <v>0</v>
      </c>
      <c r="AT13" s="17">
        <v>0</v>
      </c>
      <c r="AU13" s="17">
        <v>0</v>
      </c>
      <c r="AV13" s="17">
        <v>0</v>
      </c>
      <c r="AW13" s="12">
        <v>0</v>
      </c>
      <c r="AX13" s="16">
        <v>0</v>
      </c>
      <c r="AY13" s="17">
        <v>0</v>
      </c>
      <c r="AZ13" s="17">
        <v>0</v>
      </c>
      <c r="BA13" s="17">
        <v>0</v>
      </c>
      <c r="BB13" s="17">
        <v>0</v>
      </c>
      <c r="BC13" s="17">
        <v>0</v>
      </c>
      <c r="BD13" s="17">
        <v>0</v>
      </c>
      <c r="BE13" s="12">
        <v>0</v>
      </c>
      <c r="BF13" s="16">
        <v>0</v>
      </c>
      <c r="BG13" s="17">
        <v>0</v>
      </c>
      <c r="BH13" s="17">
        <v>0</v>
      </c>
      <c r="BI13" s="17">
        <v>0</v>
      </c>
      <c r="BJ13" s="17">
        <v>0</v>
      </c>
      <c r="BK13" s="17">
        <v>0</v>
      </c>
      <c r="BL13" s="17">
        <v>0</v>
      </c>
      <c r="BM13" s="12">
        <v>0</v>
      </c>
      <c r="BN13" s="16">
        <v>557000</v>
      </c>
      <c r="BO13" s="17">
        <v>0</v>
      </c>
      <c r="BP13" s="17">
        <v>0</v>
      </c>
      <c r="BQ13" s="17">
        <v>0</v>
      </c>
      <c r="BR13" s="17">
        <v>0</v>
      </c>
      <c r="BS13" s="17">
        <v>178000</v>
      </c>
      <c r="BT13" s="17">
        <v>73000</v>
      </c>
      <c r="BU13" s="12">
        <v>808000</v>
      </c>
      <c r="BV13" s="16">
        <v>48000</v>
      </c>
      <c r="BW13" s="17">
        <v>0</v>
      </c>
      <c r="BX13" s="17">
        <v>18000</v>
      </c>
      <c r="BY13" s="17">
        <v>0</v>
      </c>
      <c r="BZ13" s="17">
        <v>0</v>
      </c>
      <c r="CA13" s="17">
        <v>2000</v>
      </c>
      <c r="CB13" s="17">
        <v>20000</v>
      </c>
      <c r="CC13" s="12">
        <v>88000</v>
      </c>
      <c r="CD13" s="16">
        <v>0</v>
      </c>
      <c r="CE13" s="17">
        <v>23000</v>
      </c>
      <c r="CF13" s="17">
        <v>0</v>
      </c>
      <c r="CG13" s="17">
        <v>0</v>
      </c>
      <c r="CH13" s="17">
        <v>0</v>
      </c>
      <c r="CI13" s="17">
        <v>5000</v>
      </c>
      <c r="CJ13" s="17">
        <v>82000</v>
      </c>
      <c r="CK13" s="12">
        <v>110000</v>
      </c>
    </row>
    <row r="14" spans="1:89" x14ac:dyDescent="0.2">
      <c r="A14" s="4" t="s">
        <v>5</v>
      </c>
      <c r="B14" s="92">
        <v>277746.13</v>
      </c>
      <c r="C14" s="87">
        <v>488987.27</v>
      </c>
      <c r="D14" s="87">
        <v>1077909.0900000001</v>
      </c>
      <c r="E14" s="87">
        <v>0</v>
      </c>
      <c r="F14" s="87">
        <v>0</v>
      </c>
      <c r="G14" s="87">
        <v>10000</v>
      </c>
      <c r="H14" s="87">
        <v>137595</v>
      </c>
      <c r="I14" s="93">
        <v>1992237.49</v>
      </c>
      <c r="J14" s="16">
        <v>5668.69</v>
      </c>
      <c r="K14" s="17">
        <v>450000</v>
      </c>
      <c r="L14" s="17">
        <v>1077909.0900000001</v>
      </c>
      <c r="M14" s="17">
        <v>0</v>
      </c>
      <c r="N14" s="17">
        <v>0</v>
      </c>
      <c r="O14" s="17">
        <v>10000</v>
      </c>
      <c r="P14" s="17">
        <v>0</v>
      </c>
      <c r="Q14" s="12">
        <v>1543577.78</v>
      </c>
      <c r="R14" s="16">
        <v>0</v>
      </c>
      <c r="S14" s="17">
        <v>0</v>
      </c>
      <c r="T14" s="17">
        <v>0</v>
      </c>
      <c r="U14" s="17">
        <v>0</v>
      </c>
      <c r="V14" s="17">
        <v>0</v>
      </c>
      <c r="W14" s="17">
        <v>0</v>
      </c>
      <c r="X14" s="17">
        <v>0</v>
      </c>
      <c r="Y14" s="12">
        <v>0</v>
      </c>
      <c r="Z14" s="16">
        <v>0</v>
      </c>
      <c r="AA14" s="17">
        <v>35987.269999999997</v>
      </c>
      <c r="AB14" s="17">
        <v>0</v>
      </c>
      <c r="AC14" s="17">
        <v>0</v>
      </c>
      <c r="AD14" s="17">
        <v>0</v>
      </c>
      <c r="AE14" s="17">
        <v>0</v>
      </c>
      <c r="AF14" s="17">
        <v>0</v>
      </c>
      <c r="AG14" s="12">
        <v>35987.269999999997</v>
      </c>
      <c r="AH14" s="16">
        <v>0</v>
      </c>
      <c r="AI14" s="17">
        <v>0</v>
      </c>
      <c r="AJ14" s="17">
        <v>0</v>
      </c>
      <c r="AK14" s="17">
        <v>0</v>
      </c>
      <c r="AL14" s="17">
        <v>0</v>
      </c>
      <c r="AM14" s="17">
        <v>0</v>
      </c>
      <c r="AN14" s="17">
        <v>0</v>
      </c>
      <c r="AO14" s="12">
        <v>0</v>
      </c>
      <c r="AP14" s="16">
        <v>0</v>
      </c>
      <c r="AQ14" s="17">
        <v>0</v>
      </c>
      <c r="AR14" s="17">
        <v>0</v>
      </c>
      <c r="AS14" s="17">
        <v>0</v>
      </c>
      <c r="AT14" s="17">
        <v>0</v>
      </c>
      <c r="AU14" s="17">
        <v>0</v>
      </c>
      <c r="AV14" s="17">
        <v>0</v>
      </c>
      <c r="AW14" s="12">
        <v>0</v>
      </c>
      <c r="AX14" s="16">
        <v>272077.44</v>
      </c>
      <c r="AY14" s="17">
        <v>0</v>
      </c>
      <c r="AZ14" s="17">
        <v>0</v>
      </c>
      <c r="BA14" s="17">
        <v>0</v>
      </c>
      <c r="BB14" s="17">
        <v>0</v>
      </c>
      <c r="BC14" s="17">
        <v>0</v>
      </c>
      <c r="BD14" s="17">
        <v>0</v>
      </c>
      <c r="BE14" s="12">
        <v>272077.44</v>
      </c>
      <c r="BF14" s="16">
        <v>0</v>
      </c>
      <c r="BG14" s="17">
        <v>0</v>
      </c>
      <c r="BH14" s="17">
        <v>0</v>
      </c>
      <c r="BI14" s="17">
        <v>0</v>
      </c>
      <c r="BJ14" s="17">
        <v>0</v>
      </c>
      <c r="BK14" s="17">
        <v>0</v>
      </c>
      <c r="BL14" s="17">
        <v>137595</v>
      </c>
      <c r="BM14" s="12">
        <v>137595</v>
      </c>
      <c r="BN14" s="16">
        <v>0</v>
      </c>
      <c r="BO14" s="17">
        <v>0</v>
      </c>
      <c r="BP14" s="17">
        <v>0</v>
      </c>
      <c r="BQ14" s="17">
        <v>0</v>
      </c>
      <c r="BR14" s="17">
        <v>0</v>
      </c>
      <c r="BS14" s="17">
        <v>0</v>
      </c>
      <c r="BT14" s="17">
        <v>0</v>
      </c>
      <c r="BU14" s="12">
        <v>0</v>
      </c>
      <c r="BV14" s="16">
        <v>0</v>
      </c>
      <c r="BW14" s="17">
        <v>3000</v>
      </c>
      <c r="BX14" s="17">
        <v>0</v>
      </c>
      <c r="BY14" s="17">
        <v>0</v>
      </c>
      <c r="BZ14" s="17">
        <v>0</v>
      </c>
      <c r="CA14" s="17">
        <v>0</v>
      </c>
      <c r="CB14" s="17">
        <v>0</v>
      </c>
      <c r="CC14" s="12">
        <v>3000</v>
      </c>
      <c r="CD14" s="16">
        <v>0</v>
      </c>
      <c r="CE14" s="17">
        <v>0</v>
      </c>
      <c r="CF14" s="17">
        <v>0</v>
      </c>
      <c r="CG14" s="17">
        <v>0</v>
      </c>
      <c r="CH14" s="17">
        <v>0</v>
      </c>
      <c r="CI14" s="17">
        <v>0</v>
      </c>
      <c r="CJ14" s="17">
        <v>0</v>
      </c>
      <c r="CK14" s="12">
        <v>0</v>
      </c>
    </row>
    <row r="15" spans="1:89" x14ac:dyDescent="0.2">
      <c r="A15" s="4" t="s">
        <v>6</v>
      </c>
      <c r="B15" s="92">
        <v>832031</v>
      </c>
      <c r="C15" s="87">
        <v>130000</v>
      </c>
      <c r="D15" s="87">
        <v>3497902</v>
      </c>
      <c r="E15" s="87">
        <v>0</v>
      </c>
      <c r="F15" s="87">
        <v>2212000</v>
      </c>
      <c r="G15" s="87">
        <v>0</v>
      </c>
      <c r="H15" s="87">
        <v>189272</v>
      </c>
      <c r="I15" s="93">
        <v>6861205</v>
      </c>
      <c r="J15" s="16">
        <v>42878</v>
      </c>
      <c r="K15" s="17">
        <v>0</v>
      </c>
      <c r="L15" s="17">
        <v>1192000</v>
      </c>
      <c r="M15" s="17">
        <v>0</v>
      </c>
      <c r="N15" s="17">
        <v>173000</v>
      </c>
      <c r="O15" s="17">
        <v>0</v>
      </c>
      <c r="P15" s="17">
        <v>149203</v>
      </c>
      <c r="Q15" s="12">
        <v>1557081</v>
      </c>
      <c r="R15" s="16">
        <v>56318</v>
      </c>
      <c r="S15" s="17">
        <v>0</v>
      </c>
      <c r="T15" s="17">
        <v>0</v>
      </c>
      <c r="U15" s="17">
        <v>0</v>
      </c>
      <c r="V15" s="17">
        <v>0</v>
      </c>
      <c r="W15" s="17">
        <v>0</v>
      </c>
      <c r="X15" s="17">
        <v>1154</v>
      </c>
      <c r="Y15" s="12">
        <v>57472</v>
      </c>
      <c r="Z15" s="16">
        <v>0</v>
      </c>
      <c r="AA15" s="17">
        <v>0</v>
      </c>
      <c r="AB15" s="17">
        <v>0</v>
      </c>
      <c r="AC15" s="17">
        <v>0</v>
      </c>
      <c r="AD15" s="17">
        <v>0</v>
      </c>
      <c r="AE15" s="17">
        <v>0</v>
      </c>
      <c r="AF15" s="17">
        <v>0</v>
      </c>
      <c r="AG15" s="12">
        <v>0</v>
      </c>
      <c r="AH15" s="16">
        <v>0</v>
      </c>
      <c r="AI15" s="17">
        <v>0</v>
      </c>
      <c r="AJ15" s="17">
        <v>62715</v>
      </c>
      <c r="AK15" s="17">
        <v>0</v>
      </c>
      <c r="AL15" s="17">
        <v>0</v>
      </c>
      <c r="AM15" s="17">
        <v>0</v>
      </c>
      <c r="AN15" s="17">
        <v>0</v>
      </c>
      <c r="AO15" s="12">
        <v>62715</v>
      </c>
      <c r="AP15" s="16">
        <v>0</v>
      </c>
      <c r="AQ15" s="17">
        <v>0</v>
      </c>
      <c r="AR15" s="17">
        <v>0</v>
      </c>
      <c r="AS15" s="17">
        <v>0</v>
      </c>
      <c r="AT15" s="17">
        <v>0</v>
      </c>
      <c r="AU15" s="17">
        <v>0</v>
      </c>
      <c r="AV15" s="17">
        <v>0</v>
      </c>
      <c r="AW15" s="12">
        <v>0</v>
      </c>
      <c r="AX15" s="16">
        <v>692725</v>
      </c>
      <c r="AY15" s="17">
        <v>130000</v>
      </c>
      <c r="AZ15" s="17">
        <v>2235000</v>
      </c>
      <c r="BA15" s="17">
        <v>0</v>
      </c>
      <c r="BB15" s="17">
        <v>2039000</v>
      </c>
      <c r="BC15" s="17">
        <v>0</v>
      </c>
      <c r="BD15" s="17">
        <v>12456</v>
      </c>
      <c r="BE15" s="12">
        <v>5109181</v>
      </c>
      <c r="BF15" s="16">
        <v>0</v>
      </c>
      <c r="BG15" s="17">
        <v>0</v>
      </c>
      <c r="BH15" s="17">
        <v>0</v>
      </c>
      <c r="BI15" s="17">
        <v>0</v>
      </c>
      <c r="BJ15" s="17">
        <v>0</v>
      </c>
      <c r="BK15" s="17">
        <v>0</v>
      </c>
      <c r="BL15" s="17">
        <v>0</v>
      </c>
      <c r="BM15" s="12">
        <v>0</v>
      </c>
      <c r="BN15" s="16">
        <v>30823</v>
      </c>
      <c r="BO15" s="17">
        <v>0</v>
      </c>
      <c r="BP15" s="17">
        <v>1373</v>
      </c>
      <c r="BQ15" s="17">
        <v>0</v>
      </c>
      <c r="BR15" s="17">
        <v>0</v>
      </c>
      <c r="BS15" s="17">
        <v>0</v>
      </c>
      <c r="BT15" s="17">
        <v>19517</v>
      </c>
      <c r="BU15" s="12">
        <v>51713</v>
      </c>
      <c r="BV15" s="16">
        <v>50</v>
      </c>
      <c r="BW15" s="17">
        <v>0</v>
      </c>
      <c r="BX15" s="17">
        <v>0</v>
      </c>
      <c r="BY15" s="17">
        <v>0</v>
      </c>
      <c r="BZ15" s="17">
        <v>0</v>
      </c>
      <c r="CA15" s="17">
        <v>0</v>
      </c>
      <c r="CB15" s="17">
        <v>204</v>
      </c>
      <c r="CC15" s="12">
        <v>254</v>
      </c>
      <c r="CD15" s="16">
        <v>9237</v>
      </c>
      <c r="CE15" s="17">
        <v>0</v>
      </c>
      <c r="CF15" s="17">
        <v>6814</v>
      </c>
      <c r="CG15" s="17">
        <v>0</v>
      </c>
      <c r="CH15" s="17">
        <v>0</v>
      </c>
      <c r="CI15" s="17">
        <v>0</v>
      </c>
      <c r="CJ15" s="17">
        <v>6738</v>
      </c>
      <c r="CK15" s="12">
        <v>22789</v>
      </c>
    </row>
    <row r="16" spans="1:89" x14ac:dyDescent="0.2">
      <c r="A16" s="4" t="s">
        <v>7</v>
      </c>
      <c r="B16" s="92">
        <v>992650.1399999999</v>
      </c>
      <c r="C16" s="87">
        <v>915543.69000000006</v>
      </c>
      <c r="D16" s="87">
        <v>1100200</v>
      </c>
      <c r="E16" s="87">
        <v>0</v>
      </c>
      <c r="F16" s="87">
        <v>0</v>
      </c>
      <c r="G16" s="87">
        <v>5066772.38</v>
      </c>
      <c r="H16" s="87">
        <v>2390015.8800000004</v>
      </c>
      <c r="I16" s="93">
        <v>10465182.09</v>
      </c>
      <c r="J16" s="16">
        <v>90752.29</v>
      </c>
      <c r="K16" s="17">
        <v>0</v>
      </c>
      <c r="L16" s="17">
        <v>332500</v>
      </c>
      <c r="M16" s="17">
        <v>0</v>
      </c>
      <c r="N16" s="17">
        <v>0</v>
      </c>
      <c r="O16" s="17">
        <v>5719.63</v>
      </c>
      <c r="P16" s="17">
        <v>1964447.04</v>
      </c>
      <c r="Q16" s="12">
        <v>2393418.96</v>
      </c>
      <c r="R16" s="16">
        <v>703305.95</v>
      </c>
      <c r="S16" s="17">
        <v>0</v>
      </c>
      <c r="T16" s="17">
        <v>52000</v>
      </c>
      <c r="U16" s="17">
        <v>0</v>
      </c>
      <c r="V16" s="17">
        <v>0</v>
      </c>
      <c r="W16" s="17">
        <v>5061052.75</v>
      </c>
      <c r="X16" s="17">
        <v>232886.38999999998</v>
      </c>
      <c r="Y16" s="12">
        <v>6049245.0899999999</v>
      </c>
      <c r="Z16" s="16">
        <v>92321.94</v>
      </c>
      <c r="AA16" s="17">
        <v>122668.92</v>
      </c>
      <c r="AB16" s="17">
        <v>0</v>
      </c>
      <c r="AC16" s="17">
        <v>0</v>
      </c>
      <c r="AD16" s="17">
        <v>0</v>
      </c>
      <c r="AE16" s="17">
        <v>0</v>
      </c>
      <c r="AF16" s="17">
        <v>25738.39</v>
      </c>
      <c r="AG16" s="12">
        <v>240729.25</v>
      </c>
      <c r="AH16" s="16">
        <v>24734.030000000002</v>
      </c>
      <c r="AI16" s="17">
        <v>0</v>
      </c>
      <c r="AJ16" s="17">
        <v>0</v>
      </c>
      <c r="AK16" s="17">
        <v>0</v>
      </c>
      <c r="AL16" s="17">
        <v>0</v>
      </c>
      <c r="AM16" s="17">
        <v>0</v>
      </c>
      <c r="AN16" s="17">
        <v>0</v>
      </c>
      <c r="AO16" s="12">
        <v>24734.030000000002</v>
      </c>
      <c r="AP16" s="16">
        <v>0</v>
      </c>
      <c r="AQ16" s="17">
        <v>0</v>
      </c>
      <c r="AR16" s="17">
        <v>0</v>
      </c>
      <c r="AS16" s="17">
        <v>0</v>
      </c>
      <c r="AT16" s="17">
        <v>0</v>
      </c>
      <c r="AU16" s="17">
        <v>0</v>
      </c>
      <c r="AV16" s="17">
        <v>15633.4</v>
      </c>
      <c r="AW16" s="12">
        <v>15633.4</v>
      </c>
      <c r="AX16" s="16">
        <v>0</v>
      </c>
      <c r="AY16" s="17">
        <v>0</v>
      </c>
      <c r="AZ16" s="17">
        <v>0</v>
      </c>
      <c r="BA16" s="17">
        <v>0</v>
      </c>
      <c r="BB16" s="17">
        <v>0</v>
      </c>
      <c r="BC16" s="17">
        <v>0</v>
      </c>
      <c r="BD16" s="17">
        <v>0</v>
      </c>
      <c r="BE16" s="12">
        <v>0</v>
      </c>
      <c r="BF16" s="16">
        <v>81535.929999999993</v>
      </c>
      <c r="BG16" s="17">
        <v>648154</v>
      </c>
      <c r="BH16" s="17">
        <v>715700</v>
      </c>
      <c r="BI16" s="17">
        <v>0</v>
      </c>
      <c r="BJ16" s="17">
        <v>0</v>
      </c>
      <c r="BK16" s="17">
        <v>0</v>
      </c>
      <c r="BL16" s="17">
        <v>6.85</v>
      </c>
      <c r="BM16" s="12">
        <v>1445396.78</v>
      </c>
      <c r="BN16" s="16">
        <v>0</v>
      </c>
      <c r="BO16" s="17">
        <v>0</v>
      </c>
      <c r="BP16" s="17">
        <v>0</v>
      </c>
      <c r="BQ16" s="17">
        <v>0</v>
      </c>
      <c r="BR16" s="17">
        <v>0</v>
      </c>
      <c r="BS16" s="17">
        <v>0</v>
      </c>
      <c r="BT16" s="17">
        <v>118803.81</v>
      </c>
      <c r="BU16" s="12">
        <v>118803.81</v>
      </c>
      <c r="BV16" s="16">
        <v>0</v>
      </c>
      <c r="BW16" s="17">
        <v>144720.76999999999</v>
      </c>
      <c r="BX16" s="17">
        <v>0</v>
      </c>
      <c r="BY16" s="17">
        <v>0</v>
      </c>
      <c r="BZ16" s="17">
        <v>0</v>
      </c>
      <c r="CA16" s="17">
        <v>0</v>
      </c>
      <c r="CB16" s="17">
        <v>0</v>
      </c>
      <c r="CC16" s="12">
        <v>144720.76999999999</v>
      </c>
      <c r="CD16" s="16">
        <v>0</v>
      </c>
      <c r="CE16" s="17">
        <v>0</v>
      </c>
      <c r="CF16" s="17">
        <v>0</v>
      </c>
      <c r="CG16" s="17">
        <v>0</v>
      </c>
      <c r="CH16" s="17">
        <v>0</v>
      </c>
      <c r="CI16" s="17">
        <v>0</v>
      </c>
      <c r="CJ16" s="17">
        <v>32500</v>
      </c>
      <c r="CK16" s="12">
        <v>32500</v>
      </c>
    </row>
    <row r="17" spans="1:89" x14ac:dyDescent="0.2">
      <c r="A17" s="4" t="s">
        <v>8</v>
      </c>
      <c r="B17" s="92">
        <v>1332053</v>
      </c>
      <c r="C17" s="87">
        <v>253519</v>
      </c>
      <c r="D17" s="87">
        <v>548703</v>
      </c>
      <c r="E17" s="87">
        <v>0</v>
      </c>
      <c r="F17" s="87">
        <v>0</v>
      </c>
      <c r="G17" s="87">
        <v>230059</v>
      </c>
      <c r="H17" s="87">
        <v>0</v>
      </c>
      <c r="I17" s="93">
        <v>2364334</v>
      </c>
      <c r="J17" s="16">
        <v>814489</v>
      </c>
      <c r="K17" s="17">
        <v>0</v>
      </c>
      <c r="L17" s="17">
        <v>425000</v>
      </c>
      <c r="M17" s="17">
        <v>0</v>
      </c>
      <c r="N17" s="17">
        <v>0</v>
      </c>
      <c r="O17" s="17">
        <v>5000</v>
      </c>
      <c r="P17" s="17">
        <v>0</v>
      </c>
      <c r="Q17" s="12">
        <v>1244489</v>
      </c>
      <c r="R17" s="16">
        <v>1474</v>
      </c>
      <c r="S17" s="17">
        <v>0</v>
      </c>
      <c r="T17" s="17">
        <v>0</v>
      </c>
      <c r="U17" s="17">
        <v>0</v>
      </c>
      <c r="V17" s="17">
        <v>0</v>
      </c>
      <c r="W17" s="17">
        <v>0</v>
      </c>
      <c r="X17" s="17">
        <v>0</v>
      </c>
      <c r="Y17" s="12">
        <v>1474</v>
      </c>
      <c r="Z17" s="16">
        <v>0</v>
      </c>
      <c r="AA17" s="17">
        <v>0</v>
      </c>
      <c r="AB17" s="17">
        <v>0</v>
      </c>
      <c r="AC17" s="17">
        <v>0</v>
      </c>
      <c r="AD17" s="17">
        <v>0</v>
      </c>
      <c r="AE17" s="17">
        <v>0</v>
      </c>
      <c r="AF17" s="17">
        <v>0</v>
      </c>
      <c r="AG17" s="12">
        <v>0</v>
      </c>
      <c r="AH17" s="16">
        <v>131069</v>
      </c>
      <c r="AI17" s="17">
        <v>105000</v>
      </c>
      <c r="AJ17" s="17">
        <v>100000</v>
      </c>
      <c r="AK17" s="17">
        <v>0</v>
      </c>
      <c r="AL17" s="17">
        <v>0</v>
      </c>
      <c r="AM17" s="17">
        <v>116804</v>
      </c>
      <c r="AN17" s="17">
        <v>0</v>
      </c>
      <c r="AO17" s="12">
        <v>452873</v>
      </c>
      <c r="AP17" s="16">
        <v>0</v>
      </c>
      <c r="AQ17" s="17">
        <v>0</v>
      </c>
      <c r="AR17" s="17">
        <v>2000</v>
      </c>
      <c r="AS17" s="17">
        <v>0</v>
      </c>
      <c r="AT17" s="17">
        <v>0</v>
      </c>
      <c r="AU17" s="17">
        <v>0</v>
      </c>
      <c r="AV17" s="17">
        <v>0</v>
      </c>
      <c r="AW17" s="12">
        <v>2000</v>
      </c>
      <c r="AX17" s="16">
        <v>337904</v>
      </c>
      <c r="AY17" s="17">
        <v>0</v>
      </c>
      <c r="AZ17" s="17">
        <v>0</v>
      </c>
      <c r="BA17" s="17">
        <v>0</v>
      </c>
      <c r="BB17" s="17">
        <v>0</v>
      </c>
      <c r="BC17" s="17">
        <v>70991</v>
      </c>
      <c r="BD17" s="17">
        <v>0</v>
      </c>
      <c r="BE17" s="12">
        <v>408895</v>
      </c>
      <c r="BF17" s="16">
        <v>31363</v>
      </c>
      <c r="BG17" s="17">
        <v>145919</v>
      </c>
      <c r="BH17" s="17">
        <v>6703</v>
      </c>
      <c r="BI17" s="17">
        <v>0</v>
      </c>
      <c r="BJ17" s="17">
        <v>0</v>
      </c>
      <c r="BK17" s="17">
        <v>10998</v>
      </c>
      <c r="BL17" s="17">
        <v>0</v>
      </c>
      <c r="BM17" s="12">
        <v>194983</v>
      </c>
      <c r="BN17" s="16">
        <v>14578</v>
      </c>
      <c r="BO17" s="17">
        <v>2600</v>
      </c>
      <c r="BP17" s="17">
        <v>0</v>
      </c>
      <c r="BQ17" s="17">
        <v>0</v>
      </c>
      <c r="BR17" s="17">
        <v>0</v>
      </c>
      <c r="BS17" s="17">
        <v>76</v>
      </c>
      <c r="BT17" s="17">
        <v>0</v>
      </c>
      <c r="BU17" s="12">
        <v>17254</v>
      </c>
      <c r="BV17" s="16">
        <v>1176</v>
      </c>
      <c r="BW17" s="17">
        <v>0</v>
      </c>
      <c r="BX17" s="17">
        <v>15000</v>
      </c>
      <c r="BY17" s="17">
        <v>0</v>
      </c>
      <c r="BZ17" s="17">
        <v>0</v>
      </c>
      <c r="CA17" s="17">
        <v>26190</v>
      </c>
      <c r="CB17" s="17">
        <v>0</v>
      </c>
      <c r="CC17" s="12">
        <v>42366</v>
      </c>
      <c r="CD17" s="16">
        <v>0</v>
      </c>
      <c r="CE17" s="17">
        <v>0</v>
      </c>
      <c r="CF17" s="17">
        <v>0</v>
      </c>
      <c r="CG17" s="17">
        <v>0</v>
      </c>
      <c r="CH17" s="17">
        <v>0</v>
      </c>
      <c r="CI17" s="17">
        <v>0</v>
      </c>
      <c r="CJ17" s="17">
        <v>0</v>
      </c>
      <c r="CK17" s="12">
        <v>0</v>
      </c>
    </row>
    <row r="18" spans="1:89" x14ac:dyDescent="0.2">
      <c r="A18" s="4" t="s">
        <v>9</v>
      </c>
      <c r="B18" s="92">
        <v>4573936.49</v>
      </c>
      <c r="C18" s="87">
        <v>1066959</v>
      </c>
      <c r="D18" s="87">
        <v>58837.94</v>
      </c>
      <c r="E18" s="87">
        <v>0</v>
      </c>
      <c r="F18" s="87">
        <v>13591</v>
      </c>
      <c r="G18" s="87">
        <v>5799553.9200000009</v>
      </c>
      <c r="H18" s="87">
        <v>630984.44999999995</v>
      </c>
      <c r="I18" s="93">
        <v>12143862.800000001</v>
      </c>
      <c r="J18" s="16">
        <v>1883502.21</v>
      </c>
      <c r="K18" s="17">
        <v>0</v>
      </c>
      <c r="L18" s="17">
        <v>25622.5</v>
      </c>
      <c r="M18" s="17">
        <v>0</v>
      </c>
      <c r="N18" s="17">
        <v>0</v>
      </c>
      <c r="O18" s="17">
        <v>378009</v>
      </c>
      <c r="P18" s="17">
        <v>512308.64</v>
      </c>
      <c r="Q18" s="12">
        <v>2799442.35</v>
      </c>
      <c r="R18" s="16">
        <v>70204.639999999999</v>
      </c>
      <c r="S18" s="17">
        <v>0</v>
      </c>
      <c r="T18" s="17">
        <v>-11084.56</v>
      </c>
      <c r="U18" s="17">
        <v>0</v>
      </c>
      <c r="V18" s="17">
        <v>0</v>
      </c>
      <c r="W18" s="17">
        <v>5378700</v>
      </c>
      <c r="X18" s="17">
        <v>28824.73</v>
      </c>
      <c r="Y18" s="12">
        <v>5466644.8100000005</v>
      </c>
      <c r="Z18" s="16">
        <v>0</v>
      </c>
      <c r="AA18" s="17">
        <v>0</v>
      </c>
      <c r="AB18" s="17">
        <v>0</v>
      </c>
      <c r="AC18" s="17">
        <v>0</v>
      </c>
      <c r="AD18" s="17">
        <v>0</v>
      </c>
      <c r="AE18" s="17">
        <v>0</v>
      </c>
      <c r="AF18" s="17">
        <v>0</v>
      </c>
      <c r="AG18" s="12">
        <v>0</v>
      </c>
      <c r="AH18" s="16">
        <v>86668.89</v>
      </c>
      <c r="AI18" s="17">
        <v>0</v>
      </c>
      <c r="AJ18" s="17">
        <v>0</v>
      </c>
      <c r="AK18" s="17">
        <v>0</v>
      </c>
      <c r="AL18" s="17">
        <v>4500</v>
      </c>
      <c r="AM18" s="17">
        <v>7338.36</v>
      </c>
      <c r="AN18" s="17">
        <v>4489.83</v>
      </c>
      <c r="AO18" s="12">
        <v>102997.08</v>
      </c>
      <c r="AP18" s="16">
        <v>18074.57</v>
      </c>
      <c r="AQ18" s="17">
        <v>0</v>
      </c>
      <c r="AR18" s="17">
        <v>0</v>
      </c>
      <c r="AS18" s="17">
        <v>0</v>
      </c>
      <c r="AT18" s="17">
        <v>0</v>
      </c>
      <c r="AU18" s="17">
        <v>6458.66</v>
      </c>
      <c r="AV18" s="17">
        <v>21955.41</v>
      </c>
      <c r="AW18" s="12">
        <v>46488.639999999999</v>
      </c>
      <c r="AX18" s="16">
        <v>44636.23</v>
      </c>
      <c r="AY18" s="17">
        <v>0</v>
      </c>
      <c r="AZ18" s="17">
        <v>0</v>
      </c>
      <c r="BA18" s="17">
        <v>0</v>
      </c>
      <c r="BB18" s="17">
        <v>0</v>
      </c>
      <c r="BC18" s="17">
        <v>1714</v>
      </c>
      <c r="BD18" s="17">
        <v>0</v>
      </c>
      <c r="BE18" s="12">
        <v>46350.23</v>
      </c>
      <c r="BF18" s="16">
        <v>142570.39000000001</v>
      </c>
      <c r="BG18" s="17">
        <v>1066959</v>
      </c>
      <c r="BH18" s="17">
        <v>39700</v>
      </c>
      <c r="BI18" s="17">
        <v>0</v>
      </c>
      <c r="BJ18" s="17">
        <v>0</v>
      </c>
      <c r="BK18" s="17">
        <v>0</v>
      </c>
      <c r="BL18" s="17">
        <v>63205.84</v>
      </c>
      <c r="BM18" s="12">
        <v>1312435.2300000002</v>
      </c>
      <c r="BN18" s="16">
        <v>0</v>
      </c>
      <c r="BO18" s="17">
        <v>0</v>
      </c>
      <c r="BP18" s="17">
        <v>0</v>
      </c>
      <c r="BQ18" s="17">
        <v>0</v>
      </c>
      <c r="BR18" s="17">
        <v>0</v>
      </c>
      <c r="BS18" s="17">
        <v>0</v>
      </c>
      <c r="BT18" s="17">
        <v>0</v>
      </c>
      <c r="BU18" s="12">
        <v>0</v>
      </c>
      <c r="BV18" s="16">
        <v>708.64</v>
      </c>
      <c r="BW18" s="17">
        <v>0</v>
      </c>
      <c r="BX18" s="17">
        <v>0</v>
      </c>
      <c r="BY18" s="17">
        <v>0</v>
      </c>
      <c r="BZ18" s="17">
        <v>9091</v>
      </c>
      <c r="CA18" s="17">
        <v>27333.9</v>
      </c>
      <c r="CB18" s="17">
        <v>0</v>
      </c>
      <c r="CC18" s="12">
        <v>37133.54</v>
      </c>
      <c r="CD18" s="16">
        <v>2327570.92</v>
      </c>
      <c r="CE18" s="17">
        <v>0</v>
      </c>
      <c r="CF18" s="17">
        <v>4600</v>
      </c>
      <c r="CG18" s="17">
        <v>0</v>
      </c>
      <c r="CH18" s="17">
        <v>0</v>
      </c>
      <c r="CI18" s="17">
        <v>0</v>
      </c>
      <c r="CJ18" s="17">
        <v>200</v>
      </c>
      <c r="CK18" s="12">
        <v>2332370.92</v>
      </c>
    </row>
    <row r="19" spans="1:89" x14ac:dyDescent="0.2">
      <c r="A19" s="4" t="s">
        <v>10</v>
      </c>
      <c r="B19" s="92">
        <v>5811930</v>
      </c>
      <c r="C19" s="87">
        <v>1695271</v>
      </c>
      <c r="D19" s="87">
        <v>2195403</v>
      </c>
      <c r="E19" s="87">
        <v>14911</v>
      </c>
      <c r="F19" s="87">
        <v>0</v>
      </c>
      <c r="G19" s="87">
        <v>3847557</v>
      </c>
      <c r="H19" s="87">
        <v>743413</v>
      </c>
      <c r="I19" s="93">
        <v>14308485</v>
      </c>
      <c r="J19" s="16">
        <v>4891972</v>
      </c>
      <c r="K19" s="17">
        <v>0</v>
      </c>
      <c r="L19" s="17">
        <v>537300</v>
      </c>
      <c r="M19" s="17">
        <v>0</v>
      </c>
      <c r="N19" s="17">
        <v>0</v>
      </c>
      <c r="O19" s="17">
        <v>473614</v>
      </c>
      <c r="P19" s="17">
        <v>646484</v>
      </c>
      <c r="Q19" s="12">
        <v>6549370</v>
      </c>
      <c r="R19" s="16">
        <v>2263</v>
      </c>
      <c r="S19" s="17">
        <v>0</v>
      </c>
      <c r="T19" s="17">
        <v>1189431</v>
      </c>
      <c r="U19" s="17">
        <v>0</v>
      </c>
      <c r="V19" s="17">
        <v>0</v>
      </c>
      <c r="W19" s="17">
        <v>3346577</v>
      </c>
      <c r="X19" s="17">
        <v>2901</v>
      </c>
      <c r="Y19" s="12">
        <v>4541172</v>
      </c>
      <c r="Z19" s="16">
        <v>0</v>
      </c>
      <c r="AA19" s="17">
        <v>0</v>
      </c>
      <c r="AB19" s="17">
        <v>0</v>
      </c>
      <c r="AC19" s="17">
        <v>0</v>
      </c>
      <c r="AD19" s="17">
        <v>0</v>
      </c>
      <c r="AE19" s="17">
        <v>0</v>
      </c>
      <c r="AF19" s="17">
        <v>0</v>
      </c>
      <c r="AG19" s="12">
        <v>0</v>
      </c>
      <c r="AH19" s="16">
        <v>89507</v>
      </c>
      <c r="AI19" s="17">
        <v>65188</v>
      </c>
      <c r="AJ19" s="17">
        <v>0</v>
      </c>
      <c r="AK19" s="17">
        <v>0</v>
      </c>
      <c r="AL19" s="17">
        <v>0</v>
      </c>
      <c r="AM19" s="17">
        <v>0</v>
      </c>
      <c r="AN19" s="17">
        <v>5281</v>
      </c>
      <c r="AO19" s="12">
        <v>159976</v>
      </c>
      <c r="AP19" s="16">
        <v>0</v>
      </c>
      <c r="AQ19" s="17">
        <v>0</v>
      </c>
      <c r="AR19" s="17">
        <v>0</v>
      </c>
      <c r="AS19" s="17">
        <v>0</v>
      </c>
      <c r="AT19" s="17">
        <v>0</v>
      </c>
      <c r="AU19" s="17">
        <v>0</v>
      </c>
      <c r="AV19" s="17">
        <v>0</v>
      </c>
      <c r="AW19" s="12">
        <v>0</v>
      </c>
      <c r="AX19" s="16">
        <v>33943</v>
      </c>
      <c r="AY19" s="17">
        <v>50000</v>
      </c>
      <c r="AZ19" s="17">
        <v>0</v>
      </c>
      <c r="BA19" s="17">
        <v>0</v>
      </c>
      <c r="BB19" s="17">
        <v>0</v>
      </c>
      <c r="BC19" s="17">
        <v>0</v>
      </c>
      <c r="BD19" s="17">
        <v>31070</v>
      </c>
      <c r="BE19" s="12">
        <v>115013</v>
      </c>
      <c r="BF19" s="16">
        <v>249007</v>
      </c>
      <c r="BG19" s="17">
        <v>1263656</v>
      </c>
      <c r="BH19" s="17">
        <v>366172</v>
      </c>
      <c r="BI19" s="17">
        <v>0</v>
      </c>
      <c r="BJ19" s="17">
        <v>0</v>
      </c>
      <c r="BK19" s="17">
        <v>0</v>
      </c>
      <c r="BL19" s="17">
        <v>3694</v>
      </c>
      <c r="BM19" s="12">
        <v>1882529</v>
      </c>
      <c r="BN19" s="16">
        <v>544872</v>
      </c>
      <c r="BO19" s="17">
        <v>316427</v>
      </c>
      <c r="BP19" s="17">
        <v>0</v>
      </c>
      <c r="BQ19" s="17">
        <v>14911</v>
      </c>
      <c r="BR19" s="17">
        <v>0</v>
      </c>
      <c r="BS19" s="17">
        <v>27273</v>
      </c>
      <c r="BT19" s="17">
        <v>46836</v>
      </c>
      <c r="BU19" s="12">
        <v>950319</v>
      </c>
      <c r="BV19" s="16">
        <v>0</v>
      </c>
      <c r="BW19" s="17">
        <v>0</v>
      </c>
      <c r="BX19" s="17">
        <v>15000</v>
      </c>
      <c r="BY19" s="17">
        <v>0</v>
      </c>
      <c r="BZ19" s="17">
        <v>0</v>
      </c>
      <c r="CA19" s="17">
        <v>93</v>
      </c>
      <c r="CB19" s="17">
        <v>5455</v>
      </c>
      <c r="CC19" s="12">
        <v>20548</v>
      </c>
      <c r="CD19" s="16">
        <v>366</v>
      </c>
      <c r="CE19" s="17">
        <v>0</v>
      </c>
      <c r="CF19" s="17">
        <v>87500</v>
      </c>
      <c r="CG19" s="17">
        <v>0</v>
      </c>
      <c r="CH19" s="17">
        <v>0</v>
      </c>
      <c r="CI19" s="17">
        <v>0</v>
      </c>
      <c r="CJ19" s="17">
        <v>1692</v>
      </c>
      <c r="CK19" s="12">
        <v>89558</v>
      </c>
    </row>
    <row r="20" spans="1:89" x14ac:dyDescent="0.2">
      <c r="A20" s="4" t="s">
        <v>11</v>
      </c>
      <c r="B20" s="92">
        <v>37201.82</v>
      </c>
      <c r="C20" s="87">
        <v>119092</v>
      </c>
      <c r="D20" s="87">
        <v>3249076</v>
      </c>
      <c r="E20" s="87">
        <v>0</v>
      </c>
      <c r="F20" s="87">
        <v>900000</v>
      </c>
      <c r="G20" s="87">
        <v>1417453.17</v>
      </c>
      <c r="H20" s="87">
        <v>621.79000000000008</v>
      </c>
      <c r="I20" s="93">
        <v>5723444.7800000003</v>
      </c>
      <c r="J20" s="16">
        <v>909.09</v>
      </c>
      <c r="K20" s="17">
        <v>0</v>
      </c>
      <c r="L20" s="17">
        <v>1998000</v>
      </c>
      <c r="M20" s="17">
        <v>0</v>
      </c>
      <c r="N20" s="17">
        <v>900000</v>
      </c>
      <c r="O20" s="17">
        <v>1402080</v>
      </c>
      <c r="P20" s="17">
        <v>545.45000000000005</v>
      </c>
      <c r="Q20" s="12">
        <v>4301534.54</v>
      </c>
      <c r="R20" s="16">
        <v>0</v>
      </c>
      <c r="S20" s="17">
        <v>0</v>
      </c>
      <c r="T20" s="17">
        <v>0</v>
      </c>
      <c r="U20" s="17">
        <v>0</v>
      </c>
      <c r="V20" s="17">
        <v>0</v>
      </c>
      <c r="W20" s="17">
        <v>0</v>
      </c>
      <c r="X20" s="17">
        <v>0</v>
      </c>
      <c r="Y20" s="12">
        <v>0</v>
      </c>
      <c r="Z20" s="16">
        <v>0</v>
      </c>
      <c r="AA20" s="17">
        <v>0</v>
      </c>
      <c r="AB20" s="17">
        <v>1235374</v>
      </c>
      <c r="AC20" s="17">
        <v>0</v>
      </c>
      <c r="AD20" s="17">
        <v>0</v>
      </c>
      <c r="AE20" s="17">
        <v>8345</v>
      </c>
      <c r="AF20" s="17">
        <v>0</v>
      </c>
      <c r="AG20" s="12">
        <v>1243719</v>
      </c>
      <c r="AH20" s="16">
        <v>0</v>
      </c>
      <c r="AI20" s="17">
        <v>0</v>
      </c>
      <c r="AJ20" s="17">
        <v>0</v>
      </c>
      <c r="AK20" s="17">
        <v>0</v>
      </c>
      <c r="AL20" s="17">
        <v>0</v>
      </c>
      <c r="AM20" s="17">
        <v>0</v>
      </c>
      <c r="AN20" s="17">
        <v>0</v>
      </c>
      <c r="AO20" s="12">
        <v>0</v>
      </c>
      <c r="AP20" s="16">
        <v>0</v>
      </c>
      <c r="AQ20" s="17">
        <v>0</v>
      </c>
      <c r="AR20" s="17">
        <v>15702</v>
      </c>
      <c r="AS20" s="17">
        <v>0</v>
      </c>
      <c r="AT20" s="17">
        <v>0</v>
      </c>
      <c r="AU20" s="17">
        <v>7000</v>
      </c>
      <c r="AV20" s="17">
        <v>0</v>
      </c>
      <c r="AW20" s="12">
        <v>22702</v>
      </c>
      <c r="AX20" s="16">
        <v>0</v>
      </c>
      <c r="AY20" s="17">
        <v>0</v>
      </c>
      <c r="AZ20" s="17">
        <v>0</v>
      </c>
      <c r="BA20" s="17">
        <v>0</v>
      </c>
      <c r="BB20" s="17">
        <v>0</v>
      </c>
      <c r="BC20" s="17">
        <v>0</v>
      </c>
      <c r="BD20" s="17">
        <v>0</v>
      </c>
      <c r="BE20" s="12">
        <v>0</v>
      </c>
      <c r="BF20" s="16">
        <v>0</v>
      </c>
      <c r="BG20" s="17">
        <v>119092</v>
      </c>
      <c r="BH20" s="17">
        <v>0</v>
      </c>
      <c r="BI20" s="17">
        <v>0</v>
      </c>
      <c r="BJ20" s="17">
        <v>0</v>
      </c>
      <c r="BK20" s="17">
        <v>28.17</v>
      </c>
      <c r="BL20" s="17">
        <v>76.34</v>
      </c>
      <c r="BM20" s="12">
        <v>119196.51</v>
      </c>
      <c r="BN20" s="16">
        <v>6162.73</v>
      </c>
      <c r="BO20" s="17">
        <v>0</v>
      </c>
      <c r="BP20" s="17">
        <v>0</v>
      </c>
      <c r="BQ20" s="17">
        <v>0</v>
      </c>
      <c r="BR20" s="17">
        <v>0</v>
      </c>
      <c r="BS20" s="17">
        <v>0</v>
      </c>
      <c r="BT20" s="17">
        <v>0</v>
      </c>
      <c r="BU20" s="12">
        <v>6162.73</v>
      </c>
      <c r="BV20" s="16">
        <v>0</v>
      </c>
      <c r="BW20" s="17">
        <v>0</v>
      </c>
      <c r="BX20" s="17">
        <v>0</v>
      </c>
      <c r="BY20" s="17">
        <v>0</v>
      </c>
      <c r="BZ20" s="17">
        <v>0</v>
      </c>
      <c r="CA20" s="17">
        <v>0</v>
      </c>
      <c r="CB20" s="17">
        <v>0</v>
      </c>
      <c r="CC20" s="12">
        <v>0</v>
      </c>
      <c r="CD20" s="16">
        <v>30130</v>
      </c>
      <c r="CE20" s="17">
        <v>0</v>
      </c>
      <c r="CF20" s="17">
        <v>0</v>
      </c>
      <c r="CG20" s="17">
        <v>0</v>
      </c>
      <c r="CH20" s="17">
        <v>0</v>
      </c>
      <c r="CI20" s="17">
        <v>0</v>
      </c>
      <c r="CJ20" s="17">
        <v>0</v>
      </c>
      <c r="CK20" s="12">
        <v>30130</v>
      </c>
    </row>
    <row r="21" spans="1:89" x14ac:dyDescent="0.2">
      <c r="A21" s="4" t="s">
        <v>12</v>
      </c>
      <c r="B21" s="92">
        <v>2009948.26</v>
      </c>
      <c r="C21" s="87">
        <v>303506.5</v>
      </c>
      <c r="D21" s="87">
        <v>49205</v>
      </c>
      <c r="E21" s="87">
        <v>0</v>
      </c>
      <c r="F21" s="87">
        <v>105900</v>
      </c>
      <c r="G21" s="87">
        <v>100000</v>
      </c>
      <c r="H21" s="87">
        <v>0</v>
      </c>
      <c r="I21" s="93">
        <v>2568559.7600000002</v>
      </c>
      <c r="J21" s="16">
        <v>1620573.74</v>
      </c>
      <c r="K21" s="17">
        <v>14032.5</v>
      </c>
      <c r="L21" s="17">
        <v>10000</v>
      </c>
      <c r="M21" s="17">
        <v>0</v>
      </c>
      <c r="N21" s="17">
        <v>0</v>
      </c>
      <c r="O21" s="17">
        <v>0</v>
      </c>
      <c r="P21" s="17">
        <v>0</v>
      </c>
      <c r="Q21" s="12">
        <v>1644606.24</v>
      </c>
      <c r="R21" s="16">
        <v>188412.52</v>
      </c>
      <c r="S21" s="17">
        <v>0</v>
      </c>
      <c r="T21" s="17">
        <v>30200</v>
      </c>
      <c r="U21" s="17">
        <v>0</v>
      </c>
      <c r="V21" s="17">
        <v>0</v>
      </c>
      <c r="W21" s="17">
        <v>0</v>
      </c>
      <c r="X21" s="17">
        <v>0</v>
      </c>
      <c r="Y21" s="12">
        <v>218612.52</v>
      </c>
      <c r="Z21" s="16">
        <v>0</v>
      </c>
      <c r="AA21" s="17">
        <v>0</v>
      </c>
      <c r="AB21" s="17">
        <v>0</v>
      </c>
      <c r="AC21" s="17">
        <v>0</v>
      </c>
      <c r="AD21" s="17">
        <v>105900</v>
      </c>
      <c r="AE21" s="17">
        <v>0</v>
      </c>
      <c r="AF21" s="17">
        <v>0</v>
      </c>
      <c r="AG21" s="12">
        <v>105900</v>
      </c>
      <c r="AH21" s="16">
        <v>0</v>
      </c>
      <c r="AI21" s="17">
        <v>0</v>
      </c>
      <c r="AJ21" s="17">
        <v>0</v>
      </c>
      <c r="AK21" s="17">
        <v>0</v>
      </c>
      <c r="AL21" s="17">
        <v>0</v>
      </c>
      <c r="AM21" s="17">
        <v>0</v>
      </c>
      <c r="AN21" s="17">
        <v>0</v>
      </c>
      <c r="AO21" s="12">
        <v>0</v>
      </c>
      <c r="AP21" s="16">
        <v>0</v>
      </c>
      <c r="AQ21" s="17">
        <v>0</v>
      </c>
      <c r="AR21" s="17">
        <v>0</v>
      </c>
      <c r="AS21" s="17">
        <v>0</v>
      </c>
      <c r="AT21" s="17">
        <v>0</v>
      </c>
      <c r="AU21" s="17">
        <v>0</v>
      </c>
      <c r="AV21" s="17">
        <v>0</v>
      </c>
      <c r="AW21" s="12">
        <v>0</v>
      </c>
      <c r="AX21" s="16">
        <v>29387.200000000001</v>
      </c>
      <c r="AY21" s="17">
        <v>0</v>
      </c>
      <c r="AZ21" s="17">
        <v>0</v>
      </c>
      <c r="BA21" s="17">
        <v>0</v>
      </c>
      <c r="BB21" s="17">
        <v>0</v>
      </c>
      <c r="BC21" s="17">
        <v>100000</v>
      </c>
      <c r="BD21" s="17">
        <v>0</v>
      </c>
      <c r="BE21" s="12">
        <v>129387.2</v>
      </c>
      <c r="BF21" s="16">
        <v>157659.56</v>
      </c>
      <c r="BG21" s="17">
        <v>283474</v>
      </c>
      <c r="BH21" s="17">
        <v>9005</v>
      </c>
      <c r="BI21" s="17">
        <v>0</v>
      </c>
      <c r="BJ21" s="17">
        <v>0</v>
      </c>
      <c r="BK21" s="17">
        <v>0</v>
      </c>
      <c r="BL21" s="17">
        <v>0</v>
      </c>
      <c r="BM21" s="12">
        <v>450138.56</v>
      </c>
      <c r="BN21" s="16">
        <v>13915.24</v>
      </c>
      <c r="BO21" s="17">
        <v>0</v>
      </c>
      <c r="BP21" s="17">
        <v>0</v>
      </c>
      <c r="BQ21" s="17">
        <v>0</v>
      </c>
      <c r="BR21" s="17">
        <v>0</v>
      </c>
      <c r="BS21" s="17">
        <v>0</v>
      </c>
      <c r="BT21" s="17">
        <v>0</v>
      </c>
      <c r="BU21" s="12">
        <v>13915.24</v>
      </c>
      <c r="BV21" s="16">
        <v>0</v>
      </c>
      <c r="BW21" s="17">
        <v>6000</v>
      </c>
      <c r="BX21" s="17">
        <v>0</v>
      </c>
      <c r="BY21" s="17">
        <v>0</v>
      </c>
      <c r="BZ21" s="17">
        <v>0</v>
      </c>
      <c r="CA21" s="17">
        <v>0</v>
      </c>
      <c r="CB21" s="17">
        <v>0</v>
      </c>
      <c r="CC21" s="12">
        <v>6000</v>
      </c>
      <c r="CD21" s="16">
        <v>0</v>
      </c>
      <c r="CE21" s="17">
        <v>0</v>
      </c>
      <c r="CF21" s="17">
        <v>0</v>
      </c>
      <c r="CG21" s="17">
        <v>0</v>
      </c>
      <c r="CH21" s="17">
        <v>0</v>
      </c>
      <c r="CI21" s="17">
        <v>0</v>
      </c>
      <c r="CJ21" s="17">
        <v>0</v>
      </c>
      <c r="CK21" s="12">
        <v>0</v>
      </c>
    </row>
    <row r="22" spans="1:89" x14ac:dyDescent="0.2">
      <c r="A22" s="4" t="s">
        <v>13</v>
      </c>
      <c r="B22" s="92">
        <v>768469.53</v>
      </c>
      <c r="C22" s="87">
        <v>111978.92</v>
      </c>
      <c r="D22" s="87">
        <v>4834833.2</v>
      </c>
      <c r="E22" s="87">
        <v>0</v>
      </c>
      <c r="F22" s="87">
        <v>2763010</v>
      </c>
      <c r="G22" s="87">
        <v>20997.200000000001</v>
      </c>
      <c r="H22" s="87">
        <v>1168250.42</v>
      </c>
      <c r="I22" s="93">
        <v>9667539.2699999996</v>
      </c>
      <c r="J22" s="16">
        <v>147942.84</v>
      </c>
      <c r="K22" s="17">
        <v>0</v>
      </c>
      <c r="L22" s="17">
        <v>4334833.2</v>
      </c>
      <c r="M22" s="17">
        <v>0</v>
      </c>
      <c r="N22" s="17">
        <v>363010</v>
      </c>
      <c r="O22" s="17">
        <v>30997.200000000001</v>
      </c>
      <c r="P22" s="17">
        <v>767303.12999999989</v>
      </c>
      <c r="Q22" s="12">
        <v>5644086.3700000001</v>
      </c>
      <c r="R22" s="16">
        <v>227469.63</v>
      </c>
      <c r="S22" s="17">
        <v>0</v>
      </c>
      <c r="T22" s="17">
        <v>500000</v>
      </c>
      <c r="U22" s="17">
        <v>0</v>
      </c>
      <c r="V22" s="17">
        <v>0</v>
      </c>
      <c r="W22" s="17">
        <v>-10000</v>
      </c>
      <c r="X22" s="17">
        <v>159082.84</v>
      </c>
      <c r="Y22" s="12">
        <v>876552.47</v>
      </c>
      <c r="Z22" s="16">
        <v>0</v>
      </c>
      <c r="AA22" s="17">
        <v>0</v>
      </c>
      <c r="AB22" s="17">
        <v>0</v>
      </c>
      <c r="AC22" s="17">
        <v>0</v>
      </c>
      <c r="AD22" s="17">
        <v>0</v>
      </c>
      <c r="AE22" s="17">
        <v>0</v>
      </c>
      <c r="AF22" s="17">
        <v>0</v>
      </c>
      <c r="AG22" s="12">
        <v>0</v>
      </c>
      <c r="AH22" s="16">
        <v>0</v>
      </c>
      <c r="AI22" s="17">
        <v>0</v>
      </c>
      <c r="AJ22" s="17">
        <v>0</v>
      </c>
      <c r="AK22" s="17">
        <v>0</v>
      </c>
      <c r="AL22" s="17">
        <v>0</v>
      </c>
      <c r="AM22" s="17">
        <v>0</v>
      </c>
      <c r="AN22" s="17">
        <v>318</v>
      </c>
      <c r="AO22" s="12">
        <v>318</v>
      </c>
      <c r="AP22" s="16">
        <v>0</v>
      </c>
      <c r="AQ22" s="17">
        <v>0</v>
      </c>
      <c r="AR22" s="17">
        <v>0</v>
      </c>
      <c r="AS22" s="17">
        <v>0</v>
      </c>
      <c r="AT22" s="17">
        <v>0</v>
      </c>
      <c r="AU22" s="17">
        <v>0</v>
      </c>
      <c r="AV22" s="17">
        <v>0</v>
      </c>
      <c r="AW22" s="12">
        <v>0</v>
      </c>
      <c r="AX22" s="16">
        <v>0</v>
      </c>
      <c r="AY22" s="17">
        <v>64940</v>
      </c>
      <c r="AZ22" s="17">
        <v>0</v>
      </c>
      <c r="BA22" s="17">
        <v>0</v>
      </c>
      <c r="BB22" s="17">
        <v>0</v>
      </c>
      <c r="BC22" s="17">
        <v>0</v>
      </c>
      <c r="BD22" s="17">
        <v>0</v>
      </c>
      <c r="BE22" s="12">
        <v>64940</v>
      </c>
      <c r="BF22" s="16">
        <v>0</v>
      </c>
      <c r="BG22" s="17">
        <v>0</v>
      </c>
      <c r="BH22" s="17">
        <v>0</v>
      </c>
      <c r="BI22" s="17">
        <v>0</v>
      </c>
      <c r="BJ22" s="17">
        <v>0</v>
      </c>
      <c r="BK22" s="17">
        <v>0</v>
      </c>
      <c r="BL22" s="17">
        <v>0</v>
      </c>
      <c r="BM22" s="12">
        <v>0</v>
      </c>
      <c r="BN22" s="16">
        <v>393057.06</v>
      </c>
      <c r="BO22" s="17">
        <v>47038.92</v>
      </c>
      <c r="BP22" s="17">
        <v>0</v>
      </c>
      <c r="BQ22" s="17">
        <v>0</v>
      </c>
      <c r="BR22" s="17">
        <v>2400000</v>
      </c>
      <c r="BS22" s="17">
        <v>0</v>
      </c>
      <c r="BT22" s="17">
        <v>241546.45</v>
      </c>
      <c r="BU22" s="12">
        <v>3081642.43</v>
      </c>
      <c r="BV22" s="16">
        <v>0</v>
      </c>
      <c r="BW22" s="17">
        <v>0</v>
      </c>
      <c r="BX22" s="17">
        <v>0</v>
      </c>
      <c r="BY22" s="17">
        <v>0</v>
      </c>
      <c r="BZ22" s="17">
        <v>0</v>
      </c>
      <c r="CA22" s="17">
        <v>0</v>
      </c>
      <c r="CB22" s="17">
        <v>0</v>
      </c>
      <c r="CC22" s="12">
        <v>0</v>
      </c>
      <c r="CD22" s="16">
        <v>0</v>
      </c>
      <c r="CE22" s="17">
        <v>0</v>
      </c>
      <c r="CF22" s="17">
        <v>0</v>
      </c>
      <c r="CG22" s="17">
        <v>0</v>
      </c>
      <c r="CH22" s="17">
        <v>0</v>
      </c>
      <c r="CI22" s="17">
        <v>0</v>
      </c>
      <c r="CJ22" s="17">
        <v>0</v>
      </c>
      <c r="CK22" s="12">
        <v>0</v>
      </c>
    </row>
    <row r="23" spans="1:89" x14ac:dyDescent="0.2">
      <c r="A23" s="4" t="s">
        <v>14</v>
      </c>
      <c r="B23" s="92">
        <v>7145652.7700000014</v>
      </c>
      <c r="C23" s="87">
        <v>292682.88</v>
      </c>
      <c r="D23" s="87">
        <v>10735336.73</v>
      </c>
      <c r="E23" s="87">
        <v>171500</v>
      </c>
      <c r="F23" s="87">
        <v>0</v>
      </c>
      <c r="G23" s="87">
        <v>403942.13</v>
      </c>
      <c r="H23" s="87">
        <v>0</v>
      </c>
      <c r="I23" s="93">
        <v>18749114.510000002</v>
      </c>
      <c r="J23" s="16">
        <v>3058607.5</v>
      </c>
      <c r="K23" s="17">
        <v>292682.88</v>
      </c>
      <c r="L23" s="17">
        <v>9623540.7300000004</v>
      </c>
      <c r="M23" s="17">
        <v>0</v>
      </c>
      <c r="N23" s="17">
        <v>0</v>
      </c>
      <c r="O23" s="17">
        <v>388535.01</v>
      </c>
      <c r="P23" s="17">
        <v>0</v>
      </c>
      <c r="Q23" s="12">
        <v>13363366.119999999</v>
      </c>
      <c r="R23" s="16">
        <v>1269436.1100000001</v>
      </c>
      <c r="S23" s="17">
        <v>0</v>
      </c>
      <c r="T23" s="17">
        <v>-4881</v>
      </c>
      <c r="U23" s="17">
        <v>0</v>
      </c>
      <c r="V23" s="17">
        <v>0</v>
      </c>
      <c r="W23" s="17">
        <v>2890</v>
      </c>
      <c r="X23" s="17">
        <v>0</v>
      </c>
      <c r="Y23" s="12">
        <v>1267445.1100000001</v>
      </c>
      <c r="Z23" s="16">
        <v>0</v>
      </c>
      <c r="AA23" s="17">
        <v>0</v>
      </c>
      <c r="AB23" s="17">
        <v>0</v>
      </c>
      <c r="AC23" s="17">
        <v>0</v>
      </c>
      <c r="AD23" s="17">
        <v>0</v>
      </c>
      <c r="AE23" s="17">
        <v>0</v>
      </c>
      <c r="AF23" s="17">
        <v>0</v>
      </c>
      <c r="AG23" s="12">
        <v>0</v>
      </c>
      <c r="AH23" s="16">
        <v>368889.37</v>
      </c>
      <c r="AI23" s="17">
        <v>0</v>
      </c>
      <c r="AJ23" s="17">
        <v>78000</v>
      </c>
      <c r="AK23" s="17">
        <v>0</v>
      </c>
      <c r="AL23" s="17">
        <v>0</v>
      </c>
      <c r="AM23" s="17">
        <v>3412.76</v>
      </c>
      <c r="AN23" s="17">
        <v>0</v>
      </c>
      <c r="AO23" s="12">
        <v>450302.13</v>
      </c>
      <c r="AP23" s="16">
        <v>393225</v>
      </c>
      <c r="AQ23" s="17">
        <v>0</v>
      </c>
      <c r="AR23" s="17">
        <v>0</v>
      </c>
      <c r="AS23" s="17">
        <v>0</v>
      </c>
      <c r="AT23" s="17">
        <v>0</v>
      </c>
      <c r="AU23" s="17">
        <v>0</v>
      </c>
      <c r="AV23" s="17">
        <v>0</v>
      </c>
      <c r="AW23" s="12">
        <v>393225</v>
      </c>
      <c r="AX23" s="16">
        <v>967193.58</v>
      </c>
      <c r="AY23" s="17">
        <v>0</v>
      </c>
      <c r="AZ23" s="17">
        <v>100000</v>
      </c>
      <c r="BA23" s="17">
        <v>0</v>
      </c>
      <c r="BB23" s="17">
        <v>0</v>
      </c>
      <c r="BC23" s="17">
        <v>1245.98</v>
      </c>
      <c r="BD23" s="17">
        <v>0</v>
      </c>
      <c r="BE23" s="12">
        <v>1068439.56</v>
      </c>
      <c r="BF23" s="16">
        <v>0</v>
      </c>
      <c r="BG23" s="17">
        <v>0</v>
      </c>
      <c r="BH23" s="17">
        <v>53677</v>
      </c>
      <c r="BI23" s="17">
        <v>0</v>
      </c>
      <c r="BJ23" s="17">
        <v>0</v>
      </c>
      <c r="BK23" s="17">
        <v>0</v>
      </c>
      <c r="BL23" s="17">
        <v>0</v>
      </c>
      <c r="BM23" s="12">
        <v>53677</v>
      </c>
      <c r="BN23" s="16">
        <v>220018.98</v>
      </c>
      <c r="BO23" s="17">
        <v>0</v>
      </c>
      <c r="BP23" s="17">
        <v>885000</v>
      </c>
      <c r="BQ23" s="17">
        <v>0</v>
      </c>
      <c r="BR23" s="17">
        <v>0</v>
      </c>
      <c r="BS23" s="17">
        <v>7858.38</v>
      </c>
      <c r="BT23" s="17">
        <v>0</v>
      </c>
      <c r="BU23" s="12">
        <v>1112877.3599999999</v>
      </c>
      <c r="BV23" s="16">
        <v>868282.23</v>
      </c>
      <c r="BW23" s="17">
        <v>0</v>
      </c>
      <c r="BX23" s="17">
        <v>0</v>
      </c>
      <c r="BY23" s="17">
        <v>171500</v>
      </c>
      <c r="BZ23" s="17">
        <v>0</v>
      </c>
      <c r="CA23" s="17">
        <v>0</v>
      </c>
      <c r="CB23" s="17">
        <v>0</v>
      </c>
      <c r="CC23" s="12">
        <v>1039782.23</v>
      </c>
      <c r="CD23" s="16">
        <v>0</v>
      </c>
      <c r="CE23" s="17">
        <v>0</v>
      </c>
      <c r="CF23" s="17">
        <v>0</v>
      </c>
      <c r="CG23" s="17">
        <v>0</v>
      </c>
      <c r="CH23" s="17">
        <v>0</v>
      </c>
      <c r="CI23" s="17">
        <v>0</v>
      </c>
      <c r="CJ23" s="17">
        <v>0</v>
      </c>
      <c r="CK23" s="12">
        <v>0</v>
      </c>
    </row>
    <row r="24" spans="1:89" x14ac:dyDescent="0.2">
      <c r="A24" s="4" t="s">
        <v>15</v>
      </c>
      <c r="B24" s="92">
        <v>72874</v>
      </c>
      <c r="C24" s="87">
        <v>194893</v>
      </c>
      <c r="D24" s="87">
        <v>486292</v>
      </c>
      <c r="E24" s="87">
        <v>0</v>
      </c>
      <c r="F24" s="87">
        <v>0</v>
      </c>
      <c r="G24" s="87">
        <v>36043</v>
      </c>
      <c r="H24" s="87">
        <v>418</v>
      </c>
      <c r="I24" s="93">
        <v>790520</v>
      </c>
      <c r="J24" s="16">
        <v>53173</v>
      </c>
      <c r="K24" s="17">
        <v>0</v>
      </c>
      <c r="L24" s="17">
        <v>486292</v>
      </c>
      <c r="M24" s="17">
        <v>0</v>
      </c>
      <c r="N24" s="17">
        <v>0</v>
      </c>
      <c r="O24" s="17">
        <v>3350</v>
      </c>
      <c r="P24" s="17">
        <v>232</v>
      </c>
      <c r="Q24" s="12">
        <v>543047</v>
      </c>
      <c r="R24" s="16">
        <v>0</v>
      </c>
      <c r="S24" s="17">
        <v>42000</v>
      </c>
      <c r="T24" s="17">
        <v>0</v>
      </c>
      <c r="U24" s="17">
        <v>0</v>
      </c>
      <c r="V24" s="17">
        <v>0</v>
      </c>
      <c r="W24" s="17">
        <v>21000</v>
      </c>
      <c r="X24" s="17">
        <v>0</v>
      </c>
      <c r="Y24" s="12">
        <v>63000</v>
      </c>
      <c r="Z24" s="16">
        <v>0</v>
      </c>
      <c r="AA24" s="17">
        <v>0</v>
      </c>
      <c r="AB24" s="17">
        <v>0</v>
      </c>
      <c r="AC24" s="17">
        <v>0</v>
      </c>
      <c r="AD24" s="17">
        <v>0</v>
      </c>
      <c r="AE24" s="17">
        <v>0</v>
      </c>
      <c r="AF24" s="17">
        <v>0</v>
      </c>
      <c r="AG24" s="12">
        <v>0</v>
      </c>
      <c r="AH24" s="16">
        <v>1413</v>
      </c>
      <c r="AI24" s="17">
        <v>0</v>
      </c>
      <c r="AJ24" s="17">
        <v>0</v>
      </c>
      <c r="AK24" s="17">
        <v>0</v>
      </c>
      <c r="AL24" s="17">
        <v>0</v>
      </c>
      <c r="AM24" s="17">
        <v>11693</v>
      </c>
      <c r="AN24" s="17">
        <v>0</v>
      </c>
      <c r="AO24" s="12">
        <v>13106</v>
      </c>
      <c r="AP24" s="16">
        <v>196</v>
      </c>
      <c r="AQ24" s="17">
        <v>2816</v>
      </c>
      <c r="AR24" s="17">
        <v>0</v>
      </c>
      <c r="AS24" s="17">
        <v>0</v>
      </c>
      <c r="AT24" s="17">
        <v>0</v>
      </c>
      <c r="AU24" s="17">
        <v>0</v>
      </c>
      <c r="AV24" s="17">
        <v>186</v>
      </c>
      <c r="AW24" s="12">
        <v>3198</v>
      </c>
      <c r="AX24" s="16">
        <v>0</v>
      </c>
      <c r="AY24" s="17">
        <v>0</v>
      </c>
      <c r="AZ24" s="17">
        <v>0</v>
      </c>
      <c r="BA24" s="17">
        <v>0</v>
      </c>
      <c r="BB24" s="17">
        <v>0</v>
      </c>
      <c r="BC24" s="17">
        <v>0</v>
      </c>
      <c r="BD24" s="17">
        <v>0</v>
      </c>
      <c r="BE24" s="12">
        <v>0</v>
      </c>
      <c r="BF24" s="16">
        <v>10374</v>
      </c>
      <c r="BG24" s="17">
        <v>150077</v>
      </c>
      <c r="BH24" s="17">
        <v>0</v>
      </c>
      <c r="BI24" s="17">
        <v>0</v>
      </c>
      <c r="BJ24" s="17">
        <v>0</v>
      </c>
      <c r="BK24" s="17">
        <v>0</v>
      </c>
      <c r="BL24" s="17">
        <v>0</v>
      </c>
      <c r="BM24" s="12">
        <v>160451</v>
      </c>
      <c r="BN24" s="16">
        <v>7718</v>
      </c>
      <c r="BO24" s="17">
        <v>0</v>
      </c>
      <c r="BP24" s="17">
        <v>0</v>
      </c>
      <c r="BQ24" s="17">
        <v>0</v>
      </c>
      <c r="BR24" s="17">
        <v>0</v>
      </c>
      <c r="BS24" s="17">
        <v>0</v>
      </c>
      <c r="BT24" s="17">
        <v>0</v>
      </c>
      <c r="BU24" s="12">
        <v>7718</v>
      </c>
      <c r="BV24" s="16">
        <v>0</v>
      </c>
      <c r="BW24" s="17">
        <v>0</v>
      </c>
      <c r="BX24" s="17">
        <v>0</v>
      </c>
      <c r="BY24" s="17">
        <v>0</v>
      </c>
      <c r="BZ24" s="17">
        <v>0</v>
      </c>
      <c r="CA24" s="17">
        <v>0</v>
      </c>
      <c r="CB24" s="17">
        <v>0</v>
      </c>
      <c r="CC24" s="12">
        <v>0</v>
      </c>
      <c r="CD24" s="16">
        <v>0</v>
      </c>
      <c r="CE24" s="17">
        <v>0</v>
      </c>
      <c r="CF24" s="17">
        <v>0</v>
      </c>
      <c r="CG24" s="17">
        <v>0</v>
      </c>
      <c r="CH24" s="17">
        <v>0</v>
      </c>
      <c r="CI24" s="17">
        <v>0</v>
      </c>
      <c r="CJ24" s="17">
        <v>0</v>
      </c>
      <c r="CK24" s="12">
        <v>0</v>
      </c>
    </row>
    <row r="25" spans="1:89" x14ac:dyDescent="0.2">
      <c r="A25" s="4" t="s">
        <v>16</v>
      </c>
      <c r="B25" s="92">
        <v>1919238.54</v>
      </c>
      <c r="C25" s="87">
        <v>1164900</v>
      </c>
      <c r="D25" s="87">
        <v>2150808.6800000002</v>
      </c>
      <c r="E25" s="87">
        <v>0</v>
      </c>
      <c r="F25" s="87">
        <v>145829</v>
      </c>
      <c r="G25" s="87">
        <v>15000</v>
      </c>
      <c r="H25" s="87">
        <v>120919.81999999999</v>
      </c>
      <c r="I25" s="93">
        <v>5516696.04</v>
      </c>
      <c r="J25" s="16">
        <v>1349340.8</v>
      </c>
      <c r="K25" s="17">
        <v>105000</v>
      </c>
      <c r="L25" s="17">
        <v>724052.05</v>
      </c>
      <c r="M25" s="17">
        <v>0</v>
      </c>
      <c r="N25" s="17">
        <v>145829</v>
      </c>
      <c r="O25" s="17">
        <v>11363.64</v>
      </c>
      <c r="P25" s="17">
        <v>1648.97</v>
      </c>
      <c r="Q25" s="12">
        <v>2337234.4600000004</v>
      </c>
      <c r="R25" s="16">
        <v>0</v>
      </c>
      <c r="S25" s="17">
        <v>0</v>
      </c>
      <c r="T25" s="17">
        <v>0</v>
      </c>
      <c r="U25" s="17">
        <v>0</v>
      </c>
      <c r="V25" s="17">
        <v>0</v>
      </c>
      <c r="W25" s="17">
        <v>3636.36</v>
      </c>
      <c r="X25" s="17">
        <v>0</v>
      </c>
      <c r="Y25" s="12">
        <v>3636.36</v>
      </c>
      <c r="Z25" s="16">
        <v>118023.41</v>
      </c>
      <c r="AA25" s="17">
        <v>1059900</v>
      </c>
      <c r="AB25" s="17">
        <v>1426756.6300000001</v>
      </c>
      <c r="AC25" s="17">
        <v>0</v>
      </c>
      <c r="AD25" s="17">
        <v>0</v>
      </c>
      <c r="AE25" s="17">
        <v>0</v>
      </c>
      <c r="AF25" s="17">
        <v>8087</v>
      </c>
      <c r="AG25" s="12">
        <v>2612767.04</v>
      </c>
      <c r="AH25" s="16">
        <v>0</v>
      </c>
      <c r="AI25" s="17">
        <v>0</v>
      </c>
      <c r="AJ25" s="17">
        <v>0</v>
      </c>
      <c r="AK25" s="17">
        <v>0</v>
      </c>
      <c r="AL25" s="17">
        <v>0</v>
      </c>
      <c r="AM25" s="17">
        <v>0</v>
      </c>
      <c r="AN25" s="17">
        <v>0</v>
      </c>
      <c r="AO25" s="12">
        <v>0</v>
      </c>
      <c r="AP25" s="16">
        <v>0</v>
      </c>
      <c r="AQ25" s="17">
        <v>0</v>
      </c>
      <c r="AR25" s="17">
        <v>0</v>
      </c>
      <c r="AS25" s="17">
        <v>0</v>
      </c>
      <c r="AT25" s="17">
        <v>0</v>
      </c>
      <c r="AU25" s="17">
        <v>0</v>
      </c>
      <c r="AV25" s="17">
        <v>0</v>
      </c>
      <c r="AW25" s="12">
        <v>0</v>
      </c>
      <c r="AX25" s="16">
        <v>449471.81000000006</v>
      </c>
      <c r="AY25" s="17">
        <v>0</v>
      </c>
      <c r="AZ25" s="17">
        <v>0</v>
      </c>
      <c r="BA25" s="17">
        <v>0</v>
      </c>
      <c r="BB25" s="17">
        <v>0</v>
      </c>
      <c r="BC25" s="17">
        <v>0</v>
      </c>
      <c r="BD25" s="17">
        <v>56500.21</v>
      </c>
      <c r="BE25" s="12">
        <v>505972.02000000008</v>
      </c>
      <c r="BF25" s="16">
        <v>0</v>
      </c>
      <c r="BG25" s="17">
        <v>0</v>
      </c>
      <c r="BH25" s="17">
        <v>0</v>
      </c>
      <c r="BI25" s="17">
        <v>0</v>
      </c>
      <c r="BJ25" s="17">
        <v>0</v>
      </c>
      <c r="BK25" s="17">
        <v>0</v>
      </c>
      <c r="BL25" s="17">
        <v>50326.89</v>
      </c>
      <c r="BM25" s="12">
        <v>50326.89</v>
      </c>
      <c r="BN25" s="16">
        <v>0</v>
      </c>
      <c r="BO25" s="17">
        <v>0</v>
      </c>
      <c r="BP25" s="17">
        <v>0</v>
      </c>
      <c r="BQ25" s="17">
        <v>0</v>
      </c>
      <c r="BR25" s="17">
        <v>0</v>
      </c>
      <c r="BS25" s="17">
        <v>0</v>
      </c>
      <c r="BT25" s="17">
        <v>0</v>
      </c>
      <c r="BU25" s="12">
        <v>0</v>
      </c>
      <c r="BV25" s="16">
        <v>2402.52</v>
      </c>
      <c r="BW25" s="17">
        <v>0</v>
      </c>
      <c r="BX25" s="17">
        <v>0</v>
      </c>
      <c r="BY25" s="17">
        <v>0</v>
      </c>
      <c r="BZ25" s="17">
        <v>0</v>
      </c>
      <c r="CA25" s="17">
        <v>0</v>
      </c>
      <c r="CB25" s="17">
        <v>4356.75</v>
      </c>
      <c r="CC25" s="12">
        <v>6759.27</v>
      </c>
      <c r="CD25" s="16">
        <v>0</v>
      </c>
      <c r="CE25" s="17">
        <v>0</v>
      </c>
      <c r="CF25" s="17">
        <v>0</v>
      </c>
      <c r="CG25" s="17">
        <v>0</v>
      </c>
      <c r="CH25" s="17">
        <v>0</v>
      </c>
      <c r="CI25" s="17">
        <v>0</v>
      </c>
      <c r="CJ25" s="17">
        <v>0</v>
      </c>
      <c r="CK25" s="12">
        <v>0</v>
      </c>
    </row>
    <row r="26" spans="1:89" x14ac:dyDescent="0.2">
      <c r="A26" s="4" t="s">
        <v>17</v>
      </c>
      <c r="B26" s="92">
        <v>242965.56999999995</v>
      </c>
      <c r="C26" s="87">
        <v>0</v>
      </c>
      <c r="D26" s="87">
        <v>305275.45999999996</v>
      </c>
      <c r="E26" s="87">
        <v>0</v>
      </c>
      <c r="F26" s="87">
        <v>54000</v>
      </c>
      <c r="G26" s="87">
        <v>136625.46</v>
      </c>
      <c r="H26" s="87">
        <v>5541.3399999999992</v>
      </c>
      <c r="I26" s="93">
        <v>744407.82999999984</v>
      </c>
      <c r="J26" s="16">
        <v>135192.12</v>
      </c>
      <c r="K26" s="17">
        <v>0</v>
      </c>
      <c r="L26" s="17">
        <v>32000</v>
      </c>
      <c r="M26" s="17">
        <v>0</v>
      </c>
      <c r="N26" s="17">
        <v>0</v>
      </c>
      <c r="O26" s="17">
        <v>14434.55</v>
      </c>
      <c r="P26" s="17">
        <v>5512.19</v>
      </c>
      <c r="Q26" s="12">
        <v>187138.86</v>
      </c>
      <c r="R26" s="16">
        <v>26619.86</v>
      </c>
      <c r="S26" s="17">
        <v>0</v>
      </c>
      <c r="T26" s="17">
        <v>7000</v>
      </c>
      <c r="U26" s="17">
        <v>0</v>
      </c>
      <c r="V26" s="17">
        <v>0</v>
      </c>
      <c r="W26" s="17">
        <v>0</v>
      </c>
      <c r="X26" s="17">
        <v>29.15</v>
      </c>
      <c r="Y26" s="12">
        <v>33649.01</v>
      </c>
      <c r="Z26" s="16">
        <v>273.8</v>
      </c>
      <c r="AA26" s="17">
        <v>0</v>
      </c>
      <c r="AB26" s="17">
        <v>0</v>
      </c>
      <c r="AC26" s="17">
        <v>0</v>
      </c>
      <c r="AD26" s="17">
        <v>0</v>
      </c>
      <c r="AE26" s="17">
        <v>0</v>
      </c>
      <c r="AF26" s="17">
        <v>0</v>
      </c>
      <c r="AG26" s="12">
        <v>273.8</v>
      </c>
      <c r="AH26" s="16">
        <v>0</v>
      </c>
      <c r="AI26" s="17">
        <v>0</v>
      </c>
      <c r="AJ26" s="17">
        <v>0</v>
      </c>
      <c r="AK26" s="17">
        <v>0</v>
      </c>
      <c r="AL26" s="17">
        <v>0</v>
      </c>
      <c r="AM26" s="17">
        <v>0</v>
      </c>
      <c r="AN26" s="17">
        <v>0</v>
      </c>
      <c r="AO26" s="12">
        <v>0</v>
      </c>
      <c r="AP26" s="16">
        <v>0</v>
      </c>
      <c r="AQ26" s="17">
        <v>0</v>
      </c>
      <c r="AR26" s="17">
        <v>0</v>
      </c>
      <c r="AS26" s="17">
        <v>0</v>
      </c>
      <c r="AT26" s="17">
        <v>0</v>
      </c>
      <c r="AU26" s="17">
        <v>0</v>
      </c>
      <c r="AV26" s="17">
        <v>0</v>
      </c>
      <c r="AW26" s="12">
        <v>0</v>
      </c>
      <c r="AX26" s="16">
        <v>23183.61</v>
      </c>
      <c r="AY26" s="17">
        <v>0</v>
      </c>
      <c r="AZ26" s="17">
        <v>0</v>
      </c>
      <c r="BA26" s="17">
        <v>0</v>
      </c>
      <c r="BB26" s="17">
        <v>0</v>
      </c>
      <c r="BC26" s="17">
        <v>13000</v>
      </c>
      <c r="BD26" s="17">
        <v>0</v>
      </c>
      <c r="BE26" s="12">
        <v>36183.61</v>
      </c>
      <c r="BF26" s="16">
        <v>0</v>
      </c>
      <c r="BG26" s="17">
        <v>0</v>
      </c>
      <c r="BH26" s="17">
        <v>0</v>
      </c>
      <c r="BI26" s="17">
        <v>0</v>
      </c>
      <c r="BJ26" s="17">
        <v>0</v>
      </c>
      <c r="BK26" s="17">
        <v>0</v>
      </c>
      <c r="BL26" s="17">
        <v>0</v>
      </c>
      <c r="BM26" s="12">
        <v>0</v>
      </c>
      <c r="BN26" s="16">
        <v>52306.19</v>
      </c>
      <c r="BO26" s="17">
        <v>0</v>
      </c>
      <c r="BP26" s="17">
        <v>266275.45999999996</v>
      </c>
      <c r="BQ26" s="17">
        <v>0</v>
      </c>
      <c r="BR26" s="17">
        <v>54000</v>
      </c>
      <c r="BS26" s="17">
        <v>109190.91</v>
      </c>
      <c r="BT26" s="17">
        <v>0</v>
      </c>
      <c r="BU26" s="12">
        <v>481772.55999999994</v>
      </c>
      <c r="BV26" s="16">
        <v>5389.99</v>
      </c>
      <c r="BW26" s="17">
        <v>0</v>
      </c>
      <c r="BX26" s="17">
        <v>0</v>
      </c>
      <c r="BY26" s="17">
        <v>0</v>
      </c>
      <c r="BZ26" s="17">
        <v>0</v>
      </c>
      <c r="CA26" s="17">
        <v>0</v>
      </c>
      <c r="CB26" s="17">
        <v>0</v>
      </c>
      <c r="CC26" s="12">
        <v>5389.99</v>
      </c>
      <c r="CD26" s="16">
        <v>0</v>
      </c>
      <c r="CE26" s="17">
        <v>0</v>
      </c>
      <c r="CF26" s="17">
        <v>0</v>
      </c>
      <c r="CG26" s="17">
        <v>0</v>
      </c>
      <c r="CH26" s="17">
        <v>0</v>
      </c>
      <c r="CI26" s="17">
        <v>0</v>
      </c>
      <c r="CJ26" s="17">
        <v>0</v>
      </c>
      <c r="CK26" s="12">
        <v>0</v>
      </c>
    </row>
    <row r="27" spans="1:89" x14ac:dyDescent="0.2">
      <c r="A27" s="4" t="s">
        <v>18</v>
      </c>
      <c r="B27" s="92">
        <v>6399681.8900000006</v>
      </c>
      <c r="C27" s="87">
        <v>988491</v>
      </c>
      <c r="D27" s="87">
        <v>2890695</v>
      </c>
      <c r="E27" s="87">
        <v>4706</v>
      </c>
      <c r="F27" s="87">
        <v>160000</v>
      </c>
      <c r="G27" s="87">
        <v>74864</v>
      </c>
      <c r="H27" s="87">
        <v>785197</v>
      </c>
      <c r="I27" s="93">
        <v>11303634.890000001</v>
      </c>
      <c r="J27" s="16">
        <v>3989163.8</v>
      </c>
      <c r="K27" s="17">
        <v>0</v>
      </c>
      <c r="L27" s="17">
        <v>2670038</v>
      </c>
      <c r="M27" s="17">
        <v>0</v>
      </c>
      <c r="N27" s="17">
        <v>160000</v>
      </c>
      <c r="O27" s="17">
        <v>74864</v>
      </c>
      <c r="P27" s="17">
        <v>282201</v>
      </c>
      <c r="Q27" s="12">
        <v>7176266.7999999998</v>
      </c>
      <c r="R27" s="16">
        <v>13236.990000000002</v>
      </c>
      <c r="S27" s="17">
        <v>0</v>
      </c>
      <c r="T27" s="17">
        <v>0</v>
      </c>
      <c r="U27" s="17">
        <v>4706</v>
      </c>
      <c r="V27" s="17">
        <v>0</v>
      </c>
      <c r="W27" s="17">
        <v>0</v>
      </c>
      <c r="X27" s="17">
        <v>11945</v>
      </c>
      <c r="Y27" s="12">
        <v>29887.99</v>
      </c>
      <c r="Z27" s="16">
        <v>0</v>
      </c>
      <c r="AA27" s="17">
        <v>0</v>
      </c>
      <c r="AB27" s="17">
        <v>0</v>
      </c>
      <c r="AC27" s="17">
        <v>0</v>
      </c>
      <c r="AD27" s="17">
        <v>0</v>
      </c>
      <c r="AE27" s="17">
        <v>0</v>
      </c>
      <c r="AF27" s="17">
        <v>0</v>
      </c>
      <c r="AG27" s="12">
        <v>0</v>
      </c>
      <c r="AH27" s="16">
        <v>0</v>
      </c>
      <c r="AI27" s="17">
        <v>0</v>
      </c>
      <c r="AJ27" s="17">
        <v>0</v>
      </c>
      <c r="AK27" s="17">
        <v>0</v>
      </c>
      <c r="AL27" s="17">
        <v>0</v>
      </c>
      <c r="AM27" s="17">
        <v>0</v>
      </c>
      <c r="AN27" s="17">
        <v>0</v>
      </c>
      <c r="AO27" s="12">
        <v>0</v>
      </c>
      <c r="AP27" s="16">
        <v>1103579.82</v>
      </c>
      <c r="AQ27" s="17">
        <v>0</v>
      </c>
      <c r="AR27" s="17">
        <v>69667</v>
      </c>
      <c r="AS27" s="17">
        <v>0</v>
      </c>
      <c r="AT27" s="17">
        <v>0</v>
      </c>
      <c r="AU27" s="17">
        <v>0</v>
      </c>
      <c r="AV27" s="17">
        <v>0</v>
      </c>
      <c r="AW27" s="12">
        <v>1173246.82</v>
      </c>
      <c r="AX27" s="16">
        <v>502137.69999999995</v>
      </c>
      <c r="AY27" s="17">
        <v>0</v>
      </c>
      <c r="AZ27" s="17">
        <v>0</v>
      </c>
      <c r="BA27" s="17">
        <v>0</v>
      </c>
      <c r="BB27" s="17">
        <v>0</v>
      </c>
      <c r="BC27" s="17">
        <v>0</v>
      </c>
      <c r="BD27" s="17">
        <v>327813</v>
      </c>
      <c r="BE27" s="12">
        <v>829950.7</v>
      </c>
      <c r="BF27" s="16">
        <v>197012.23</v>
      </c>
      <c r="BG27" s="17">
        <v>988491</v>
      </c>
      <c r="BH27" s="17">
        <v>37500</v>
      </c>
      <c r="BI27" s="17">
        <v>0</v>
      </c>
      <c r="BJ27" s="17">
        <v>0</v>
      </c>
      <c r="BK27" s="17">
        <v>0</v>
      </c>
      <c r="BL27" s="17">
        <v>0</v>
      </c>
      <c r="BM27" s="12">
        <v>1223003.23</v>
      </c>
      <c r="BN27" s="16">
        <v>281198.42</v>
      </c>
      <c r="BO27" s="17">
        <v>0</v>
      </c>
      <c r="BP27" s="17">
        <v>0</v>
      </c>
      <c r="BQ27" s="17">
        <v>0</v>
      </c>
      <c r="BR27" s="17">
        <v>0</v>
      </c>
      <c r="BS27" s="17">
        <v>0</v>
      </c>
      <c r="BT27" s="17">
        <v>44344</v>
      </c>
      <c r="BU27" s="12">
        <v>325542.42</v>
      </c>
      <c r="BV27" s="16">
        <v>126218.35</v>
      </c>
      <c r="BW27" s="17">
        <v>0</v>
      </c>
      <c r="BX27" s="17">
        <v>72000</v>
      </c>
      <c r="BY27" s="17">
        <v>0</v>
      </c>
      <c r="BZ27" s="17">
        <v>0</v>
      </c>
      <c r="CA27" s="17">
        <v>0</v>
      </c>
      <c r="CB27" s="17">
        <v>6121</v>
      </c>
      <c r="CC27" s="12">
        <v>204339.35</v>
      </c>
      <c r="CD27" s="16">
        <v>187134.58</v>
      </c>
      <c r="CE27" s="17">
        <v>0</v>
      </c>
      <c r="CF27" s="17">
        <v>41490</v>
      </c>
      <c r="CG27" s="17">
        <v>0</v>
      </c>
      <c r="CH27" s="17">
        <v>0</v>
      </c>
      <c r="CI27" s="17">
        <v>0</v>
      </c>
      <c r="CJ27" s="17">
        <v>112773</v>
      </c>
      <c r="CK27" s="12">
        <v>341397.57999999996</v>
      </c>
    </row>
    <row r="28" spans="1:89" x14ac:dyDescent="0.2">
      <c r="A28" s="4" t="s">
        <v>19</v>
      </c>
      <c r="B28" s="92">
        <v>4135676</v>
      </c>
      <c r="C28" s="87">
        <v>455391</v>
      </c>
      <c r="D28" s="87">
        <v>893907</v>
      </c>
      <c r="E28" s="87">
        <v>0</v>
      </c>
      <c r="F28" s="87">
        <v>343000</v>
      </c>
      <c r="G28" s="87">
        <v>165012</v>
      </c>
      <c r="H28" s="87">
        <v>313920</v>
      </c>
      <c r="I28" s="93">
        <v>6306906</v>
      </c>
      <c r="J28" s="16">
        <v>2381501</v>
      </c>
      <c r="K28" s="17">
        <v>0</v>
      </c>
      <c r="L28" s="17">
        <v>849107</v>
      </c>
      <c r="M28" s="17">
        <v>0</v>
      </c>
      <c r="N28" s="17">
        <v>0</v>
      </c>
      <c r="O28" s="17">
        <v>42253</v>
      </c>
      <c r="P28" s="17">
        <v>17460</v>
      </c>
      <c r="Q28" s="12">
        <v>3290321</v>
      </c>
      <c r="R28" s="16">
        <v>0</v>
      </c>
      <c r="S28" s="17">
        <v>0</v>
      </c>
      <c r="T28" s="17">
        <v>0</v>
      </c>
      <c r="U28" s="17">
        <v>0</v>
      </c>
      <c r="V28" s="17">
        <v>343000</v>
      </c>
      <c r="W28" s="17">
        <v>9063</v>
      </c>
      <c r="X28" s="17">
        <v>40390</v>
      </c>
      <c r="Y28" s="12">
        <v>392453</v>
      </c>
      <c r="Z28" s="16">
        <v>990692</v>
      </c>
      <c r="AA28" s="17">
        <v>2385</v>
      </c>
      <c r="AB28" s="17">
        <v>44800</v>
      </c>
      <c r="AC28" s="17">
        <v>0</v>
      </c>
      <c r="AD28" s="17">
        <v>0</v>
      </c>
      <c r="AE28" s="17">
        <v>110037</v>
      </c>
      <c r="AF28" s="17">
        <v>249680</v>
      </c>
      <c r="AG28" s="12">
        <v>1397594</v>
      </c>
      <c r="AH28" s="16">
        <v>0</v>
      </c>
      <c r="AI28" s="17">
        <v>40000</v>
      </c>
      <c r="AJ28" s="17">
        <v>0</v>
      </c>
      <c r="AK28" s="17">
        <v>0</v>
      </c>
      <c r="AL28" s="17">
        <v>0</v>
      </c>
      <c r="AM28" s="17">
        <v>0</v>
      </c>
      <c r="AN28" s="17">
        <v>0</v>
      </c>
      <c r="AO28" s="12">
        <v>40000</v>
      </c>
      <c r="AP28" s="16">
        <v>0</v>
      </c>
      <c r="AQ28" s="17">
        <v>0</v>
      </c>
      <c r="AR28" s="17">
        <v>0</v>
      </c>
      <c r="AS28" s="17">
        <v>0</v>
      </c>
      <c r="AT28" s="17">
        <v>0</v>
      </c>
      <c r="AU28" s="17">
        <v>0</v>
      </c>
      <c r="AV28" s="17">
        <v>0</v>
      </c>
      <c r="AW28" s="12">
        <v>0</v>
      </c>
      <c r="AX28" s="16">
        <v>721078</v>
      </c>
      <c r="AY28" s="17">
        <v>60000</v>
      </c>
      <c r="AZ28" s="17">
        <v>0</v>
      </c>
      <c r="BA28" s="17">
        <v>0</v>
      </c>
      <c r="BB28" s="17">
        <v>0</v>
      </c>
      <c r="BC28" s="17">
        <v>0</v>
      </c>
      <c r="BD28" s="17">
        <v>0</v>
      </c>
      <c r="BE28" s="12">
        <v>781078</v>
      </c>
      <c r="BF28" s="16">
        <v>33920</v>
      </c>
      <c r="BG28" s="17">
        <v>353006</v>
      </c>
      <c r="BH28" s="17">
        <v>0</v>
      </c>
      <c r="BI28" s="17">
        <v>0</v>
      </c>
      <c r="BJ28" s="17">
        <v>0</v>
      </c>
      <c r="BK28" s="17">
        <v>3659</v>
      </c>
      <c r="BL28" s="17">
        <v>245</v>
      </c>
      <c r="BM28" s="12">
        <v>390830</v>
      </c>
      <c r="BN28" s="16">
        <v>8485</v>
      </c>
      <c r="BO28" s="17">
        <v>0</v>
      </c>
      <c r="BP28" s="17">
        <v>0</v>
      </c>
      <c r="BQ28" s="17">
        <v>0</v>
      </c>
      <c r="BR28" s="17">
        <v>0</v>
      </c>
      <c r="BS28" s="17">
        <v>0</v>
      </c>
      <c r="BT28" s="17">
        <v>6145</v>
      </c>
      <c r="BU28" s="12">
        <v>14630</v>
      </c>
      <c r="BV28" s="16">
        <v>0</v>
      </c>
      <c r="BW28" s="17">
        <v>0</v>
      </c>
      <c r="BX28" s="17">
        <v>0</v>
      </c>
      <c r="BY28" s="17">
        <v>0</v>
      </c>
      <c r="BZ28" s="17">
        <v>0</v>
      </c>
      <c r="CA28" s="17">
        <v>0</v>
      </c>
      <c r="CB28" s="17">
        <v>0</v>
      </c>
      <c r="CC28" s="12">
        <v>0</v>
      </c>
      <c r="CD28" s="16">
        <v>0</v>
      </c>
      <c r="CE28" s="17">
        <v>0</v>
      </c>
      <c r="CF28" s="17">
        <v>0</v>
      </c>
      <c r="CG28" s="17">
        <v>0</v>
      </c>
      <c r="CH28" s="17">
        <v>0</v>
      </c>
      <c r="CI28" s="17">
        <v>0</v>
      </c>
      <c r="CJ28" s="17">
        <v>0</v>
      </c>
      <c r="CK28" s="12">
        <v>0</v>
      </c>
    </row>
    <row r="29" spans="1:89" x14ac:dyDescent="0.2">
      <c r="A29" s="4" t="s">
        <v>20</v>
      </c>
      <c r="B29" s="92">
        <v>16488749.030000001</v>
      </c>
      <c r="C29" s="87">
        <v>937444.97</v>
      </c>
      <c r="D29" s="87">
        <v>141172.82000000007</v>
      </c>
      <c r="E29" s="87">
        <v>0</v>
      </c>
      <c r="F29" s="87">
        <v>0</v>
      </c>
      <c r="G29" s="87">
        <v>0</v>
      </c>
      <c r="H29" s="87">
        <v>1500063.24</v>
      </c>
      <c r="I29" s="93">
        <v>19067430.059999999</v>
      </c>
      <c r="J29" s="16">
        <v>12546035.25</v>
      </c>
      <c r="K29" s="17">
        <v>4900.1400000000103</v>
      </c>
      <c r="L29" s="17">
        <v>2015.82000000006</v>
      </c>
      <c r="M29" s="17">
        <v>0</v>
      </c>
      <c r="N29" s="17">
        <v>0</v>
      </c>
      <c r="O29" s="17">
        <v>0</v>
      </c>
      <c r="P29" s="17">
        <v>1194587.51</v>
      </c>
      <c r="Q29" s="12">
        <v>13747538.720000001</v>
      </c>
      <c r="R29" s="16">
        <v>62232.32</v>
      </c>
      <c r="S29" s="17">
        <v>0</v>
      </c>
      <c r="T29" s="17">
        <v>12500</v>
      </c>
      <c r="U29" s="17">
        <v>0</v>
      </c>
      <c r="V29" s="17">
        <v>0</v>
      </c>
      <c r="W29" s="17">
        <v>0</v>
      </c>
      <c r="X29" s="17">
        <v>203825.25</v>
      </c>
      <c r="Y29" s="12">
        <v>278557.57</v>
      </c>
      <c r="Z29" s="16">
        <v>26005.89</v>
      </c>
      <c r="AA29" s="17">
        <v>46548.46</v>
      </c>
      <c r="AB29" s="17">
        <v>0</v>
      </c>
      <c r="AC29" s="17">
        <v>0</v>
      </c>
      <c r="AD29" s="17">
        <v>0</v>
      </c>
      <c r="AE29" s="17">
        <v>0</v>
      </c>
      <c r="AF29" s="17">
        <v>0</v>
      </c>
      <c r="AG29" s="12">
        <v>72554.350000000006</v>
      </c>
      <c r="AH29" s="16">
        <v>0</v>
      </c>
      <c r="AI29" s="17">
        <v>0</v>
      </c>
      <c r="AJ29" s="17">
        <v>0</v>
      </c>
      <c r="AK29" s="17">
        <v>0</v>
      </c>
      <c r="AL29" s="17">
        <v>0</v>
      </c>
      <c r="AM29" s="17">
        <v>0</v>
      </c>
      <c r="AN29" s="17">
        <v>0</v>
      </c>
      <c r="AO29" s="12">
        <v>0</v>
      </c>
      <c r="AP29" s="16">
        <v>0</v>
      </c>
      <c r="AQ29" s="17">
        <v>0</v>
      </c>
      <c r="AR29" s="17">
        <v>0</v>
      </c>
      <c r="AS29" s="17">
        <v>0</v>
      </c>
      <c r="AT29" s="17">
        <v>0</v>
      </c>
      <c r="AU29" s="17">
        <v>0</v>
      </c>
      <c r="AV29" s="17">
        <v>0</v>
      </c>
      <c r="AW29" s="12">
        <v>0</v>
      </c>
      <c r="AX29" s="16">
        <v>3315992.7</v>
      </c>
      <c r="AY29" s="17">
        <v>0</v>
      </c>
      <c r="AZ29" s="17">
        <v>77390</v>
      </c>
      <c r="BA29" s="17">
        <v>0</v>
      </c>
      <c r="BB29" s="17">
        <v>0</v>
      </c>
      <c r="BC29" s="17">
        <v>0</v>
      </c>
      <c r="BD29" s="17">
        <v>100270.48</v>
      </c>
      <c r="BE29" s="12">
        <v>3493653.18</v>
      </c>
      <c r="BF29" s="16">
        <v>180055.58</v>
      </c>
      <c r="BG29" s="17">
        <v>882361</v>
      </c>
      <c r="BH29" s="17">
        <v>0</v>
      </c>
      <c r="BI29" s="17">
        <v>0</v>
      </c>
      <c r="BJ29" s="17">
        <v>0</v>
      </c>
      <c r="BK29" s="17">
        <v>0</v>
      </c>
      <c r="BL29" s="17">
        <v>0</v>
      </c>
      <c r="BM29" s="12">
        <v>1062416.58</v>
      </c>
      <c r="BN29" s="16">
        <v>116772.23</v>
      </c>
      <c r="BO29" s="17">
        <v>0</v>
      </c>
      <c r="BP29" s="17">
        <v>0</v>
      </c>
      <c r="BQ29" s="17">
        <v>0</v>
      </c>
      <c r="BR29" s="17">
        <v>0</v>
      </c>
      <c r="BS29" s="17">
        <v>0</v>
      </c>
      <c r="BT29" s="17">
        <v>0</v>
      </c>
      <c r="BU29" s="12">
        <v>116772.23</v>
      </c>
      <c r="BV29" s="16">
        <v>241655.06</v>
      </c>
      <c r="BW29" s="17">
        <v>3635.37</v>
      </c>
      <c r="BX29" s="17">
        <v>49267</v>
      </c>
      <c r="BY29" s="17">
        <v>0</v>
      </c>
      <c r="BZ29" s="17">
        <v>0</v>
      </c>
      <c r="CA29" s="17">
        <v>0</v>
      </c>
      <c r="CB29" s="17">
        <v>700</v>
      </c>
      <c r="CC29" s="12">
        <v>295257.43</v>
      </c>
      <c r="CD29" s="16">
        <v>0</v>
      </c>
      <c r="CE29" s="17">
        <v>0</v>
      </c>
      <c r="CF29" s="17">
        <v>0</v>
      </c>
      <c r="CG29" s="17">
        <v>0</v>
      </c>
      <c r="CH29" s="17">
        <v>0</v>
      </c>
      <c r="CI29" s="17">
        <v>0</v>
      </c>
      <c r="CJ29" s="17">
        <v>680</v>
      </c>
      <c r="CK29" s="12">
        <v>680</v>
      </c>
    </row>
    <row r="30" spans="1:89" x14ac:dyDescent="0.2">
      <c r="A30" s="4" t="s">
        <v>21</v>
      </c>
      <c r="B30" s="92">
        <v>132210</v>
      </c>
      <c r="C30" s="87">
        <v>160696</v>
      </c>
      <c r="D30" s="87">
        <v>11641</v>
      </c>
      <c r="E30" s="87">
        <v>0</v>
      </c>
      <c r="F30" s="87">
        <v>0</v>
      </c>
      <c r="G30" s="87">
        <v>91264</v>
      </c>
      <c r="H30" s="87">
        <v>23086</v>
      </c>
      <c r="I30" s="93">
        <v>418897</v>
      </c>
      <c r="J30" s="16">
        <v>97866</v>
      </c>
      <c r="K30" s="17">
        <v>13000</v>
      </c>
      <c r="L30" s="17">
        <v>5656</v>
      </c>
      <c r="M30" s="17">
        <v>0</v>
      </c>
      <c r="N30" s="17">
        <v>0</v>
      </c>
      <c r="O30" s="17">
        <v>86977</v>
      </c>
      <c r="P30" s="17">
        <v>21720</v>
      </c>
      <c r="Q30" s="12">
        <v>225219</v>
      </c>
      <c r="R30" s="16">
        <v>0</v>
      </c>
      <c r="S30" s="17">
        <v>0</v>
      </c>
      <c r="T30" s="17">
        <v>0</v>
      </c>
      <c r="U30" s="17">
        <v>0</v>
      </c>
      <c r="V30" s="17">
        <v>0</v>
      </c>
      <c r="W30" s="17">
        <v>1598</v>
      </c>
      <c r="X30" s="17">
        <v>0</v>
      </c>
      <c r="Y30" s="12">
        <v>1598</v>
      </c>
      <c r="Z30" s="16">
        <v>0</v>
      </c>
      <c r="AA30" s="17">
        <v>0</v>
      </c>
      <c r="AB30" s="17">
        <v>0</v>
      </c>
      <c r="AC30" s="17">
        <v>0</v>
      </c>
      <c r="AD30" s="17">
        <v>0</v>
      </c>
      <c r="AE30" s="17">
        <v>0</v>
      </c>
      <c r="AF30" s="17">
        <v>0</v>
      </c>
      <c r="AG30" s="12">
        <v>0</v>
      </c>
      <c r="AH30" s="16">
        <v>0</v>
      </c>
      <c r="AI30" s="17">
        <v>0</v>
      </c>
      <c r="AJ30" s="17">
        <v>0</v>
      </c>
      <c r="AK30" s="17">
        <v>0</v>
      </c>
      <c r="AL30" s="17">
        <v>0</v>
      </c>
      <c r="AM30" s="17">
        <v>0</v>
      </c>
      <c r="AN30" s="17">
        <v>0</v>
      </c>
      <c r="AO30" s="12">
        <v>0</v>
      </c>
      <c r="AP30" s="16">
        <v>0</v>
      </c>
      <c r="AQ30" s="17">
        <v>0</v>
      </c>
      <c r="AR30" s="17">
        <v>0</v>
      </c>
      <c r="AS30" s="17">
        <v>0</v>
      </c>
      <c r="AT30" s="17">
        <v>0</v>
      </c>
      <c r="AU30" s="17">
        <v>88</v>
      </c>
      <c r="AV30" s="17">
        <v>0</v>
      </c>
      <c r="AW30" s="12">
        <v>88</v>
      </c>
      <c r="AX30" s="16">
        <v>0</v>
      </c>
      <c r="AY30" s="17">
        <v>0</v>
      </c>
      <c r="AZ30" s="17">
        <v>0</v>
      </c>
      <c r="BA30" s="17">
        <v>0</v>
      </c>
      <c r="BB30" s="17">
        <v>0</v>
      </c>
      <c r="BC30" s="17">
        <v>0</v>
      </c>
      <c r="BD30" s="17">
        <v>0</v>
      </c>
      <c r="BE30" s="12">
        <v>0</v>
      </c>
      <c r="BF30" s="16">
        <v>7308</v>
      </c>
      <c r="BG30" s="17">
        <v>132696</v>
      </c>
      <c r="BH30" s="17">
        <v>5985</v>
      </c>
      <c r="BI30" s="17">
        <v>0</v>
      </c>
      <c r="BJ30" s="17">
        <v>0</v>
      </c>
      <c r="BK30" s="17">
        <v>0</v>
      </c>
      <c r="BL30" s="17">
        <v>100</v>
      </c>
      <c r="BM30" s="12">
        <v>146089</v>
      </c>
      <c r="BN30" s="16">
        <v>14368</v>
      </c>
      <c r="BO30" s="17">
        <v>0</v>
      </c>
      <c r="BP30" s="17">
        <v>0</v>
      </c>
      <c r="BQ30" s="17">
        <v>0</v>
      </c>
      <c r="BR30" s="17">
        <v>0</v>
      </c>
      <c r="BS30" s="17">
        <v>1260</v>
      </c>
      <c r="BT30" s="17">
        <v>0</v>
      </c>
      <c r="BU30" s="12">
        <v>15628</v>
      </c>
      <c r="BV30" s="16">
        <v>12090</v>
      </c>
      <c r="BW30" s="17">
        <v>15000</v>
      </c>
      <c r="BX30" s="17">
        <v>0</v>
      </c>
      <c r="BY30" s="17">
        <v>0</v>
      </c>
      <c r="BZ30" s="17">
        <v>0</v>
      </c>
      <c r="CA30" s="17">
        <v>250</v>
      </c>
      <c r="CB30" s="17">
        <v>1150</v>
      </c>
      <c r="CC30" s="12">
        <v>28490</v>
      </c>
      <c r="CD30" s="16">
        <v>578</v>
      </c>
      <c r="CE30" s="17">
        <v>0</v>
      </c>
      <c r="CF30" s="17">
        <v>0</v>
      </c>
      <c r="CG30" s="17">
        <v>0</v>
      </c>
      <c r="CH30" s="17">
        <v>0</v>
      </c>
      <c r="CI30" s="17">
        <v>1091</v>
      </c>
      <c r="CJ30" s="17">
        <v>116</v>
      </c>
      <c r="CK30" s="12">
        <v>1785</v>
      </c>
    </row>
    <row r="31" spans="1:89" x14ac:dyDescent="0.2">
      <c r="A31" s="4" t="s">
        <v>22</v>
      </c>
      <c r="B31" s="92">
        <v>14540141.43</v>
      </c>
      <c r="C31" s="87">
        <v>951491</v>
      </c>
      <c r="D31" s="87">
        <v>0</v>
      </c>
      <c r="E31" s="87">
        <v>0</v>
      </c>
      <c r="F31" s="87">
        <v>0</v>
      </c>
      <c r="G31" s="87">
        <v>7851321.5</v>
      </c>
      <c r="H31" s="87">
        <v>668125.55000000005</v>
      </c>
      <c r="I31" s="93">
        <v>24011079.48</v>
      </c>
      <c r="J31" s="16">
        <v>8083250.2800000003</v>
      </c>
      <c r="K31" s="17">
        <v>0</v>
      </c>
      <c r="L31" s="17">
        <v>0</v>
      </c>
      <c r="M31" s="17">
        <v>0</v>
      </c>
      <c r="N31" s="17">
        <v>0</v>
      </c>
      <c r="O31" s="17">
        <v>0</v>
      </c>
      <c r="P31" s="17">
        <v>366217.86</v>
      </c>
      <c r="Q31" s="12">
        <v>8449468.1400000006</v>
      </c>
      <c r="R31" s="16">
        <v>332319.58</v>
      </c>
      <c r="S31" s="17">
        <v>0</v>
      </c>
      <c r="T31" s="17">
        <v>0</v>
      </c>
      <c r="U31" s="17">
        <v>0</v>
      </c>
      <c r="V31" s="17">
        <v>0</v>
      </c>
      <c r="W31" s="17">
        <v>7851321.5</v>
      </c>
      <c r="X31" s="17">
        <v>183814.67</v>
      </c>
      <c r="Y31" s="12">
        <v>8367455.75</v>
      </c>
      <c r="Z31" s="16">
        <v>0</v>
      </c>
      <c r="AA31" s="17">
        <v>0</v>
      </c>
      <c r="AB31" s="17">
        <v>0</v>
      </c>
      <c r="AC31" s="17">
        <v>0</v>
      </c>
      <c r="AD31" s="17">
        <v>0</v>
      </c>
      <c r="AE31" s="17">
        <v>0</v>
      </c>
      <c r="AF31" s="17">
        <v>0</v>
      </c>
      <c r="AG31" s="12">
        <v>0</v>
      </c>
      <c r="AH31" s="16">
        <v>25041.39</v>
      </c>
      <c r="AI31" s="17">
        <v>0</v>
      </c>
      <c r="AJ31" s="17">
        <v>0</v>
      </c>
      <c r="AK31" s="17">
        <v>0</v>
      </c>
      <c r="AL31" s="17">
        <v>0</v>
      </c>
      <c r="AM31" s="17">
        <v>0</v>
      </c>
      <c r="AN31" s="17">
        <v>0</v>
      </c>
      <c r="AO31" s="12">
        <v>25041.39</v>
      </c>
      <c r="AP31" s="16">
        <v>0</v>
      </c>
      <c r="AQ31" s="17">
        <v>0</v>
      </c>
      <c r="AR31" s="17">
        <v>0</v>
      </c>
      <c r="AS31" s="17">
        <v>0</v>
      </c>
      <c r="AT31" s="17">
        <v>0</v>
      </c>
      <c r="AU31" s="17">
        <v>0</v>
      </c>
      <c r="AV31" s="17">
        <v>0</v>
      </c>
      <c r="AW31" s="12">
        <v>0</v>
      </c>
      <c r="AX31" s="16">
        <v>0</v>
      </c>
      <c r="AY31" s="17">
        <v>0</v>
      </c>
      <c r="AZ31" s="17">
        <v>0</v>
      </c>
      <c r="BA31" s="17">
        <v>0</v>
      </c>
      <c r="BB31" s="17">
        <v>0</v>
      </c>
      <c r="BC31" s="17">
        <v>0</v>
      </c>
      <c r="BD31" s="17">
        <v>0</v>
      </c>
      <c r="BE31" s="12">
        <v>0</v>
      </c>
      <c r="BF31" s="16">
        <v>129012.74</v>
      </c>
      <c r="BG31" s="17">
        <v>943412</v>
      </c>
      <c r="BH31" s="17">
        <v>0</v>
      </c>
      <c r="BI31" s="17">
        <v>0</v>
      </c>
      <c r="BJ31" s="17">
        <v>0</v>
      </c>
      <c r="BK31" s="17">
        <v>0</v>
      </c>
      <c r="BL31" s="17">
        <v>0</v>
      </c>
      <c r="BM31" s="12">
        <v>1072424.74</v>
      </c>
      <c r="BN31" s="16">
        <v>145863.44</v>
      </c>
      <c r="BO31" s="17">
        <v>0</v>
      </c>
      <c r="BP31" s="17">
        <v>0</v>
      </c>
      <c r="BQ31" s="17">
        <v>0</v>
      </c>
      <c r="BR31" s="17">
        <v>0</v>
      </c>
      <c r="BS31" s="17">
        <v>0</v>
      </c>
      <c r="BT31" s="17">
        <v>12803.27</v>
      </c>
      <c r="BU31" s="12">
        <v>158666.71</v>
      </c>
      <c r="BV31" s="16">
        <v>116229.31</v>
      </c>
      <c r="BW31" s="17">
        <v>0</v>
      </c>
      <c r="BX31" s="17">
        <v>0</v>
      </c>
      <c r="BY31" s="17">
        <v>0</v>
      </c>
      <c r="BZ31" s="17">
        <v>0</v>
      </c>
      <c r="CA31" s="17">
        <v>0</v>
      </c>
      <c r="CB31" s="17">
        <v>0</v>
      </c>
      <c r="CC31" s="12">
        <v>116229.31</v>
      </c>
      <c r="CD31" s="16">
        <v>5708424.6900000004</v>
      </c>
      <c r="CE31" s="17">
        <v>8079</v>
      </c>
      <c r="CF31" s="17">
        <v>0</v>
      </c>
      <c r="CG31" s="17">
        <v>0</v>
      </c>
      <c r="CH31" s="17">
        <v>0</v>
      </c>
      <c r="CI31" s="17">
        <v>0</v>
      </c>
      <c r="CJ31" s="17">
        <v>105289.75</v>
      </c>
      <c r="CK31" s="12">
        <v>5821793.4400000004</v>
      </c>
    </row>
    <row r="32" spans="1:89" x14ac:dyDescent="0.2">
      <c r="A32" s="4" t="s">
        <v>23</v>
      </c>
      <c r="B32" s="92">
        <v>386945</v>
      </c>
      <c r="C32" s="87">
        <v>459332</v>
      </c>
      <c r="D32" s="87">
        <v>268882</v>
      </c>
      <c r="E32" s="87">
        <v>0</v>
      </c>
      <c r="F32" s="87">
        <v>6105</v>
      </c>
      <c r="G32" s="87">
        <v>0</v>
      </c>
      <c r="H32" s="87">
        <v>98926</v>
      </c>
      <c r="I32" s="93">
        <v>1220190</v>
      </c>
      <c r="J32" s="16">
        <v>50737</v>
      </c>
      <c r="K32" s="17">
        <v>0</v>
      </c>
      <c r="L32" s="17">
        <v>3000</v>
      </c>
      <c r="M32" s="17">
        <v>0</v>
      </c>
      <c r="N32" s="17">
        <v>0</v>
      </c>
      <c r="O32" s="17">
        <v>0</v>
      </c>
      <c r="P32" s="17">
        <v>6037</v>
      </c>
      <c r="Q32" s="12">
        <v>59774</v>
      </c>
      <c r="R32" s="16">
        <v>0</v>
      </c>
      <c r="S32" s="17">
        <v>0</v>
      </c>
      <c r="T32" s="17">
        <v>38309</v>
      </c>
      <c r="U32" s="17">
        <v>0</v>
      </c>
      <c r="V32" s="17">
        <v>0</v>
      </c>
      <c r="W32" s="17">
        <v>0</v>
      </c>
      <c r="X32" s="17">
        <v>5280</v>
      </c>
      <c r="Y32" s="12">
        <v>43589</v>
      </c>
      <c r="Z32" s="16">
        <v>285107</v>
      </c>
      <c r="AA32" s="17">
        <v>178518</v>
      </c>
      <c r="AB32" s="17">
        <v>192389</v>
      </c>
      <c r="AC32" s="17">
        <v>0</v>
      </c>
      <c r="AD32" s="17">
        <v>0</v>
      </c>
      <c r="AE32" s="17">
        <v>0</v>
      </c>
      <c r="AF32" s="17">
        <v>1980</v>
      </c>
      <c r="AG32" s="12">
        <v>657994</v>
      </c>
      <c r="AH32" s="16">
        <v>0</v>
      </c>
      <c r="AI32" s="17">
        <v>0</v>
      </c>
      <c r="AJ32" s="17">
        <v>0</v>
      </c>
      <c r="AK32" s="17">
        <v>0</v>
      </c>
      <c r="AL32" s="17">
        <v>0</v>
      </c>
      <c r="AM32" s="17">
        <v>0</v>
      </c>
      <c r="AN32" s="17">
        <v>0</v>
      </c>
      <c r="AO32" s="12">
        <v>0</v>
      </c>
      <c r="AP32" s="16">
        <v>0</v>
      </c>
      <c r="AQ32" s="17">
        <v>0</v>
      </c>
      <c r="AR32" s="17">
        <v>0</v>
      </c>
      <c r="AS32" s="17">
        <v>0</v>
      </c>
      <c r="AT32" s="17">
        <v>6105</v>
      </c>
      <c r="AU32" s="17">
        <v>0</v>
      </c>
      <c r="AV32" s="17">
        <v>28796</v>
      </c>
      <c r="AW32" s="12">
        <v>34901</v>
      </c>
      <c r="AX32" s="16">
        <v>9350</v>
      </c>
      <c r="AY32" s="17">
        <v>90000</v>
      </c>
      <c r="AZ32" s="17">
        <v>0</v>
      </c>
      <c r="BA32" s="17">
        <v>0</v>
      </c>
      <c r="BB32" s="17">
        <v>0</v>
      </c>
      <c r="BC32" s="17">
        <v>0</v>
      </c>
      <c r="BD32" s="17">
        <v>35764</v>
      </c>
      <c r="BE32" s="12">
        <v>135114</v>
      </c>
      <c r="BF32" s="16">
        <v>8509</v>
      </c>
      <c r="BG32" s="17">
        <v>190814</v>
      </c>
      <c r="BH32" s="17">
        <v>0</v>
      </c>
      <c r="BI32" s="17">
        <v>0</v>
      </c>
      <c r="BJ32" s="17">
        <v>0</v>
      </c>
      <c r="BK32" s="17">
        <v>0</v>
      </c>
      <c r="BL32" s="17">
        <v>14069</v>
      </c>
      <c r="BM32" s="12">
        <v>213392</v>
      </c>
      <c r="BN32" s="16">
        <v>33242</v>
      </c>
      <c r="BO32" s="17">
        <v>0</v>
      </c>
      <c r="BP32" s="17">
        <v>0</v>
      </c>
      <c r="BQ32" s="17">
        <v>0</v>
      </c>
      <c r="BR32" s="17">
        <v>0</v>
      </c>
      <c r="BS32" s="17">
        <v>0</v>
      </c>
      <c r="BT32" s="17">
        <v>0</v>
      </c>
      <c r="BU32" s="12">
        <v>33242</v>
      </c>
      <c r="BV32" s="16">
        <v>0</v>
      </c>
      <c r="BW32" s="17">
        <v>0</v>
      </c>
      <c r="BX32" s="17">
        <v>8184</v>
      </c>
      <c r="BY32" s="17">
        <v>0</v>
      </c>
      <c r="BZ32" s="17">
        <v>0</v>
      </c>
      <c r="CA32" s="17">
        <v>0</v>
      </c>
      <c r="CB32" s="17">
        <v>0</v>
      </c>
      <c r="CC32" s="12">
        <v>8184</v>
      </c>
      <c r="CD32" s="16">
        <v>0</v>
      </c>
      <c r="CE32" s="17">
        <v>0</v>
      </c>
      <c r="CF32" s="17">
        <v>27000</v>
      </c>
      <c r="CG32" s="17">
        <v>0</v>
      </c>
      <c r="CH32" s="17">
        <v>0</v>
      </c>
      <c r="CI32" s="17">
        <v>0</v>
      </c>
      <c r="CJ32" s="17">
        <v>7000</v>
      </c>
      <c r="CK32" s="12">
        <v>34000</v>
      </c>
    </row>
    <row r="33" spans="1:89" x14ac:dyDescent="0.2">
      <c r="A33" s="4" t="s">
        <v>24</v>
      </c>
      <c r="B33" s="92">
        <v>59019.46</v>
      </c>
      <c r="C33" s="87">
        <v>0</v>
      </c>
      <c r="D33" s="87">
        <v>1700381.75</v>
      </c>
      <c r="E33" s="87">
        <v>0</v>
      </c>
      <c r="F33" s="87">
        <v>0</v>
      </c>
      <c r="G33" s="87">
        <v>702380.26</v>
      </c>
      <c r="H33" s="87">
        <v>0</v>
      </c>
      <c r="I33" s="93">
        <v>2461781.4699999997</v>
      </c>
      <c r="J33" s="16">
        <v>8211</v>
      </c>
      <c r="K33" s="17">
        <v>0</v>
      </c>
      <c r="L33" s="17">
        <v>1458681.75</v>
      </c>
      <c r="M33" s="17">
        <v>0</v>
      </c>
      <c r="N33" s="17">
        <v>0</v>
      </c>
      <c r="O33" s="17">
        <v>113510.18</v>
      </c>
      <c r="P33" s="17">
        <v>0</v>
      </c>
      <c r="Q33" s="12">
        <v>1580402.93</v>
      </c>
      <c r="R33" s="16">
        <v>0</v>
      </c>
      <c r="S33" s="17">
        <v>0</v>
      </c>
      <c r="T33" s="17">
        <v>16700</v>
      </c>
      <c r="U33" s="17">
        <v>0</v>
      </c>
      <c r="V33" s="17">
        <v>0</v>
      </c>
      <c r="W33" s="17">
        <v>586914.07999999996</v>
      </c>
      <c r="X33" s="17">
        <v>0</v>
      </c>
      <c r="Y33" s="12">
        <v>603614.07999999996</v>
      </c>
      <c r="Z33" s="16">
        <v>0</v>
      </c>
      <c r="AA33" s="17">
        <v>0</v>
      </c>
      <c r="AB33" s="17">
        <v>0</v>
      </c>
      <c r="AC33" s="17">
        <v>0</v>
      </c>
      <c r="AD33" s="17">
        <v>0</v>
      </c>
      <c r="AE33" s="17">
        <v>0</v>
      </c>
      <c r="AF33" s="17">
        <v>0</v>
      </c>
      <c r="AG33" s="12">
        <v>0</v>
      </c>
      <c r="AH33" s="16">
        <v>0</v>
      </c>
      <c r="AI33" s="17">
        <v>0</v>
      </c>
      <c r="AJ33" s="17">
        <v>0</v>
      </c>
      <c r="AK33" s="17">
        <v>0</v>
      </c>
      <c r="AL33" s="17">
        <v>0</v>
      </c>
      <c r="AM33" s="17">
        <v>0</v>
      </c>
      <c r="AN33" s="17">
        <v>0</v>
      </c>
      <c r="AO33" s="12">
        <v>0</v>
      </c>
      <c r="AP33" s="16">
        <v>0</v>
      </c>
      <c r="AQ33" s="17">
        <v>0</v>
      </c>
      <c r="AR33" s="17">
        <v>0</v>
      </c>
      <c r="AS33" s="17">
        <v>0</v>
      </c>
      <c r="AT33" s="17">
        <v>0</v>
      </c>
      <c r="AU33" s="17">
        <v>1500</v>
      </c>
      <c r="AV33" s="17">
        <v>0</v>
      </c>
      <c r="AW33" s="12">
        <v>1500</v>
      </c>
      <c r="AX33" s="16">
        <v>0</v>
      </c>
      <c r="AY33" s="17">
        <v>0</v>
      </c>
      <c r="AZ33" s="17">
        <v>0</v>
      </c>
      <c r="BA33" s="17">
        <v>0</v>
      </c>
      <c r="BB33" s="17">
        <v>0</v>
      </c>
      <c r="BC33" s="17">
        <v>0</v>
      </c>
      <c r="BD33" s="17">
        <v>0</v>
      </c>
      <c r="BE33" s="12">
        <v>0</v>
      </c>
      <c r="BF33" s="16">
        <v>0</v>
      </c>
      <c r="BG33" s="17">
        <v>0</v>
      </c>
      <c r="BH33" s="17">
        <v>0</v>
      </c>
      <c r="BI33" s="17">
        <v>0</v>
      </c>
      <c r="BJ33" s="17">
        <v>0</v>
      </c>
      <c r="BK33" s="17">
        <v>228</v>
      </c>
      <c r="BL33" s="17">
        <v>0</v>
      </c>
      <c r="BM33" s="12">
        <v>228</v>
      </c>
      <c r="BN33" s="16">
        <v>50808.46</v>
      </c>
      <c r="BO33" s="17">
        <v>0</v>
      </c>
      <c r="BP33" s="17">
        <v>0</v>
      </c>
      <c r="BQ33" s="17">
        <v>0</v>
      </c>
      <c r="BR33" s="17">
        <v>0</v>
      </c>
      <c r="BS33" s="17">
        <v>0</v>
      </c>
      <c r="BT33" s="17">
        <v>0</v>
      </c>
      <c r="BU33" s="12">
        <v>50808.46</v>
      </c>
      <c r="BV33" s="16">
        <v>0</v>
      </c>
      <c r="BW33" s="17">
        <v>0</v>
      </c>
      <c r="BX33" s="17">
        <v>225000</v>
      </c>
      <c r="BY33" s="17">
        <v>0</v>
      </c>
      <c r="BZ33" s="17">
        <v>0</v>
      </c>
      <c r="CA33" s="17">
        <v>228</v>
      </c>
      <c r="CB33" s="17">
        <v>0</v>
      </c>
      <c r="CC33" s="12">
        <v>225228</v>
      </c>
      <c r="CD33" s="16">
        <v>0</v>
      </c>
      <c r="CE33" s="17">
        <v>0</v>
      </c>
      <c r="CF33" s="17">
        <v>0</v>
      </c>
      <c r="CG33" s="17">
        <v>0</v>
      </c>
      <c r="CH33" s="17">
        <v>0</v>
      </c>
      <c r="CI33" s="17">
        <v>0</v>
      </c>
      <c r="CJ33" s="17">
        <v>0</v>
      </c>
      <c r="CK33" s="12">
        <v>0</v>
      </c>
    </row>
    <row r="34" spans="1:89" ht="13.15" customHeight="1" x14ac:dyDescent="0.2">
      <c r="A34" s="4" t="s">
        <v>25</v>
      </c>
      <c r="B34" s="92">
        <v>6407164.0900000008</v>
      </c>
      <c r="C34" s="87">
        <v>1095000</v>
      </c>
      <c r="D34" s="87">
        <v>4007441.54</v>
      </c>
      <c r="E34" s="87">
        <v>0</v>
      </c>
      <c r="F34" s="87">
        <v>1385106</v>
      </c>
      <c r="G34" s="87">
        <v>2828231.7399999993</v>
      </c>
      <c r="H34" s="87">
        <v>609097.35000000009</v>
      </c>
      <c r="I34" s="93">
        <v>16332040.720000001</v>
      </c>
      <c r="J34" s="16">
        <v>299992.71000000002</v>
      </c>
      <c r="K34" s="17">
        <v>0</v>
      </c>
      <c r="L34" s="17">
        <v>3354472</v>
      </c>
      <c r="M34" s="17">
        <v>0</v>
      </c>
      <c r="N34" s="17">
        <v>1161000</v>
      </c>
      <c r="O34" s="17">
        <v>1539926.16</v>
      </c>
      <c r="P34" s="17">
        <v>30623.56</v>
      </c>
      <c r="Q34" s="12">
        <v>6386014.4299999997</v>
      </c>
      <c r="R34" s="16">
        <v>127625.77</v>
      </c>
      <c r="S34" s="17">
        <v>0</v>
      </c>
      <c r="T34" s="17">
        <v>0</v>
      </c>
      <c r="U34" s="17">
        <v>0</v>
      </c>
      <c r="V34" s="17">
        <v>0</v>
      </c>
      <c r="W34" s="17">
        <v>116969.24</v>
      </c>
      <c r="X34" s="17">
        <v>111005.09</v>
      </c>
      <c r="Y34" s="12">
        <v>355600.1</v>
      </c>
      <c r="Z34" s="16">
        <v>0</v>
      </c>
      <c r="AA34" s="17">
        <v>0</v>
      </c>
      <c r="AB34" s="17">
        <v>0</v>
      </c>
      <c r="AC34" s="17">
        <v>0</v>
      </c>
      <c r="AD34" s="17">
        <v>0</v>
      </c>
      <c r="AE34" s="17">
        <v>0</v>
      </c>
      <c r="AF34" s="17">
        <v>0</v>
      </c>
      <c r="AG34" s="12">
        <v>0</v>
      </c>
      <c r="AH34" s="16">
        <v>1764418.32</v>
      </c>
      <c r="AI34" s="17">
        <v>325000</v>
      </c>
      <c r="AJ34" s="17">
        <v>170000</v>
      </c>
      <c r="AK34" s="17">
        <v>0</v>
      </c>
      <c r="AL34" s="17">
        <v>21225</v>
      </c>
      <c r="AM34" s="17">
        <v>655355.38</v>
      </c>
      <c r="AN34" s="17">
        <v>25737.599999999999</v>
      </c>
      <c r="AO34" s="12">
        <v>2961736.3000000003</v>
      </c>
      <c r="AP34" s="16">
        <v>0</v>
      </c>
      <c r="AQ34" s="17">
        <v>0</v>
      </c>
      <c r="AR34" s="17">
        <v>309200</v>
      </c>
      <c r="AS34" s="17">
        <v>0</v>
      </c>
      <c r="AT34" s="17">
        <v>170000</v>
      </c>
      <c r="AU34" s="17">
        <v>249999.82</v>
      </c>
      <c r="AV34" s="17">
        <v>0</v>
      </c>
      <c r="AW34" s="12">
        <v>729199.82000000007</v>
      </c>
      <c r="AX34" s="16">
        <v>639317.26</v>
      </c>
      <c r="AY34" s="17">
        <v>0</v>
      </c>
      <c r="AZ34" s="17">
        <v>18000</v>
      </c>
      <c r="BA34" s="17">
        <v>0</v>
      </c>
      <c r="BB34" s="17">
        <v>32881</v>
      </c>
      <c r="BC34" s="17">
        <v>111199.06</v>
      </c>
      <c r="BD34" s="17">
        <v>40604.97</v>
      </c>
      <c r="BE34" s="12">
        <v>842002.29</v>
      </c>
      <c r="BF34" s="16">
        <v>0</v>
      </c>
      <c r="BG34" s="17">
        <v>0</v>
      </c>
      <c r="BH34" s="17">
        <v>0</v>
      </c>
      <c r="BI34" s="17">
        <v>0</v>
      </c>
      <c r="BJ34" s="17">
        <v>0</v>
      </c>
      <c r="BK34" s="17">
        <v>4653.59</v>
      </c>
      <c r="BL34" s="17">
        <v>61211.06</v>
      </c>
      <c r="BM34" s="12">
        <v>65864.649999999994</v>
      </c>
      <c r="BN34" s="16">
        <v>91264.68</v>
      </c>
      <c r="BO34" s="17">
        <v>0</v>
      </c>
      <c r="BP34" s="17">
        <v>0</v>
      </c>
      <c r="BQ34" s="17">
        <v>0</v>
      </c>
      <c r="BR34" s="17">
        <v>0</v>
      </c>
      <c r="BS34" s="17">
        <v>15109.84</v>
      </c>
      <c r="BT34" s="17">
        <v>5981.67</v>
      </c>
      <c r="BU34" s="12">
        <v>112356.18999999999</v>
      </c>
      <c r="BV34" s="16">
        <v>3484145.35</v>
      </c>
      <c r="BW34" s="17">
        <v>145000</v>
      </c>
      <c r="BX34" s="17">
        <v>138624.09</v>
      </c>
      <c r="BY34" s="17">
        <v>0</v>
      </c>
      <c r="BZ34" s="17">
        <v>0</v>
      </c>
      <c r="CA34" s="17">
        <v>99933.4</v>
      </c>
      <c r="CB34" s="17">
        <v>333933.40000000002</v>
      </c>
      <c r="CC34" s="12">
        <v>4201636.24</v>
      </c>
      <c r="CD34" s="16">
        <v>400</v>
      </c>
      <c r="CE34" s="17">
        <v>625000</v>
      </c>
      <c r="CF34" s="17">
        <v>17145.45</v>
      </c>
      <c r="CG34" s="17">
        <v>0</v>
      </c>
      <c r="CH34" s="17">
        <v>0</v>
      </c>
      <c r="CI34" s="17">
        <v>35085.25</v>
      </c>
      <c r="CJ34" s="17">
        <v>0</v>
      </c>
      <c r="CK34" s="12">
        <v>677630.7</v>
      </c>
    </row>
    <row r="35" spans="1:89" x14ac:dyDescent="0.2">
      <c r="A35" s="4" t="s">
        <v>26</v>
      </c>
      <c r="B35" s="92">
        <v>298620</v>
      </c>
      <c r="C35" s="87">
        <v>1153485</v>
      </c>
      <c r="D35" s="87">
        <v>430000</v>
      </c>
      <c r="E35" s="87">
        <v>152450</v>
      </c>
      <c r="F35" s="87">
        <v>15000</v>
      </c>
      <c r="G35" s="87">
        <v>1540161</v>
      </c>
      <c r="H35" s="87">
        <v>2698802.5399999996</v>
      </c>
      <c r="I35" s="93">
        <v>6288518.54</v>
      </c>
      <c r="J35" s="16">
        <v>0</v>
      </c>
      <c r="K35" s="17">
        <v>0</v>
      </c>
      <c r="L35" s="17">
        <v>0</v>
      </c>
      <c r="M35" s="17">
        <v>0</v>
      </c>
      <c r="N35" s="17">
        <v>0</v>
      </c>
      <c r="O35" s="17">
        <v>0</v>
      </c>
      <c r="P35" s="17">
        <v>855539.22</v>
      </c>
      <c r="Q35" s="12">
        <v>855539.22</v>
      </c>
      <c r="R35" s="16">
        <v>0</v>
      </c>
      <c r="S35" s="17">
        <v>0</v>
      </c>
      <c r="T35" s="17">
        <v>0</v>
      </c>
      <c r="U35" s="17">
        <v>0</v>
      </c>
      <c r="V35" s="17">
        <v>0</v>
      </c>
      <c r="W35" s="17">
        <v>0</v>
      </c>
      <c r="X35" s="17">
        <v>508893.2</v>
      </c>
      <c r="Y35" s="12">
        <v>508893.2</v>
      </c>
      <c r="Z35" s="16">
        <v>0</v>
      </c>
      <c r="AA35" s="17">
        <v>0</v>
      </c>
      <c r="AB35" s="17">
        <v>0</v>
      </c>
      <c r="AC35" s="17">
        <v>0</v>
      </c>
      <c r="AD35" s="17">
        <v>0</v>
      </c>
      <c r="AE35" s="17">
        <v>0</v>
      </c>
      <c r="AF35" s="17">
        <v>0</v>
      </c>
      <c r="AG35" s="12">
        <v>0</v>
      </c>
      <c r="AH35" s="16">
        <v>0</v>
      </c>
      <c r="AI35" s="17">
        <v>0</v>
      </c>
      <c r="AJ35" s="17">
        <v>0</v>
      </c>
      <c r="AK35" s="17">
        <v>0</v>
      </c>
      <c r="AL35" s="17">
        <v>0</v>
      </c>
      <c r="AM35" s="17">
        <v>0</v>
      </c>
      <c r="AN35" s="17">
        <v>0</v>
      </c>
      <c r="AO35" s="12">
        <v>0</v>
      </c>
      <c r="AP35" s="16">
        <v>529</v>
      </c>
      <c r="AQ35" s="17">
        <v>0</v>
      </c>
      <c r="AR35" s="17">
        <v>0</v>
      </c>
      <c r="AS35" s="17">
        <v>0</v>
      </c>
      <c r="AT35" s="17">
        <v>0</v>
      </c>
      <c r="AU35" s="17">
        <v>0</v>
      </c>
      <c r="AV35" s="17">
        <v>49169.06</v>
      </c>
      <c r="AW35" s="12">
        <v>49698.06</v>
      </c>
      <c r="AX35" s="16">
        <v>257094</v>
      </c>
      <c r="AY35" s="17">
        <v>0</v>
      </c>
      <c r="AZ35" s="17">
        <v>0</v>
      </c>
      <c r="BA35" s="17">
        <v>0</v>
      </c>
      <c r="BB35" s="17">
        <v>0</v>
      </c>
      <c r="BC35" s="17">
        <v>0</v>
      </c>
      <c r="BD35" s="17">
        <v>368789.82</v>
      </c>
      <c r="BE35" s="12">
        <v>625883.82000000007</v>
      </c>
      <c r="BF35" s="16">
        <v>40997</v>
      </c>
      <c r="BG35" s="17">
        <v>1031966</v>
      </c>
      <c r="BH35" s="17">
        <v>0</v>
      </c>
      <c r="BI35" s="17">
        <v>152450</v>
      </c>
      <c r="BJ35" s="17">
        <v>0</v>
      </c>
      <c r="BK35" s="17">
        <v>0</v>
      </c>
      <c r="BL35" s="17">
        <v>148698.20000000001</v>
      </c>
      <c r="BM35" s="12">
        <v>1374111.2</v>
      </c>
      <c r="BN35" s="16">
        <v>0</v>
      </c>
      <c r="BO35" s="17">
        <v>106519</v>
      </c>
      <c r="BP35" s="17">
        <v>0</v>
      </c>
      <c r="BQ35" s="17">
        <v>0</v>
      </c>
      <c r="BR35" s="17">
        <v>15000</v>
      </c>
      <c r="BS35" s="17">
        <v>0</v>
      </c>
      <c r="BT35" s="17">
        <v>716339.47</v>
      </c>
      <c r="BU35" s="12">
        <v>837858.47</v>
      </c>
      <c r="BV35" s="16">
        <v>0</v>
      </c>
      <c r="BW35" s="17">
        <v>15000</v>
      </c>
      <c r="BX35" s="17">
        <v>430000</v>
      </c>
      <c r="BY35" s="17">
        <v>0</v>
      </c>
      <c r="BZ35" s="17">
        <v>0</v>
      </c>
      <c r="CA35" s="17">
        <v>0</v>
      </c>
      <c r="CB35" s="17">
        <v>51373.57</v>
      </c>
      <c r="CC35" s="12">
        <v>496373.57</v>
      </c>
      <c r="CD35" s="16">
        <v>0</v>
      </c>
      <c r="CE35" s="17">
        <v>0</v>
      </c>
      <c r="CF35" s="17">
        <v>0</v>
      </c>
      <c r="CG35" s="17">
        <v>0</v>
      </c>
      <c r="CH35" s="17">
        <v>0</v>
      </c>
      <c r="CI35" s="17">
        <v>1540161</v>
      </c>
      <c r="CJ35" s="17">
        <v>0</v>
      </c>
      <c r="CK35" s="12">
        <v>1540161</v>
      </c>
    </row>
    <row r="36" spans="1:89" x14ac:dyDescent="0.2">
      <c r="A36" s="4" t="s">
        <v>27</v>
      </c>
      <c r="B36" s="92">
        <v>19931513.109999999</v>
      </c>
      <c r="C36" s="87">
        <v>1063994.6400000001</v>
      </c>
      <c r="D36" s="87">
        <v>2626672.67</v>
      </c>
      <c r="E36" s="87">
        <v>55816.46</v>
      </c>
      <c r="F36" s="87">
        <v>580000</v>
      </c>
      <c r="G36" s="87">
        <v>-47468.600000000006</v>
      </c>
      <c r="H36" s="87">
        <v>921919.51000000013</v>
      </c>
      <c r="I36" s="93">
        <v>25132447.79000001</v>
      </c>
      <c r="J36" s="16">
        <v>18269340.280000001</v>
      </c>
      <c r="K36" s="17">
        <v>366236.07</v>
      </c>
      <c r="L36" s="17">
        <v>2528680.67</v>
      </c>
      <c r="M36" s="17">
        <v>55816.46</v>
      </c>
      <c r="N36" s="17">
        <v>580000</v>
      </c>
      <c r="O36" s="17">
        <v>33864</v>
      </c>
      <c r="P36" s="17">
        <v>400810.75</v>
      </c>
      <c r="Q36" s="12">
        <v>22234748.230000004</v>
      </c>
      <c r="R36" s="16">
        <v>436472.42</v>
      </c>
      <c r="S36" s="17">
        <v>512243.93</v>
      </c>
      <c r="T36" s="17">
        <v>33992</v>
      </c>
      <c r="U36" s="17">
        <v>0</v>
      </c>
      <c r="V36" s="17">
        <v>0</v>
      </c>
      <c r="W36" s="17">
        <v>-81332.600000000006</v>
      </c>
      <c r="X36" s="17">
        <v>45657.03</v>
      </c>
      <c r="Y36" s="12">
        <v>947032.78</v>
      </c>
      <c r="Z36" s="16">
        <v>0</v>
      </c>
      <c r="AA36" s="17">
        <v>117014.64</v>
      </c>
      <c r="AB36" s="17">
        <v>64000</v>
      </c>
      <c r="AC36" s="17">
        <v>0</v>
      </c>
      <c r="AD36" s="17">
        <v>0</v>
      </c>
      <c r="AE36" s="17">
        <v>0</v>
      </c>
      <c r="AF36" s="17">
        <v>0</v>
      </c>
      <c r="AG36" s="12">
        <v>181014.64</v>
      </c>
      <c r="AH36" s="16">
        <v>0</v>
      </c>
      <c r="AI36" s="17">
        <v>0</v>
      </c>
      <c r="AJ36" s="17">
        <v>0</v>
      </c>
      <c r="AK36" s="17">
        <v>0</v>
      </c>
      <c r="AL36" s="17">
        <v>0</v>
      </c>
      <c r="AM36" s="17">
        <v>0</v>
      </c>
      <c r="AN36" s="17">
        <v>157461</v>
      </c>
      <c r="AO36" s="12">
        <v>157461</v>
      </c>
      <c r="AP36" s="16">
        <v>802982.9</v>
      </c>
      <c r="AQ36" s="17">
        <v>0</v>
      </c>
      <c r="AR36" s="17">
        <v>0</v>
      </c>
      <c r="AS36" s="17">
        <v>0</v>
      </c>
      <c r="AT36" s="17">
        <v>0</v>
      </c>
      <c r="AU36" s="17">
        <v>0</v>
      </c>
      <c r="AV36" s="17">
        <v>6334.31</v>
      </c>
      <c r="AW36" s="12">
        <v>809317.21000000008</v>
      </c>
      <c r="AX36" s="16">
        <v>217889.46</v>
      </c>
      <c r="AY36" s="17">
        <v>8500</v>
      </c>
      <c r="AZ36" s="17">
        <v>0</v>
      </c>
      <c r="BA36" s="17">
        <v>0</v>
      </c>
      <c r="BB36" s="17">
        <v>0</v>
      </c>
      <c r="BC36" s="17">
        <v>0</v>
      </c>
      <c r="BD36" s="17">
        <v>94908.46</v>
      </c>
      <c r="BE36" s="12">
        <v>321297.91999999998</v>
      </c>
      <c r="BF36" s="16">
        <v>0</v>
      </c>
      <c r="BG36" s="17">
        <v>0</v>
      </c>
      <c r="BH36" s="17">
        <v>0</v>
      </c>
      <c r="BI36" s="17">
        <v>0</v>
      </c>
      <c r="BJ36" s="17">
        <v>0</v>
      </c>
      <c r="BK36" s="17">
        <v>0</v>
      </c>
      <c r="BL36" s="17">
        <v>15.31</v>
      </c>
      <c r="BM36" s="12">
        <v>15.31</v>
      </c>
      <c r="BN36" s="16">
        <v>148939.57999999999</v>
      </c>
      <c r="BO36" s="17">
        <v>0</v>
      </c>
      <c r="BP36" s="17">
        <v>0</v>
      </c>
      <c r="BQ36" s="17">
        <v>0</v>
      </c>
      <c r="BR36" s="17">
        <v>0</v>
      </c>
      <c r="BS36" s="17">
        <v>0</v>
      </c>
      <c r="BT36" s="17">
        <v>58861.88</v>
      </c>
      <c r="BU36" s="12">
        <v>207801.46</v>
      </c>
      <c r="BV36" s="16">
        <v>0</v>
      </c>
      <c r="BW36" s="17">
        <v>60000</v>
      </c>
      <c r="BX36" s="17">
        <v>0</v>
      </c>
      <c r="BY36" s="17">
        <v>0</v>
      </c>
      <c r="BZ36" s="17">
        <v>0</v>
      </c>
      <c r="CA36" s="17">
        <v>0</v>
      </c>
      <c r="CB36" s="17">
        <v>61973.14</v>
      </c>
      <c r="CC36" s="12">
        <v>121973.14</v>
      </c>
      <c r="CD36" s="16">
        <v>55888.47</v>
      </c>
      <c r="CE36" s="17">
        <v>0</v>
      </c>
      <c r="CF36" s="17">
        <v>0</v>
      </c>
      <c r="CG36" s="17">
        <v>0</v>
      </c>
      <c r="CH36" s="17">
        <v>0</v>
      </c>
      <c r="CI36" s="17">
        <v>0</v>
      </c>
      <c r="CJ36" s="17">
        <v>95897.63</v>
      </c>
      <c r="CK36" s="12">
        <v>151786.1</v>
      </c>
    </row>
    <row r="37" spans="1:89" x14ac:dyDescent="0.2">
      <c r="A37" s="4" t="s">
        <v>28</v>
      </c>
      <c r="B37" s="92">
        <v>4545000</v>
      </c>
      <c r="C37" s="87">
        <v>220000</v>
      </c>
      <c r="D37" s="87">
        <v>6658000</v>
      </c>
      <c r="E37" s="87">
        <v>0</v>
      </c>
      <c r="F37" s="87">
        <v>170000</v>
      </c>
      <c r="G37" s="87">
        <v>2855000</v>
      </c>
      <c r="H37" s="87">
        <v>816000</v>
      </c>
      <c r="I37" s="93">
        <v>15264000</v>
      </c>
      <c r="J37" s="16">
        <v>3647000</v>
      </c>
      <c r="K37" s="17">
        <v>0</v>
      </c>
      <c r="L37" s="17">
        <v>1238000</v>
      </c>
      <c r="M37" s="17">
        <v>0</v>
      </c>
      <c r="N37" s="17">
        <v>0</v>
      </c>
      <c r="O37" s="17">
        <v>1843000</v>
      </c>
      <c r="P37" s="17">
        <v>99000</v>
      </c>
      <c r="Q37" s="12">
        <v>6827000</v>
      </c>
      <c r="R37" s="16">
        <v>4000</v>
      </c>
      <c r="S37" s="17">
        <v>0</v>
      </c>
      <c r="T37" s="17">
        <v>0</v>
      </c>
      <c r="U37" s="17">
        <v>0</v>
      </c>
      <c r="V37" s="17">
        <v>0</v>
      </c>
      <c r="W37" s="17">
        <v>318000</v>
      </c>
      <c r="X37" s="17">
        <v>33000</v>
      </c>
      <c r="Y37" s="12">
        <v>355000</v>
      </c>
      <c r="Z37" s="16">
        <v>0</v>
      </c>
      <c r="AA37" s="17">
        <v>0</v>
      </c>
      <c r="AB37" s="17">
        <v>0</v>
      </c>
      <c r="AC37" s="17">
        <v>0</v>
      </c>
      <c r="AD37" s="17">
        <v>0</v>
      </c>
      <c r="AE37" s="17">
        <v>0</v>
      </c>
      <c r="AF37" s="17">
        <v>0</v>
      </c>
      <c r="AG37" s="12">
        <v>0</v>
      </c>
      <c r="AH37" s="16">
        <v>36000</v>
      </c>
      <c r="AI37" s="17">
        <v>220000</v>
      </c>
      <c r="AJ37" s="17">
        <v>4557000</v>
      </c>
      <c r="AK37" s="17">
        <v>0</v>
      </c>
      <c r="AL37" s="17">
        <v>0</v>
      </c>
      <c r="AM37" s="17">
        <v>457000</v>
      </c>
      <c r="AN37" s="17">
        <v>11000</v>
      </c>
      <c r="AO37" s="12">
        <v>5281000</v>
      </c>
      <c r="AP37" s="16">
        <v>0</v>
      </c>
      <c r="AQ37" s="17">
        <v>0</v>
      </c>
      <c r="AR37" s="17">
        <v>40000</v>
      </c>
      <c r="AS37" s="17">
        <v>0</v>
      </c>
      <c r="AT37" s="17">
        <v>170000</v>
      </c>
      <c r="AU37" s="17">
        <v>37000</v>
      </c>
      <c r="AV37" s="17">
        <v>0</v>
      </c>
      <c r="AW37" s="12">
        <v>247000</v>
      </c>
      <c r="AX37" s="16">
        <v>2000</v>
      </c>
      <c r="AY37" s="17">
        <v>0</v>
      </c>
      <c r="AZ37" s="17">
        <v>40000</v>
      </c>
      <c r="BA37" s="17">
        <v>0</v>
      </c>
      <c r="BB37" s="17">
        <v>0</v>
      </c>
      <c r="BC37" s="17">
        <v>3000</v>
      </c>
      <c r="BD37" s="17">
        <v>143000</v>
      </c>
      <c r="BE37" s="12">
        <v>188000</v>
      </c>
      <c r="BF37" s="16">
        <v>0</v>
      </c>
      <c r="BG37" s="17">
        <v>0</v>
      </c>
      <c r="BH37" s="17">
        <v>600000</v>
      </c>
      <c r="BI37" s="17">
        <v>0</v>
      </c>
      <c r="BJ37" s="17">
        <v>0</v>
      </c>
      <c r="BK37" s="17">
        <v>0</v>
      </c>
      <c r="BL37" s="17">
        <v>0</v>
      </c>
      <c r="BM37" s="12">
        <v>600000</v>
      </c>
      <c r="BN37" s="16">
        <v>665000</v>
      </c>
      <c r="BO37" s="17">
        <v>0</v>
      </c>
      <c r="BP37" s="17">
        <v>125000</v>
      </c>
      <c r="BQ37" s="17">
        <v>0</v>
      </c>
      <c r="BR37" s="17">
        <v>0</v>
      </c>
      <c r="BS37" s="17">
        <v>68000</v>
      </c>
      <c r="BT37" s="17">
        <v>459000</v>
      </c>
      <c r="BU37" s="12">
        <v>1317000</v>
      </c>
      <c r="BV37" s="16">
        <v>0</v>
      </c>
      <c r="BW37" s="17">
        <v>0</v>
      </c>
      <c r="BX37" s="17">
        <v>58000</v>
      </c>
      <c r="BY37" s="17">
        <v>0</v>
      </c>
      <c r="BZ37" s="17">
        <v>0</v>
      </c>
      <c r="CA37" s="17">
        <v>38000</v>
      </c>
      <c r="CB37" s="17">
        <v>15000</v>
      </c>
      <c r="CC37" s="12">
        <v>111000</v>
      </c>
      <c r="CD37" s="16">
        <v>191000</v>
      </c>
      <c r="CE37" s="17">
        <v>0</v>
      </c>
      <c r="CF37" s="17">
        <v>0</v>
      </c>
      <c r="CG37" s="17">
        <v>0</v>
      </c>
      <c r="CH37" s="17">
        <v>0</v>
      </c>
      <c r="CI37" s="17">
        <v>91000</v>
      </c>
      <c r="CJ37" s="17">
        <v>56000</v>
      </c>
      <c r="CK37" s="12">
        <v>338000</v>
      </c>
    </row>
    <row r="38" spans="1:89" x14ac:dyDescent="0.2">
      <c r="A38" s="4" t="s">
        <v>29</v>
      </c>
      <c r="B38" s="92">
        <v>116000</v>
      </c>
      <c r="C38" s="87">
        <v>161000</v>
      </c>
      <c r="D38" s="87">
        <v>659000</v>
      </c>
      <c r="E38" s="87">
        <v>0</v>
      </c>
      <c r="F38" s="87">
        <v>0</v>
      </c>
      <c r="G38" s="87">
        <v>193000</v>
      </c>
      <c r="H38" s="87">
        <v>53000</v>
      </c>
      <c r="I38" s="93">
        <v>1182000</v>
      </c>
      <c r="J38" s="16">
        <v>4000</v>
      </c>
      <c r="K38" s="17">
        <v>0</v>
      </c>
      <c r="L38" s="17">
        <v>659000</v>
      </c>
      <c r="M38" s="17">
        <v>0</v>
      </c>
      <c r="N38" s="17">
        <v>0</v>
      </c>
      <c r="O38" s="17">
        <v>154000</v>
      </c>
      <c r="P38" s="17">
        <v>0</v>
      </c>
      <c r="Q38" s="12">
        <v>817000</v>
      </c>
      <c r="R38" s="16">
        <v>2000</v>
      </c>
      <c r="S38" s="17">
        <v>0</v>
      </c>
      <c r="T38" s="17">
        <v>0</v>
      </c>
      <c r="U38" s="17">
        <v>0</v>
      </c>
      <c r="V38" s="17">
        <v>0</v>
      </c>
      <c r="W38" s="17">
        <v>39000</v>
      </c>
      <c r="X38" s="17">
        <v>0</v>
      </c>
      <c r="Y38" s="12">
        <v>41000</v>
      </c>
      <c r="Z38" s="16">
        <v>57000</v>
      </c>
      <c r="AA38" s="17">
        <v>0</v>
      </c>
      <c r="AB38" s="17">
        <v>0</v>
      </c>
      <c r="AC38" s="17">
        <v>0</v>
      </c>
      <c r="AD38" s="17">
        <v>0</v>
      </c>
      <c r="AE38" s="17">
        <v>0</v>
      </c>
      <c r="AF38" s="17">
        <v>0</v>
      </c>
      <c r="AG38" s="12">
        <v>57000</v>
      </c>
      <c r="AH38" s="16">
        <v>0</v>
      </c>
      <c r="AI38" s="17">
        <v>0</v>
      </c>
      <c r="AJ38" s="17">
        <v>0</v>
      </c>
      <c r="AK38" s="17">
        <v>0</v>
      </c>
      <c r="AL38" s="17">
        <v>0</v>
      </c>
      <c r="AM38" s="17">
        <v>0</v>
      </c>
      <c r="AN38" s="17">
        <v>0</v>
      </c>
      <c r="AO38" s="12">
        <v>0</v>
      </c>
      <c r="AP38" s="16">
        <v>0</v>
      </c>
      <c r="AQ38" s="17">
        <v>0</v>
      </c>
      <c r="AR38" s="17">
        <v>0</v>
      </c>
      <c r="AS38" s="17">
        <v>0</v>
      </c>
      <c r="AT38" s="17">
        <v>0</v>
      </c>
      <c r="AU38" s="17">
        <v>0</v>
      </c>
      <c r="AV38" s="17">
        <v>0</v>
      </c>
      <c r="AW38" s="12">
        <v>0</v>
      </c>
      <c r="AX38" s="16">
        <v>0</v>
      </c>
      <c r="AY38" s="17">
        <v>0</v>
      </c>
      <c r="AZ38" s="17">
        <v>0</v>
      </c>
      <c r="BA38" s="17">
        <v>0</v>
      </c>
      <c r="BB38" s="17">
        <v>0</v>
      </c>
      <c r="BC38" s="17">
        <v>0</v>
      </c>
      <c r="BD38" s="17">
        <v>0</v>
      </c>
      <c r="BE38" s="12">
        <v>0</v>
      </c>
      <c r="BF38" s="16">
        <v>40000</v>
      </c>
      <c r="BG38" s="17">
        <v>161000</v>
      </c>
      <c r="BH38" s="17">
        <v>0</v>
      </c>
      <c r="BI38" s="17">
        <v>0</v>
      </c>
      <c r="BJ38" s="17">
        <v>0</v>
      </c>
      <c r="BK38" s="17">
        <v>0</v>
      </c>
      <c r="BL38" s="17">
        <v>22000</v>
      </c>
      <c r="BM38" s="12">
        <v>223000</v>
      </c>
      <c r="BN38" s="16">
        <v>13000</v>
      </c>
      <c r="BO38" s="17">
        <v>0</v>
      </c>
      <c r="BP38" s="17">
        <v>0</v>
      </c>
      <c r="BQ38" s="17">
        <v>0</v>
      </c>
      <c r="BR38" s="17">
        <v>0</v>
      </c>
      <c r="BS38" s="17">
        <v>0</v>
      </c>
      <c r="BT38" s="17">
        <v>31000</v>
      </c>
      <c r="BU38" s="12">
        <v>44000</v>
      </c>
      <c r="BV38" s="16">
        <v>0</v>
      </c>
      <c r="BW38" s="17">
        <v>0</v>
      </c>
      <c r="BX38" s="17">
        <v>0</v>
      </c>
      <c r="BY38" s="17">
        <v>0</v>
      </c>
      <c r="BZ38" s="17">
        <v>0</v>
      </c>
      <c r="CA38" s="17">
        <v>0</v>
      </c>
      <c r="CB38" s="17">
        <v>0</v>
      </c>
      <c r="CC38" s="12">
        <v>0</v>
      </c>
      <c r="CD38" s="16">
        <v>0</v>
      </c>
      <c r="CE38" s="17">
        <v>0</v>
      </c>
      <c r="CF38" s="17">
        <v>0</v>
      </c>
      <c r="CG38" s="17">
        <v>0</v>
      </c>
      <c r="CH38" s="17">
        <v>0</v>
      </c>
      <c r="CI38" s="17">
        <v>0</v>
      </c>
      <c r="CJ38" s="17">
        <v>0</v>
      </c>
      <c r="CK38" s="12">
        <v>0</v>
      </c>
    </row>
    <row r="39" spans="1:89" x14ac:dyDescent="0.2">
      <c r="A39" s="4" t="s">
        <v>30</v>
      </c>
      <c r="B39" s="92">
        <v>31917</v>
      </c>
      <c r="C39" s="87">
        <v>104651</v>
      </c>
      <c r="D39" s="87">
        <v>144227</v>
      </c>
      <c r="E39" s="87">
        <v>0</v>
      </c>
      <c r="F39" s="87">
        <v>0</v>
      </c>
      <c r="G39" s="87">
        <v>35477</v>
      </c>
      <c r="H39" s="87">
        <v>5772</v>
      </c>
      <c r="I39" s="93">
        <v>322044</v>
      </c>
      <c r="J39" s="16">
        <v>0</v>
      </c>
      <c r="K39" s="17">
        <v>0</v>
      </c>
      <c r="L39" s="17">
        <v>133727</v>
      </c>
      <c r="M39" s="17">
        <v>0</v>
      </c>
      <c r="N39" s="17">
        <v>0</v>
      </c>
      <c r="O39" s="17">
        <v>22500</v>
      </c>
      <c r="P39" s="17">
        <v>5772</v>
      </c>
      <c r="Q39" s="12">
        <v>161999</v>
      </c>
      <c r="R39" s="16">
        <v>0</v>
      </c>
      <c r="S39" s="17">
        <v>0</v>
      </c>
      <c r="T39" s="17">
        <v>0</v>
      </c>
      <c r="U39" s="17">
        <v>0</v>
      </c>
      <c r="V39" s="17">
        <v>0</v>
      </c>
      <c r="W39" s="17">
        <v>0</v>
      </c>
      <c r="X39" s="17">
        <v>0</v>
      </c>
      <c r="Y39" s="12">
        <v>0</v>
      </c>
      <c r="Z39" s="16">
        <v>0</v>
      </c>
      <c r="AA39" s="17">
        <v>0</v>
      </c>
      <c r="AB39" s="17">
        <v>0</v>
      </c>
      <c r="AC39" s="17">
        <v>0</v>
      </c>
      <c r="AD39" s="17">
        <v>0</v>
      </c>
      <c r="AE39" s="17">
        <v>0</v>
      </c>
      <c r="AF39" s="17">
        <v>0</v>
      </c>
      <c r="AG39" s="12">
        <v>0</v>
      </c>
      <c r="AH39" s="16">
        <v>0</v>
      </c>
      <c r="AI39" s="17">
        <v>0</v>
      </c>
      <c r="AJ39" s="17">
        <v>0</v>
      </c>
      <c r="AK39" s="17">
        <v>0</v>
      </c>
      <c r="AL39" s="17">
        <v>0</v>
      </c>
      <c r="AM39" s="17">
        <v>0</v>
      </c>
      <c r="AN39" s="17">
        <v>0</v>
      </c>
      <c r="AO39" s="12">
        <v>0</v>
      </c>
      <c r="AP39" s="16">
        <v>0</v>
      </c>
      <c r="AQ39" s="17">
        <v>0</v>
      </c>
      <c r="AR39" s="17">
        <v>0</v>
      </c>
      <c r="AS39" s="17">
        <v>0</v>
      </c>
      <c r="AT39" s="17">
        <v>0</v>
      </c>
      <c r="AU39" s="17">
        <v>0</v>
      </c>
      <c r="AV39" s="17">
        <v>0</v>
      </c>
      <c r="AW39" s="12">
        <v>0</v>
      </c>
      <c r="AX39" s="16">
        <v>0</v>
      </c>
      <c r="AY39" s="17">
        <v>0</v>
      </c>
      <c r="AZ39" s="17">
        <v>0</v>
      </c>
      <c r="BA39" s="17">
        <v>0</v>
      </c>
      <c r="BB39" s="17">
        <v>0</v>
      </c>
      <c r="BC39" s="17">
        <v>0</v>
      </c>
      <c r="BD39" s="17">
        <v>0</v>
      </c>
      <c r="BE39" s="12">
        <v>0</v>
      </c>
      <c r="BF39" s="16">
        <v>0</v>
      </c>
      <c r="BG39" s="17">
        <v>104651</v>
      </c>
      <c r="BH39" s="17">
        <v>0</v>
      </c>
      <c r="BI39" s="17">
        <v>0</v>
      </c>
      <c r="BJ39" s="17">
        <v>0</v>
      </c>
      <c r="BK39" s="17">
        <v>0</v>
      </c>
      <c r="BL39" s="17">
        <v>0</v>
      </c>
      <c r="BM39" s="12">
        <v>104651</v>
      </c>
      <c r="BN39" s="16">
        <v>31903</v>
      </c>
      <c r="BO39" s="17">
        <v>0</v>
      </c>
      <c r="BP39" s="17">
        <v>0</v>
      </c>
      <c r="BQ39" s="17">
        <v>0</v>
      </c>
      <c r="BR39" s="17">
        <v>0</v>
      </c>
      <c r="BS39" s="17">
        <v>12977</v>
      </c>
      <c r="BT39" s="17">
        <v>0</v>
      </c>
      <c r="BU39" s="12">
        <v>44880</v>
      </c>
      <c r="BV39" s="16">
        <v>14</v>
      </c>
      <c r="BW39" s="17">
        <v>0</v>
      </c>
      <c r="BX39" s="17">
        <v>10500</v>
      </c>
      <c r="BY39" s="17">
        <v>0</v>
      </c>
      <c r="BZ39" s="17">
        <v>0</v>
      </c>
      <c r="CA39" s="17">
        <v>0</v>
      </c>
      <c r="CB39" s="17">
        <v>0</v>
      </c>
      <c r="CC39" s="12">
        <v>10514</v>
      </c>
      <c r="CD39" s="16">
        <v>0</v>
      </c>
      <c r="CE39" s="17">
        <v>0</v>
      </c>
      <c r="CF39" s="17">
        <v>0</v>
      </c>
      <c r="CG39" s="17">
        <v>0</v>
      </c>
      <c r="CH39" s="17">
        <v>0</v>
      </c>
      <c r="CI39" s="17">
        <v>0</v>
      </c>
      <c r="CJ39" s="17">
        <v>0</v>
      </c>
      <c r="CK39" s="12">
        <v>0</v>
      </c>
    </row>
    <row r="40" spans="1:89" x14ac:dyDescent="0.2">
      <c r="A40" s="4" t="s">
        <v>31</v>
      </c>
      <c r="B40" s="92">
        <v>1370110</v>
      </c>
      <c r="C40" s="87">
        <v>809572</v>
      </c>
      <c r="D40" s="87">
        <v>1605462</v>
      </c>
      <c r="E40" s="87">
        <v>0</v>
      </c>
      <c r="F40" s="87">
        <v>0</v>
      </c>
      <c r="G40" s="87">
        <v>141091</v>
      </c>
      <c r="H40" s="87">
        <v>404294</v>
      </c>
      <c r="I40" s="93">
        <v>4330529</v>
      </c>
      <c r="J40" s="16">
        <v>233667</v>
      </c>
      <c r="K40" s="17">
        <v>0</v>
      </c>
      <c r="L40" s="17">
        <v>1600462</v>
      </c>
      <c r="M40" s="17">
        <v>0</v>
      </c>
      <c r="N40" s="17">
        <v>0</v>
      </c>
      <c r="O40" s="17">
        <v>140909</v>
      </c>
      <c r="P40" s="17">
        <v>107983</v>
      </c>
      <c r="Q40" s="12">
        <v>2083021</v>
      </c>
      <c r="R40" s="16">
        <v>142154</v>
      </c>
      <c r="S40" s="17">
        <v>78728</v>
      </c>
      <c r="T40" s="17">
        <v>5000</v>
      </c>
      <c r="U40" s="17">
        <v>0</v>
      </c>
      <c r="V40" s="17">
        <v>0</v>
      </c>
      <c r="W40" s="17">
        <v>182</v>
      </c>
      <c r="X40" s="17">
        <v>20268</v>
      </c>
      <c r="Y40" s="12">
        <v>246332</v>
      </c>
      <c r="Z40" s="16">
        <v>752040</v>
      </c>
      <c r="AA40" s="17">
        <v>103758</v>
      </c>
      <c r="AB40" s="17">
        <v>0</v>
      </c>
      <c r="AC40" s="17">
        <v>0</v>
      </c>
      <c r="AD40" s="17">
        <v>0</v>
      </c>
      <c r="AE40" s="17">
        <v>0</v>
      </c>
      <c r="AF40" s="17">
        <v>0</v>
      </c>
      <c r="AG40" s="12">
        <v>855798</v>
      </c>
      <c r="AH40" s="16">
        <v>0</v>
      </c>
      <c r="AI40" s="17">
        <v>0</v>
      </c>
      <c r="AJ40" s="17">
        <v>0</v>
      </c>
      <c r="AK40" s="17">
        <v>0</v>
      </c>
      <c r="AL40" s="17">
        <v>0</v>
      </c>
      <c r="AM40" s="17">
        <v>0</v>
      </c>
      <c r="AN40" s="17">
        <v>0</v>
      </c>
      <c r="AO40" s="12">
        <v>0</v>
      </c>
      <c r="AP40" s="16">
        <v>821</v>
      </c>
      <c r="AQ40" s="17">
        <v>0</v>
      </c>
      <c r="AR40" s="17">
        <v>0</v>
      </c>
      <c r="AS40" s="17">
        <v>0</v>
      </c>
      <c r="AT40" s="17">
        <v>0</v>
      </c>
      <c r="AU40" s="17">
        <v>0</v>
      </c>
      <c r="AV40" s="17">
        <v>0</v>
      </c>
      <c r="AW40" s="12">
        <v>821</v>
      </c>
      <c r="AX40" s="16">
        <v>4174</v>
      </c>
      <c r="AY40" s="17">
        <v>0</v>
      </c>
      <c r="AZ40" s="17">
        <v>0</v>
      </c>
      <c r="BA40" s="17">
        <v>0</v>
      </c>
      <c r="BB40" s="17">
        <v>0</v>
      </c>
      <c r="BC40" s="17">
        <v>0</v>
      </c>
      <c r="BD40" s="17">
        <v>56271</v>
      </c>
      <c r="BE40" s="12">
        <v>60445</v>
      </c>
      <c r="BF40" s="16">
        <v>127186</v>
      </c>
      <c r="BG40" s="17">
        <v>627086</v>
      </c>
      <c r="BH40" s="17">
        <v>0</v>
      </c>
      <c r="BI40" s="17">
        <v>0</v>
      </c>
      <c r="BJ40" s="17">
        <v>0</v>
      </c>
      <c r="BK40" s="17">
        <v>0</v>
      </c>
      <c r="BL40" s="17">
        <v>44079</v>
      </c>
      <c r="BM40" s="12">
        <v>798351</v>
      </c>
      <c r="BN40" s="16">
        <v>53604</v>
      </c>
      <c r="BO40" s="17">
        <v>0</v>
      </c>
      <c r="BP40" s="17">
        <v>0</v>
      </c>
      <c r="BQ40" s="17">
        <v>0</v>
      </c>
      <c r="BR40" s="17">
        <v>0</v>
      </c>
      <c r="BS40" s="17">
        <v>0</v>
      </c>
      <c r="BT40" s="17">
        <v>175693</v>
      </c>
      <c r="BU40" s="12">
        <v>229297</v>
      </c>
      <c r="BV40" s="16">
        <v>56464</v>
      </c>
      <c r="BW40" s="17">
        <v>0</v>
      </c>
      <c r="BX40" s="17">
        <v>0</v>
      </c>
      <c r="BY40" s="17">
        <v>0</v>
      </c>
      <c r="BZ40" s="17">
        <v>0</v>
      </c>
      <c r="CA40" s="17">
        <v>0</v>
      </c>
      <c r="CB40" s="17">
        <v>0</v>
      </c>
      <c r="CC40" s="12">
        <v>56464</v>
      </c>
      <c r="CD40" s="16">
        <v>0</v>
      </c>
      <c r="CE40" s="17">
        <v>0</v>
      </c>
      <c r="CF40" s="17">
        <v>0</v>
      </c>
      <c r="CG40" s="17">
        <v>0</v>
      </c>
      <c r="CH40" s="17">
        <v>0</v>
      </c>
      <c r="CI40" s="17">
        <v>0</v>
      </c>
      <c r="CJ40" s="17">
        <v>0</v>
      </c>
      <c r="CK40" s="12">
        <v>0</v>
      </c>
    </row>
    <row r="41" spans="1:89" x14ac:dyDescent="0.2">
      <c r="A41" s="4" t="s">
        <v>32</v>
      </c>
      <c r="B41" s="92">
        <v>1277758.44</v>
      </c>
      <c r="C41" s="87">
        <v>377334</v>
      </c>
      <c r="D41" s="87">
        <v>531107.04</v>
      </c>
      <c r="E41" s="87">
        <v>0</v>
      </c>
      <c r="F41" s="87">
        <v>869361</v>
      </c>
      <c r="G41" s="87">
        <v>485872.58</v>
      </c>
      <c r="H41" s="87">
        <v>77201.209999999992</v>
      </c>
      <c r="I41" s="93">
        <v>3618634.27</v>
      </c>
      <c r="J41" s="16">
        <v>97855.45</v>
      </c>
      <c r="K41" s="17">
        <v>0</v>
      </c>
      <c r="L41" s="17">
        <v>371874.5</v>
      </c>
      <c r="M41" s="17">
        <v>0</v>
      </c>
      <c r="N41" s="17">
        <v>869361</v>
      </c>
      <c r="O41" s="17">
        <v>351958.74</v>
      </c>
      <c r="P41" s="17">
        <v>31853</v>
      </c>
      <c r="Q41" s="12">
        <v>1722902.69</v>
      </c>
      <c r="R41" s="16">
        <v>17420.37</v>
      </c>
      <c r="S41" s="17">
        <v>0</v>
      </c>
      <c r="T41" s="17">
        <v>6500</v>
      </c>
      <c r="U41" s="17">
        <v>0</v>
      </c>
      <c r="V41" s="17">
        <v>0</v>
      </c>
      <c r="W41" s="17">
        <v>0</v>
      </c>
      <c r="X41" s="17">
        <v>0</v>
      </c>
      <c r="Y41" s="12">
        <v>23920.37</v>
      </c>
      <c r="Z41" s="16">
        <v>8670</v>
      </c>
      <c r="AA41" s="17">
        <v>0</v>
      </c>
      <c r="AB41" s="17">
        <v>5454.54</v>
      </c>
      <c r="AC41" s="17">
        <v>0</v>
      </c>
      <c r="AD41" s="17">
        <v>0</v>
      </c>
      <c r="AE41" s="17">
        <v>75000</v>
      </c>
      <c r="AF41" s="17">
        <v>750</v>
      </c>
      <c r="AG41" s="12">
        <v>89874.540000000008</v>
      </c>
      <c r="AH41" s="16">
        <v>0</v>
      </c>
      <c r="AI41" s="17">
        <v>170000</v>
      </c>
      <c r="AJ41" s="17">
        <v>10000</v>
      </c>
      <c r="AK41" s="17">
        <v>0</v>
      </c>
      <c r="AL41" s="17">
        <v>0</v>
      </c>
      <c r="AM41" s="17">
        <v>0</v>
      </c>
      <c r="AN41" s="17">
        <v>13219.88</v>
      </c>
      <c r="AO41" s="12">
        <v>193219.88</v>
      </c>
      <c r="AP41" s="16">
        <v>0</v>
      </c>
      <c r="AQ41" s="17">
        <v>0</v>
      </c>
      <c r="AR41" s="17">
        <v>7278</v>
      </c>
      <c r="AS41" s="17">
        <v>0</v>
      </c>
      <c r="AT41" s="17">
        <v>0</v>
      </c>
      <c r="AU41" s="17">
        <v>0</v>
      </c>
      <c r="AV41" s="17">
        <v>0</v>
      </c>
      <c r="AW41" s="12">
        <v>7278</v>
      </c>
      <c r="AX41" s="16">
        <v>1121162.29</v>
      </c>
      <c r="AY41" s="17">
        <v>0</v>
      </c>
      <c r="AZ41" s="17">
        <v>130000</v>
      </c>
      <c r="BA41" s="17">
        <v>0</v>
      </c>
      <c r="BB41" s="17">
        <v>0</v>
      </c>
      <c r="BC41" s="17">
        <v>30000</v>
      </c>
      <c r="BD41" s="17">
        <v>7321.14</v>
      </c>
      <c r="BE41" s="12">
        <v>1288483.43</v>
      </c>
      <c r="BF41" s="16">
        <v>0</v>
      </c>
      <c r="BG41" s="17">
        <v>171760</v>
      </c>
      <c r="BH41" s="17">
        <v>0</v>
      </c>
      <c r="BI41" s="17">
        <v>0</v>
      </c>
      <c r="BJ41" s="17">
        <v>0</v>
      </c>
      <c r="BK41" s="17">
        <v>0</v>
      </c>
      <c r="BL41" s="17">
        <v>10600</v>
      </c>
      <c r="BM41" s="12">
        <v>182360</v>
      </c>
      <c r="BN41" s="16">
        <v>574.19000000000005</v>
      </c>
      <c r="BO41" s="17">
        <v>0</v>
      </c>
      <c r="BP41" s="17">
        <v>0</v>
      </c>
      <c r="BQ41" s="17">
        <v>0</v>
      </c>
      <c r="BR41" s="17">
        <v>0</v>
      </c>
      <c r="BS41" s="17">
        <v>23913.84</v>
      </c>
      <c r="BT41" s="17">
        <v>0</v>
      </c>
      <c r="BU41" s="12">
        <v>24488.03</v>
      </c>
      <c r="BV41" s="16">
        <v>32076.14</v>
      </c>
      <c r="BW41" s="17">
        <v>35574</v>
      </c>
      <c r="BX41" s="17">
        <v>0</v>
      </c>
      <c r="BY41" s="17">
        <v>0</v>
      </c>
      <c r="BZ41" s="17">
        <v>0</v>
      </c>
      <c r="CA41" s="17">
        <v>5000</v>
      </c>
      <c r="CB41" s="17">
        <v>13457.19</v>
      </c>
      <c r="CC41" s="12">
        <v>86107.33</v>
      </c>
      <c r="CD41" s="16">
        <v>0</v>
      </c>
      <c r="CE41" s="17">
        <v>0</v>
      </c>
      <c r="CF41" s="17">
        <v>0</v>
      </c>
      <c r="CG41" s="17">
        <v>0</v>
      </c>
      <c r="CH41" s="17">
        <v>0</v>
      </c>
      <c r="CI41" s="17">
        <v>0</v>
      </c>
      <c r="CJ41" s="17">
        <v>0</v>
      </c>
      <c r="CK41" s="12">
        <v>0</v>
      </c>
    </row>
    <row r="42" spans="1:89" x14ac:dyDescent="0.2">
      <c r="A42" s="4" t="s">
        <v>33</v>
      </c>
      <c r="B42" s="92">
        <v>14179947.980000004</v>
      </c>
      <c r="C42" s="87">
        <v>1859893.6199999999</v>
      </c>
      <c r="D42" s="87">
        <v>14053981.4</v>
      </c>
      <c r="E42" s="87">
        <v>453379.86</v>
      </c>
      <c r="F42" s="87">
        <v>120000</v>
      </c>
      <c r="G42" s="87">
        <v>1302532.3400000001</v>
      </c>
      <c r="H42" s="87">
        <v>149946.75</v>
      </c>
      <c r="I42" s="93">
        <v>32119681.950000007</v>
      </c>
      <c r="J42" s="16">
        <v>12626166.220000003</v>
      </c>
      <c r="K42" s="17">
        <v>0</v>
      </c>
      <c r="L42" s="17">
        <v>3033000</v>
      </c>
      <c r="M42" s="17">
        <v>7000</v>
      </c>
      <c r="N42" s="17">
        <v>120000</v>
      </c>
      <c r="O42" s="17">
        <v>60604.6</v>
      </c>
      <c r="P42" s="17">
        <v>73508.320000000007</v>
      </c>
      <c r="Q42" s="12">
        <v>15920279.140000002</v>
      </c>
      <c r="R42" s="16">
        <v>333079.55000000005</v>
      </c>
      <c r="S42" s="17">
        <v>0</v>
      </c>
      <c r="T42" s="17">
        <v>629090.4</v>
      </c>
      <c r="U42" s="17">
        <v>0</v>
      </c>
      <c r="V42" s="17">
        <v>0</v>
      </c>
      <c r="W42" s="17">
        <v>1093227.74</v>
      </c>
      <c r="X42" s="17">
        <v>19788.03</v>
      </c>
      <c r="Y42" s="12">
        <v>2075185.72</v>
      </c>
      <c r="Z42" s="16">
        <v>0</v>
      </c>
      <c r="AA42" s="17">
        <v>0</v>
      </c>
      <c r="AB42" s="17">
        <v>0</v>
      </c>
      <c r="AC42" s="17">
        <v>0</v>
      </c>
      <c r="AD42" s="17">
        <v>0</v>
      </c>
      <c r="AE42" s="17">
        <v>0</v>
      </c>
      <c r="AF42" s="17">
        <v>0</v>
      </c>
      <c r="AG42" s="12">
        <v>0</v>
      </c>
      <c r="AH42" s="16">
        <v>0</v>
      </c>
      <c r="AI42" s="17">
        <v>0</v>
      </c>
      <c r="AJ42" s="17">
        <v>0</v>
      </c>
      <c r="AK42" s="17">
        <v>0</v>
      </c>
      <c r="AL42" s="17">
        <v>0</v>
      </c>
      <c r="AM42" s="17">
        <v>0</v>
      </c>
      <c r="AN42" s="17">
        <v>0</v>
      </c>
      <c r="AO42" s="12">
        <v>0</v>
      </c>
      <c r="AP42" s="16">
        <v>720</v>
      </c>
      <c r="AQ42" s="17">
        <v>0</v>
      </c>
      <c r="AR42" s="17">
        <v>0</v>
      </c>
      <c r="AS42" s="17">
        <v>0</v>
      </c>
      <c r="AT42" s="17">
        <v>0</v>
      </c>
      <c r="AU42" s="17">
        <v>0</v>
      </c>
      <c r="AV42" s="17">
        <v>0</v>
      </c>
      <c r="AW42" s="12">
        <v>720</v>
      </c>
      <c r="AX42" s="16">
        <v>0</v>
      </c>
      <c r="AY42" s="17">
        <v>0</v>
      </c>
      <c r="AZ42" s="17">
        <v>0</v>
      </c>
      <c r="BA42" s="17">
        <v>0</v>
      </c>
      <c r="BB42" s="17">
        <v>0</v>
      </c>
      <c r="BC42" s="17">
        <v>0</v>
      </c>
      <c r="BD42" s="17">
        <v>0</v>
      </c>
      <c r="BE42" s="12">
        <v>0</v>
      </c>
      <c r="BF42" s="16">
        <v>480568.3</v>
      </c>
      <c r="BG42" s="17">
        <v>1301207</v>
      </c>
      <c r="BH42" s="17">
        <v>0</v>
      </c>
      <c r="BI42" s="17">
        <v>28670</v>
      </c>
      <c r="BJ42" s="17">
        <v>0</v>
      </c>
      <c r="BK42" s="17">
        <v>0</v>
      </c>
      <c r="BL42" s="17">
        <v>45695</v>
      </c>
      <c r="BM42" s="12">
        <v>1856140.3</v>
      </c>
      <c r="BN42" s="16">
        <v>586638.58000000007</v>
      </c>
      <c r="BO42" s="17">
        <v>248283.91</v>
      </c>
      <c r="BP42" s="17">
        <v>10391891</v>
      </c>
      <c r="BQ42" s="17">
        <v>0</v>
      </c>
      <c r="BR42" s="17">
        <v>0</v>
      </c>
      <c r="BS42" s="17">
        <v>123950</v>
      </c>
      <c r="BT42" s="17">
        <v>216.36</v>
      </c>
      <c r="BU42" s="12">
        <v>11350979.85</v>
      </c>
      <c r="BV42" s="16">
        <v>125648.73000000001</v>
      </c>
      <c r="BW42" s="17">
        <v>139402.71</v>
      </c>
      <c r="BX42" s="17">
        <v>0</v>
      </c>
      <c r="BY42" s="17">
        <v>417709.86</v>
      </c>
      <c r="BZ42" s="17">
        <v>0</v>
      </c>
      <c r="CA42" s="17">
        <v>24750</v>
      </c>
      <c r="CB42" s="17">
        <v>0</v>
      </c>
      <c r="CC42" s="12">
        <v>707511.3</v>
      </c>
      <c r="CD42" s="16">
        <v>27126.6</v>
      </c>
      <c r="CE42" s="17">
        <v>171000</v>
      </c>
      <c r="CF42" s="17">
        <v>0</v>
      </c>
      <c r="CG42" s="17">
        <v>0</v>
      </c>
      <c r="CH42" s="17">
        <v>0</v>
      </c>
      <c r="CI42" s="17">
        <v>0</v>
      </c>
      <c r="CJ42" s="17">
        <v>10739.04</v>
      </c>
      <c r="CK42" s="12">
        <v>208865.64</v>
      </c>
    </row>
    <row r="43" spans="1:89" x14ac:dyDescent="0.2">
      <c r="A43" s="4" t="s">
        <v>34</v>
      </c>
      <c r="B43" s="92">
        <v>355969</v>
      </c>
      <c r="C43" s="87">
        <v>201068</v>
      </c>
      <c r="D43" s="87">
        <v>212406</v>
      </c>
      <c r="E43" s="87">
        <v>0</v>
      </c>
      <c r="F43" s="87">
        <v>36356</v>
      </c>
      <c r="G43" s="87">
        <v>188005</v>
      </c>
      <c r="H43" s="87">
        <v>59333</v>
      </c>
      <c r="I43" s="93">
        <v>1053137</v>
      </c>
      <c r="J43" s="16">
        <v>114047</v>
      </c>
      <c r="K43" s="17">
        <v>0</v>
      </c>
      <c r="L43" s="17">
        <v>75590</v>
      </c>
      <c r="M43" s="17">
        <v>0</v>
      </c>
      <c r="N43" s="17">
        <v>0</v>
      </c>
      <c r="O43" s="17">
        <v>44926</v>
      </c>
      <c r="P43" s="17">
        <v>26761</v>
      </c>
      <c r="Q43" s="12">
        <v>261324</v>
      </c>
      <c r="R43" s="16">
        <v>0</v>
      </c>
      <c r="S43" s="17">
        <v>0</v>
      </c>
      <c r="T43" s="17">
        <v>40500</v>
      </c>
      <c r="U43" s="17">
        <v>0</v>
      </c>
      <c r="V43" s="17">
        <v>18125</v>
      </c>
      <c r="W43" s="17">
        <v>67803</v>
      </c>
      <c r="X43" s="17">
        <v>0</v>
      </c>
      <c r="Y43" s="12">
        <v>126428</v>
      </c>
      <c r="Z43" s="16">
        <v>0</v>
      </c>
      <c r="AA43" s="17">
        <v>0</v>
      </c>
      <c r="AB43" s="17">
        <v>0</v>
      </c>
      <c r="AC43" s="17">
        <v>0</v>
      </c>
      <c r="AD43" s="17">
        <v>0</v>
      </c>
      <c r="AE43" s="17">
        <v>0</v>
      </c>
      <c r="AF43" s="17">
        <v>0</v>
      </c>
      <c r="AG43" s="12">
        <v>0</v>
      </c>
      <c r="AH43" s="16">
        <v>0</v>
      </c>
      <c r="AI43" s="17">
        <v>0</v>
      </c>
      <c r="AJ43" s="17">
        <v>0</v>
      </c>
      <c r="AK43" s="17">
        <v>0</v>
      </c>
      <c r="AL43" s="17">
        <v>0</v>
      </c>
      <c r="AM43" s="17">
        <v>0</v>
      </c>
      <c r="AN43" s="17">
        <v>0</v>
      </c>
      <c r="AO43" s="12">
        <v>0</v>
      </c>
      <c r="AP43" s="16">
        <v>229530</v>
      </c>
      <c r="AQ43" s="17">
        <v>0</v>
      </c>
      <c r="AR43" s="17">
        <v>8000</v>
      </c>
      <c r="AS43" s="17">
        <v>0</v>
      </c>
      <c r="AT43" s="17">
        <v>18231</v>
      </c>
      <c r="AU43" s="17">
        <v>28557</v>
      </c>
      <c r="AV43" s="17">
        <v>24486</v>
      </c>
      <c r="AW43" s="12">
        <v>308804</v>
      </c>
      <c r="AX43" s="16">
        <v>0</v>
      </c>
      <c r="AY43" s="17">
        <v>0</v>
      </c>
      <c r="AZ43" s="17">
        <v>0</v>
      </c>
      <c r="BA43" s="17">
        <v>0</v>
      </c>
      <c r="BB43" s="17">
        <v>0</v>
      </c>
      <c r="BC43" s="17">
        <v>0</v>
      </c>
      <c r="BD43" s="17">
        <v>0</v>
      </c>
      <c r="BE43" s="12">
        <v>0</v>
      </c>
      <c r="BF43" s="16">
        <v>2604</v>
      </c>
      <c r="BG43" s="17">
        <v>159264</v>
      </c>
      <c r="BH43" s="17">
        <v>68816</v>
      </c>
      <c r="BI43" s="17">
        <v>0</v>
      </c>
      <c r="BJ43" s="17">
        <v>0</v>
      </c>
      <c r="BK43" s="17">
        <v>30000</v>
      </c>
      <c r="BL43" s="17">
        <v>8086</v>
      </c>
      <c r="BM43" s="12">
        <v>268770</v>
      </c>
      <c r="BN43" s="16">
        <v>9788</v>
      </c>
      <c r="BO43" s="17">
        <v>0</v>
      </c>
      <c r="BP43" s="17">
        <v>0</v>
      </c>
      <c r="BQ43" s="17">
        <v>0</v>
      </c>
      <c r="BR43" s="17">
        <v>0</v>
      </c>
      <c r="BS43" s="17">
        <v>16719</v>
      </c>
      <c r="BT43" s="17">
        <v>0</v>
      </c>
      <c r="BU43" s="12">
        <v>26507</v>
      </c>
      <c r="BV43" s="16">
        <v>0</v>
      </c>
      <c r="BW43" s="17">
        <v>41804</v>
      </c>
      <c r="BX43" s="17">
        <v>3000</v>
      </c>
      <c r="BY43" s="17">
        <v>0</v>
      </c>
      <c r="BZ43" s="17">
        <v>0</v>
      </c>
      <c r="CA43" s="17">
        <v>0</v>
      </c>
      <c r="CB43" s="17">
        <v>0</v>
      </c>
      <c r="CC43" s="12">
        <v>44804</v>
      </c>
      <c r="CD43" s="16">
        <v>0</v>
      </c>
      <c r="CE43" s="17">
        <v>0</v>
      </c>
      <c r="CF43" s="17">
        <v>16500</v>
      </c>
      <c r="CG43" s="17">
        <v>0</v>
      </c>
      <c r="CH43" s="17">
        <v>0</v>
      </c>
      <c r="CI43" s="17">
        <v>0</v>
      </c>
      <c r="CJ43" s="17">
        <v>0</v>
      </c>
      <c r="CK43" s="12">
        <v>16500</v>
      </c>
    </row>
    <row r="44" spans="1:89" x14ac:dyDescent="0.2">
      <c r="A44" s="4" t="s">
        <v>35</v>
      </c>
      <c r="B44" s="92">
        <v>7609088</v>
      </c>
      <c r="C44" s="87">
        <v>2549425</v>
      </c>
      <c r="D44" s="87">
        <v>2029914</v>
      </c>
      <c r="E44" s="87">
        <v>0</v>
      </c>
      <c r="F44" s="87">
        <v>0</v>
      </c>
      <c r="G44" s="87">
        <v>9857068</v>
      </c>
      <c r="H44" s="87">
        <v>0</v>
      </c>
      <c r="I44" s="93">
        <v>22045495</v>
      </c>
      <c r="J44" s="16">
        <v>6431636</v>
      </c>
      <c r="K44" s="17">
        <v>0</v>
      </c>
      <c r="L44" s="17">
        <v>2018001</v>
      </c>
      <c r="M44" s="17">
        <v>0</v>
      </c>
      <c r="N44" s="17">
        <v>0</v>
      </c>
      <c r="O44" s="17">
        <v>348086</v>
      </c>
      <c r="P44" s="17">
        <v>0</v>
      </c>
      <c r="Q44" s="12">
        <v>8797723</v>
      </c>
      <c r="R44" s="16">
        <v>-29</v>
      </c>
      <c r="S44" s="17">
        <v>49000</v>
      </c>
      <c r="T44" s="17">
        <v>0</v>
      </c>
      <c r="U44" s="17">
        <v>0</v>
      </c>
      <c r="V44" s="17">
        <v>0</v>
      </c>
      <c r="W44" s="17">
        <v>9508982</v>
      </c>
      <c r="X44" s="17">
        <v>0</v>
      </c>
      <c r="Y44" s="12">
        <v>9557953</v>
      </c>
      <c r="Z44" s="16">
        <v>0</v>
      </c>
      <c r="AA44" s="17">
        <v>272239</v>
      </c>
      <c r="AB44" s="17">
        <v>11913</v>
      </c>
      <c r="AC44" s="17">
        <v>0</v>
      </c>
      <c r="AD44" s="17">
        <v>0</v>
      </c>
      <c r="AE44" s="17">
        <v>0</v>
      </c>
      <c r="AF44" s="17">
        <v>0</v>
      </c>
      <c r="AG44" s="12">
        <v>284152</v>
      </c>
      <c r="AH44" s="16">
        <v>0</v>
      </c>
      <c r="AI44" s="17">
        <v>0</v>
      </c>
      <c r="AJ44" s="17">
        <v>0</v>
      </c>
      <c r="AK44" s="17">
        <v>0</v>
      </c>
      <c r="AL44" s="17">
        <v>0</v>
      </c>
      <c r="AM44" s="17">
        <v>0</v>
      </c>
      <c r="AN44" s="17">
        <v>0</v>
      </c>
      <c r="AO44" s="12">
        <v>0</v>
      </c>
      <c r="AP44" s="16">
        <v>0</v>
      </c>
      <c r="AQ44" s="17">
        <v>0</v>
      </c>
      <c r="AR44" s="17">
        <v>0</v>
      </c>
      <c r="AS44" s="17">
        <v>0</v>
      </c>
      <c r="AT44" s="17">
        <v>0</v>
      </c>
      <c r="AU44" s="17">
        <v>0</v>
      </c>
      <c r="AV44" s="17">
        <v>0</v>
      </c>
      <c r="AW44" s="12">
        <v>0</v>
      </c>
      <c r="AX44" s="16">
        <v>0</v>
      </c>
      <c r="AY44" s="17">
        <v>0</v>
      </c>
      <c r="AZ44" s="17">
        <v>0</v>
      </c>
      <c r="BA44" s="17">
        <v>0</v>
      </c>
      <c r="BB44" s="17">
        <v>0</v>
      </c>
      <c r="BC44" s="17">
        <v>0</v>
      </c>
      <c r="BD44" s="17">
        <v>0</v>
      </c>
      <c r="BE44" s="12">
        <v>0</v>
      </c>
      <c r="BF44" s="16">
        <v>121057</v>
      </c>
      <c r="BG44" s="17">
        <v>1450913</v>
      </c>
      <c r="BH44" s="17">
        <v>0</v>
      </c>
      <c r="BI44" s="17">
        <v>0</v>
      </c>
      <c r="BJ44" s="17">
        <v>0</v>
      </c>
      <c r="BK44" s="17">
        <v>0</v>
      </c>
      <c r="BL44" s="17">
        <v>0</v>
      </c>
      <c r="BM44" s="12">
        <v>1571970</v>
      </c>
      <c r="BN44" s="16">
        <v>0</v>
      </c>
      <c r="BO44" s="17">
        <v>777273</v>
      </c>
      <c r="BP44" s="17">
        <v>0</v>
      </c>
      <c r="BQ44" s="17">
        <v>0</v>
      </c>
      <c r="BR44" s="17">
        <v>0</v>
      </c>
      <c r="BS44" s="17">
        <v>0</v>
      </c>
      <c r="BT44" s="17">
        <v>0</v>
      </c>
      <c r="BU44" s="12">
        <v>777273</v>
      </c>
      <c r="BV44" s="16">
        <v>1056424</v>
      </c>
      <c r="BW44" s="17">
        <v>0</v>
      </c>
      <c r="BX44" s="17">
        <v>0</v>
      </c>
      <c r="BY44" s="17">
        <v>0</v>
      </c>
      <c r="BZ44" s="17">
        <v>0</v>
      </c>
      <c r="CA44" s="17">
        <v>0</v>
      </c>
      <c r="CB44" s="17">
        <v>0</v>
      </c>
      <c r="CC44" s="12">
        <v>1056424</v>
      </c>
      <c r="CD44" s="16">
        <v>0</v>
      </c>
      <c r="CE44" s="17">
        <v>0</v>
      </c>
      <c r="CF44" s="17">
        <v>0</v>
      </c>
      <c r="CG44" s="17">
        <v>0</v>
      </c>
      <c r="CH44" s="17">
        <v>0</v>
      </c>
      <c r="CI44" s="17">
        <v>0</v>
      </c>
      <c r="CJ44" s="17">
        <v>0</v>
      </c>
      <c r="CK44" s="12">
        <v>0</v>
      </c>
    </row>
    <row r="45" spans="1:89" x14ac:dyDescent="0.2">
      <c r="A45" s="4" t="s">
        <v>36</v>
      </c>
      <c r="B45" s="92">
        <v>1617356.1300000001</v>
      </c>
      <c r="C45" s="87">
        <v>415000</v>
      </c>
      <c r="D45" s="87">
        <v>100750</v>
      </c>
      <c r="E45" s="87">
        <v>253800</v>
      </c>
      <c r="F45" s="87">
        <v>859180</v>
      </c>
      <c r="G45" s="87">
        <v>2717415</v>
      </c>
      <c r="H45" s="87">
        <v>289568.62</v>
      </c>
      <c r="I45" s="93">
        <v>6253069.7499999991</v>
      </c>
      <c r="J45" s="16">
        <v>973359.47</v>
      </c>
      <c r="K45" s="17">
        <v>415000</v>
      </c>
      <c r="L45" s="17">
        <v>20000</v>
      </c>
      <c r="M45" s="17">
        <v>0</v>
      </c>
      <c r="N45" s="17">
        <v>434180</v>
      </c>
      <c r="O45" s="17">
        <v>652215</v>
      </c>
      <c r="P45" s="17">
        <v>286639.42</v>
      </c>
      <c r="Q45" s="12">
        <v>2781393.8899999997</v>
      </c>
      <c r="R45" s="16">
        <v>377.2</v>
      </c>
      <c r="S45" s="17">
        <v>0</v>
      </c>
      <c r="T45" s="17">
        <v>0</v>
      </c>
      <c r="U45" s="17">
        <v>0</v>
      </c>
      <c r="V45" s="17">
        <v>0</v>
      </c>
      <c r="W45" s="17">
        <v>2036200</v>
      </c>
      <c r="X45" s="17">
        <v>2929.2</v>
      </c>
      <c r="Y45" s="12">
        <v>2039506.4</v>
      </c>
      <c r="Z45" s="16">
        <v>0</v>
      </c>
      <c r="AA45" s="17">
        <v>0</v>
      </c>
      <c r="AB45" s="17">
        <v>0</v>
      </c>
      <c r="AC45" s="17">
        <v>0</v>
      </c>
      <c r="AD45" s="17">
        <v>0</v>
      </c>
      <c r="AE45" s="17">
        <v>0</v>
      </c>
      <c r="AF45" s="17">
        <v>0</v>
      </c>
      <c r="AG45" s="12">
        <v>0</v>
      </c>
      <c r="AH45" s="16">
        <v>0</v>
      </c>
      <c r="AI45" s="17">
        <v>0</v>
      </c>
      <c r="AJ45" s="17">
        <v>0</v>
      </c>
      <c r="AK45" s="17">
        <v>0</v>
      </c>
      <c r="AL45" s="17">
        <v>0</v>
      </c>
      <c r="AM45" s="17">
        <v>0</v>
      </c>
      <c r="AN45" s="17">
        <v>0</v>
      </c>
      <c r="AO45" s="12">
        <v>0</v>
      </c>
      <c r="AP45" s="16">
        <v>0</v>
      </c>
      <c r="AQ45" s="17">
        <v>0</v>
      </c>
      <c r="AR45" s="17">
        <v>0</v>
      </c>
      <c r="AS45" s="17">
        <v>0</v>
      </c>
      <c r="AT45" s="17">
        <v>0</v>
      </c>
      <c r="AU45" s="17">
        <v>0</v>
      </c>
      <c r="AV45" s="17">
        <v>0</v>
      </c>
      <c r="AW45" s="12">
        <v>0</v>
      </c>
      <c r="AX45" s="16">
        <v>111995.1</v>
      </c>
      <c r="AY45" s="17">
        <v>0</v>
      </c>
      <c r="AZ45" s="17">
        <v>0</v>
      </c>
      <c r="BA45" s="17">
        <v>0</v>
      </c>
      <c r="BB45" s="17">
        <v>0</v>
      </c>
      <c r="BC45" s="17">
        <v>4000</v>
      </c>
      <c r="BD45" s="17">
        <v>0</v>
      </c>
      <c r="BE45" s="12">
        <v>115995.1</v>
      </c>
      <c r="BF45" s="16">
        <v>0</v>
      </c>
      <c r="BG45" s="17">
        <v>0</v>
      </c>
      <c r="BH45" s="17">
        <v>0</v>
      </c>
      <c r="BI45" s="17">
        <v>0</v>
      </c>
      <c r="BJ45" s="17">
        <v>0</v>
      </c>
      <c r="BK45" s="17">
        <v>0</v>
      </c>
      <c r="BL45" s="17">
        <v>0</v>
      </c>
      <c r="BM45" s="12">
        <v>0</v>
      </c>
      <c r="BN45" s="16">
        <v>493601.06</v>
      </c>
      <c r="BO45" s="17">
        <v>0</v>
      </c>
      <c r="BP45" s="17">
        <v>0</v>
      </c>
      <c r="BQ45" s="17">
        <v>0</v>
      </c>
      <c r="BR45" s="17">
        <v>425000</v>
      </c>
      <c r="BS45" s="17">
        <v>0</v>
      </c>
      <c r="BT45" s="17">
        <v>0</v>
      </c>
      <c r="BU45" s="12">
        <v>918601.06</v>
      </c>
      <c r="BV45" s="16">
        <v>38023.300000000003</v>
      </c>
      <c r="BW45" s="17">
        <v>0</v>
      </c>
      <c r="BX45" s="17">
        <v>0</v>
      </c>
      <c r="BY45" s="17">
        <v>253800</v>
      </c>
      <c r="BZ45" s="17">
        <v>0</v>
      </c>
      <c r="CA45" s="17">
        <v>25000</v>
      </c>
      <c r="CB45" s="17">
        <v>0</v>
      </c>
      <c r="CC45" s="12">
        <v>316823.3</v>
      </c>
      <c r="CD45" s="16">
        <v>0</v>
      </c>
      <c r="CE45" s="17">
        <v>0</v>
      </c>
      <c r="CF45" s="17">
        <v>80750</v>
      </c>
      <c r="CG45" s="17">
        <v>0</v>
      </c>
      <c r="CH45" s="17">
        <v>0</v>
      </c>
      <c r="CI45" s="17">
        <v>0</v>
      </c>
      <c r="CJ45" s="17">
        <v>0</v>
      </c>
      <c r="CK45" s="12">
        <v>80750</v>
      </c>
    </row>
    <row r="46" spans="1:89" x14ac:dyDescent="0.2">
      <c r="A46" s="4" t="s">
        <v>37</v>
      </c>
      <c r="B46" s="92">
        <v>3546932.8299999996</v>
      </c>
      <c r="C46" s="87">
        <v>2912772.48</v>
      </c>
      <c r="D46" s="87">
        <v>40309635.170000002</v>
      </c>
      <c r="E46" s="87">
        <v>-37914.14</v>
      </c>
      <c r="F46" s="87">
        <v>3732182.19</v>
      </c>
      <c r="G46" s="87">
        <v>580651.83000000007</v>
      </c>
      <c r="H46" s="87">
        <v>1461182.27</v>
      </c>
      <c r="I46" s="93">
        <v>52505442.629999995</v>
      </c>
      <c r="J46" s="16">
        <v>3155656.08</v>
      </c>
      <c r="K46" s="17">
        <v>1806616</v>
      </c>
      <c r="L46" s="17">
        <v>39778068.670000002</v>
      </c>
      <c r="M46" s="17">
        <v>0</v>
      </c>
      <c r="N46" s="17">
        <v>2750186.48</v>
      </c>
      <c r="O46" s="17">
        <v>461822.15</v>
      </c>
      <c r="P46" s="17">
        <v>833330.93</v>
      </c>
      <c r="Q46" s="12">
        <v>48785680.309999995</v>
      </c>
      <c r="R46" s="16">
        <v>64733.13</v>
      </c>
      <c r="S46" s="17">
        <v>10800</v>
      </c>
      <c r="T46" s="17">
        <v>416065.5</v>
      </c>
      <c r="U46" s="17">
        <v>-37914.14</v>
      </c>
      <c r="V46" s="17">
        <v>981995.71</v>
      </c>
      <c r="W46" s="17">
        <v>118829.68</v>
      </c>
      <c r="X46" s="17">
        <v>81098.080000000002</v>
      </c>
      <c r="Y46" s="12">
        <v>1635607.96</v>
      </c>
      <c r="Z46" s="16">
        <v>0</v>
      </c>
      <c r="AA46" s="17">
        <v>0</v>
      </c>
      <c r="AB46" s="17">
        <v>0</v>
      </c>
      <c r="AC46" s="17">
        <v>0</v>
      </c>
      <c r="AD46" s="17">
        <v>0</v>
      </c>
      <c r="AE46" s="17">
        <v>0</v>
      </c>
      <c r="AF46" s="17">
        <v>0</v>
      </c>
      <c r="AG46" s="12">
        <v>0</v>
      </c>
      <c r="AH46" s="16">
        <v>2460.9</v>
      </c>
      <c r="AI46" s="17">
        <v>175000</v>
      </c>
      <c r="AJ46" s="17">
        <v>0</v>
      </c>
      <c r="AK46" s="17">
        <v>0</v>
      </c>
      <c r="AL46" s="17">
        <v>0</v>
      </c>
      <c r="AM46" s="17">
        <v>0</v>
      </c>
      <c r="AN46" s="17">
        <v>125241.06</v>
      </c>
      <c r="AO46" s="12">
        <v>302701.95999999996</v>
      </c>
      <c r="AP46" s="16">
        <v>0</v>
      </c>
      <c r="AQ46" s="17">
        <v>0</v>
      </c>
      <c r="AR46" s="17">
        <v>0</v>
      </c>
      <c r="AS46" s="17">
        <v>0</v>
      </c>
      <c r="AT46" s="17">
        <v>0</v>
      </c>
      <c r="AU46" s="17">
        <v>0</v>
      </c>
      <c r="AV46" s="17">
        <v>0</v>
      </c>
      <c r="AW46" s="12">
        <v>0</v>
      </c>
      <c r="AX46" s="16">
        <v>142199.42000000001</v>
      </c>
      <c r="AY46" s="17">
        <v>60000</v>
      </c>
      <c r="AZ46" s="17">
        <v>115501</v>
      </c>
      <c r="BA46" s="17">
        <v>0</v>
      </c>
      <c r="BB46" s="17">
        <v>0</v>
      </c>
      <c r="BC46" s="17">
        <v>0</v>
      </c>
      <c r="BD46" s="17">
        <v>120133.44</v>
      </c>
      <c r="BE46" s="12">
        <v>437833.86000000004</v>
      </c>
      <c r="BF46" s="16">
        <v>49786.21</v>
      </c>
      <c r="BG46" s="17">
        <v>508514</v>
      </c>
      <c r="BH46" s="17">
        <v>0</v>
      </c>
      <c r="BI46" s="17">
        <v>0</v>
      </c>
      <c r="BJ46" s="17">
        <v>0</v>
      </c>
      <c r="BK46" s="17">
        <v>0</v>
      </c>
      <c r="BL46" s="17">
        <v>9834.3700000000008</v>
      </c>
      <c r="BM46" s="12">
        <v>568134.57999999996</v>
      </c>
      <c r="BN46" s="16">
        <v>116917.09</v>
      </c>
      <c r="BO46" s="17">
        <v>0</v>
      </c>
      <c r="BP46" s="17">
        <v>0</v>
      </c>
      <c r="BQ46" s="17">
        <v>0</v>
      </c>
      <c r="BR46" s="17">
        <v>0</v>
      </c>
      <c r="BS46" s="17">
        <v>0</v>
      </c>
      <c r="BT46" s="17">
        <v>0</v>
      </c>
      <c r="BU46" s="12">
        <v>116917.09</v>
      </c>
      <c r="BV46" s="16">
        <v>15180</v>
      </c>
      <c r="BW46" s="17">
        <v>301842.48</v>
      </c>
      <c r="BX46" s="17">
        <v>0</v>
      </c>
      <c r="BY46" s="17">
        <v>0</v>
      </c>
      <c r="BZ46" s="17">
        <v>0</v>
      </c>
      <c r="CA46" s="17">
        <v>0</v>
      </c>
      <c r="CB46" s="17">
        <v>291544.39</v>
      </c>
      <c r="CC46" s="12">
        <v>608566.87</v>
      </c>
      <c r="CD46" s="16">
        <v>0</v>
      </c>
      <c r="CE46" s="17">
        <v>50000</v>
      </c>
      <c r="CF46" s="17">
        <v>0</v>
      </c>
      <c r="CG46" s="17">
        <v>0</v>
      </c>
      <c r="CH46" s="17">
        <v>0</v>
      </c>
      <c r="CI46" s="17">
        <v>0</v>
      </c>
      <c r="CJ46" s="17">
        <v>0</v>
      </c>
      <c r="CK46" s="12">
        <v>50000</v>
      </c>
    </row>
    <row r="47" spans="1:89" x14ac:dyDescent="0.2">
      <c r="A47" s="4" t="s">
        <v>38</v>
      </c>
      <c r="B47" s="92">
        <v>2490</v>
      </c>
      <c r="C47" s="87">
        <v>0</v>
      </c>
      <c r="D47" s="87">
        <v>418966.47000000003</v>
      </c>
      <c r="E47" s="87">
        <v>0</v>
      </c>
      <c r="F47" s="87">
        <v>0</v>
      </c>
      <c r="G47" s="87">
        <v>5674.72</v>
      </c>
      <c r="H47" s="87">
        <v>0</v>
      </c>
      <c r="I47" s="93">
        <v>427131.19</v>
      </c>
      <c r="J47" s="16">
        <v>2490</v>
      </c>
      <c r="K47" s="17">
        <v>0</v>
      </c>
      <c r="L47" s="17">
        <v>84272.22</v>
      </c>
      <c r="M47" s="17">
        <v>0</v>
      </c>
      <c r="N47" s="17">
        <v>0</v>
      </c>
      <c r="O47" s="17">
        <v>0</v>
      </c>
      <c r="P47" s="17">
        <v>0</v>
      </c>
      <c r="Q47" s="12">
        <v>86762.22</v>
      </c>
      <c r="R47" s="16">
        <v>0</v>
      </c>
      <c r="S47" s="17">
        <v>0</v>
      </c>
      <c r="T47" s="17">
        <v>276538.8</v>
      </c>
      <c r="U47" s="17">
        <v>0</v>
      </c>
      <c r="V47" s="17">
        <v>0</v>
      </c>
      <c r="W47" s="17">
        <v>0</v>
      </c>
      <c r="X47" s="17">
        <v>0</v>
      </c>
      <c r="Y47" s="12">
        <v>276538.8</v>
      </c>
      <c r="Z47" s="16">
        <v>0</v>
      </c>
      <c r="AA47" s="17">
        <v>0</v>
      </c>
      <c r="AB47" s="17">
        <v>0</v>
      </c>
      <c r="AC47" s="17">
        <v>0</v>
      </c>
      <c r="AD47" s="17">
        <v>0</v>
      </c>
      <c r="AE47" s="17">
        <v>0</v>
      </c>
      <c r="AF47" s="17">
        <v>0</v>
      </c>
      <c r="AG47" s="12">
        <v>0</v>
      </c>
      <c r="AH47" s="16">
        <v>0</v>
      </c>
      <c r="AI47" s="17">
        <v>0</v>
      </c>
      <c r="AJ47" s="17">
        <v>0</v>
      </c>
      <c r="AK47" s="17">
        <v>0</v>
      </c>
      <c r="AL47" s="17">
        <v>0</v>
      </c>
      <c r="AM47" s="17">
        <v>0</v>
      </c>
      <c r="AN47" s="17">
        <v>0</v>
      </c>
      <c r="AO47" s="12">
        <v>0</v>
      </c>
      <c r="AP47" s="16">
        <v>0</v>
      </c>
      <c r="AQ47" s="17">
        <v>0</v>
      </c>
      <c r="AR47" s="17">
        <v>33585.449999999997</v>
      </c>
      <c r="AS47" s="17">
        <v>0</v>
      </c>
      <c r="AT47" s="17">
        <v>0</v>
      </c>
      <c r="AU47" s="17">
        <v>5674.72</v>
      </c>
      <c r="AV47" s="17">
        <v>0</v>
      </c>
      <c r="AW47" s="12">
        <v>39260.17</v>
      </c>
      <c r="AX47" s="16">
        <v>0</v>
      </c>
      <c r="AY47" s="17">
        <v>0</v>
      </c>
      <c r="AZ47" s="17">
        <v>0</v>
      </c>
      <c r="BA47" s="17">
        <v>0</v>
      </c>
      <c r="BB47" s="17">
        <v>0</v>
      </c>
      <c r="BC47" s="17">
        <v>0</v>
      </c>
      <c r="BD47" s="17">
        <v>0</v>
      </c>
      <c r="BE47" s="12">
        <v>0</v>
      </c>
      <c r="BF47" s="16">
        <v>0</v>
      </c>
      <c r="BG47" s="17">
        <v>0</v>
      </c>
      <c r="BH47" s="17">
        <v>0</v>
      </c>
      <c r="BI47" s="17">
        <v>0</v>
      </c>
      <c r="BJ47" s="17">
        <v>0</v>
      </c>
      <c r="BK47" s="17">
        <v>0</v>
      </c>
      <c r="BL47" s="17">
        <v>0</v>
      </c>
      <c r="BM47" s="12">
        <v>0</v>
      </c>
      <c r="BN47" s="16">
        <v>0</v>
      </c>
      <c r="BO47" s="17">
        <v>0</v>
      </c>
      <c r="BP47" s="17">
        <v>24570</v>
      </c>
      <c r="BQ47" s="17">
        <v>0</v>
      </c>
      <c r="BR47" s="17">
        <v>0</v>
      </c>
      <c r="BS47" s="17">
        <v>0</v>
      </c>
      <c r="BT47" s="17">
        <v>0</v>
      </c>
      <c r="BU47" s="12">
        <v>24570</v>
      </c>
      <c r="BV47" s="16">
        <v>0</v>
      </c>
      <c r="BW47" s="17">
        <v>0</v>
      </c>
      <c r="BX47" s="17">
        <v>0</v>
      </c>
      <c r="BY47" s="17">
        <v>0</v>
      </c>
      <c r="BZ47" s="17">
        <v>0</v>
      </c>
      <c r="CA47" s="17">
        <v>0</v>
      </c>
      <c r="CB47" s="17">
        <v>0</v>
      </c>
      <c r="CC47" s="12">
        <v>0</v>
      </c>
      <c r="CD47" s="16">
        <v>0</v>
      </c>
      <c r="CE47" s="17">
        <v>0</v>
      </c>
      <c r="CF47" s="17">
        <v>0</v>
      </c>
      <c r="CG47" s="17">
        <v>0</v>
      </c>
      <c r="CH47" s="17">
        <v>0</v>
      </c>
      <c r="CI47" s="17">
        <v>0</v>
      </c>
      <c r="CJ47" s="17">
        <v>0</v>
      </c>
      <c r="CK47" s="12">
        <v>0</v>
      </c>
    </row>
    <row r="48" spans="1:89" x14ac:dyDescent="0.2">
      <c r="A48" s="4" t="s">
        <v>39</v>
      </c>
      <c r="B48" s="92">
        <v>4390750.9839999974</v>
      </c>
      <c r="C48" s="87">
        <v>60000</v>
      </c>
      <c r="D48" s="87">
        <v>1742581.2</v>
      </c>
      <c r="E48" s="87">
        <v>0</v>
      </c>
      <c r="F48" s="87">
        <v>23939.279999999999</v>
      </c>
      <c r="G48" s="87">
        <v>472506.60500000004</v>
      </c>
      <c r="H48" s="87">
        <v>374919.28499999997</v>
      </c>
      <c r="I48" s="93">
        <v>7064697.3539999994</v>
      </c>
      <c r="J48" s="16">
        <v>3563970.6299999985</v>
      </c>
      <c r="K48" s="17">
        <v>0</v>
      </c>
      <c r="L48" s="17">
        <v>967100</v>
      </c>
      <c r="M48" s="17">
        <v>0</v>
      </c>
      <c r="N48" s="17">
        <v>0</v>
      </c>
      <c r="O48" s="17">
        <v>412955.89</v>
      </c>
      <c r="P48" s="17">
        <v>233105.14500000002</v>
      </c>
      <c r="Q48" s="12">
        <v>5177131.6649999991</v>
      </c>
      <c r="R48" s="16">
        <v>661205.35400000005</v>
      </c>
      <c r="S48" s="17">
        <v>0</v>
      </c>
      <c r="T48" s="17">
        <v>479545.45</v>
      </c>
      <c r="U48" s="17">
        <v>0</v>
      </c>
      <c r="V48" s="17">
        <v>23939.279999999999</v>
      </c>
      <c r="W48" s="17">
        <v>29769.95</v>
      </c>
      <c r="X48" s="17">
        <v>108450.7</v>
      </c>
      <c r="Y48" s="12">
        <v>1302910.7339999999</v>
      </c>
      <c r="Z48" s="16">
        <v>0</v>
      </c>
      <c r="AA48" s="17">
        <v>0</v>
      </c>
      <c r="AB48" s="17">
        <v>0</v>
      </c>
      <c r="AC48" s="17">
        <v>0</v>
      </c>
      <c r="AD48" s="17">
        <v>0</v>
      </c>
      <c r="AE48" s="17">
        <v>0</v>
      </c>
      <c r="AF48" s="17">
        <v>0</v>
      </c>
      <c r="AG48" s="12">
        <v>0</v>
      </c>
      <c r="AH48" s="16">
        <v>0</v>
      </c>
      <c r="AI48" s="17">
        <v>0</v>
      </c>
      <c r="AJ48" s="17">
        <v>0</v>
      </c>
      <c r="AK48" s="17">
        <v>0</v>
      </c>
      <c r="AL48" s="17">
        <v>0</v>
      </c>
      <c r="AM48" s="17">
        <v>0</v>
      </c>
      <c r="AN48" s="17">
        <v>0</v>
      </c>
      <c r="AO48" s="12">
        <v>0</v>
      </c>
      <c r="AP48" s="16">
        <v>8187.56</v>
      </c>
      <c r="AQ48" s="17">
        <v>0</v>
      </c>
      <c r="AR48" s="17">
        <v>8635</v>
      </c>
      <c r="AS48" s="17">
        <v>0</v>
      </c>
      <c r="AT48" s="17">
        <v>0</v>
      </c>
      <c r="AU48" s="17">
        <v>15000</v>
      </c>
      <c r="AV48" s="17">
        <v>0</v>
      </c>
      <c r="AW48" s="12">
        <v>31822.560000000001</v>
      </c>
      <c r="AX48" s="16">
        <v>62154.01</v>
      </c>
      <c r="AY48" s="17">
        <v>60000</v>
      </c>
      <c r="AZ48" s="17">
        <v>0</v>
      </c>
      <c r="BA48" s="17">
        <v>0</v>
      </c>
      <c r="BB48" s="17">
        <v>0</v>
      </c>
      <c r="BC48" s="17">
        <v>0</v>
      </c>
      <c r="BD48" s="17">
        <v>6804.92</v>
      </c>
      <c r="BE48" s="12">
        <v>128958.93000000001</v>
      </c>
      <c r="BF48" s="16">
        <v>0</v>
      </c>
      <c r="BG48" s="17">
        <v>0</v>
      </c>
      <c r="BH48" s="17">
        <v>123000</v>
      </c>
      <c r="BI48" s="17">
        <v>0</v>
      </c>
      <c r="BJ48" s="17">
        <v>0</v>
      </c>
      <c r="BK48" s="17">
        <v>0</v>
      </c>
      <c r="BL48" s="17">
        <v>22431.250999999997</v>
      </c>
      <c r="BM48" s="12">
        <v>145431.25099999999</v>
      </c>
      <c r="BN48" s="16">
        <v>93728.88</v>
      </c>
      <c r="BO48" s="17">
        <v>0</v>
      </c>
      <c r="BP48" s="17">
        <v>42650</v>
      </c>
      <c r="BQ48" s="17">
        <v>0</v>
      </c>
      <c r="BR48" s="17">
        <v>0</v>
      </c>
      <c r="BS48" s="17">
        <v>12500</v>
      </c>
      <c r="BT48" s="17">
        <v>74.36</v>
      </c>
      <c r="BU48" s="12">
        <v>148953.24</v>
      </c>
      <c r="BV48" s="16">
        <v>0</v>
      </c>
      <c r="BW48" s="17">
        <v>0</v>
      </c>
      <c r="BX48" s="17">
        <v>153650.75</v>
      </c>
      <c r="BY48" s="17">
        <v>0</v>
      </c>
      <c r="BZ48" s="17">
        <v>0</v>
      </c>
      <c r="CA48" s="17">
        <v>0</v>
      </c>
      <c r="CB48" s="17">
        <v>0</v>
      </c>
      <c r="CC48" s="12">
        <v>153650.75</v>
      </c>
      <c r="CD48" s="16">
        <v>1504.55</v>
      </c>
      <c r="CE48" s="17">
        <v>0</v>
      </c>
      <c r="CF48" s="17">
        <v>-32000</v>
      </c>
      <c r="CG48" s="17">
        <v>0</v>
      </c>
      <c r="CH48" s="17">
        <v>0</v>
      </c>
      <c r="CI48" s="17">
        <v>2280.7649999999999</v>
      </c>
      <c r="CJ48" s="17">
        <v>4052.9089999999997</v>
      </c>
      <c r="CK48" s="12">
        <v>-24161.776000000002</v>
      </c>
    </row>
    <row r="49" spans="1:89" x14ac:dyDescent="0.2">
      <c r="A49" s="4" t="s">
        <v>40</v>
      </c>
      <c r="B49" s="92">
        <v>1094938.47</v>
      </c>
      <c r="C49" s="87">
        <v>80067.66</v>
      </c>
      <c r="D49" s="87">
        <v>148472.9</v>
      </c>
      <c r="E49" s="87">
        <v>0</v>
      </c>
      <c r="F49" s="87">
        <v>0</v>
      </c>
      <c r="G49" s="87">
        <v>500826.53</v>
      </c>
      <c r="H49" s="87">
        <v>810806.97000000009</v>
      </c>
      <c r="I49" s="93">
        <v>2635112.5299999998</v>
      </c>
      <c r="J49" s="16">
        <v>0</v>
      </c>
      <c r="K49" s="17">
        <v>0</v>
      </c>
      <c r="L49" s="17">
        <v>0</v>
      </c>
      <c r="M49" s="17">
        <v>0</v>
      </c>
      <c r="N49" s="17">
        <v>0</v>
      </c>
      <c r="O49" s="17">
        <v>250568.12</v>
      </c>
      <c r="P49" s="17">
        <v>0</v>
      </c>
      <c r="Q49" s="12">
        <v>250568.12</v>
      </c>
      <c r="R49" s="16">
        <v>13100.91</v>
      </c>
      <c r="S49" s="17">
        <v>80067.66</v>
      </c>
      <c r="T49" s="17">
        <v>62563.81</v>
      </c>
      <c r="U49" s="17">
        <v>0</v>
      </c>
      <c r="V49" s="17">
        <v>0</v>
      </c>
      <c r="W49" s="17">
        <v>0</v>
      </c>
      <c r="X49" s="17">
        <v>753623.03</v>
      </c>
      <c r="Y49" s="12">
        <v>909355.41</v>
      </c>
      <c r="Z49" s="16">
        <v>0</v>
      </c>
      <c r="AA49" s="17">
        <v>0</v>
      </c>
      <c r="AB49" s="17">
        <v>0</v>
      </c>
      <c r="AC49" s="17">
        <v>0</v>
      </c>
      <c r="AD49" s="17">
        <v>0</v>
      </c>
      <c r="AE49" s="17">
        <v>0</v>
      </c>
      <c r="AF49" s="17">
        <v>0</v>
      </c>
      <c r="AG49" s="12">
        <v>0</v>
      </c>
      <c r="AH49" s="16">
        <v>366726.52</v>
      </c>
      <c r="AI49" s="17">
        <v>0</v>
      </c>
      <c r="AJ49" s="17">
        <v>0</v>
      </c>
      <c r="AK49" s="17">
        <v>0</v>
      </c>
      <c r="AL49" s="17">
        <v>0</v>
      </c>
      <c r="AM49" s="17">
        <v>0</v>
      </c>
      <c r="AN49" s="17">
        <v>5440.68</v>
      </c>
      <c r="AO49" s="12">
        <v>372167.2</v>
      </c>
      <c r="AP49" s="16">
        <v>0</v>
      </c>
      <c r="AQ49" s="17">
        <v>0</v>
      </c>
      <c r="AR49" s="17">
        <v>0</v>
      </c>
      <c r="AS49" s="17">
        <v>0</v>
      </c>
      <c r="AT49" s="17">
        <v>0</v>
      </c>
      <c r="AU49" s="17">
        <v>645.51</v>
      </c>
      <c r="AV49" s="17">
        <v>0</v>
      </c>
      <c r="AW49" s="12">
        <v>645.51</v>
      </c>
      <c r="AX49" s="16">
        <v>0</v>
      </c>
      <c r="AY49" s="17">
        <v>0</v>
      </c>
      <c r="AZ49" s="17">
        <v>0</v>
      </c>
      <c r="BA49" s="17">
        <v>0</v>
      </c>
      <c r="BB49" s="17">
        <v>0</v>
      </c>
      <c r="BC49" s="17">
        <v>0</v>
      </c>
      <c r="BD49" s="17">
        <v>0</v>
      </c>
      <c r="BE49" s="12">
        <v>0</v>
      </c>
      <c r="BF49" s="16">
        <v>0</v>
      </c>
      <c r="BG49" s="17">
        <v>0</v>
      </c>
      <c r="BH49" s="17">
        <v>0</v>
      </c>
      <c r="BI49" s="17">
        <v>0</v>
      </c>
      <c r="BJ49" s="17">
        <v>0</v>
      </c>
      <c r="BK49" s="17">
        <v>-173.98</v>
      </c>
      <c r="BL49" s="17">
        <v>0</v>
      </c>
      <c r="BM49" s="12">
        <v>-173.98</v>
      </c>
      <c r="BN49" s="16">
        <v>646580.5</v>
      </c>
      <c r="BO49" s="17">
        <v>0</v>
      </c>
      <c r="BP49" s="17">
        <v>0</v>
      </c>
      <c r="BQ49" s="17">
        <v>0</v>
      </c>
      <c r="BR49" s="17">
        <v>0</v>
      </c>
      <c r="BS49" s="17">
        <v>249786.88</v>
      </c>
      <c r="BT49" s="17">
        <v>38643.26</v>
      </c>
      <c r="BU49" s="12">
        <v>935010.64</v>
      </c>
      <c r="BV49" s="16">
        <v>65488.94</v>
      </c>
      <c r="BW49" s="17">
        <v>0</v>
      </c>
      <c r="BX49" s="17">
        <v>85909.09</v>
      </c>
      <c r="BY49" s="17">
        <v>0</v>
      </c>
      <c r="BZ49" s="17">
        <v>0</v>
      </c>
      <c r="CA49" s="17">
        <v>0</v>
      </c>
      <c r="CB49" s="17">
        <v>13100</v>
      </c>
      <c r="CC49" s="12">
        <v>164498.03</v>
      </c>
      <c r="CD49" s="16">
        <v>3041.6</v>
      </c>
      <c r="CE49" s="17">
        <v>0</v>
      </c>
      <c r="CF49" s="17">
        <v>0</v>
      </c>
      <c r="CG49" s="17">
        <v>0</v>
      </c>
      <c r="CH49" s="17">
        <v>0</v>
      </c>
      <c r="CI49" s="17">
        <v>0</v>
      </c>
      <c r="CJ49" s="17">
        <v>0</v>
      </c>
      <c r="CK49" s="12">
        <v>3041.6</v>
      </c>
    </row>
    <row r="50" spans="1:89" x14ac:dyDescent="0.2">
      <c r="A50" s="4" t="s">
        <v>41</v>
      </c>
      <c r="B50" s="92">
        <v>140350</v>
      </c>
      <c r="C50" s="87">
        <v>132061</v>
      </c>
      <c r="D50" s="87">
        <v>37500</v>
      </c>
      <c r="E50" s="87">
        <v>0</v>
      </c>
      <c r="F50" s="87">
        <v>18125</v>
      </c>
      <c r="G50" s="87">
        <v>8632</v>
      </c>
      <c r="H50" s="87">
        <v>757</v>
      </c>
      <c r="I50" s="93">
        <v>337425</v>
      </c>
      <c r="J50" s="16">
        <v>108397</v>
      </c>
      <c r="K50" s="17">
        <v>0</v>
      </c>
      <c r="L50" s="17">
        <v>37000</v>
      </c>
      <c r="M50" s="17">
        <v>0</v>
      </c>
      <c r="N50" s="17">
        <v>18125</v>
      </c>
      <c r="O50" s="17">
        <v>0</v>
      </c>
      <c r="P50" s="17">
        <v>0</v>
      </c>
      <c r="Q50" s="12">
        <v>163522</v>
      </c>
      <c r="R50" s="16">
        <v>22030</v>
      </c>
      <c r="S50" s="17">
        <v>7000</v>
      </c>
      <c r="T50" s="17">
        <v>0</v>
      </c>
      <c r="U50" s="17">
        <v>0</v>
      </c>
      <c r="V50" s="17">
        <v>0</v>
      </c>
      <c r="W50" s="17">
        <v>1685</v>
      </c>
      <c r="X50" s="17">
        <v>0</v>
      </c>
      <c r="Y50" s="12">
        <v>30715</v>
      </c>
      <c r="Z50" s="16">
        <v>0</v>
      </c>
      <c r="AA50" s="17">
        <v>0</v>
      </c>
      <c r="AB50" s="17">
        <v>0</v>
      </c>
      <c r="AC50" s="17">
        <v>0</v>
      </c>
      <c r="AD50" s="17">
        <v>0</v>
      </c>
      <c r="AE50" s="17">
        <v>0</v>
      </c>
      <c r="AF50" s="17">
        <v>0</v>
      </c>
      <c r="AG50" s="12">
        <v>0</v>
      </c>
      <c r="AH50" s="16">
        <v>0</v>
      </c>
      <c r="AI50" s="17">
        <v>0</v>
      </c>
      <c r="AJ50" s="17">
        <v>0</v>
      </c>
      <c r="AK50" s="17">
        <v>0</v>
      </c>
      <c r="AL50" s="17">
        <v>0</v>
      </c>
      <c r="AM50" s="17">
        <v>0</v>
      </c>
      <c r="AN50" s="17">
        <v>0</v>
      </c>
      <c r="AO50" s="12">
        <v>0</v>
      </c>
      <c r="AP50" s="16">
        <v>0</v>
      </c>
      <c r="AQ50" s="17">
        <v>0</v>
      </c>
      <c r="AR50" s="17">
        <v>0</v>
      </c>
      <c r="AS50" s="17">
        <v>0</v>
      </c>
      <c r="AT50" s="17">
        <v>0</v>
      </c>
      <c r="AU50" s="17">
        <v>0</v>
      </c>
      <c r="AV50" s="17">
        <v>0</v>
      </c>
      <c r="AW50" s="12">
        <v>0</v>
      </c>
      <c r="AX50" s="16">
        <v>0</v>
      </c>
      <c r="AY50" s="17">
        <v>0</v>
      </c>
      <c r="AZ50" s="17">
        <v>0</v>
      </c>
      <c r="BA50" s="17">
        <v>0</v>
      </c>
      <c r="BB50" s="17">
        <v>0</v>
      </c>
      <c r="BC50" s="17">
        <v>0</v>
      </c>
      <c r="BD50" s="17">
        <v>0</v>
      </c>
      <c r="BE50" s="12">
        <v>0</v>
      </c>
      <c r="BF50" s="16">
        <v>9696</v>
      </c>
      <c r="BG50" s="17">
        <v>125061</v>
      </c>
      <c r="BH50" s="17">
        <v>500</v>
      </c>
      <c r="BI50" s="17">
        <v>0</v>
      </c>
      <c r="BJ50" s="17">
        <v>0</v>
      </c>
      <c r="BK50" s="17">
        <v>6947</v>
      </c>
      <c r="BL50" s="17">
        <v>757</v>
      </c>
      <c r="BM50" s="12">
        <v>142961</v>
      </c>
      <c r="BN50" s="16">
        <v>0</v>
      </c>
      <c r="BO50" s="17">
        <v>0</v>
      </c>
      <c r="BP50" s="17">
        <v>0</v>
      </c>
      <c r="BQ50" s="17">
        <v>0</v>
      </c>
      <c r="BR50" s="17">
        <v>0</v>
      </c>
      <c r="BS50" s="17">
        <v>0</v>
      </c>
      <c r="BT50" s="17">
        <v>0</v>
      </c>
      <c r="BU50" s="12">
        <v>0</v>
      </c>
      <c r="BV50" s="16">
        <v>0</v>
      </c>
      <c r="BW50" s="17">
        <v>0</v>
      </c>
      <c r="BX50" s="17">
        <v>0</v>
      </c>
      <c r="BY50" s="17">
        <v>0</v>
      </c>
      <c r="BZ50" s="17">
        <v>0</v>
      </c>
      <c r="CA50" s="17">
        <v>0</v>
      </c>
      <c r="CB50" s="17">
        <v>0</v>
      </c>
      <c r="CC50" s="12">
        <v>0</v>
      </c>
      <c r="CD50" s="16">
        <v>227</v>
      </c>
      <c r="CE50" s="17">
        <v>0</v>
      </c>
      <c r="CF50" s="17">
        <v>0</v>
      </c>
      <c r="CG50" s="17">
        <v>0</v>
      </c>
      <c r="CH50" s="17">
        <v>0</v>
      </c>
      <c r="CI50" s="17">
        <v>0</v>
      </c>
      <c r="CJ50" s="17">
        <v>0</v>
      </c>
      <c r="CK50" s="12">
        <v>227</v>
      </c>
    </row>
    <row r="51" spans="1:89" x14ac:dyDescent="0.2">
      <c r="A51" s="4" t="s">
        <v>42</v>
      </c>
      <c r="B51" s="92">
        <v>5601567</v>
      </c>
      <c r="C51" s="87">
        <v>596045.5</v>
      </c>
      <c r="D51" s="87">
        <v>1917250.15</v>
      </c>
      <c r="E51" s="87">
        <v>15996.1</v>
      </c>
      <c r="F51" s="87">
        <v>122700</v>
      </c>
      <c r="G51" s="87">
        <v>4735429</v>
      </c>
      <c r="H51" s="87">
        <v>334713</v>
      </c>
      <c r="I51" s="93">
        <v>13323700.75</v>
      </c>
      <c r="J51" s="16">
        <v>5174250</v>
      </c>
      <c r="K51" s="17">
        <v>0</v>
      </c>
      <c r="L51" s="17">
        <v>340770.5</v>
      </c>
      <c r="M51" s="17">
        <v>0</v>
      </c>
      <c r="N51" s="17">
        <v>0</v>
      </c>
      <c r="O51" s="17">
        <v>10000</v>
      </c>
      <c r="P51" s="17">
        <v>152208</v>
      </c>
      <c r="Q51" s="12">
        <v>5677228.5</v>
      </c>
      <c r="R51" s="16">
        <v>0</v>
      </c>
      <c r="S51" s="17">
        <v>0</v>
      </c>
      <c r="T51" s="17">
        <v>1364479.65</v>
      </c>
      <c r="U51" s="17">
        <v>0</v>
      </c>
      <c r="V51" s="17">
        <v>122700</v>
      </c>
      <c r="W51" s="17">
        <v>4689408</v>
      </c>
      <c r="X51" s="17">
        <v>42593</v>
      </c>
      <c r="Y51" s="12">
        <v>6219180.6500000004</v>
      </c>
      <c r="Z51" s="16">
        <v>0</v>
      </c>
      <c r="AA51" s="17">
        <v>0</v>
      </c>
      <c r="AB51" s="17">
        <v>12000</v>
      </c>
      <c r="AC51" s="17">
        <v>0</v>
      </c>
      <c r="AD51" s="17">
        <v>0</v>
      </c>
      <c r="AE51" s="17">
        <v>0</v>
      </c>
      <c r="AF51" s="17">
        <v>0</v>
      </c>
      <c r="AG51" s="12">
        <v>12000</v>
      </c>
      <c r="AH51" s="16">
        <v>0</v>
      </c>
      <c r="AI51" s="17">
        <v>0</v>
      </c>
      <c r="AJ51" s="17">
        <v>0</v>
      </c>
      <c r="AK51" s="17">
        <v>0</v>
      </c>
      <c r="AL51" s="17">
        <v>0</v>
      </c>
      <c r="AM51" s="17">
        <v>0</v>
      </c>
      <c r="AN51" s="17">
        <v>0</v>
      </c>
      <c r="AO51" s="12">
        <v>0</v>
      </c>
      <c r="AP51" s="16">
        <v>0</v>
      </c>
      <c r="AQ51" s="17">
        <v>0</v>
      </c>
      <c r="AR51" s="17">
        <v>0</v>
      </c>
      <c r="AS51" s="17">
        <v>0</v>
      </c>
      <c r="AT51" s="17">
        <v>0</v>
      </c>
      <c r="AU51" s="17">
        <v>0</v>
      </c>
      <c r="AV51" s="17">
        <v>0</v>
      </c>
      <c r="AW51" s="12">
        <v>0</v>
      </c>
      <c r="AX51" s="16">
        <v>0</v>
      </c>
      <c r="AY51" s="17">
        <v>0</v>
      </c>
      <c r="AZ51" s="17">
        <v>0</v>
      </c>
      <c r="BA51" s="17">
        <v>0</v>
      </c>
      <c r="BB51" s="17">
        <v>0</v>
      </c>
      <c r="BC51" s="17">
        <v>0</v>
      </c>
      <c r="BD51" s="17">
        <v>0</v>
      </c>
      <c r="BE51" s="12">
        <v>0</v>
      </c>
      <c r="BF51" s="16">
        <v>125777</v>
      </c>
      <c r="BG51" s="17">
        <v>590037</v>
      </c>
      <c r="BH51" s="17">
        <v>0</v>
      </c>
      <c r="BI51" s="17">
        <v>0</v>
      </c>
      <c r="BJ51" s="17">
        <v>0</v>
      </c>
      <c r="BK51" s="17">
        <v>0</v>
      </c>
      <c r="BL51" s="17">
        <v>17472</v>
      </c>
      <c r="BM51" s="12">
        <v>733286</v>
      </c>
      <c r="BN51" s="16">
        <v>197840</v>
      </c>
      <c r="BO51" s="17">
        <v>6008.5</v>
      </c>
      <c r="BP51" s="17">
        <v>0</v>
      </c>
      <c r="BQ51" s="17">
        <v>15996.1</v>
      </c>
      <c r="BR51" s="17">
        <v>0</v>
      </c>
      <c r="BS51" s="17">
        <v>21</v>
      </c>
      <c r="BT51" s="17">
        <v>44550</v>
      </c>
      <c r="BU51" s="12">
        <v>264415.59999999998</v>
      </c>
      <c r="BV51" s="16">
        <v>103700</v>
      </c>
      <c r="BW51" s="17">
        <v>0</v>
      </c>
      <c r="BX51" s="17">
        <v>200000</v>
      </c>
      <c r="BY51" s="17">
        <v>0</v>
      </c>
      <c r="BZ51" s="17">
        <v>0</v>
      </c>
      <c r="CA51" s="17">
        <v>36000</v>
      </c>
      <c r="CB51" s="17">
        <v>72895</v>
      </c>
      <c r="CC51" s="12">
        <v>412595</v>
      </c>
      <c r="CD51" s="16">
        <v>0</v>
      </c>
      <c r="CE51" s="17">
        <v>0</v>
      </c>
      <c r="CF51" s="17">
        <v>0</v>
      </c>
      <c r="CG51" s="17">
        <v>0</v>
      </c>
      <c r="CH51" s="17">
        <v>0</v>
      </c>
      <c r="CI51" s="17">
        <v>0</v>
      </c>
      <c r="CJ51" s="17">
        <v>4995</v>
      </c>
      <c r="CK51" s="12">
        <v>4995</v>
      </c>
    </row>
    <row r="52" spans="1:89" x14ac:dyDescent="0.2">
      <c r="A52" s="4" t="s">
        <v>43</v>
      </c>
      <c r="B52" s="92">
        <v>23209313</v>
      </c>
      <c r="C52" s="87">
        <v>0</v>
      </c>
      <c r="D52" s="87">
        <v>2854954</v>
      </c>
      <c r="E52" s="87">
        <v>0</v>
      </c>
      <c r="F52" s="87">
        <v>9985500</v>
      </c>
      <c r="G52" s="87">
        <v>4951967</v>
      </c>
      <c r="H52" s="87">
        <v>188227</v>
      </c>
      <c r="I52" s="93">
        <v>41189961</v>
      </c>
      <c r="J52" s="16">
        <v>19749915</v>
      </c>
      <c r="K52" s="17">
        <v>0</v>
      </c>
      <c r="L52" s="17">
        <v>2310000</v>
      </c>
      <c r="M52" s="17">
        <v>0</v>
      </c>
      <c r="N52" s="17">
        <v>9935500</v>
      </c>
      <c r="O52" s="17">
        <v>209437</v>
      </c>
      <c r="P52" s="17">
        <v>159972</v>
      </c>
      <c r="Q52" s="12">
        <v>32364824</v>
      </c>
      <c r="R52" s="16">
        <v>87521</v>
      </c>
      <c r="S52" s="17">
        <v>0</v>
      </c>
      <c r="T52" s="17">
        <v>303383</v>
      </c>
      <c r="U52" s="17">
        <v>0</v>
      </c>
      <c r="V52" s="17">
        <v>30000</v>
      </c>
      <c r="W52" s="17">
        <v>4664246</v>
      </c>
      <c r="X52" s="17">
        <v>0</v>
      </c>
      <c r="Y52" s="12">
        <v>5085150</v>
      </c>
      <c r="Z52" s="16">
        <v>0</v>
      </c>
      <c r="AA52" s="17">
        <v>0</v>
      </c>
      <c r="AB52" s="17">
        <v>10000</v>
      </c>
      <c r="AC52" s="17">
        <v>0</v>
      </c>
      <c r="AD52" s="17">
        <v>0</v>
      </c>
      <c r="AE52" s="17">
        <v>0</v>
      </c>
      <c r="AF52" s="17">
        <v>0</v>
      </c>
      <c r="AG52" s="12">
        <v>10000</v>
      </c>
      <c r="AH52" s="16">
        <v>23595</v>
      </c>
      <c r="AI52" s="17">
        <v>0</v>
      </c>
      <c r="AJ52" s="17">
        <v>0</v>
      </c>
      <c r="AK52" s="17">
        <v>0</v>
      </c>
      <c r="AL52" s="17">
        <v>0</v>
      </c>
      <c r="AM52" s="17">
        <v>0</v>
      </c>
      <c r="AN52" s="17">
        <v>0</v>
      </c>
      <c r="AO52" s="12">
        <v>23595</v>
      </c>
      <c r="AP52" s="16">
        <v>0</v>
      </c>
      <c r="AQ52" s="17">
        <v>0</v>
      </c>
      <c r="AR52" s="17">
        <v>17171</v>
      </c>
      <c r="AS52" s="17">
        <v>0</v>
      </c>
      <c r="AT52" s="17">
        <v>0</v>
      </c>
      <c r="AU52" s="17">
        <v>0</v>
      </c>
      <c r="AV52" s="17">
        <v>0</v>
      </c>
      <c r="AW52" s="12">
        <v>17171</v>
      </c>
      <c r="AX52" s="16">
        <v>1122943</v>
      </c>
      <c r="AY52" s="17">
        <v>0</v>
      </c>
      <c r="AZ52" s="17">
        <v>0</v>
      </c>
      <c r="BA52" s="17">
        <v>0</v>
      </c>
      <c r="BB52" s="17">
        <v>0</v>
      </c>
      <c r="BC52" s="17">
        <v>23284</v>
      </c>
      <c r="BD52" s="17">
        <v>0</v>
      </c>
      <c r="BE52" s="12">
        <v>1146227</v>
      </c>
      <c r="BF52" s="16">
        <v>67659</v>
      </c>
      <c r="BG52" s="17">
        <v>0</v>
      </c>
      <c r="BH52" s="17">
        <v>0</v>
      </c>
      <c r="BI52" s="17">
        <v>0</v>
      </c>
      <c r="BJ52" s="17">
        <v>0</v>
      </c>
      <c r="BK52" s="17">
        <v>0</v>
      </c>
      <c r="BL52" s="17">
        <v>0</v>
      </c>
      <c r="BM52" s="12">
        <v>67659</v>
      </c>
      <c r="BN52" s="16">
        <v>1607784</v>
      </c>
      <c r="BO52" s="17">
        <v>0</v>
      </c>
      <c r="BP52" s="17">
        <v>200000</v>
      </c>
      <c r="BQ52" s="17">
        <v>0</v>
      </c>
      <c r="BR52" s="17">
        <v>20000</v>
      </c>
      <c r="BS52" s="17">
        <v>0</v>
      </c>
      <c r="BT52" s="17">
        <v>0</v>
      </c>
      <c r="BU52" s="12">
        <v>1827784</v>
      </c>
      <c r="BV52" s="16">
        <v>549896</v>
      </c>
      <c r="BW52" s="17">
        <v>0</v>
      </c>
      <c r="BX52" s="17">
        <v>14400</v>
      </c>
      <c r="BY52" s="17">
        <v>0</v>
      </c>
      <c r="BZ52" s="17">
        <v>0</v>
      </c>
      <c r="CA52" s="17">
        <v>55000</v>
      </c>
      <c r="CB52" s="17">
        <v>28255</v>
      </c>
      <c r="CC52" s="12">
        <v>647551</v>
      </c>
      <c r="CD52" s="16">
        <v>0</v>
      </c>
      <c r="CE52" s="17">
        <v>0</v>
      </c>
      <c r="CF52" s="17">
        <v>0</v>
      </c>
      <c r="CG52" s="17">
        <v>0</v>
      </c>
      <c r="CH52" s="17">
        <v>0</v>
      </c>
      <c r="CI52" s="17">
        <v>0</v>
      </c>
      <c r="CJ52" s="17">
        <v>0</v>
      </c>
      <c r="CK52" s="12">
        <v>0</v>
      </c>
    </row>
    <row r="53" spans="1:89" x14ac:dyDescent="0.2">
      <c r="A53" s="4" t="s">
        <v>44</v>
      </c>
      <c r="B53" s="92">
        <v>8051000</v>
      </c>
      <c r="C53" s="87">
        <v>5373000</v>
      </c>
      <c r="D53" s="87">
        <v>2666000</v>
      </c>
      <c r="E53" s="87">
        <v>0</v>
      </c>
      <c r="F53" s="87">
        <v>117000</v>
      </c>
      <c r="G53" s="87">
        <v>6323000</v>
      </c>
      <c r="H53" s="87">
        <v>1450000</v>
      </c>
      <c r="I53" s="93">
        <v>23980000</v>
      </c>
      <c r="J53" s="16">
        <v>1064000</v>
      </c>
      <c r="K53" s="17">
        <v>0</v>
      </c>
      <c r="L53" s="17">
        <v>0</v>
      </c>
      <c r="M53" s="17">
        <v>0</v>
      </c>
      <c r="N53" s="17">
        <v>0</v>
      </c>
      <c r="O53" s="17">
        <v>0</v>
      </c>
      <c r="P53" s="17">
        <v>260000</v>
      </c>
      <c r="Q53" s="12">
        <v>1324000</v>
      </c>
      <c r="R53" s="16">
        <v>4670000</v>
      </c>
      <c r="S53" s="17">
        <v>4300000</v>
      </c>
      <c r="T53" s="17">
        <v>2100000</v>
      </c>
      <c r="U53" s="17">
        <v>0</v>
      </c>
      <c r="V53" s="17">
        <v>0</v>
      </c>
      <c r="W53" s="17">
        <v>6323000</v>
      </c>
      <c r="X53" s="17">
        <v>1159000</v>
      </c>
      <c r="Y53" s="12">
        <v>18552000</v>
      </c>
      <c r="Z53" s="16">
        <v>0</v>
      </c>
      <c r="AA53" s="17">
        <v>0</v>
      </c>
      <c r="AB53" s="17">
        <v>0</v>
      </c>
      <c r="AC53" s="17">
        <v>0</v>
      </c>
      <c r="AD53" s="17">
        <v>0</v>
      </c>
      <c r="AE53" s="17">
        <v>0</v>
      </c>
      <c r="AF53" s="17">
        <v>0</v>
      </c>
      <c r="AG53" s="12">
        <v>0</v>
      </c>
      <c r="AH53" s="16">
        <v>0</v>
      </c>
      <c r="AI53" s="17">
        <v>0</v>
      </c>
      <c r="AJ53" s="17">
        <v>0</v>
      </c>
      <c r="AK53" s="17">
        <v>0</v>
      </c>
      <c r="AL53" s="17">
        <v>0</v>
      </c>
      <c r="AM53" s="17">
        <v>0</v>
      </c>
      <c r="AN53" s="17">
        <v>0</v>
      </c>
      <c r="AO53" s="12">
        <v>0</v>
      </c>
      <c r="AP53" s="16">
        <v>0</v>
      </c>
      <c r="AQ53" s="17">
        <v>0</v>
      </c>
      <c r="AR53" s="17">
        <v>0</v>
      </c>
      <c r="AS53" s="17">
        <v>0</v>
      </c>
      <c r="AT53" s="17">
        <v>0</v>
      </c>
      <c r="AU53" s="17">
        <v>0</v>
      </c>
      <c r="AV53" s="17">
        <v>0</v>
      </c>
      <c r="AW53" s="12">
        <v>0</v>
      </c>
      <c r="AX53" s="16">
        <v>0</v>
      </c>
      <c r="AY53" s="17">
        <v>0</v>
      </c>
      <c r="AZ53" s="17">
        <v>0</v>
      </c>
      <c r="BA53" s="17">
        <v>0</v>
      </c>
      <c r="BB53" s="17">
        <v>0</v>
      </c>
      <c r="BC53" s="17">
        <v>0</v>
      </c>
      <c r="BD53" s="17">
        <v>0</v>
      </c>
      <c r="BE53" s="12">
        <v>0</v>
      </c>
      <c r="BF53" s="16">
        <v>276000</v>
      </c>
      <c r="BG53" s="17">
        <v>983000</v>
      </c>
      <c r="BH53" s="17">
        <v>0</v>
      </c>
      <c r="BI53" s="17">
        <v>0</v>
      </c>
      <c r="BJ53" s="17">
        <v>0</v>
      </c>
      <c r="BK53" s="17">
        <v>0</v>
      </c>
      <c r="BL53" s="17">
        <v>0</v>
      </c>
      <c r="BM53" s="12">
        <v>1259000</v>
      </c>
      <c r="BN53" s="16">
        <v>1438000</v>
      </c>
      <c r="BO53" s="17">
        <v>0</v>
      </c>
      <c r="BP53" s="17">
        <v>0</v>
      </c>
      <c r="BQ53" s="17">
        <v>0</v>
      </c>
      <c r="BR53" s="17">
        <v>0</v>
      </c>
      <c r="BS53" s="17">
        <v>0</v>
      </c>
      <c r="BT53" s="17">
        <v>0</v>
      </c>
      <c r="BU53" s="12">
        <v>1438000</v>
      </c>
      <c r="BV53" s="16">
        <v>603000</v>
      </c>
      <c r="BW53" s="17">
        <v>90000</v>
      </c>
      <c r="BX53" s="17">
        <v>566000</v>
      </c>
      <c r="BY53" s="17">
        <v>0</v>
      </c>
      <c r="BZ53" s="17">
        <v>117000</v>
      </c>
      <c r="CA53" s="17">
        <v>0</v>
      </c>
      <c r="CB53" s="17">
        <v>31000</v>
      </c>
      <c r="CC53" s="12">
        <v>1407000</v>
      </c>
      <c r="CD53" s="16">
        <v>0</v>
      </c>
      <c r="CE53" s="17">
        <v>0</v>
      </c>
      <c r="CF53" s="17">
        <v>0</v>
      </c>
      <c r="CG53" s="17">
        <v>0</v>
      </c>
      <c r="CH53" s="17">
        <v>0</v>
      </c>
      <c r="CI53" s="17">
        <v>0</v>
      </c>
      <c r="CJ53" s="17">
        <v>0</v>
      </c>
      <c r="CK53" s="12">
        <v>0</v>
      </c>
    </row>
    <row r="54" spans="1:89" x14ac:dyDescent="0.2">
      <c r="A54" s="4" t="s">
        <v>264</v>
      </c>
      <c r="B54" s="92">
        <v>1438154.84</v>
      </c>
      <c r="C54" s="87">
        <v>1350748</v>
      </c>
      <c r="D54" s="87">
        <v>7452478.1200000001</v>
      </c>
      <c r="E54" s="87">
        <v>0</v>
      </c>
      <c r="F54" s="87">
        <v>0</v>
      </c>
      <c r="G54" s="87">
        <v>187634.39</v>
      </c>
      <c r="H54" s="87">
        <v>598226.43000000005</v>
      </c>
      <c r="I54" s="93">
        <v>11027241.779999999</v>
      </c>
      <c r="J54" s="16">
        <v>721976.07</v>
      </c>
      <c r="K54" s="17">
        <v>0</v>
      </c>
      <c r="L54" s="17">
        <v>5525000</v>
      </c>
      <c r="M54" s="17">
        <v>0</v>
      </c>
      <c r="N54" s="17">
        <v>0</v>
      </c>
      <c r="O54" s="17">
        <v>99418.7</v>
      </c>
      <c r="P54" s="17">
        <v>402680.09</v>
      </c>
      <c r="Q54" s="12">
        <v>6749074.8600000003</v>
      </c>
      <c r="R54" s="16">
        <v>66343.8</v>
      </c>
      <c r="S54" s="17">
        <v>0</v>
      </c>
      <c r="T54" s="17">
        <v>1585616.57</v>
      </c>
      <c r="U54" s="17">
        <v>0</v>
      </c>
      <c r="V54" s="17">
        <v>0</v>
      </c>
      <c r="W54" s="17">
        <v>0</v>
      </c>
      <c r="X54" s="17">
        <v>96084.07</v>
      </c>
      <c r="Y54" s="12">
        <v>1748044.4400000002</v>
      </c>
      <c r="Z54" s="16">
        <v>0</v>
      </c>
      <c r="AA54" s="17">
        <v>0</v>
      </c>
      <c r="AB54" s="17">
        <v>0</v>
      </c>
      <c r="AC54" s="17">
        <v>0</v>
      </c>
      <c r="AD54" s="17">
        <v>0</v>
      </c>
      <c r="AE54" s="17">
        <v>0</v>
      </c>
      <c r="AF54" s="17">
        <v>0</v>
      </c>
      <c r="AG54" s="12">
        <v>0</v>
      </c>
      <c r="AH54" s="16">
        <v>0</v>
      </c>
      <c r="AI54" s="17">
        <v>0</v>
      </c>
      <c r="AJ54" s="17">
        <v>0</v>
      </c>
      <c r="AK54" s="17">
        <v>0</v>
      </c>
      <c r="AL54" s="17">
        <v>0</v>
      </c>
      <c r="AM54" s="17">
        <v>0</v>
      </c>
      <c r="AN54" s="17">
        <v>0</v>
      </c>
      <c r="AO54" s="12">
        <v>0</v>
      </c>
      <c r="AP54" s="16">
        <v>14785.68</v>
      </c>
      <c r="AQ54" s="17">
        <v>50000</v>
      </c>
      <c r="AR54" s="17">
        <v>265000</v>
      </c>
      <c r="AS54" s="17">
        <v>0</v>
      </c>
      <c r="AT54" s="17">
        <v>0</v>
      </c>
      <c r="AU54" s="17">
        <v>0</v>
      </c>
      <c r="AV54" s="17">
        <v>61000</v>
      </c>
      <c r="AW54" s="12">
        <v>390785.68</v>
      </c>
      <c r="AX54" s="16">
        <v>0</v>
      </c>
      <c r="AY54" s="17">
        <v>0</v>
      </c>
      <c r="AZ54" s="17">
        <v>0</v>
      </c>
      <c r="BA54" s="17">
        <v>0</v>
      </c>
      <c r="BB54" s="17">
        <v>0</v>
      </c>
      <c r="BC54" s="17">
        <v>0</v>
      </c>
      <c r="BD54" s="17">
        <v>0</v>
      </c>
      <c r="BE54" s="12">
        <v>0</v>
      </c>
      <c r="BF54" s="16">
        <v>277122.84000000003</v>
      </c>
      <c r="BG54" s="17">
        <v>1300748</v>
      </c>
      <c r="BH54" s="17">
        <v>31861.55</v>
      </c>
      <c r="BI54" s="17">
        <v>0</v>
      </c>
      <c r="BJ54" s="17">
        <v>0</v>
      </c>
      <c r="BK54" s="17">
        <v>88215.69</v>
      </c>
      <c r="BL54" s="17">
        <v>4640.42</v>
      </c>
      <c r="BM54" s="12">
        <v>1702588.5</v>
      </c>
      <c r="BN54" s="16">
        <v>357926.45</v>
      </c>
      <c r="BO54" s="17">
        <v>0</v>
      </c>
      <c r="BP54" s="17">
        <v>0</v>
      </c>
      <c r="BQ54" s="17">
        <v>0</v>
      </c>
      <c r="BR54" s="17">
        <v>0</v>
      </c>
      <c r="BS54" s="17">
        <v>0</v>
      </c>
      <c r="BT54" s="17">
        <v>0</v>
      </c>
      <c r="BU54" s="12">
        <v>357926.45</v>
      </c>
      <c r="BV54" s="16">
        <v>0</v>
      </c>
      <c r="BW54" s="17">
        <v>0</v>
      </c>
      <c r="BX54" s="17">
        <v>45000</v>
      </c>
      <c r="BY54" s="17">
        <v>0</v>
      </c>
      <c r="BZ54" s="17">
        <v>0</v>
      </c>
      <c r="CA54" s="17">
        <v>0</v>
      </c>
      <c r="CB54" s="17">
        <v>33821.85</v>
      </c>
      <c r="CC54" s="12">
        <v>78821.850000000006</v>
      </c>
      <c r="CD54" s="16">
        <v>0</v>
      </c>
      <c r="CE54" s="17">
        <v>0</v>
      </c>
      <c r="CF54" s="17">
        <v>0</v>
      </c>
      <c r="CG54" s="17">
        <v>0</v>
      </c>
      <c r="CH54" s="17">
        <v>0</v>
      </c>
      <c r="CI54" s="17">
        <v>0</v>
      </c>
      <c r="CJ54" s="17">
        <v>0</v>
      </c>
      <c r="CK54" s="12">
        <v>0</v>
      </c>
    </row>
    <row r="55" spans="1:89" x14ac:dyDescent="0.2">
      <c r="A55" s="4" t="s">
        <v>45</v>
      </c>
      <c r="B55" s="92">
        <v>1382000</v>
      </c>
      <c r="C55" s="87">
        <v>711000</v>
      </c>
      <c r="D55" s="87">
        <v>3378000</v>
      </c>
      <c r="E55" s="87">
        <v>0</v>
      </c>
      <c r="F55" s="87">
        <v>1000</v>
      </c>
      <c r="G55" s="87">
        <v>272000</v>
      </c>
      <c r="H55" s="87">
        <v>238000</v>
      </c>
      <c r="I55" s="93">
        <v>5982000</v>
      </c>
      <c r="J55" s="16">
        <v>161000</v>
      </c>
      <c r="K55" s="17">
        <v>0</v>
      </c>
      <c r="L55" s="17">
        <v>2722000</v>
      </c>
      <c r="M55" s="17">
        <v>0</v>
      </c>
      <c r="N55" s="17">
        <v>0</v>
      </c>
      <c r="O55" s="17">
        <v>142000</v>
      </c>
      <c r="P55" s="17">
        <v>8000</v>
      </c>
      <c r="Q55" s="12">
        <v>3033000</v>
      </c>
      <c r="R55" s="16">
        <v>2000</v>
      </c>
      <c r="S55" s="17">
        <v>0</v>
      </c>
      <c r="T55" s="17">
        <v>0</v>
      </c>
      <c r="U55" s="17">
        <v>0</v>
      </c>
      <c r="V55" s="17">
        <v>0</v>
      </c>
      <c r="W55" s="17">
        <v>49000</v>
      </c>
      <c r="X55" s="17">
        <v>0</v>
      </c>
      <c r="Y55" s="12">
        <v>51000</v>
      </c>
      <c r="Z55" s="16">
        <v>0</v>
      </c>
      <c r="AA55" s="17">
        <v>0</v>
      </c>
      <c r="AB55" s="17">
        <v>0</v>
      </c>
      <c r="AC55" s="17">
        <v>0</v>
      </c>
      <c r="AD55" s="17">
        <v>0</v>
      </c>
      <c r="AE55" s="17">
        <v>0</v>
      </c>
      <c r="AF55" s="17">
        <v>0</v>
      </c>
      <c r="AG55" s="12">
        <v>0</v>
      </c>
      <c r="AH55" s="16">
        <v>0</v>
      </c>
      <c r="AI55" s="17">
        <v>95000</v>
      </c>
      <c r="AJ55" s="17">
        <v>0</v>
      </c>
      <c r="AK55" s="17">
        <v>0</v>
      </c>
      <c r="AL55" s="17">
        <v>0</v>
      </c>
      <c r="AM55" s="17">
        <v>4000</v>
      </c>
      <c r="AN55" s="17">
        <v>215000</v>
      </c>
      <c r="AO55" s="12">
        <v>314000</v>
      </c>
      <c r="AP55" s="16">
        <v>11000</v>
      </c>
      <c r="AQ55" s="17">
        <v>0</v>
      </c>
      <c r="AR55" s="17">
        <v>0</v>
      </c>
      <c r="AS55" s="17">
        <v>0</v>
      </c>
      <c r="AT55" s="17">
        <v>0</v>
      </c>
      <c r="AU55" s="17">
        <v>6000</v>
      </c>
      <c r="AV55" s="17">
        <v>0</v>
      </c>
      <c r="AW55" s="12">
        <v>17000</v>
      </c>
      <c r="AX55" s="16">
        <v>786000</v>
      </c>
      <c r="AY55" s="17">
        <v>95000</v>
      </c>
      <c r="AZ55" s="17">
        <v>171000</v>
      </c>
      <c r="BA55" s="17">
        <v>0</v>
      </c>
      <c r="BB55" s="17">
        <v>0</v>
      </c>
      <c r="BC55" s="17">
        <v>9000</v>
      </c>
      <c r="BD55" s="17">
        <v>0</v>
      </c>
      <c r="BE55" s="12">
        <v>1061000</v>
      </c>
      <c r="BF55" s="16">
        <v>41000</v>
      </c>
      <c r="BG55" s="17">
        <v>372000</v>
      </c>
      <c r="BH55" s="17">
        <v>57000</v>
      </c>
      <c r="BI55" s="17">
        <v>0</v>
      </c>
      <c r="BJ55" s="17">
        <v>0</v>
      </c>
      <c r="BK55" s="17">
        <v>1000</v>
      </c>
      <c r="BL55" s="17">
        <v>15000</v>
      </c>
      <c r="BM55" s="12">
        <v>486000</v>
      </c>
      <c r="BN55" s="16">
        <v>381000</v>
      </c>
      <c r="BO55" s="17">
        <v>0</v>
      </c>
      <c r="BP55" s="17">
        <v>0</v>
      </c>
      <c r="BQ55" s="17">
        <v>0</v>
      </c>
      <c r="BR55" s="17">
        <v>0</v>
      </c>
      <c r="BS55" s="17">
        <v>51000</v>
      </c>
      <c r="BT55" s="17">
        <v>0</v>
      </c>
      <c r="BU55" s="12">
        <v>432000</v>
      </c>
      <c r="BV55" s="16">
        <v>0</v>
      </c>
      <c r="BW55" s="17">
        <v>0</v>
      </c>
      <c r="BX55" s="17">
        <v>0</v>
      </c>
      <c r="BY55" s="17">
        <v>0</v>
      </c>
      <c r="BZ55" s="17">
        <v>0</v>
      </c>
      <c r="CA55" s="17">
        <v>0</v>
      </c>
      <c r="CB55" s="17">
        <v>0</v>
      </c>
      <c r="CC55" s="12">
        <v>0</v>
      </c>
      <c r="CD55" s="16">
        <v>0</v>
      </c>
      <c r="CE55" s="17">
        <v>149000</v>
      </c>
      <c r="CF55" s="17">
        <v>428000</v>
      </c>
      <c r="CG55" s="17">
        <v>0</v>
      </c>
      <c r="CH55" s="17">
        <v>1000</v>
      </c>
      <c r="CI55" s="17">
        <v>10000</v>
      </c>
      <c r="CJ55" s="17">
        <v>0</v>
      </c>
      <c r="CK55" s="12">
        <v>588000</v>
      </c>
    </row>
    <row r="56" spans="1:89" x14ac:dyDescent="0.2">
      <c r="A56" s="4" t="s">
        <v>46</v>
      </c>
      <c r="B56" s="92">
        <v>2081368.21</v>
      </c>
      <c r="C56" s="87">
        <v>320336</v>
      </c>
      <c r="D56" s="87">
        <v>3655001.25</v>
      </c>
      <c r="E56" s="87">
        <v>0</v>
      </c>
      <c r="F56" s="87">
        <v>0</v>
      </c>
      <c r="G56" s="87">
        <v>605941.37</v>
      </c>
      <c r="H56" s="87">
        <v>53970.850000000006</v>
      </c>
      <c r="I56" s="93">
        <v>6716617.6799999997</v>
      </c>
      <c r="J56" s="16">
        <v>1983132.08</v>
      </c>
      <c r="K56" s="17">
        <v>0</v>
      </c>
      <c r="L56" s="17">
        <v>1875001.25</v>
      </c>
      <c r="M56" s="17">
        <v>0</v>
      </c>
      <c r="N56" s="17">
        <v>0</v>
      </c>
      <c r="O56" s="17">
        <v>97724.479999999996</v>
      </c>
      <c r="P56" s="17">
        <v>2181.13</v>
      </c>
      <c r="Q56" s="12">
        <v>3958038.94</v>
      </c>
      <c r="R56" s="16">
        <v>32038.23</v>
      </c>
      <c r="S56" s="17">
        <v>0</v>
      </c>
      <c r="T56" s="17">
        <v>1280000</v>
      </c>
      <c r="U56" s="17">
        <v>0</v>
      </c>
      <c r="V56" s="17">
        <v>0</v>
      </c>
      <c r="W56" s="17">
        <v>2027.22</v>
      </c>
      <c r="X56" s="17">
        <v>0</v>
      </c>
      <c r="Y56" s="12">
        <v>1314065.45</v>
      </c>
      <c r="Z56" s="16">
        <v>0</v>
      </c>
      <c r="AA56" s="17">
        <v>0</v>
      </c>
      <c r="AB56" s="17">
        <v>0</v>
      </c>
      <c r="AC56" s="17">
        <v>0</v>
      </c>
      <c r="AD56" s="17">
        <v>0</v>
      </c>
      <c r="AE56" s="17">
        <v>0</v>
      </c>
      <c r="AF56" s="17">
        <v>0</v>
      </c>
      <c r="AG56" s="12">
        <v>0</v>
      </c>
      <c r="AH56" s="16">
        <v>0</v>
      </c>
      <c r="AI56" s="17">
        <v>0</v>
      </c>
      <c r="AJ56" s="17">
        <v>0</v>
      </c>
      <c r="AK56" s="17">
        <v>0</v>
      </c>
      <c r="AL56" s="17">
        <v>0</v>
      </c>
      <c r="AM56" s="17">
        <v>0</v>
      </c>
      <c r="AN56" s="17">
        <v>0</v>
      </c>
      <c r="AO56" s="12">
        <v>0</v>
      </c>
      <c r="AP56" s="16">
        <v>0</v>
      </c>
      <c r="AQ56" s="17">
        <v>0</v>
      </c>
      <c r="AR56" s="17">
        <v>0</v>
      </c>
      <c r="AS56" s="17">
        <v>0</v>
      </c>
      <c r="AT56" s="17">
        <v>0</v>
      </c>
      <c r="AU56" s="17">
        <v>0</v>
      </c>
      <c r="AV56" s="17">
        <v>0</v>
      </c>
      <c r="AW56" s="12">
        <v>0</v>
      </c>
      <c r="AX56" s="16">
        <v>0</v>
      </c>
      <c r="AY56" s="17">
        <v>0</v>
      </c>
      <c r="AZ56" s="17">
        <v>0</v>
      </c>
      <c r="BA56" s="17">
        <v>0</v>
      </c>
      <c r="BB56" s="17">
        <v>0</v>
      </c>
      <c r="BC56" s="17">
        <v>0</v>
      </c>
      <c r="BD56" s="17">
        <v>0</v>
      </c>
      <c r="BE56" s="12">
        <v>0</v>
      </c>
      <c r="BF56" s="16">
        <v>66079.72</v>
      </c>
      <c r="BG56" s="17">
        <v>320336</v>
      </c>
      <c r="BH56" s="17">
        <v>0</v>
      </c>
      <c r="BI56" s="17">
        <v>0</v>
      </c>
      <c r="BJ56" s="17">
        <v>0</v>
      </c>
      <c r="BK56" s="17">
        <v>394.09</v>
      </c>
      <c r="BL56" s="17">
        <v>25269.99</v>
      </c>
      <c r="BM56" s="12">
        <v>412079.8</v>
      </c>
      <c r="BN56" s="16">
        <v>118.18</v>
      </c>
      <c r="BO56" s="17">
        <v>0</v>
      </c>
      <c r="BP56" s="17">
        <v>180000</v>
      </c>
      <c r="BQ56" s="17">
        <v>0</v>
      </c>
      <c r="BR56" s="17">
        <v>0</v>
      </c>
      <c r="BS56" s="17">
        <v>505007.97</v>
      </c>
      <c r="BT56" s="17">
        <v>26519.73</v>
      </c>
      <c r="BU56" s="12">
        <v>711645.87999999989</v>
      </c>
      <c r="BV56" s="16">
        <v>0</v>
      </c>
      <c r="BW56" s="17">
        <v>0</v>
      </c>
      <c r="BX56" s="17">
        <v>0</v>
      </c>
      <c r="BY56" s="17">
        <v>0</v>
      </c>
      <c r="BZ56" s="17">
        <v>0</v>
      </c>
      <c r="CA56" s="17">
        <v>0</v>
      </c>
      <c r="CB56" s="17">
        <v>0</v>
      </c>
      <c r="CC56" s="12">
        <v>0</v>
      </c>
      <c r="CD56" s="16">
        <v>0</v>
      </c>
      <c r="CE56" s="17">
        <v>0</v>
      </c>
      <c r="CF56" s="17">
        <v>320000</v>
      </c>
      <c r="CG56" s="17">
        <v>0</v>
      </c>
      <c r="CH56" s="17">
        <v>0</v>
      </c>
      <c r="CI56" s="17">
        <v>787.61</v>
      </c>
      <c r="CJ56" s="17">
        <v>0</v>
      </c>
      <c r="CK56" s="12">
        <v>320787.61</v>
      </c>
    </row>
    <row r="57" spans="1:89" x14ac:dyDescent="0.2">
      <c r="A57" s="4" t="s">
        <v>47</v>
      </c>
      <c r="B57" s="92">
        <v>307058</v>
      </c>
      <c r="C57" s="87">
        <v>28700</v>
      </c>
      <c r="D57" s="87">
        <v>0</v>
      </c>
      <c r="E57" s="87">
        <v>0</v>
      </c>
      <c r="F57" s="87">
        <v>0</v>
      </c>
      <c r="G57" s="87">
        <v>10700</v>
      </c>
      <c r="H57" s="87">
        <v>1233</v>
      </c>
      <c r="I57" s="93">
        <v>347691</v>
      </c>
      <c r="J57" s="16">
        <v>25644</v>
      </c>
      <c r="K57" s="17">
        <v>0</v>
      </c>
      <c r="L57" s="17">
        <v>0</v>
      </c>
      <c r="M57" s="17">
        <v>0</v>
      </c>
      <c r="N57" s="17">
        <v>0</v>
      </c>
      <c r="O57" s="17">
        <v>0</v>
      </c>
      <c r="P57" s="17">
        <v>1233</v>
      </c>
      <c r="Q57" s="12">
        <v>26877</v>
      </c>
      <c r="R57" s="16">
        <v>10292</v>
      </c>
      <c r="S57" s="17">
        <v>0</v>
      </c>
      <c r="T57" s="17">
        <v>0</v>
      </c>
      <c r="U57" s="17">
        <v>0</v>
      </c>
      <c r="V57" s="17">
        <v>0</v>
      </c>
      <c r="W57" s="17">
        <v>0</v>
      </c>
      <c r="X57" s="17">
        <v>0</v>
      </c>
      <c r="Y57" s="12">
        <v>10292</v>
      </c>
      <c r="Z57" s="16">
        <v>0</v>
      </c>
      <c r="AA57" s="17">
        <v>0</v>
      </c>
      <c r="AB57" s="17">
        <v>0</v>
      </c>
      <c r="AC57" s="17">
        <v>0</v>
      </c>
      <c r="AD57" s="17">
        <v>0</v>
      </c>
      <c r="AE57" s="17">
        <v>0</v>
      </c>
      <c r="AF57" s="17">
        <v>0</v>
      </c>
      <c r="AG57" s="12">
        <v>0</v>
      </c>
      <c r="AH57" s="16">
        <v>0</v>
      </c>
      <c r="AI57" s="17">
        <v>0</v>
      </c>
      <c r="AJ57" s="17">
        <v>0</v>
      </c>
      <c r="AK57" s="17">
        <v>0</v>
      </c>
      <c r="AL57" s="17">
        <v>0</v>
      </c>
      <c r="AM57" s="17">
        <v>0</v>
      </c>
      <c r="AN57" s="17">
        <v>0</v>
      </c>
      <c r="AO57" s="12">
        <v>0</v>
      </c>
      <c r="AP57" s="16">
        <v>0</v>
      </c>
      <c r="AQ57" s="17">
        <v>0</v>
      </c>
      <c r="AR57" s="17">
        <v>0</v>
      </c>
      <c r="AS57" s="17">
        <v>0</v>
      </c>
      <c r="AT57" s="17">
        <v>0</v>
      </c>
      <c r="AU57" s="17">
        <v>0</v>
      </c>
      <c r="AV57" s="17">
        <v>0</v>
      </c>
      <c r="AW57" s="12">
        <v>0</v>
      </c>
      <c r="AX57" s="16">
        <v>0</v>
      </c>
      <c r="AY57" s="17">
        <v>0</v>
      </c>
      <c r="AZ57" s="17">
        <v>0</v>
      </c>
      <c r="BA57" s="17">
        <v>0</v>
      </c>
      <c r="BB57" s="17">
        <v>0</v>
      </c>
      <c r="BC57" s="17">
        <v>0</v>
      </c>
      <c r="BD57" s="17">
        <v>0</v>
      </c>
      <c r="BE57" s="12">
        <v>0</v>
      </c>
      <c r="BF57" s="16">
        <v>0</v>
      </c>
      <c r="BG57" s="17">
        <v>0</v>
      </c>
      <c r="BH57" s="17">
        <v>0</v>
      </c>
      <c r="BI57" s="17">
        <v>0</v>
      </c>
      <c r="BJ57" s="17">
        <v>0</v>
      </c>
      <c r="BK57" s="17">
        <v>0</v>
      </c>
      <c r="BL57" s="17">
        <v>0</v>
      </c>
      <c r="BM57" s="12">
        <v>0</v>
      </c>
      <c r="BN57" s="16">
        <v>19394</v>
      </c>
      <c r="BO57" s="17">
        <v>0</v>
      </c>
      <c r="BP57" s="17">
        <v>0</v>
      </c>
      <c r="BQ57" s="17">
        <v>0</v>
      </c>
      <c r="BR57" s="17">
        <v>0</v>
      </c>
      <c r="BS57" s="17">
        <v>0</v>
      </c>
      <c r="BT57" s="17">
        <v>0</v>
      </c>
      <c r="BU57" s="12">
        <v>19394</v>
      </c>
      <c r="BV57" s="16">
        <v>520</v>
      </c>
      <c r="BW57" s="17">
        <v>28700</v>
      </c>
      <c r="BX57" s="17">
        <v>0</v>
      </c>
      <c r="BY57" s="17">
        <v>0</v>
      </c>
      <c r="BZ57" s="17">
        <v>0</v>
      </c>
      <c r="CA57" s="17">
        <v>10700</v>
      </c>
      <c r="CB57" s="17">
        <v>0</v>
      </c>
      <c r="CC57" s="12">
        <v>39920</v>
      </c>
      <c r="CD57" s="16">
        <v>251208</v>
      </c>
      <c r="CE57" s="17">
        <v>0</v>
      </c>
      <c r="CF57" s="17">
        <v>0</v>
      </c>
      <c r="CG57" s="17">
        <v>0</v>
      </c>
      <c r="CH57" s="17">
        <v>0</v>
      </c>
      <c r="CI57" s="17">
        <v>0</v>
      </c>
      <c r="CJ57" s="17">
        <v>0</v>
      </c>
      <c r="CK57" s="12">
        <v>251208</v>
      </c>
    </row>
    <row r="58" spans="1:89" x14ac:dyDescent="0.2">
      <c r="A58" s="4" t="s">
        <v>48</v>
      </c>
      <c r="B58" s="92">
        <v>12899517</v>
      </c>
      <c r="C58" s="87">
        <v>1482008</v>
      </c>
      <c r="D58" s="87">
        <v>1197839</v>
      </c>
      <c r="E58" s="87">
        <v>0</v>
      </c>
      <c r="F58" s="87">
        <v>0</v>
      </c>
      <c r="G58" s="87">
        <v>957252</v>
      </c>
      <c r="H58" s="87">
        <v>1069203</v>
      </c>
      <c r="I58" s="93">
        <v>17605819</v>
      </c>
      <c r="J58" s="16">
        <v>11941231</v>
      </c>
      <c r="K58" s="17">
        <v>0</v>
      </c>
      <c r="L58" s="17">
        <v>723750</v>
      </c>
      <c r="M58" s="17">
        <v>0</v>
      </c>
      <c r="N58" s="17">
        <v>0</v>
      </c>
      <c r="O58" s="17">
        <v>91984</v>
      </c>
      <c r="P58" s="17">
        <v>303703</v>
      </c>
      <c r="Q58" s="12">
        <v>13060668</v>
      </c>
      <c r="R58" s="16">
        <v>0</v>
      </c>
      <c r="S58" s="17">
        <v>20000</v>
      </c>
      <c r="T58" s="17">
        <v>425000</v>
      </c>
      <c r="U58" s="17">
        <v>0</v>
      </c>
      <c r="V58" s="17">
        <v>0</v>
      </c>
      <c r="W58" s="17">
        <v>486091</v>
      </c>
      <c r="X58" s="17">
        <v>1716</v>
      </c>
      <c r="Y58" s="12">
        <v>932807</v>
      </c>
      <c r="Z58" s="16">
        <v>0</v>
      </c>
      <c r="AA58" s="17">
        <v>0</v>
      </c>
      <c r="AB58" s="17">
        <v>0</v>
      </c>
      <c r="AC58" s="17">
        <v>0</v>
      </c>
      <c r="AD58" s="17">
        <v>0</v>
      </c>
      <c r="AE58" s="17">
        <v>0</v>
      </c>
      <c r="AF58" s="17">
        <v>0</v>
      </c>
      <c r="AG58" s="12">
        <v>0</v>
      </c>
      <c r="AH58" s="16">
        <v>15248</v>
      </c>
      <c r="AI58" s="17">
        <v>252178</v>
      </c>
      <c r="AJ58" s="17">
        <v>9987</v>
      </c>
      <c r="AK58" s="17">
        <v>0</v>
      </c>
      <c r="AL58" s="17">
        <v>0</v>
      </c>
      <c r="AM58" s="17">
        <v>356450</v>
      </c>
      <c r="AN58" s="17">
        <v>470352</v>
      </c>
      <c r="AO58" s="12">
        <v>1104215</v>
      </c>
      <c r="AP58" s="16">
        <v>0</v>
      </c>
      <c r="AQ58" s="17">
        <v>0</v>
      </c>
      <c r="AR58" s="17">
        <v>0</v>
      </c>
      <c r="AS58" s="17">
        <v>0</v>
      </c>
      <c r="AT58" s="17">
        <v>0</v>
      </c>
      <c r="AU58" s="17">
        <v>0</v>
      </c>
      <c r="AV58" s="17">
        <v>0</v>
      </c>
      <c r="AW58" s="12">
        <v>0</v>
      </c>
      <c r="AX58" s="16">
        <v>0</v>
      </c>
      <c r="AY58" s="17">
        <v>0</v>
      </c>
      <c r="AZ58" s="17">
        <v>0</v>
      </c>
      <c r="BA58" s="17">
        <v>0</v>
      </c>
      <c r="BB58" s="17">
        <v>0</v>
      </c>
      <c r="BC58" s="17">
        <v>0</v>
      </c>
      <c r="BD58" s="17">
        <v>0</v>
      </c>
      <c r="BE58" s="12">
        <v>0</v>
      </c>
      <c r="BF58" s="16">
        <v>179375</v>
      </c>
      <c r="BG58" s="17">
        <v>1209830</v>
      </c>
      <c r="BH58" s="17">
        <v>9102</v>
      </c>
      <c r="BI58" s="17">
        <v>0</v>
      </c>
      <c r="BJ58" s="17">
        <v>0</v>
      </c>
      <c r="BK58" s="17">
        <v>0</v>
      </c>
      <c r="BL58" s="17">
        <v>3055</v>
      </c>
      <c r="BM58" s="12">
        <v>1401362</v>
      </c>
      <c r="BN58" s="16">
        <v>757696</v>
      </c>
      <c r="BO58" s="17">
        <v>0</v>
      </c>
      <c r="BP58" s="17">
        <v>30000</v>
      </c>
      <c r="BQ58" s="17">
        <v>0</v>
      </c>
      <c r="BR58" s="17">
        <v>0</v>
      </c>
      <c r="BS58" s="17">
        <v>22727</v>
      </c>
      <c r="BT58" s="17">
        <v>113688</v>
      </c>
      <c r="BU58" s="12">
        <v>924111</v>
      </c>
      <c r="BV58" s="16">
        <v>5967</v>
      </c>
      <c r="BW58" s="17">
        <v>0</v>
      </c>
      <c r="BX58" s="17">
        <v>0</v>
      </c>
      <c r="BY58" s="17">
        <v>0</v>
      </c>
      <c r="BZ58" s="17">
        <v>0</v>
      </c>
      <c r="CA58" s="17">
        <v>0</v>
      </c>
      <c r="CB58" s="17">
        <v>53695</v>
      </c>
      <c r="CC58" s="12">
        <v>59662</v>
      </c>
      <c r="CD58" s="16">
        <v>0</v>
      </c>
      <c r="CE58" s="17">
        <v>0</v>
      </c>
      <c r="CF58" s="17">
        <v>0</v>
      </c>
      <c r="CG58" s="17">
        <v>0</v>
      </c>
      <c r="CH58" s="17">
        <v>0</v>
      </c>
      <c r="CI58" s="17">
        <v>0</v>
      </c>
      <c r="CJ58" s="17">
        <v>122994</v>
      </c>
      <c r="CK58" s="12">
        <v>122994</v>
      </c>
    </row>
    <row r="59" spans="1:89" x14ac:dyDescent="0.2">
      <c r="A59" s="4" t="s">
        <v>49</v>
      </c>
      <c r="B59" s="92">
        <v>3332220.2900000005</v>
      </c>
      <c r="C59" s="87">
        <v>823024</v>
      </c>
      <c r="D59" s="87">
        <v>4178021.5</v>
      </c>
      <c r="E59" s="87">
        <v>0</v>
      </c>
      <c r="F59" s="87">
        <v>9336.2000000000007</v>
      </c>
      <c r="G59" s="87">
        <v>30786.73</v>
      </c>
      <c r="H59" s="87">
        <v>71161.820000000007</v>
      </c>
      <c r="I59" s="93">
        <v>8444550.540000001</v>
      </c>
      <c r="J59" s="16">
        <v>1243558.5700000003</v>
      </c>
      <c r="K59" s="17">
        <v>0</v>
      </c>
      <c r="L59" s="17">
        <v>4178021.5</v>
      </c>
      <c r="M59" s="17">
        <v>0</v>
      </c>
      <c r="N59" s="17">
        <v>0</v>
      </c>
      <c r="O59" s="17">
        <v>0</v>
      </c>
      <c r="P59" s="17">
        <v>0</v>
      </c>
      <c r="Q59" s="12">
        <v>5421580.0700000003</v>
      </c>
      <c r="R59" s="16">
        <v>72834.09</v>
      </c>
      <c r="S59" s="17">
        <v>0</v>
      </c>
      <c r="T59" s="17">
        <v>0</v>
      </c>
      <c r="U59" s="17">
        <v>0</v>
      </c>
      <c r="V59" s="17">
        <v>0</v>
      </c>
      <c r="W59" s="17">
        <v>0</v>
      </c>
      <c r="X59" s="17">
        <v>1513.18</v>
      </c>
      <c r="Y59" s="12">
        <v>74347.26999999999</v>
      </c>
      <c r="Z59" s="16">
        <v>0</v>
      </c>
      <c r="AA59" s="17">
        <v>0</v>
      </c>
      <c r="AB59" s="17">
        <v>0</v>
      </c>
      <c r="AC59" s="17">
        <v>0</v>
      </c>
      <c r="AD59" s="17">
        <v>0</v>
      </c>
      <c r="AE59" s="17">
        <v>0</v>
      </c>
      <c r="AF59" s="17">
        <v>0</v>
      </c>
      <c r="AG59" s="12">
        <v>0</v>
      </c>
      <c r="AH59" s="16">
        <v>0</v>
      </c>
      <c r="AI59" s="17">
        <v>0</v>
      </c>
      <c r="AJ59" s="17">
        <v>0</v>
      </c>
      <c r="AK59" s="17">
        <v>0</v>
      </c>
      <c r="AL59" s="17">
        <v>0</v>
      </c>
      <c r="AM59" s="17">
        <v>0</v>
      </c>
      <c r="AN59" s="17">
        <v>0</v>
      </c>
      <c r="AO59" s="12">
        <v>0</v>
      </c>
      <c r="AP59" s="16">
        <v>0</v>
      </c>
      <c r="AQ59" s="17">
        <v>0</v>
      </c>
      <c r="AR59" s="17">
        <v>0</v>
      </c>
      <c r="AS59" s="17">
        <v>0</v>
      </c>
      <c r="AT59" s="17">
        <v>0</v>
      </c>
      <c r="AU59" s="17">
        <v>0</v>
      </c>
      <c r="AV59" s="17">
        <v>0</v>
      </c>
      <c r="AW59" s="12">
        <v>0</v>
      </c>
      <c r="AX59" s="16">
        <v>1279524.23</v>
      </c>
      <c r="AY59" s="17">
        <v>0</v>
      </c>
      <c r="AZ59" s="17">
        <v>0</v>
      </c>
      <c r="BA59" s="17">
        <v>0</v>
      </c>
      <c r="BB59" s="17">
        <v>0</v>
      </c>
      <c r="BC59" s="17">
        <v>0</v>
      </c>
      <c r="BD59" s="17">
        <v>4577.7299999999996</v>
      </c>
      <c r="BE59" s="12">
        <v>1284101.96</v>
      </c>
      <c r="BF59" s="16">
        <v>207447.58999999994</v>
      </c>
      <c r="BG59" s="17">
        <v>823024</v>
      </c>
      <c r="BH59" s="17">
        <v>0</v>
      </c>
      <c r="BI59" s="17">
        <v>0</v>
      </c>
      <c r="BJ59" s="17">
        <v>3500</v>
      </c>
      <c r="BK59" s="17">
        <v>-24.269999999999982</v>
      </c>
      <c r="BL59" s="17">
        <v>0</v>
      </c>
      <c r="BM59" s="12">
        <v>1033947.32</v>
      </c>
      <c r="BN59" s="16">
        <v>226398.37</v>
      </c>
      <c r="BO59" s="17">
        <v>0</v>
      </c>
      <c r="BP59" s="17">
        <v>0</v>
      </c>
      <c r="BQ59" s="17">
        <v>0</v>
      </c>
      <c r="BR59" s="17">
        <v>0</v>
      </c>
      <c r="BS59" s="17">
        <v>0</v>
      </c>
      <c r="BT59" s="17">
        <v>0</v>
      </c>
      <c r="BU59" s="12">
        <v>226398.37</v>
      </c>
      <c r="BV59" s="16">
        <v>302457.43999999994</v>
      </c>
      <c r="BW59" s="17">
        <v>0</v>
      </c>
      <c r="BX59" s="17">
        <v>0</v>
      </c>
      <c r="BY59" s="17">
        <v>0</v>
      </c>
      <c r="BZ59" s="17">
        <v>5836.2</v>
      </c>
      <c r="CA59" s="17">
        <v>0</v>
      </c>
      <c r="CB59" s="17">
        <v>65070.91</v>
      </c>
      <c r="CC59" s="12">
        <v>373364.54999999993</v>
      </c>
      <c r="CD59" s="16">
        <v>0</v>
      </c>
      <c r="CE59" s="17">
        <v>0</v>
      </c>
      <c r="CF59" s="17">
        <v>0</v>
      </c>
      <c r="CG59" s="17">
        <v>0</v>
      </c>
      <c r="CH59" s="17">
        <v>0</v>
      </c>
      <c r="CI59" s="17">
        <v>30811</v>
      </c>
      <c r="CJ59" s="17">
        <v>0</v>
      </c>
      <c r="CK59" s="12">
        <v>30811</v>
      </c>
    </row>
    <row r="60" spans="1:89" x14ac:dyDescent="0.2">
      <c r="A60" s="4" t="s">
        <v>50</v>
      </c>
      <c r="B60" s="92">
        <v>266458.03999999998</v>
      </c>
      <c r="C60" s="87">
        <v>296741</v>
      </c>
      <c r="D60" s="87">
        <v>867727.27</v>
      </c>
      <c r="E60" s="87">
        <v>0</v>
      </c>
      <c r="F60" s="87">
        <v>0</v>
      </c>
      <c r="G60" s="87">
        <v>137650</v>
      </c>
      <c r="H60" s="87">
        <v>87504.540000000008</v>
      </c>
      <c r="I60" s="93">
        <v>1656080.85</v>
      </c>
      <c r="J60" s="16">
        <v>233329.24</v>
      </c>
      <c r="K60" s="17">
        <v>0</v>
      </c>
      <c r="L60" s="17">
        <v>867727.27</v>
      </c>
      <c r="M60" s="17">
        <v>0</v>
      </c>
      <c r="N60" s="17">
        <v>0</v>
      </c>
      <c r="O60" s="17">
        <v>0</v>
      </c>
      <c r="P60" s="17">
        <v>76575.040000000008</v>
      </c>
      <c r="Q60" s="12">
        <v>1177631.55</v>
      </c>
      <c r="R60" s="16">
        <v>1500</v>
      </c>
      <c r="S60" s="17">
        <v>0</v>
      </c>
      <c r="T60" s="17">
        <v>0</v>
      </c>
      <c r="U60" s="17">
        <v>0</v>
      </c>
      <c r="V60" s="17">
        <v>0</v>
      </c>
      <c r="W60" s="17">
        <v>137650</v>
      </c>
      <c r="X60" s="17">
        <v>9815.91</v>
      </c>
      <c r="Y60" s="12">
        <v>148965.91</v>
      </c>
      <c r="Z60" s="16">
        <v>0</v>
      </c>
      <c r="AA60" s="17">
        <v>0</v>
      </c>
      <c r="AB60" s="17">
        <v>0</v>
      </c>
      <c r="AC60" s="17">
        <v>0</v>
      </c>
      <c r="AD60" s="17">
        <v>0</v>
      </c>
      <c r="AE60" s="17">
        <v>0</v>
      </c>
      <c r="AF60" s="17">
        <v>0</v>
      </c>
      <c r="AG60" s="12">
        <v>0</v>
      </c>
      <c r="AH60" s="16">
        <v>0</v>
      </c>
      <c r="AI60" s="17">
        <v>0</v>
      </c>
      <c r="AJ60" s="17">
        <v>0</v>
      </c>
      <c r="AK60" s="17">
        <v>0</v>
      </c>
      <c r="AL60" s="17">
        <v>0</v>
      </c>
      <c r="AM60" s="17">
        <v>0</v>
      </c>
      <c r="AN60" s="17">
        <v>0</v>
      </c>
      <c r="AO60" s="12">
        <v>0</v>
      </c>
      <c r="AP60" s="16">
        <v>0</v>
      </c>
      <c r="AQ60" s="17">
        <v>0</v>
      </c>
      <c r="AR60" s="17">
        <v>0</v>
      </c>
      <c r="AS60" s="17">
        <v>0</v>
      </c>
      <c r="AT60" s="17">
        <v>0</v>
      </c>
      <c r="AU60" s="17">
        <v>0</v>
      </c>
      <c r="AV60" s="17">
        <v>0</v>
      </c>
      <c r="AW60" s="12">
        <v>0</v>
      </c>
      <c r="AX60" s="16">
        <v>0</v>
      </c>
      <c r="AY60" s="17">
        <v>0</v>
      </c>
      <c r="AZ60" s="17">
        <v>0</v>
      </c>
      <c r="BA60" s="17">
        <v>0</v>
      </c>
      <c r="BB60" s="17">
        <v>0</v>
      </c>
      <c r="BC60" s="17">
        <v>0</v>
      </c>
      <c r="BD60" s="17">
        <v>0</v>
      </c>
      <c r="BE60" s="12">
        <v>0</v>
      </c>
      <c r="BF60" s="16">
        <v>31628.799999999999</v>
      </c>
      <c r="BG60" s="17">
        <v>278741</v>
      </c>
      <c r="BH60" s="17">
        <v>0</v>
      </c>
      <c r="BI60" s="17">
        <v>0</v>
      </c>
      <c r="BJ60" s="17">
        <v>0</v>
      </c>
      <c r="BK60" s="17">
        <v>0</v>
      </c>
      <c r="BL60" s="17">
        <v>1113.5900000000001</v>
      </c>
      <c r="BM60" s="12">
        <v>311483.39</v>
      </c>
      <c r="BN60" s="16">
        <v>0</v>
      </c>
      <c r="BO60" s="17">
        <v>18000</v>
      </c>
      <c r="BP60" s="17">
        <v>0</v>
      </c>
      <c r="BQ60" s="17">
        <v>0</v>
      </c>
      <c r="BR60" s="17">
        <v>0</v>
      </c>
      <c r="BS60" s="17">
        <v>0</v>
      </c>
      <c r="BT60" s="17">
        <v>0</v>
      </c>
      <c r="BU60" s="12">
        <v>18000</v>
      </c>
      <c r="BV60" s="16">
        <v>0</v>
      </c>
      <c r="BW60" s="17">
        <v>0</v>
      </c>
      <c r="BX60" s="17">
        <v>0</v>
      </c>
      <c r="BY60" s="17">
        <v>0</v>
      </c>
      <c r="BZ60" s="17">
        <v>0</v>
      </c>
      <c r="CA60" s="17">
        <v>0</v>
      </c>
      <c r="CB60" s="17">
        <v>0</v>
      </c>
      <c r="CC60" s="12">
        <v>0</v>
      </c>
      <c r="CD60" s="16">
        <v>0</v>
      </c>
      <c r="CE60" s="17">
        <v>0</v>
      </c>
      <c r="CF60" s="17">
        <v>0</v>
      </c>
      <c r="CG60" s="17">
        <v>0</v>
      </c>
      <c r="CH60" s="17">
        <v>0</v>
      </c>
      <c r="CI60" s="17">
        <v>0</v>
      </c>
      <c r="CJ60" s="17">
        <v>0</v>
      </c>
      <c r="CK60" s="12">
        <v>0</v>
      </c>
    </row>
    <row r="61" spans="1:89" x14ac:dyDescent="0.2">
      <c r="A61" s="4" t="s">
        <v>51</v>
      </c>
      <c r="B61" s="92">
        <v>13469405.700000001</v>
      </c>
      <c r="C61" s="87">
        <v>2531534</v>
      </c>
      <c r="D61" s="87">
        <v>2431930</v>
      </c>
      <c r="E61" s="87">
        <v>0</v>
      </c>
      <c r="F61" s="87">
        <v>0</v>
      </c>
      <c r="G61" s="87">
        <v>1025089.9500000001</v>
      </c>
      <c r="H61" s="87">
        <v>651860.29</v>
      </c>
      <c r="I61" s="93">
        <v>20109819.940000001</v>
      </c>
      <c r="J61" s="16">
        <v>336691.82</v>
      </c>
      <c r="K61" s="17">
        <v>1315955</v>
      </c>
      <c r="L61" s="17">
        <v>2402000</v>
      </c>
      <c r="M61" s="17">
        <v>0</v>
      </c>
      <c r="N61" s="17" t="s">
        <v>286</v>
      </c>
      <c r="O61" s="17">
        <v>622899.02</v>
      </c>
      <c r="P61" s="17">
        <v>362297.59999999998</v>
      </c>
      <c r="Q61" s="12">
        <v>5039843.4399999995</v>
      </c>
      <c r="R61" s="16">
        <v>12440129</v>
      </c>
      <c r="S61" s="17">
        <v>0</v>
      </c>
      <c r="T61" s="17">
        <v>0</v>
      </c>
      <c r="U61" s="17">
        <v>0</v>
      </c>
      <c r="V61" s="17">
        <v>0</v>
      </c>
      <c r="W61" s="17">
        <v>156092.74000000002</v>
      </c>
      <c r="X61" s="17">
        <v>0</v>
      </c>
      <c r="Y61" s="12">
        <v>12596221.74</v>
      </c>
      <c r="Z61" s="16">
        <v>0</v>
      </c>
      <c r="AA61" s="17">
        <v>0</v>
      </c>
      <c r="AB61" s="17">
        <v>0</v>
      </c>
      <c r="AC61" s="17">
        <v>0</v>
      </c>
      <c r="AD61" s="17">
        <v>0</v>
      </c>
      <c r="AE61" s="17">
        <v>0</v>
      </c>
      <c r="AF61" s="17">
        <v>0</v>
      </c>
      <c r="AG61" s="12">
        <v>0</v>
      </c>
      <c r="AH61" s="16">
        <v>0</v>
      </c>
      <c r="AI61" s="17">
        <v>0</v>
      </c>
      <c r="AJ61" s="17">
        <v>0</v>
      </c>
      <c r="AK61" s="17">
        <v>0</v>
      </c>
      <c r="AL61" s="17">
        <v>0</v>
      </c>
      <c r="AM61" s="17">
        <v>3000</v>
      </c>
      <c r="AN61" s="17">
        <v>4527.3</v>
      </c>
      <c r="AO61" s="12">
        <v>7527.3</v>
      </c>
      <c r="AP61" s="16">
        <v>234</v>
      </c>
      <c r="AQ61" s="17">
        <v>0</v>
      </c>
      <c r="AR61" s="17">
        <v>0</v>
      </c>
      <c r="AS61" s="17">
        <v>0</v>
      </c>
      <c r="AT61" s="17">
        <v>0</v>
      </c>
      <c r="AU61" s="17">
        <v>0</v>
      </c>
      <c r="AV61" s="17">
        <v>0</v>
      </c>
      <c r="AW61" s="12">
        <v>234</v>
      </c>
      <c r="AX61" s="16">
        <v>0</v>
      </c>
      <c r="AY61" s="17">
        <v>0</v>
      </c>
      <c r="AZ61" s="17">
        <v>0</v>
      </c>
      <c r="BA61" s="17">
        <v>0</v>
      </c>
      <c r="BB61" s="17">
        <v>0</v>
      </c>
      <c r="BC61" s="17">
        <v>0</v>
      </c>
      <c r="BD61" s="17">
        <v>0</v>
      </c>
      <c r="BE61" s="12">
        <v>0</v>
      </c>
      <c r="BF61" s="16">
        <v>178155</v>
      </c>
      <c r="BG61" s="17">
        <v>1215579</v>
      </c>
      <c r="BH61" s="17">
        <v>0</v>
      </c>
      <c r="BI61" s="17">
        <v>0</v>
      </c>
      <c r="BJ61" s="17">
        <v>0</v>
      </c>
      <c r="BK61" s="17">
        <v>7665.14</v>
      </c>
      <c r="BL61" s="17">
        <v>6552.9800000000005</v>
      </c>
      <c r="BM61" s="12">
        <v>1407952.1199999999</v>
      </c>
      <c r="BN61" s="16">
        <v>190882.88</v>
      </c>
      <c r="BO61" s="17">
        <v>0</v>
      </c>
      <c r="BP61" s="17">
        <v>0</v>
      </c>
      <c r="BQ61" s="17">
        <v>0</v>
      </c>
      <c r="BR61" s="17">
        <v>0</v>
      </c>
      <c r="BS61" s="17">
        <v>80000</v>
      </c>
      <c r="BT61" s="17">
        <v>278482.41000000003</v>
      </c>
      <c r="BU61" s="12">
        <v>549365.29</v>
      </c>
      <c r="BV61" s="16">
        <v>323313</v>
      </c>
      <c r="BW61" s="17">
        <v>0</v>
      </c>
      <c r="BX61" s="17">
        <v>29930</v>
      </c>
      <c r="BY61" s="17">
        <v>0</v>
      </c>
      <c r="BZ61" s="17" t="s">
        <v>286</v>
      </c>
      <c r="CA61" s="17">
        <v>93921.42</v>
      </c>
      <c r="CB61" s="17">
        <v>0</v>
      </c>
      <c r="CC61" s="12">
        <v>447164.42</v>
      </c>
      <c r="CD61" s="16">
        <v>0</v>
      </c>
      <c r="CE61" s="17">
        <v>0</v>
      </c>
      <c r="CF61" s="17">
        <v>0</v>
      </c>
      <c r="CG61" s="17">
        <v>0</v>
      </c>
      <c r="CH61" s="17">
        <v>0</v>
      </c>
      <c r="CI61" s="17">
        <v>61511.630000000005</v>
      </c>
      <c r="CJ61" s="17">
        <v>0</v>
      </c>
      <c r="CK61" s="12">
        <v>61511.630000000005</v>
      </c>
    </row>
    <row r="62" spans="1:89" x14ac:dyDescent="0.2">
      <c r="A62" s="4" t="s">
        <v>52</v>
      </c>
      <c r="B62" s="92">
        <v>3400663.5900000003</v>
      </c>
      <c r="C62" s="87">
        <v>1156609.08</v>
      </c>
      <c r="D62" s="87">
        <v>5453900</v>
      </c>
      <c r="E62" s="87">
        <v>280000</v>
      </c>
      <c r="F62" s="87">
        <v>4213550</v>
      </c>
      <c r="G62" s="87">
        <v>5796020.6400000006</v>
      </c>
      <c r="H62" s="87">
        <v>35908.239999999998</v>
      </c>
      <c r="I62" s="93">
        <v>20336651.550000001</v>
      </c>
      <c r="J62" s="16">
        <v>973454.1</v>
      </c>
      <c r="K62" s="17">
        <v>0</v>
      </c>
      <c r="L62" s="17">
        <v>2684736</v>
      </c>
      <c r="M62" s="17">
        <v>280000</v>
      </c>
      <c r="N62" s="17">
        <v>2700000</v>
      </c>
      <c r="O62" s="17">
        <v>2696841.04</v>
      </c>
      <c r="P62" s="17">
        <v>0</v>
      </c>
      <c r="Q62" s="12">
        <v>9335031.1400000006</v>
      </c>
      <c r="R62" s="16">
        <v>318736.34999999998</v>
      </c>
      <c r="S62" s="17">
        <v>0</v>
      </c>
      <c r="T62" s="17">
        <v>3750</v>
      </c>
      <c r="U62" s="17">
        <v>0</v>
      </c>
      <c r="V62" s="17">
        <v>0</v>
      </c>
      <c r="W62" s="17">
        <v>3099179.6</v>
      </c>
      <c r="X62" s="17">
        <v>216.15</v>
      </c>
      <c r="Y62" s="12">
        <v>3421882.1</v>
      </c>
      <c r="Z62" s="16">
        <v>1324553</v>
      </c>
      <c r="AA62" s="17">
        <v>65461.08</v>
      </c>
      <c r="AB62" s="17">
        <v>147000</v>
      </c>
      <c r="AC62" s="17">
        <v>0</v>
      </c>
      <c r="AD62" s="17">
        <v>0</v>
      </c>
      <c r="AE62" s="17">
        <v>0</v>
      </c>
      <c r="AF62" s="17">
        <v>0</v>
      </c>
      <c r="AG62" s="12">
        <v>1537014.08</v>
      </c>
      <c r="AH62" s="16">
        <v>108449.98</v>
      </c>
      <c r="AI62" s="17">
        <v>95000</v>
      </c>
      <c r="AJ62" s="17">
        <v>0</v>
      </c>
      <c r="AK62" s="17">
        <v>0</v>
      </c>
      <c r="AL62" s="17">
        <v>0</v>
      </c>
      <c r="AM62" s="17">
        <v>0</v>
      </c>
      <c r="AN62" s="17">
        <v>35681.82</v>
      </c>
      <c r="AO62" s="12">
        <v>239131.8</v>
      </c>
      <c r="AP62" s="16">
        <v>0</v>
      </c>
      <c r="AQ62" s="17">
        <v>0</v>
      </c>
      <c r="AR62" s="17">
        <v>2000</v>
      </c>
      <c r="AS62" s="17">
        <v>0</v>
      </c>
      <c r="AT62" s="17">
        <v>0</v>
      </c>
      <c r="AU62" s="17">
        <v>0</v>
      </c>
      <c r="AV62" s="17">
        <v>0</v>
      </c>
      <c r="AW62" s="12">
        <v>2000</v>
      </c>
      <c r="AX62" s="16">
        <v>0</v>
      </c>
      <c r="AY62" s="17">
        <v>0</v>
      </c>
      <c r="AZ62" s="17">
        <v>0</v>
      </c>
      <c r="BA62" s="17">
        <v>0</v>
      </c>
      <c r="BB62" s="17">
        <v>0</v>
      </c>
      <c r="BC62" s="17">
        <v>0</v>
      </c>
      <c r="BD62" s="17">
        <v>0</v>
      </c>
      <c r="BE62" s="12">
        <v>0</v>
      </c>
      <c r="BF62" s="16">
        <v>131347.45000000001</v>
      </c>
      <c r="BG62" s="17">
        <v>996148</v>
      </c>
      <c r="BH62" s="17">
        <v>20314</v>
      </c>
      <c r="BI62" s="17">
        <v>0</v>
      </c>
      <c r="BJ62" s="17">
        <v>13550</v>
      </c>
      <c r="BK62" s="17">
        <v>0</v>
      </c>
      <c r="BL62" s="17">
        <v>10.27</v>
      </c>
      <c r="BM62" s="12">
        <v>1161369.72</v>
      </c>
      <c r="BN62" s="16">
        <v>499708.6</v>
      </c>
      <c r="BO62" s="17">
        <v>0</v>
      </c>
      <c r="BP62" s="17">
        <v>2596000</v>
      </c>
      <c r="BQ62" s="17">
        <v>0</v>
      </c>
      <c r="BR62" s="17">
        <v>1500000</v>
      </c>
      <c r="BS62" s="17">
        <v>0</v>
      </c>
      <c r="BT62" s="17">
        <v>0</v>
      </c>
      <c r="BU62" s="12">
        <v>4595708.5999999996</v>
      </c>
      <c r="BV62" s="16">
        <v>44414.11</v>
      </c>
      <c r="BW62" s="17">
        <v>0</v>
      </c>
      <c r="BX62" s="17">
        <v>0</v>
      </c>
      <c r="BY62" s="17">
        <v>0</v>
      </c>
      <c r="BZ62" s="17">
        <v>0</v>
      </c>
      <c r="CA62" s="17">
        <v>0</v>
      </c>
      <c r="CB62" s="17">
        <v>0</v>
      </c>
      <c r="CC62" s="12">
        <v>44414.11</v>
      </c>
      <c r="CD62" s="16">
        <v>0</v>
      </c>
      <c r="CE62" s="17">
        <v>0</v>
      </c>
      <c r="CF62" s="17">
        <v>100</v>
      </c>
      <c r="CG62" s="17">
        <v>0</v>
      </c>
      <c r="CH62" s="17">
        <v>0</v>
      </c>
      <c r="CI62" s="17">
        <v>0</v>
      </c>
      <c r="CJ62" s="17">
        <v>0</v>
      </c>
      <c r="CK62" s="12">
        <v>100</v>
      </c>
    </row>
    <row r="63" spans="1:89" x14ac:dyDescent="0.2">
      <c r="A63" s="4" t="s">
        <v>53</v>
      </c>
      <c r="B63" s="92">
        <v>65240</v>
      </c>
      <c r="C63" s="87">
        <v>0</v>
      </c>
      <c r="D63" s="87">
        <v>461990</v>
      </c>
      <c r="E63" s="87">
        <v>0</v>
      </c>
      <c r="F63" s="87">
        <v>1500</v>
      </c>
      <c r="G63" s="87">
        <v>242884</v>
      </c>
      <c r="H63" s="87">
        <v>0</v>
      </c>
      <c r="I63" s="93">
        <v>771614</v>
      </c>
      <c r="J63" s="16">
        <v>10723</v>
      </c>
      <c r="K63" s="17">
        <v>0</v>
      </c>
      <c r="L63" s="17">
        <v>180360</v>
      </c>
      <c r="M63" s="17">
        <v>0</v>
      </c>
      <c r="N63" s="17">
        <v>0</v>
      </c>
      <c r="O63" s="17">
        <v>241420</v>
      </c>
      <c r="P63" s="17">
        <v>0</v>
      </c>
      <c r="Q63" s="12">
        <v>432503</v>
      </c>
      <c r="R63" s="16">
        <v>709</v>
      </c>
      <c r="S63" s="17">
        <v>0</v>
      </c>
      <c r="T63" s="17">
        <v>225000</v>
      </c>
      <c r="U63" s="17">
        <v>0</v>
      </c>
      <c r="V63" s="17">
        <v>1500</v>
      </c>
      <c r="W63" s="17">
        <v>100</v>
      </c>
      <c r="X63" s="17">
        <v>0</v>
      </c>
      <c r="Y63" s="12">
        <v>227309</v>
      </c>
      <c r="Z63" s="16">
        <v>0</v>
      </c>
      <c r="AA63" s="17">
        <v>0</v>
      </c>
      <c r="AB63" s="17">
        <v>0</v>
      </c>
      <c r="AC63" s="17">
        <v>0</v>
      </c>
      <c r="AD63" s="17">
        <v>0</v>
      </c>
      <c r="AE63" s="17">
        <v>0</v>
      </c>
      <c r="AF63" s="17">
        <v>0</v>
      </c>
      <c r="AG63" s="12">
        <v>0</v>
      </c>
      <c r="AH63" s="16">
        <v>0</v>
      </c>
      <c r="AI63" s="17">
        <v>0</v>
      </c>
      <c r="AJ63" s="17">
        <v>0</v>
      </c>
      <c r="AK63" s="17">
        <v>0</v>
      </c>
      <c r="AL63" s="17">
        <v>0</v>
      </c>
      <c r="AM63" s="17">
        <v>0</v>
      </c>
      <c r="AN63" s="17">
        <v>0</v>
      </c>
      <c r="AO63" s="12">
        <v>0</v>
      </c>
      <c r="AP63" s="16">
        <v>0</v>
      </c>
      <c r="AQ63" s="17">
        <v>0</v>
      </c>
      <c r="AR63" s="17">
        <v>0</v>
      </c>
      <c r="AS63" s="17">
        <v>0</v>
      </c>
      <c r="AT63" s="17">
        <v>0</v>
      </c>
      <c r="AU63" s="17">
        <v>0</v>
      </c>
      <c r="AV63" s="17">
        <v>0</v>
      </c>
      <c r="AW63" s="12">
        <v>0</v>
      </c>
      <c r="AX63" s="16">
        <v>16826</v>
      </c>
      <c r="AY63" s="17">
        <v>0</v>
      </c>
      <c r="AZ63" s="17">
        <v>10000</v>
      </c>
      <c r="BA63" s="17">
        <v>0</v>
      </c>
      <c r="BB63" s="17">
        <v>0</v>
      </c>
      <c r="BC63" s="17">
        <v>0</v>
      </c>
      <c r="BD63" s="17">
        <v>0</v>
      </c>
      <c r="BE63" s="12">
        <v>26826</v>
      </c>
      <c r="BF63" s="16">
        <v>0</v>
      </c>
      <c r="BG63" s="17">
        <v>0</v>
      </c>
      <c r="BH63" s="17">
        <v>39480</v>
      </c>
      <c r="BI63" s="17">
        <v>0</v>
      </c>
      <c r="BJ63" s="17">
        <v>0</v>
      </c>
      <c r="BK63" s="17">
        <v>0</v>
      </c>
      <c r="BL63" s="17">
        <v>0</v>
      </c>
      <c r="BM63" s="12">
        <v>39480</v>
      </c>
      <c r="BN63" s="16">
        <v>26952</v>
      </c>
      <c r="BO63" s="17">
        <v>0</v>
      </c>
      <c r="BP63" s="17">
        <v>-2850</v>
      </c>
      <c r="BQ63" s="17">
        <v>0</v>
      </c>
      <c r="BR63" s="17">
        <v>0</v>
      </c>
      <c r="BS63" s="17">
        <v>1364</v>
      </c>
      <c r="BT63" s="17">
        <v>0</v>
      </c>
      <c r="BU63" s="12">
        <v>25466</v>
      </c>
      <c r="BV63" s="16">
        <v>10030</v>
      </c>
      <c r="BW63" s="17">
        <v>0</v>
      </c>
      <c r="BX63" s="17">
        <v>10000</v>
      </c>
      <c r="BY63" s="17">
        <v>0</v>
      </c>
      <c r="BZ63" s="17">
        <v>0</v>
      </c>
      <c r="CA63" s="17">
        <v>0</v>
      </c>
      <c r="CB63" s="17">
        <v>0</v>
      </c>
      <c r="CC63" s="12">
        <v>20030</v>
      </c>
      <c r="CD63" s="16">
        <v>0</v>
      </c>
      <c r="CE63" s="17">
        <v>0</v>
      </c>
      <c r="CF63" s="17">
        <v>0</v>
      </c>
      <c r="CG63" s="17">
        <v>0</v>
      </c>
      <c r="CH63" s="17">
        <v>0</v>
      </c>
      <c r="CI63" s="17">
        <v>0</v>
      </c>
      <c r="CJ63" s="17">
        <v>0</v>
      </c>
      <c r="CK63" s="12">
        <v>0</v>
      </c>
    </row>
    <row r="64" spans="1:89" x14ac:dyDescent="0.2">
      <c r="A64" s="4" t="s">
        <v>54</v>
      </c>
      <c r="B64" s="92">
        <v>38941</v>
      </c>
      <c r="C64" s="87">
        <v>0</v>
      </c>
      <c r="D64" s="87">
        <v>1140720</v>
      </c>
      <c r="E64" s="87">
        <v>0</v>
      </c>
      <c r="F64" s="87">
        <v>0</v>
      </c>
      <c r="G64" s="87">
        <v>125707</v>
      </c>
      <c r="H64" s="87">
        <v>0</v>
      </c>
      <c r="I64" s="93">
        <v>1305368</v>
      </c>
      <c r="J64" s="16">
        <v>10001</v>
      </c>
      <c r="K64" s="17">
        <v>0</v>
      </c>
      <c r="L64" s="17">
        <v>677000</v>
      </c>
      <c r="M64" s="17">
        <v>0</v>
      </c>
      <c r="N64" s="17">
        <v>0</v>
      </c>
      <c r="O64" s="17">
        <v>166</v>
      </c>
      <c r="P64" s="17">
        <v>0</v>
      </c>
      <c r="Q64" s="12">
        <v>687167</v>
      </c>
      <c r="R64" s="16">
        <v>16</v>
      </c>
      <c r="S64" s="17">
        <v>0</v>
      </c>
      <c r="T64" s="17">
        <v>0</v>
      </c>
      <c r="U64" s="17">
        <v>0</v>
      </c>
      <c r="V64" s="17">
        <v>0</v>
      </c>
      <c r="W64" s="17">
        <v>27679</v>
      </c>
      <c r="X64" s="17">
        <v>0</v>
      </c>
      <c r="Y64" s="12">
        <v>27695</v>
      </c>
      <c r="Z64" s="16">
        <v>0</v>
      </c>
      <c r="AA64" s="17">
        <v>0</v>
      </c>
      <c r="AB64" s="17">
        <v>0</v>
      </c>
      <c r="AC64" s="17">
        <v>0</v>
      </c>
      <c r="AD64" s="17">
        <v>0</v>
      </c>
      <c r="AE64" s="17">
        <v>0</v>
      </c>
      <c r="AF64" s="17">
        <v>0</v>
      </c>
      <c r="AG64" s="12">
        <v>0</v>
      </c>
      <c r="AH64" s="16">
        <v>0</v>
      </c>
      <c r="AI64" s="17">
        <v>0</v>
      </c>
      <c r="AJ64" s="17">
        <v>0</v>
      </c>
      <c r="AK64" s="17">
        <v>0</v>
      </c>
      <c r="AL64" s="17">
        <v>0</v>
      </c>
      <c r="AM64" s="17">
        <v>0</v>
      </c>
      <c r="AN64" s="17">
        <v>0</v>
      </c>
      <c r="AO64" s="12">
        <v>0</v>
      </c>
      <c r="AP64" s="16">
        <v>0</v>
      </c>
      <c r="AQ64" s="17">
        <v>0</v>
      </c>
      <c r="AR64" s="17">
        <v>0</v>
      </c>
      <c r="AS64" s="17">
        <v>0</v>
      </c>
      <c r="AT64" s="17">
        <v>0</v>
      </c>
      <c r="AU64" s="17">
        <v>0</v>
      </c>
      <c r="AV64" s="17">
        <v>0</v>
      </c>
      <c r="AW64" s="12">
        <v>0</v>
      </c>
      <c r="AX64" s="16">
        <v>0</v>
      </c>
      <c r="AY64" s="17">
        <v>0</v>
      </c>
      <c r="AZ64" s="17">
        <v>0</v>
      </c>
      <c r="BA64" s="17">
        <v>0</v>
      </c>
      <c r="BB64" s="17">
        <v>0</v>
      </c>
      <c r="BC64" s="17">
        <v>0</v>
      </c>
      <c r="BD64" s="17">
        <v>0</v>
      </c>
      <c r="BE64" s="12">
        <v>0</v>
      </c>
      <c r="BF64" s="16">
        <v>0</v>
      </c>
      <c r="BG64" s="17">
        <v>0</v>
      </c>
      <c r="BH64" s="17">
        <v>0</v>
      </c>
      <c r="BI64" s="17">
        <v>0</v>
      </c>
      <c r="BJ64" s="17">
        <v>0</v>
      </c>
      <c r="BK64" s="17">
        <v>0</v>
      </c>
      <c r="BL64" s="17">
        <v>0</v>
      </c>
      <c r="BM64" s="12">
        <v>0</v>
      </c>
      <c r="BN64" s="16">
        <v>28924</v>
      </c>
      <c r="BO64" s="17">
        <v>0</v>
      </c>
      <c r="BP64" s="17">
        <v>463720</v>
      </c>
      <c r="BQ64" s="17">
        <v>0</v>
      </c>
      <c r="BR64" s="17">
        <v>0</v>
      </c>
      <c r="BS64" s="17">
        <v>97862</v>
      </c>
      <c r="BT64" s="17">
        <v>0</v>
      </c>
      <c r="BU64" s="12">
        <v>590506</v>
      </c>
      <c r="BV64" s="16">
        <v>0</v>
      </c>
      <c r="BW64" s="17">
        <v>0</v>
      </c>
      <c r="BX64" s="17">
        <v>0</v>
      </c>
      <c r="BY64" s="17">
        <v>0</v>
      </c>
      <c r="BZ64" s="17">
        <v>0</v>
      </c>
      <c r="CA64" s="17">
        <v>0</v>
      </c>
      <c r="CB64" s="17">
        <v>0</v>
      </c>
      <c r="CC64" s="12">
        <v>0</v>
      </c>
      <c r="CD64" s="16">
        <v>0</v>
      </c>
      <c r="CE64" s="17">
        <v>0</v>
      </c>
      <c r="CF64" s="17">
        <v>0</v>
      </c>
      <c r="CG64" s="17">
        <v>0</v>
      </c>
      <c r="CH64" s="17">
        <v>0</v>
      </c>
      <c r="CI64" s="17">
        <v>0</v>
      </c>
      <c r="CJ64" s="17">
        <v>0</v>
      </c>
      <c r="CK64" s="12">
        <v>0</v>
      </c>
    </row>
    <row r="65" spans="1:89" x14ac:dyDescent="0.2">
      <c r="A65" s="4" t="s">
        <v>55</v>
      </c>
      <c r="B65" s="92">
        <v>132802</v>
      </c>
      <c r="C65" s="87">
        <v>156518</v>
      </c>
      <c r="D65" s="87">
        <v>723277</v>
      </c>
      <c r="E65" s="87">
        <v>0</v>
      </c>
      <c r="F65" s="87">
        <v>18125</v>
      </c>
      <c r="G65" s="87">
        <v>137588</v>
      </c>
      <c r="H65" s="87">
        <v>8304</v>
      </c>
      <c r="I65" s="93">
        <v>1176614</v>
      </c>
      <c r="J65" s="16">
        <v>91581</v>
      </c>
      <c r="K65" s="17">
        <v>0</v>
      </c>
      <c r="L65" s="17">
        <v>306028</v>
      </c>
      <c r="M65" s="17">
        <v>0</v>
      </c>
      <c r="N65" s="17">
        <v>0</v>
      </c>
      <c r="O65" s="17">
        <v>15417</v>
      </c>
      <c r="P65" s="17">
        <v>8200</v>
      </c>
      <c r="Q65" s="12">
        <v>421226</v>
      </c>
      <c r="R65" s="16">
        <v>0</v>
      </c>
      <c r="S65" s="17">
        <v>0</v>
      </c>
      <c r="T65" s="17">
        <v>0</v>
      </c>
      <c r="U65" s="17">
        <v>0</v>
      </c>
      <c r="V65" s="17">
        <v>0</v>
      </c>
      <c r="W65" s="17">
        <v>9500</v>
      </c>
      <c r="X65" s="17">
        <v>0</v>
      </c>
      <c r="Y65" s="12">
        <v>9500</v>
      </c>
      <c r="Z65" s="16">
        <v>0</v>
      </c>
      <c r="AA65" s="17">
        <v>0</v>
      </c>
      <c r="AB65" s="17">
        <v>0</v>
      </c>
      <c r="AC65" s="17">
        <v>0</v>
      </c>
      <c r="AD65" s="17">
        <v>0</v>
      </c>
      <c r="AE65" s="17">
        <v>73981</v>
      </c>
      <c r="AF65" s="17">
        <v>0</v>
      </c>
      <c r="AG65" s="12">
        <v>73981</v>
      </c>
      <c r="AH65" s="16">
        <v>0</v>
      </c>
      <c r="AI65" s="17">
        <v>0</v>
      </c>
      <c r="AJ65" s="17">
        <v>0</v>
      </c>
      <c r="AK65" s="17">
        <v>0</v>
      </c>
      <c r="AL65" s="17">
        <v>0</v>
      </c>
      <c r="AM65" s="17">
        <v>0</v>
      </c>
      <c r="AN65" s="17">
        <v>0</v>
      </c>
      <c r="AO65" s="12">
        <v>0</v>
      </c>
      <c r="AP65" s="16">
        <v>0</v>
      </c>
      <c r="AQ65" s="17">
        <v>0</v>
      </c>
      <c r="AR65" s="17">
        <v>88164</v>
      </c>
      <c r="AS65" s="17">
        <v>0</v>
      </c>
      <c r="AT65" s="17">
        <v>0</v>
      </c>
      <c r="AU65" s="17">
        <v>30028</v>
      </c>
      <c r="AV65" s="17">
        <v>104</v>
      </c>
      <c r="AW65" s="12">
        <v>118296</v>
      </c>
      <c r="AX65" s="16">
        <v>0</v>
      </c>
      <c r="AY65" s="17">
        <v>0</v>
      </c>
      <c r="AZ65" s="17">
        <v>0</v>
      </c>
      <c r="BA65" s="17">
        <v>0</v>
      </c>
      <c r="BB65" s="17">
        <v>0</v>
      </c>
      <c r="BC65" s="17">
        <v>0</v>
      </c>
      <c r="BD65" s="17">
        <v>0</v>
      </c>
      <c r="BE65" s="12">
        <v>0</v>
      </c>
      <c r="BF65" s="16">
        <v>9655</v>
      </c>
      <c r="BG65" s="17">
        <v>156518</v>
      </c>
      <c r="BH65" s="17">
        <v>0</v>
      </c>
      <c r="BI65" s="17">
        <v>0</v>
      </c>
      <c r="BJ65" s="17">
        <v>0</v>
      </c>
      <c r="BK65" s="17">
        <v>607</v>
      </c>
      <c r="BL65" s="17">
        <v>0</v>
      </c>
      <c r="BM65" s="12">
        <v>166780</v>
      </c>
      <c r="BN65" s="16">
        <v>31566</v>
      </c>
      <c r="BO65" s="17">
        <v>0</v>
      </c>
      <c r="BP65" s="17">
        <v>0</v>
      </c>
      <c r="BQ65" s="17">
        <v>0</v>
      </c>
      <c r="BR65" s="17">
        <v>18125</v>
      </c>
      <c r="BS65" s="17">
        <v>2055</v>
      </c>
      <c r="BT65" s="17">
        <v>0</v>
      </c>
      <c r="BU65" s="12">
        <v>51746</v>
      </c>
      <c r="BV65" s="16">
        <v>0</v>
      </c>
      <c r="BW65" s="17">
        <v>0</v>
      </c>
      <c r="BX65" s="17">
        <v>329085</v>
      </c>
      <c r="BY65" s="17">
        <v>0</v>
      </c>
      <c r="BZ65" s="17">
        <v>0</v>
      </c>
      <c r="CA65" s="17">
        <v>6000</v>
      </c>
      <c r="CB65" s="17">
        <v>0</v>
      </c>
      <c r="CC65" s="12">
        <v>335085</v>
      </c>
      <c r="CD65" s="16">
        <v>0</v>
      </c>
      <c r="CE65" s="17">
        <v>0</v>
      </c>
      <c r="CF65" s="17">
        <v>0</v>
      </c>
      <c r="CG65" s="17">
        <v>0</v>
      </c>
      <c r="CH65" s="17">
        <v>0</v>
      </c>
      <c r="CI65" s="17">
        <v>0</v>
      </c>
      <c r="CJ65" s="17">
        <v>0</v>
      </c>
      <c r="CK65" s="12">
        <v>0</v>
      </c>
    </row>
    <row r="66" spans="1:89" x14ac:dyDescent="0.2">
      <c r="A66" s="4" t="s">
        <v>56</v>
      </c>
      <c r="B66" s="92">
        <v>8501000</v>
      </c>
      <c r="C66" s="87">
        <v>83000</v>
      </c>
      <c r="D66" s="87">
        <v>13015104</v>
      </c>
      <c r="E66" s="87">
        <v>0</v>
      </c>
      <c r="F66" s="87">
        <v>0</v>
      </c>
      <c r="G66" s="87">
        <v>1043000</v>
      </c>
      <c r="H66" s="87">
        <v>112000</v>
      </c>
      <c r="I66" s="93">
        <v>22754104</v>
      </c>
      <c r="J66" s="16">
        <v>7081000</v>
      </c>
      <c r="K66" s="17">
        <v>24000</v>
      </c>
      <c r="L66" s="17">
        <v>9928104</v>
      </c>
      <c r="M66" s="17">
        <v>0</v>
      </c>
      <c r="N66" s="17">
        <v>0</v>
      </c>
      <c r="O66" s="17">
        <v>376000</v>
      </c>
      <c r="P66" s="17">
        <v>8000</v>
      </c>
      <c r="Q66" s="12">
        <v>17417104</v>
      </c>
      <c r="R66" s="16">
        <v>263000</v>
      </c>
      <c r="S66" s="17">
        <v>0</v>
      </c>
      <c r="T66" s="17">
        <v>3087000</v>
      </c>
      <c r="U66" s="17">
        <v>0</v>
      </c>
      <c r="V66" s="17">
        <v>0</v>
      </c>
      <c r="W66" s="17">
        <v>627000</v>
      </c>
      <c r="X66" s="17">
        <v>66000</v>
      </c>
      <c r="Y66" s="12">
        <v>4043000</v>
      </c>
      <c r="Z66" s="16">
        <v>0</v>
      </c>
      <c r="AA66" s="17">
        <v>0</v>
      </c>
      <c r="AB66" s="17">
        <v>0</v>
      </c>
      <c r="AC66" s="17">
        <v>0</v>
      </c>
      <c r="AD66" s="17">
        <v>0</v>
      </c>
      <c r="AE66" s="17">
        <v>0</v>
      </c>
      <c r="AF66" s="17">
        <v>0</v>
      </c>
      <c r="AG66" s="12">
        <v>0</v>
      </c>
      <c r="AH66" s="16">
        <v>0</v>
      </c>
      <c r="AI66" s="17">
        <v>0</v>
      </c>
      <c r="AJ66" s="17">
        <v>0</v>
      </c>
      <c r="AK66" s="17">
        <v>0</v>
      </c>
      <c r="AL66" s="17">
        <v>0</v>
      </c>
      <c r="AM66" s="17">
        <v>0</v>
      </c>
      <c r="AN66" s="17">
        <v>0</v>
      </c>
      <c r="AO66" s="12">
        <v>0</v>
      </c>
      <c r="AP66" s="16">
        <v>0</v>
      </c>
      <c r="AQ66" s="17">
        <v>0</v>
      </c>
      <c r="AR66" s="17">
        <v>0</v>
      </c>
      <c r="AS66" s="17">
        <v>0</v>
      </c>
      <c r="AT66" s="17">
        <v>0</v>
      </c>
      <c r="AU66" s="17">
        <v>0</v>
      </c>
      <c r="AV66" s="17">
        <v>0</v>
      </c>
      <c r="AW66" s="12">
        <v>0</v>
      </c>
      <c r="AX66" s="16">
        <v>28000</v>
      </c>
      <c r="AY66" s="17">
        <v>0</v>
      </c>
      <c r="AZ66" s="17">
        <v>0</v>
      </c>
      <c r="BA66" s="17">
        <v>0</v>
      </c>
      <c r="BB66" s="17">
        <v>0</v>
      </c>
      <c r="BC66" s="17">
        <v>0</v>
      </c>
      <c r="BD66" s="17">
        <v>0</v>
      </c>
      <c r="BE66" s="12">
        <v>28000</v>
      </c>
      <c r="BF66" s="16">
        <v>14000</v>
      </c>
      <c r="BG66" s="17">
        <v>0</v>
      </c>
      <c r="BH66" s="17">
        <v>0</v>
      </c>
      <c r="BI66" s="17">
        <v>0</v>
      </c>
      <c r="BJ66" s="17">
        <v>0</v>
      </c>
      <c r="BK66" s="17">
        <v>0</v>
      </c>
      <c r="BL66" s="17">
        <v>0</v>
      </c>
      <c r="BM66" s="12">
        <v>14000</v>
      </c>
      <c r="BN66" s="16">
        <v>990000</v>
      </c>
      <c r="BO66" s="17">
        <v>0</v>
      </c>
      <c r="BP66" s="17">
        <v>0</v>
      </c>
      <c r="BQ66" s="17">
        <v>0</v>
      </c>
      <c r="BR66" s="17">
        <v>0</v>
      </c>
      <c r="BS66" s="17">
        <v>37000</v>
      </c>
      <c r="BT66" s="17">
        <v>2000</v>
      </c>
      <c r="BU66" s="12">
        <v>1029000</v>
      </c>
      <c r="BV66" s="16">
        <v>0</v>
      </c>
      <c r="BW66" s="17">
        <v>59000</v>
      </c>
      <c r="BX66" s="17">
        <v>0</v>
      </c>
      <c r="BY66" s="17">
        <v>0</v>
      </c>
      <c r="BZ66" s="17">
        <v>0</v>
      </c>
      <c r="CA66" s="17">
        <v>0</v>
      </c>
      <c r="CB66" s="17">
        <v>14000</v>
      </c>
      <c r="CC66" s="12">
        <v>73000</v>
      </c>
      <c r="CD66" s="16">
        <v>125000</v>
      </c>
      <c r="CE66" s="17">
        <v>0</v>
      </c>
      <c r="CF66" s="17">
        <v>0</v>
      </c>
      <c r="CG66" s="17">
        <v>0</v>
      </c>
      <c r="CH66" s="17">
        <v>0</v>
      </c>
      <c r="CI66" s="17">
        <v>3000</v>
      </c>
      <c r="CJ66" s="17">
        <v>22000</v>
      </c>
      <c r="CK66" s="12">
        <v>150000</v>
      </c>
    </row>
    <row r="67" spans="1:89" x14ac:dyDescent="0.2">
      <c r="A67" s="4" t="s">
        <v>57</v>
      </c>
      <c r="B67" s="92">
        <v>522175</v>
      </c>
      <c r="C67" s="87">
        <v>15000</v>
      </c>
      <c r="D67" s="87">
        <v>712280</v>
      </c>
      <c r="E67" s="87">
        <v>0</v>
      </c>
      <c r="F67" s="87">
        <v>0</v>
      </c>
      <c r="G67" s="87">
        <v>31761</v>
      </c>
      <c r="H67" s="87">
        <v>2475</v>
      </c>
      <c r="I67" s="93">
        <v>1283691</v>
      </c>
      <c r="J67" s="16">
        <v>502161</v>
      </c>
      <c r="K67" s="17">
        <v>0</v>
      </c>
      <c r="L67" s="17">
        <v>596085</v>
      </c>
      <c r="M67" s="17">
        <v>0</v>
      </c>
      <c r="N67" s="17">
        <v>0</v>
      </c>
      <c r="O67" s="17">
        <v>30762</v>
      </c>
      <c r="P67" s="17">
        <v>1366</v>
      </c>
      <c r="Q67" s="12">
        <v>1130374</v>
      </c>
      <c r="R67" s="16">
        <v>0</v>
      </c>
      <c r="S67" s="17">
        <v>0</v>
      </c>
      <c r="T67" s="17">
        <v>110245</v>
      </c>
      <c r="U67" s="17">
        <v>0</v>
      </c>
      <c r="V67" s="17">
        <v>0</v>
      </c>
      <c r="W67" s="17">
        <v>999</v>
      </c>
      <c r="X67" s="17">
        <v>1109</v>
      </c>
      <c r="Y67" s="12">
        <v>112353</v>
      </c>
      <c r="Z67" s="16">
        <v>0</v>
      </c>
      <c r="AA67" s="17">
        <v>0</v>
      </c>
      <c r="AB67" s="17">
        <v>0</v>
      </c>
      <c r="AC67" s="17">
        <v>0</v>
      </c>
      <c r="AD67" s="17">
        <v>0</v>
      </c>
      <c r="AE67" s="17">
        <v>0</v>
      </c>
      <c r="AF67" s="17">
        <v>0</v>
      </c>
      <c r="AG67" s="12">
        <v>0</v>
      </c>
      <c r="AH67" s="16">
        <v>0</v>
      </c>
      <c r="AI67" s="17">
        <v>0</v>
      </c>
      <c r="AJ67" s="17">
        <v>0</v>
      </c>
      <c r="AK67" s="17">
        <v>0</v>
      </c>
      <c r="AL67" s="17">
        <v>0</v>
      </c>
      <c r="AM67" s="17">
        <v>0</v>
      </c>
      <c r="AN67" s="17">
        <v>0</v>
      </c>
      <c r="AO67" s="12">
        <v>0</v>
      </c>
      <c r="AP67" s="16">
        <v>0</v>
      </c>
      <c r="AQ67" s="17">
        <v>0</v>
      </c>
      <c r="AR67" s="17">
        <v>0</v>
      </c>
      <c r="AS67" s="17">
        <v>0</v>
      </c>
      <c r="AT67" s="17">
        <v>0</v>
      </c>
      <c r="AU67" s="17">
        <v>0</v>
      </c>
      <c r="AV67" s="17">
        <v>0</v>
      </c>
      <c r="AW67" s="12">
        <v>0</v>
      </c>
      <c r="AX67" s="16">
        <v>11159</v>
      </c>
      <c r="AY67" s="17">
        <v>0</v>
      </c>
      <c r="AZ67" s="17">
        <v>0</v>
      </c>
      <c r="BA67" s="17">
        <v>0</v>
      </c>
      <c r="BB67" s="17">
        <v>0</v>
      </c>
      <c r="BC67" s="17">
        <v>0</v>
      </c>
      <c r="BD67" s="17">
        <v>0</v>
      </c>
      <c r="BE67" s="12">
        <v>11159</v>
      </c>
      <c r="BF67" s="16">
        <v>0</v>
      </c>
      <c r="BG67" s="17">
        <v>0</v>
      </c>
      <c r="BH67" s="17">
        <v>0</v>
      </c>
      <c r="BI67" s="17">
        <v>0</v>
      </c>
      <c r="BJ67" s="17">
        <v>0</v>
      </c>
      <c r="BK67" s="17">
        <v>0</v>
      </c>
      <c r="BL67" s="17">
        <v>0</v>
      </c>
      <c r="BM67" s="12">
        <v>0</v>
      </c>
      <c r="BN67" s="16">
        <v>8855</v>
      </c>
      <c r="BO67" s="17">
        <v>0</v>
      </c>
      <c r="BP67" s="17">
        <v>0</v>
      </c>
      <c r="BQ67" s="17">
        <v>0</v>
      </c>
      <c r="BR67" s="17">
        <v>0</v>
      </c>
      <c r="BS67" s="17">
        <v>0</v>
      </c>
      <c r="BT67" s="17">
        <v>0</v>
      </c>
      <c r="BU67" s="12">
        <v>8855</v>
      </c>
      <c r="BV67" s="16">
        <v>0</v>
      </c>
      <c r="BW67" s="17">
        <v>15000</v>
      </c>
      <c r="BX67" s="17">
        <v>0</v>
      </c>
      <c r="BY67" s="17">
        <v>0</v>
      </c>
      <c r="BZ67" s="17">
        <v>0</v>
      </c>
      <c r="CA67" s="17">
        <v>0</v>
      </c>
      <c r="CB67" s="17">
        <v>0</v>
      </c>
      <c r="CC67" s="12">
        <v>15000</v>
      </c>
      <c r="CD67" s="16">
        <v>0</v>
      </c>
      <c r="CE67" s="17">
        <v>0</v>
      </c>
      <c r="CF67" s="17">
        <v>5950</v>
      </c>
      <c r="CG67" s="17">
        <v>0</v>
      </c>
      <c r="CH67" s="17">
        <v>0</v>
      </c>
      <c r="CI67" s="17">
        <v>0</v>
      </c>
      <c r="CJ67" s="17">
        <v>0</v>
      </c>
      <c r="CK67" s="12">
        <v>5950</v>
      </c>
    </row>
    <row r="68" spans="1:89" x14ac:dyDescent="0.2">
      <c r="A68" s="4" t="s">
        <v>58</v>
      </c>
      <c r="B68" s="92">
        <v>1135901.1300000001</v>
      </c>
      <c r="C68" s="87">
        <v>715259.26</v>
      </c>
      <c r="D68" s="87">
        <v>3085599</v>
      </c>
      <c r="E68" s="87">
        <v>0</v>
      </c>
      <c r="F68" s="87">
        <v>29768</v>
      </c>
      <c r="G68" s="87">
        <v>7884758.1799999997</v>
      </c>
      <c r="H68" s="87">
        <v>128278.95</v>
      </c>
      <c r="I68" s="93">
        <v>12979564.52</v>
      </c>
      <c r="J68" s="16">
        <v>307110</v>
      </c>
      <c r="K68" s="17">
        <v>8049.6</v>
      </c>
      <c r="L68" s="17">
        <v>682</v>
      </c>
      <c r="M68" s="17">
        <v>0</v>
      </c>
      <c r="N68" s="17">
        <v>0</v>
      </c>
      <c r="O68" s="17">
        <v>0</v>
      </c>
      <c r="P68" s="17">
        <v>0</v>
      </c>
      <c r="Q68" s="12">
        <v>315841.59999999998</v>
      </c>
      <c r="R68" s="16">
        <v>9427.31</v>
      </c>
      <c r="S68" s="17">
        <v>0</v>
      </c>
      <c r="T68" s="17">
        <v>1408700</v>
      </c>
      <c r="U68" s="17">
        <v>0</v>
      </c>
      <c r="V68" s="17">
        <v>0</v>
      </c>
      <c r="W68" s="17">
        <v>7853390</v>
      </c>
      <c r="X68" s="17">
        <v>690.95</v>
      </c>
      <c r="Y68" s="12">
        <v>9272208.2599999998</v>
      </c>
      <c r="Z68" s="16">
        <v>707950</v>
      </c>
      <c r="AA68" s="17">
        <v>0</v>
      </c>
      <c r="AB68" s="17">
        <v>1300000</v>
      </c>
      <c r="AC68" s="17">
        <v>0</v>
      </c>
      <c r="AD68" s="17">
        <v>0</v>
      </c>
      <c r="AE68" s="17">
        <v>31368.18</v>
      </c>
      <c r="AF68" s="17">
        <v>38147</v>
      </c>
      <c r="AG68" s="12">
        <v>2077465.18</v>
      </c>
      <c r="AH68" s="16">
        <v>10300</v>
      </c>
      <c r="AI68" s="17">
        <v>0</v>
      </c>
      <c r="AJ68" s="17">
        <v>0</v>
      </c>
      <c r="AK68" s="17">
        <v>0</v>
      </c>
      <c r="AL68" s="17">
        <v>29768</v>
      </c>
      <c r="AM68" s="17">
        <v>0</v>
      </c>
      <c r="AN68" s="17">
        <v>18232</v>
      </c>
      <c r="AO68" s="12">
        <v>58300</v>
      </c>
      <c r="AP68" s="16">
        <v>0</v>
      </c>
      <c r="AQ68" s="17">
        <v>0</v>
      </c>
      <c r="AR68" s="17">
        <v>0</v>
      </c>
      <c r="AS68" s="17">
        <v>0</v>
      </c>
      <c r="AT68" s="17">
        <v>0</v>
      </c>
      <c r="AU68" s="17">
        <v>0</v>
      </c>
      <c r="AV68" s="17">
        <v>8223</v>
      </c>
      <c r="AW68" s="12">
        <v>8223</v>
      </c>
      <c r="AX68" s="16">
        <v>0</v>
      </c>
      <c r="AY68" s="17">
        <v>0</v>
      </c>
      <c r="AZ68" s="17">
        <v>0</v>
      </c>
      <c r="BA68" s="17">
        <v>0</v>
      </c>
      <c r="BB68" s="17">
        <v>0</v>
      </c>
      <c r="BC68" s="17">
        <v>0</v>
      </c>
      <c r="BD68" s="17">
        <v>0</v>
      </c>
      <c r="BE68" s="12">
        <v>0</v>
      </c>
      <c r="BF68" s="16">
        <v>58165.82</v>
      </c>
      <c r="BG68" s="17">
        <v>695883</v>
      </c>
      <c r="BH68" s="17">
        <v>352000</v>
      </c>
      <c r="BI68" s="17">
        <v>0</v>
      </c>
      <c r="BJ68" s="17">
        <v>0</v>
      </c>
      <c r="BK68" s="17">
        <v>0</v>
      </c>
      <c r="BL68" s="17">
        <v>3658</v>
      </c>
      <c r="BM68" s="12">
        <v>1109706.8199999998</v>
      </c>
      <c r="BN68" s="16">
        <v>0</v>
      </c>
      <c r="BO68" s="17">
        <v>0</v>
      </c>
      <c r="BP68" s="17">
        <v>0</v>
      </c>
      <c r="BQ68" s="17">
        <v>0</v>
      </c>
      <c r="BR68" s="17">
        <v>0</v>
      </c>
      <c r="BS68" s="17">
        <v>0</v>
      </c>
      <c r="BT68" s="17">
        <v>0</v>
      </c>
      <c r="BU68" s="12">
        <v>0</v>
      </c>
      <c r="BV68" s="16">
        <v>42948</v>
      </c>
      <c r="BW68" s="17">
        <v>11326.66</v>
      </c>
      <c r="BX68" s="17">
        <v>24217</v>
      </c>
      <c r="BY68" s="17">
        <v>0</v>
      </c>
      <c r="BZ68" s="17">
        <v>0</v>
      </c>
      <c r="CA68" s="17">
        <v>0</v>
      </c>
      <c r="CB68" s="17">
        <v>45028</v>
      </c>
      <c r="CC68" s="12">
        <v>123519.66</v>
      </c>
      <c r="CD68" s="16">
        <v>0</v>
      </c>
      <c r="CE68" s="17">
        <v>0</v>
      </c>
      <c r="CF68" s="17">
        <v>0</v>
      </c>
      <c r="CG68" s="17">
        <v>0</v>
      </c>
      <c r="CH68" s="17">
        <v>0</v>
      </c>
      <c r="CI68" s="17">
        <v>0</v>
      </c>
      <c r="CJ68" s="17">
        <v>14300</v>
      </c>
      <c r="CK68" s="12">
        <v>14300</v>
      </c>
    </row>
    <row r="69" spans="1:89" x14ac:dyDescent="0.2">
      <c r="A69" s="4" t="s">
        <v>59</v>
      </c>
      <c r="B69" s="92">
        <v>66757</v>
      </c>
      <c r="C69" s="87">
        <v>116756</v>
      </c>
      <c r="D69" s="87">
        <v>1369684</v>
      </c>
      <c r="E69" s="87">
        <v>0</v>
      </c>
      <c r="F69" s="87">
        <v>0</v>
      </c>
      <c r="G69" s="87">
        <v>67500</v>
      </c>
      <c r="H69" s="87">
        <v>827</v>
      </c>
      <c r="I69" s="93">
        <v>1621524</v>
      </c>
      <c r="J69" s="16">
        <v>45099</v>
      </c>
      <c r="K69" s="17">
        <v>0</v>
      </c>
      <c r="L69" s="17">
        <v>1186297</v>
      </c>
      <c r="M69" s="17">
        <v>0</v>
      </c>
      <c r="N69" s="17">
        <v>0</v>
      </c>
      <c r="O69" s="17">
        <v>50000</v>
      </c>
      <c r="P69" s="17">
        <v>463</v>
      </c>
      <c r="Q69" s="12">
        <v>1281859</v>
      </c>
      <c r="R69" s="16">
        <v>5021</v>
      </c>
      <c r="S69" s="17">
        <v>0</v>
      </c>
      <c r="T69" s="17">
        <v>2727</v>
      </c>
      <c r="U69" s="17">
        <v>0</v>
      </c>
      <c r="V69" s="17">
        <v>0</v>
      </c>
      <c r="W69" s="17">
        <v>0</v>
      </c>
      <c r="X69" s="17">
        <v>0</v>
      </c>
      <c r="Y69" s="12">
        <v>7748</v>
      </c>
      <c r="Z69" s="16">
        <v>0</v>
      </c>
      <c r="AA69" s="17">
        <v>0</v>
      </c>
      <c r="AB69" s="17">
        <v>0</v>
      </c>
      <c r="AC69" s="17">
        <v>0</v>
      </c>
      <c r="AD69" s="17">
        <v>0</v>
      </c>
      <c r="AE69" s="17">
        <v>0</v>
      </c>
      <c r="AF69" s="17">
        <v>0</v>
      </c>
      <c r="AG69" s="12">
        <v>0</v>
      </c>
      <c r="AH69" s="16">
        <v>0</v>
      </c>
      <c r="AI69" s="17">
        <v>0</v>
      </c>
      <c r="AJ69" s="17">
        <v>0</v>
      </c>
      <c r="AK69" s="17">
        <v>0</v>
      </c>
      <c r="AL69" s="17">
        <v>0</v>
      </c>
      <c r="AM69" s="17">
        <v>0</v>
      </c>
      <c r="AN69" s="17">
        <v>0</v>
      </c>
      <c r="AO69" s="12">
        <v>0</v>
      </c>
      <c r="AP69" s="16">
        <v>0</v>
      </c>
      <c r="AQ69" s="17">
        <v>0</v>
      </c>
      <c r="AR69" s="17">
        <v>30000</v>
      </c>
      <c r="AS69" s="17">
        <v>0</v>
      </c>
      <c r="AT69" s="17">
        <v>0</v>
      </c>
      <c r="AU69" s="17">
        <v>0</v>
      </c>
      <c r="AV69" s="17">
        <v>0</v>
      </c>
      <c r="AW69" s="12">
        <v>30000</v>
      </c>
      <c r="AX69" s="16">
        <v>0</v>
      </c>
      <c r="AY69" s="17">
        <v>0</v>
      </c>
      <c r="AZ69" s="17">
        <v>0</v>
      </c>
      <c r="BA69" s="17">
        <v>0</v>
      </c>
      <c r="BB69" s="17">
        <v>0</v>
      </c>
      <c r="BC69" s="17">
        <v>0</v>
      </c>
      <c r="BD69" s="17">
        <v>0</v>
      </c>
      <c r="BE69" s="12">
        <v>0</v>
      </c>
      <c r="BF69" s="16">
        <v>2623</v>
      </c>
      <c r="BG69" s="17">
        <v>116756</v>
      </c>
      <c r="BH69" s="17">
        <v>0</v>
      </c>
      <c r="BI69" s="17">
        <v>0</v>
      </c>
      <c r="BJ69" s="17">
        <v>0</v>
      </c>
      <c r="BK69" s="17">
        <v>0</v>
      </c>
      <c r="BL69" s="17">
        <v>0</v>
      </c>
      <c r="BM69" s="12">
        <v>119379</v>
      </c>
      <c r="BN69" s="16">
        <v>14014</v>
      </c>
      <c r="BO69" s="17">
        <v>0</v>
      </c>
      <c r="BP69" s="17">
        <v>150660</v>
      </c>
      <c r="BQ69" s="17">
        <v>0</v>
      </c>
      <c r="BR69" s="17">
        <v>0</v>
      </c>
      <c r="BS69" s="17">
        <v>17500</v>
      </c>
      <c r="BT69" s="17">
        <v>364</v>
      </c>
      <c r="BU69" s="12">
        <v>182538</v>
      </c>
      <c r="BV69" s="16">
        <v>0</v>
      </c>
      <c r="BW69" s="17">
        <v>0</v>
      </c>
      <c r="BX69" s="17">
        <v>0</v>
      </c>
      <c r="BY69" s="17">
        <v>0</v>
      </c>
      <c r="BZ69" s="17">
        <v>0</v>
      </c>
      <c r="CA69" s="17">
        <v>0</v>
      </c>
      <c r="CB69" s="17">
        <v>0</v>
      </c>
      <c r="CC69" s="12">
        <v>0</v>
      </c>
      <c r="CD69" s="16">
        <v>0</v>
      </c>
      <c r="CE69" s="17">
        <v>0</v>
      </c>
      <c r="CF69" s="17">
        <v>0</v>
      </c>
      <c r="CG69" s="17">
        <v>0</v>
      </c>
      <c r="CH69" s="17">
        <v>0</v>
      </c>
      <c r="CI69" s="17">
        <v>0</v>
      </c>
      <c r="CJ69" s="17">
        <v>0</v>
      </c>
      <c r="CK69" s="12">
        <v>0</v>
      </c>
    </row>
    <row r="70" spans="1:89" x14ac:dyDescent="0.2">
      <c r="A70" s="4" t="s">
        <v>60</v>
      </c>
      <c r="B70" s="92">
        <v>104250.38999999998</v>
      </c>
      <c r="C70" s="87">
        <v>20366.95</v>
      </c>
      <c r="D70" s="87">
        <v>1775864.0299999998</v>
      </c>
      <c r="E70" s="87">
        <v>0</v>
      </c>
      <c r="F70" s="87">
        <v>886227</v>
      </c>
      <c r="G70" s="87">
        <v>58500</v>
      </c>
      <c r="H70" s="87">
        <v>167801.83</v>
      </c>
      <c r="I70" s="93">
        <v>3013010.2</v>
      </c>
      <c r="J70" s="16">
        <v>0</v>
      </c>
      <c r="K70" s="17">
        <v>0</v>
      </c>
      <c r="L70" s="17">
        <v>1352363.63</v>
      </c>
      <c r="M70" s="17">
        <v>0</v>
      </c>
      <c r="N70" s="17">
        <v>0</v>
      </c>
      <c r="O70" s="17">
        <v>0</v>
      </c>
      <c r="P70" s="17">
        <v>17841.78</v>
      </c>
      <c r="Q70" s="12">
        <v>1370205.41</v>
      </c>
      <c r="R70" s="16">
        <v>245.45</v>
      </c>
      <c r="S70" s="17">
        <v>0</v>
      </c>
      <c r="T70" s="17">
        <v>12250.4</v>
      </c>
      <c r="U70" s="17">
        <v>0</v>
      </c>
      <c r="V70" s="17">
        <v>886227</v>
      </c>
      <c r="W70" s="17">
        <v>58500</v>
      </c>
      <c r="X70" s="17">
        <v>87625.040000000008</v>
      </c>
      <c r="Y70" s="12">
        <v>1044847.89</v>
      </c>
      <c r="Z70" s="16">
        <v>97943.29</v>
      </c>
      <c r="AA70" s="17">
        <v>20366.95</v>
      </c>
      <c r="AB70" s="17">
        <v>3150</v>
      </c>
      <c r="AC70" s="17">
        <v>0</v>
      </c>
      <c r="AD70" s="17">
        <v>0</v>
      </c>
      <c r="AE70" s="17">
        <v>0</v>
      </c>
      <c r="AF70" s="17">
        <v>56588.959999999999</v>
      </c>
      <c r="AG70" s="12">
        <v>178049.19999999998</v>
      </c>
      <c r="AH70" s="16">
        <v>0</v>
      </c>
      <c r="AI70" s="17">
        <v>0</v>
      </c>
      <c r="AJ70" s="17">
        <v>15000</v>
      </c>
      <c r="AK70" s="17">
        <v>0</v>
      </c>
      <c r="AL70" s="17">
        <v>0</v>
      </c>
      <c r="AM70" s="17">
        <v>0</v>
      </c>
      <c r="AN70" s="17">
        <v>0</v>
      </c>
      <c r="AO70" s="12">
        <v>15000</v>
      </c>
      <c r="AP70" s="16">
        <v>1184.2</v>
      </c>
      <c r="AQ70" s="17">
        <v>0</v>
      </c>
      <c r="AR70" s="17">
        <v>237600</v>
      </c>
      <c r="AS70" s="17">
        <v>0</v>
      </c>
      <c r="AT70" s="17">
        <v>0</v>
      </c>
      <c r="AU70" s="17">
        <v>0</v>
      </c>
      <c r="AV70" s="17">
        <v>94.55</v>
      </c>
      <c r="AW70" s="12">
        <v>238878.75</v>
      </c>
      <c r="AX70" s="16">
        <v>0</v>
      </c>
      <c r="AY70" s="17">
        <v>0</v>
      </c>
      <c r="AZ70" s="17">
        <v>0</v>
      </c>
      <c r="BA70" s="17">
        <v>0</v>
      </c>
      <c r="BB70" s="17">
        <v>0</v>
      </c>
      <c r="BC70" s="17">
        <v>0</v>
      </c>
      <c r="BD70" s="17">
        <v>0</v>
      </c>
      <c r="BE70" s="12">
        <v>0</v>
      </c>
      <c r="BF70" s="16">
        <v>0</v>
      </c>
      <c r="BG70" s="17">
        <v>0</v>
      </c>
      <c r="BH70" s="17">
        <v>150000</v>
      </c>
      <c r="BI70" s="17">
        <v>0</v>
      </c>
      <c r="BJ70" s="17">
        <v>0</v>
      </c>
      <c r="BK70" s="17">
        <v>0</v>
      </c>
      <c r="BL70" s="17">
        <v>0</v>
      </c>
      <c r="BM70" s="12">
        <v>150000</v>
      </c>
      <c r="BN70" s="16">
        <v>0</v>
      </c>
      <c r="BO70" s="17">
        <v>0</v>
      </c>
      <c r="BP70" s="17">
        <v>0</v>
      </c>
      <c r="BQ70" s="17">
        <v>0</v>
      </c>
      <c r="BR70" s="17">
        <v>0</v>
      </c>
      <c r="BS70" s="17">
        <v>0</v>
      </c>
      <c r="BT70" s="17">
        <v>0</v>
      </c>
      <c r="BU70" s="12">
        <v>0</v>
      </c>
      <c r="BV70" s="16">
        <v>4877.45</v>
      </c>
      <c r="BW70" s="17">
        <v>0</v>
      </c>
      <c r="BX70" s="17">
        <v>5500</v>
      </c>
      <c r="BY70" s="17">
        <v>0</v>
      </c>
      <c r="BZ70" s="17">
        <v>0</v>
      </c>
      <c r="CA70" s="17">
        <v>0</v>
      </c>
      <c r="CB70" s="17">
        <v>5651.5</v>
      </c>
      <c r="CC70" s="12">
        <v>16028.95</v>
      </c>
      <c r="CD70" s="16">
        <v>0</v>
      </c>
      <c r="CE70" s="17">
        <v>0</v>
      </c>
      <c r="CF70" s="17">
        <v>0</v>
      </c>
      <c r="CG70" s="17">
        <v>0</v>
      </c>
      <c r="CH70" s="17">
        <v>0</v>
      </c>
      <c r="CI70" s="17">
        <v>0</v>
      </c>
      <c r="CJ70" s="17">
        <v>0</v>
      </c>
      <c r="CK70" s="12">
        <v>0</v>
      </c>
    </row>
    <row r="71" spans="1:89" x14ac:dyDescent="0.2">
      <c r="A71" s="4" t="s">
        <v>61</v>
      </c>
      <c r="B71" s="92">
        <v>95021</v>
      </c>
      <c r="C71" s="87">
        <v>7781</v>
      </c>
      <c r="D71" s="87">
        <v>1409157</v>
      </c>
      <c r="E71" s="87">
        <v>0</v>
      </c>
      <c r="F71" s="87">
        <v>59997</v>
      </c>
      <c r="G71" s="87">
        <v>281331</v>
      </c>
      <c r="H71" s="87">
        <v>130214</v>
      </c>
      <c r="I71" s="93">
        <v>1983501</v>
      </c>
      <c r="J71" s="16">
        <v>0</v>
      </c>
      <c r="K71" s="17">
        <v>0</v>
      </c>
      <c r="L71" s="17">
        <v>982558</v>
      </c>
      <c r="M71" s="17">
        <v>0</v>
      </c>
      <c r="N71" s="17">
        <v>0</v>
      </c>
      <c r="O71" s="17">
        <v>215000</v>
      </c>
      <c r="P71" s="17">
        <v>2086</v>
      </c>
      <c r="Q71" s="12">
        <v>1199644</v>
      </c>
      <c r="R71" s="16">
        <v>727</v>
      </c>
      <c r="S71" s="17">
        <v>0</v>
      </c>
      <c r="T71" s="17">
        <v>225000</v>
      </c>
      <c r="U71" s="17">
        <v>0</v>
      </c>
      <c r="V71" s="17">
        <v>59997</v>
      </c>
      <c r="W71" s="17">
        <v>58331</v>
      </c>
      <c r="X71" s="17">
        <v>-8874</v>
      </c>
      <c r="Y71" s="12">
        <v>335181</v>
      </c>
      <c r="Z71" s="16">
        <v>0</v>
      </c>
      <c r="AA71" s="17">
        <v>0</v>
      </c>
      <c r="AB71" s="17">
        <v>100000</v>
      </c>
      <c r="AC71" s="17">
        <v>0</v>
      </c>
      <c r="AD71" s="17">
        <v>0</v>
      </c>
      <c r="AE71" s="17">
        <v>0</v>
      </c>
      <c r="AF71" s="17">
        <v>0</v>
      </c>
      <c r="AG71" s="12">
        <v>100000</v>
      </c>
      <c r="AH71" s="16">
        <v>45</v>
      </c>
      <c r="AI71" s="17">
        <v>0</v>
      </c>
      <c r="AJ71" s="17">
        <v>101485</v>
      </c>
      <c r="AK71" s="17">
        <v>0</v>
      </c>
      <c r="AL71" s="17">
        <v>0</v>
      </c>
      <c r="AM71" s="17">
        <v>0</v>
      </c>
      <c r="AN71" s="17">
        <v>30505</v>
      </c>
      <c r="AO71" s="12">
        <v>132035</v>
      </c>
      <c r="AP71" s="16">
        <v>17167</v>
      </c>
      <c r="AQ71" s="17">
        <v>0</v>
      </c>
      <c r="AR71" s="17">
        <v>0</v>
      </c>
      <c r="AS71" s="17">
        <v>0</v>
      </c>
      <c r="AT71" s="17">
        <v>0</v>
      </c>
      <c r="AU71" s="17">
        <v>8000</v>
      </c>
      <c r="AV71" s="17">
        <v>73047</v>
      </c>
      <c r="AW71" s="12">
        <v>98214</v>
      </c>
      <c r="AX71" s="16">
        <v>0</v>
      </c>
      <c r="AY71" s="17">
        <v>0</v>
      </c>
      <c r="AZ71" s="17">
        <v>0</v>
      </c>
      <c r="BA71" s="17">
        <v>0</v>
      </c>
      <c r="BB71" s="17">
        <v>0</v>
      </c>
      <c r="BC71" s="17">
        <v>0</v>
      </c>
      <c r="BD71" s="17">
        <v>0</v>
      </c>
      <c r="BE71" s="12">
        <v>0</v>
      </c>
      <c r="BF71" s="16">
        <v>0</v>
      </c>
      <c r="BG71" s="17">
        <v>0</v>
      </c>
      <c r="BH71" s="17">
        <v>0</v>
      </c>
      <c r="BI71" s="17">
        <v>0</v>
      </c>
      <c r="BJ71" s="17">
        <v>0</v>
      </c>
      <c r="BK71" s="17">
        <v>0</v>
      </c>
      <c r="BL71" s="17">
        <v>0</v>
      </c>
      <c r="BM71" s="12">
        <v>0</v>
      </c>
      <c r="BN71" s="16">
        <v>0</v>
      </c>
      <c r="BO71" s="17">
        <v>0</v>
      </c>
      <c r="BP71" s="17">
        <v>0</v>
      </c>
      <c r="BQ71" s="17">
        <v>0</v>
      </c>
      <c r="BR71" s="17">
        <v>0</v>
      </c>
      <c r="BS71" s="17">
        <v>0</v>
      </c>
      <c r="BT71" s="17">
        <v>0</v>
      </c>
      <c r="BU71" s="12">
        <v>0</v>
      </c>
      <c r="BV71" s="16">
        <v>77082</v>
      </c>
      <c r="BW71" s="17">
        <v>7781</v>
      </c>
      <c r="BX71" s="17">
        <v>114</v>
      </c>
      <c r="BY71" s="17">
        <v>0</v>
      </c>
      <c r="BZ71" s="17">
        <v>0</v>
      </c>
      <c r="CA71" s="17">
        <v>0</v>
      </c>
      <c r="CB71" s="17">
        <v>29814</v>
      </c>
      <c r="CC71" s="12">
        <v>114791</v>
      </c>
      <c r="CD71" s="16">
        <v>0</v>
      </c>
      <c r="CE71" s="17">
        <v>0</v>
      </c>
      <c r="CF71" s="17">
        <v>0</v>
      </c>
      <c r="CG71" s="17">
        <v>0</v>
      </c>
      <c r="CH71" s="17">
        <v>0</v>
      </c>
      <c r="CI71" s="17">
        <v>0</v>
      </c>
      <c r="CJ71" s="17">
        <v>3636</v>
      </c>
      <c r="CK71" s="12">
        <v>3636</v>
      </c>
    </row>
    <row r="72" spans="1:89" x14ac:dyDescent="0.2">
      <c r="A72" s="4" t="s">
        <v>62</v>
      </c>
      <c r="B72" s="92">
        <v>1567708</v>
      </c>
      <c r="C72" s="87">
        <v>360408.27</v>
      </c>
      <c r="D72" s="87">
        <v>477159.09</v>
      </c>
      <c r="E72" s="87">
        <v>0</v>
      </c>
      <c r="F72" s="87">
        <v>0</v>
      </c>
      <c r="G72" s="87">
        <v>0</v>
      </c>
      <c r="H72" s="87">
        <v>471993</v>
      </c>
      <c r="I72" s="93">
        <v>2877268.36</v>
      </c>
      <c r="J72" s="16">
        <v>1104784</v>
      </c>
      <c r="K72" s="17">
        <v>0</v>
      </c>
      <c r="L72" s="17">
        <v>218000</v>
      </c>
      <c r="M72" s="17">
        <v>0</v>
      </c>
      <c r="N72" s="17">
        <v>0</v>
      </c>
      <c r="O72" s="17">
        <v>0</v>
      </c>
      <c r="P72" s="17">
        <v>384125</v>
      </c>
      <c r="Q72" s="12">
        <v>1706909</v>
      </c>
      <c r="R72" s="16">
        <v>1032</v>
      </c>
      <c r="S72" s="17">
        <v>0</v>
      </c>
      <c r="T72" s="17">
        <v>144000</v>
      </c>
      <c r="U72" s="17">
        <v>0</v>
      </c>
      <c r="V72" s="17">
        <v>0</v>
      </c>
      <c r="W72" s="17">
        <v>0</v>
      </c>
      <c r="X72" s="17">
        <v>0</v>
      </c>
      <c r="Y72" s="12">
        <v>145032</v>
      </c>
      <c r="Z72" s="16">
        <v>1348</v>
      </c>
      <c r="AA72" s="17">
        <v>0</v>
      </c>
      <c r="AB72" s="17">
        <v>0</v>
      </c>
      <c r="AC72" s="17">
        <v>0</v>
      </c>
      <c r="AD72" s="17">
        <v>0</v>
      </c>
      <c r="AE72" s="17">
        <v>0</v>
      </c>
      <c r="AF72" s="17">
        <v>0</v>
      </c>
      <c r="AG72" s="12">
        <v>1348</v>
      </c>
      <c r="AH72" s="16">
        <v>10669</v>
      </c>
      <c r="AI72" s="17">
        <v>113000</v>
      </c>
      <c r="AJ72" s="17">
        <v>32250</v>
      </c>
      <c r="AK72" s="17">
        <v>0</v>
      </c>
      <c r="AL72" s="17">
        <v>0</v>
      </c>
      <c r="AM72" s="17">
        <v>0</v>
      </c>
      <c r="AN72" s="17">
        <v>34265</v>
      </c>
      <c r="AO72" s="12">
        <v>190184</v>
      </c>
      <c r="AP72" s="16">
        <v>0</v>
      </c>
      <c r="AQ72" s="17">
        <v>0</v>
      </c>
      <c r="AR72" s="17">
        <v>0</v>
      </c>
      <c r="AS72" s="17">
        <v>0</v>
      </c>
      <c r="AT72" s="17">
        <v>0</v>
      </c>
      <c r="AU72" s="17">
        <v>0</v>
      </c>
      <c r="AV72" s="17">
        <v>0</v>
      </c>
      <c r="AW72" s="12">
        <v>0</v>
      </c>
      <c r="AX72" s="16">
        <v>433535</v>
      </c>
      <c r="AY72" s="17">
        <v>80000</v>
      </c>
      <c r="AZ72" s="17">
        <v>80000</v>
      </c>
      <c r="BA72" s="17">
        <v>0</v>
      </c>
      <c r="BB72" s="17">
        <v>0</v>
      </c>
      <c r="BC72" s="17">
        <v>0</v>
      </c>
      <c r="BD72" s="17">
        <v>34232</v>
      </c>
      <c r="BE72" s="12">
        <v>627767</v>
      </c>
      <c r="BF72" s="16">
        <v>16340</v>
      </c>
      <c r="BG72" s="17">
        <v>167408.26999999999</v>
      </c>
      <c r="BH72" s="17">
        <v>2909.09</v>
      </c>
      <c r="BI72" s="17">
        <v>0</v>
      </c>
      <c r="BJ72" s="17">
        <v>0</v>
      </c>
      <c r="BK72" s="17">
        <v>0</v>
      </c>
      <c r="BL72" s="17">
        <v>19371</v>
      </c>
      <c r="BM72" s="12">
        <v>206028.36</v>
      </c>
      <c r="BN72" s="16">
        <v>0</v>
      </c>
      <c r="BO72" s="17">
        <v>0</v>
      </c>
      <c r="BP72" s="17">
        <v>0</v>
      </c>
      <c r="BQ72" s="17">
        <v>0</v>
      </c>
      <c r="BR72" s="17">
        <v>0</v>
      </c>
      <c r="BS72" s="17">
        <v>0</v>
      </c>
      <c r="BT72" s="17">
        <v>0</v>
      </c>
      <c r="BU72" s="12">
        <v>0</v>
      </c>
      <c r="BV72" s="16">
        <v>0</v>
      </c>
      <c r="BW72" s="17">
        <v>0</v>
      </c>
      <c r="BX72" s="17">
        <v>0</v>
      </c>
      <c r="BY72" s="17">
        <v>0</v>
      </c>
      <c r="BZ72" s="17">
        <v>0</v>
      </c>
      <c r="CA72" s="17">
        <v>0</v>
      </c>
      <c r="CB72" s="17">
        <v>0</v>
      </c>
      <c r="CC72" s="12">
        <v>0</v>
      </c>
      <c r="CD72" s="16">
        <v>0</v>
      </c>
      <c r="CE72" s="17">
        <v>0</v>
      </c>
      <c r="CF72" s="17">
        <v>0</v>
      </c>
      <c r="CG72" s="17">
        <v>0</v>
      </c>
      <c r="CH72" s="17">
        <v>0</v>
      </c>
      <c r="CI72" s="17">
        <v>0</v>
      </c>
      <c r="CJ72" s="17">
        <v>0</v>
      </c>
      <c r="CK72" s="12">
        <v>0</v>
      </c>
    </row>
    <row r="73" spans="1:89" x14ac:dyDescent="0.2">
      <c r="A73" s="4" t="s">
        <v>63</v>
      </c>
      <c r="B73" s="92">
        <v>7260067</v>
      </c>
      <c r="C73" s="87">
        <v>748508</v>
      </c>
      <c r="D73" s="87">
        <v>494407</v>
      </c>
      <c r="E73" s="87">
        <v>0</v>
      </c>
      <c r="F73" s="87">
        <v>0</v>
      </c>
      <c r="G73" s="87">
        <v>162447</v>
      </c>
      <c r="H73" s="87">
        <v>1675763</v>
      </c>
      <c r="I73" s="93">
        <v>10341192</v>
      </c>
      <c r="J73" s="16">
        <v>6677274</v>
      </c>
      <c r="K73" s="17">
        <v>0</v>
      </c>
      <c r="L73" s="17">
        <v>144000</v>
      </c>
      <c r="M73" s="17">
        <v>0</v>
      </c>
      <c r="N73" s="17">
        <v>0</v>
      </c>
      <c r="O73" s="17">
        <v>58281</v>
      </c>
      <c r="P73" s="17">
        <v>629239</v>
      </c>
      <c r="Q73" s="12">
        <v>7508794</v>
      </c>
      <c r="R73" s="16">
        <v>47995</v>
      </c>
      <c r="S73" s="17">
        <v>25000</v>
      </c>
      <c r="T73" s="17">
        <v>350407</v>
      </c>
      <c r="U73" s="17">
        <v>0</v>
      </c>
      <c r="V73" s="17">
        <v>0</v>
      </c>
      <c r="W73" s="17">
        <v>50980</v>
      </c>
      <c r="X73" s="17">
        <v>3585</v>
      </c>
      <c r="Y73" s="12">
        <v>477967</v>
      </c>
      <c r="Z73" s="16">
        <v>0</v>
      </c>
      <c r="AA73" s="17">
        <v>0</v>
      </c>
      <c r="AB73" s="17">
        <v>0</v>
      </c>
      <c r="AC73" s="17">
        <v>0</v>
      </c>
      <c r="AD73" s="17">
        <v>0</v>
      </c>
      <c r="AE73" s="17">
        <v>0</v>
      </c>
      <c r="AF73" s="17">
        <v>0</v>
      </c>
      <c r="AG73" s="12">
        <v>0</v>
      </c>
      <c r="AH73" s="16">
        <v>0</v>
      </c>
      <c r="AI73" s="17">
        <v>0</v>
      </c>
      <c r="AJ73" s="17">
        <v>0</v>
      </c>
      <c r="AK73" s="17">
        <v>0</v>
      </c>
      <c r="AL73" s="17">
        <v>0</v>
      </c>
      <c r="AM73" s="17">
        <v>0</v>
      </c>
      <c r="AN73" s="17">
        <v>0</v>
      </c>
      <c r="AO73" s="12">
        <v>0</v>
      </c>
      <c r="AP73" s="16">
        <v>0</v>
      </c>
      <c r="AQ73" s="17">
        <v>0</v>
      </c>
      <c r="AR73" s="17">
        <v>0</v>
      </c>
      <c r="AS73" s="17">
        <v>0</v>
      </c>
      <c r="AT73" s="17">
        <v>0</v>
      </c>
      <c r="AU73" s="17">
        <v>0</v>
      </c>
      <c r="AV73" s="17">
        <v>0</v>
      </c>
      <c r="AW73" s="12">
        <v>0</v>
      </c>
      <c r="AX73" s="16">
        <v>398867</v>
      </c>
      <c r="AY73" s="17">
        <v>0</v>
      </c>
      <c r="AZ73" s="17">
        <v>0</v>
      </c>
      <c r="BA73" s="17">
        <v>0</v>
      </c>
      <c r="BB73" s="17">
        <v>0</v>
      </c>
      <c r="BC73" s="17">
        <v>21528</v>
      </c>
      <c r="BD73" s="17">
        <v>223391</v>
      </c>
      <c r="BE73" s="12">
        <v>643786</v>
      </c>
      <c r="BF73" s="16">
        <v>50178</v>
      </c>
      <c r="BG73" s="17">
        <v>723508</v>
      </c>
      <c r="BH73" s="17">
        <v>0</v>
      </c>
      <c r="BI73" s="17">
        <v>0</v>
      </c>
      <c r="BJ73" s="17">
        <v>0</v>
      </c>
      <c r="BK73" s="17">
        <v>0</v>
      </c>
      <c r="BL73" s="17">
        <v>106310</v>
      </c>
      <c r="BM73" s="12">
        <v>879996</v>
      </c>
      <c r="BN73" s="16">
        <v>307</v>
      </c>
      <c r="BO73" s="17">
        <v>0</v>
      </c>
      <c r="BP73" s="17">
        <v>0</v>
      </c>
      <c r="BQ73" s="17">
        <v>0</v>
      </c>
      <c r="BR73" s="17">
        <v>0</v>
      </c>
      <c r="BS73" s="17">
        <v>26703</v>
      </c>
      <c r="BT73" s="17">
        <v>629671</v>
      </c>
      <c r="BU73" s="12">
        <v>656681</v>
      </c>
      <c r="BV73" s="16">
        <v>85446</v>
      </c>
      <c r="BW73" s="17">
        <v>0</v>
      </c>
      <c r="BX73" s="17">
        <v>0</v>
      </c>
      <c r="BY73" s="17">
        <v>0</v>
      </c>
      <c r="BZ73" s="17">
        <v>0</v>
      </c>
      <c r="CA73" s="17">
        <v>4955</v>
      </c>
      <c r="CB73" s="17">
        <v>83567</v>
      </c>
      <c r="CC73" s="12">
        <v>173968</v>
      </c>
      <c r="CD73" s="16">
        <v>0</v>
      </c>
      <c r="CE73" s="17">
        <v>0</v>
      </c>
      <c r="CF73" s="17">
        <v>0</v>
      </c>
      <c r="CG73" s="17">
        <v>0</v>
      </c>
      <c r="CH73" s="17">
        <v>0</v>
      </c>
      <c r="CI73" s="17">
        <v>0</v>
      </c>
      <c r="CJ73" s="17">
        <v>0</v>
      </c>
      <c r="CK73" s="12">
        <v>0</v>
      </c>
    </row>
    <row r="74" spans="1:89" x14ac:dyDescent="0.2">
      <c r="A74" s="4" t="s">
        <v>64</v>
      </c>
      <c r="B74" s="92">
        <v>190571</v>
      </c>
      <c r="C74" s="87">
        <v>63084</v>
      </c>
      <c r="D74" s="87">
        <v>0</v>
      </c>
      <c r="E74" s="87">
        <v>0</v>
      </c>
      <c r="F74" s="87">
        <v>0</v>
      </c>
      <c r="G74" s="87">
        <v>191760</v>
      </c>
      <c r="H74" s="87">
        <v>0</v>
      </c>
      <c r="I74" s="93">
        <v>445415</v>
      </c>
      <c r="J74" s="16">
        <v>23432</v>
      </c>
      <c r="K74" s="17">
        <v>0</v>
      </c>
      <c r="L74" s="17">
        <v>0</v>
      </c>
      <c r="M74" s="17">
        <v>0</v>
      </c>
      <c r="N74" s="17">
        <v>0</v>
      </c>
      <c r="O74" s="17">
        <v>0</v>
      </c>
      <c r="P74" s="17">
        <v>0</v>
      </c>
      <c r="Q74" s="12">
        <v>23432</v>
      </c>
      <c r="R74" s="16">
        <v>0</v>
      </c>
      <c r="S74" s="17">
        <v>63084</v>
      </c>
      <c r="T74" s="17">
        <v>0</v>
      </c>
      <c r="U74" s="17">
        <v>0</v>
      </c>
      <c r="V74" s="17">
        <v>0</v>
      </c>
      <c r="W74" s="17">
        <v>0</v>
      </c>
      <c r="X74" s="17">
        <v>0</v>
      </c>
      <c r="Y74" s="12">
        <v>63084</v>
      </c>
      <c r="Z74" s="16">
        <v>4435</v>
      </c>
      <c r="AA74" s="17">
        <v>0</v>
      </c>
      <c r="AB74" s="17">
        <v>0</v>
      </c>
      <c r="AC74" s="17">
        <v>0</v>
      </c>
      <c r="AD74" s="17">
        <v>0</v>
      </c>
      <c r="AE74" s="17">
        <v>191760</v>
      </c>
      <c r="AF74" s="17">
        <v>0</v>
      </c>
      <c r="AG74" s="12">
        <v>196195</v>
      </c>
      <c r="AH74" s="16">
        <v>0</v>
      </c>
      <c r="AI74" s="17">
        <v>0</v>
      </c>
      <c r="AJ74" s="17">
        <v>0</v>
      </c>
      <c r="AK74" s="17">
        <v>0</v>
      </c>
      <c r="AL74" s="17">
        <v>0</v>
      </c>
      <c r="AM74" s="17">
        <v>0</v>
      </c>
      <c r="AN74" s="17">
        <v>0</v>
      </c>
      <c r="AO74" s="12">
        <v>0</v>
      </c>
      <c r="AP74" s="16">
        <v>0</v>
      </c>
      <c r="AQ74" s="17">
        <v>0</v>
      </c>
      <c r="AR74" s="17">
        <v>0</v>
      </c>
      <c r="AS74" s="17">
        <v>0</v>
      </c>
      <c r="AT74" s="17">
        <v>0</v>
      </c>
      <c r="AU74" s="17">
        <v>0</v>
      </c>
      <c r="AV74" s="17">
        <v>0</v>
      </c>
      <c r="AW74" s="12">
        <v>0</v>
      </c>
      <c r="AX74" s="16">
        <v>72131</v>
      </c>
      <c r="AY74" s="17">
        <v>0</v>
      </c>
      <c r="AZ74" s="17">
        <v>0</v>
      </c>
      <c r="BA74" s="17">
        <v>0</v>
      </c>
      <c r="BB74" s="17">
        <v>0</v>
      </c>
      <c r="BC74" s="17">
        <v>0</v>
      </c>
      <c r="BD74" s="17">
        <v>0</v>
      </c>
      <c r="BE74" s="12">
        <v>72131</v>
      </c>
      <c r="BF74" s="16">
        <v>0</v>
      </c>
      <c r="BG74" s="17">
        <v>0</v>
      </c>
      <c r="BH74" s="17">
        <v>0</v>
      </c>
      <c r="BI74" s="17">
        <v>0</v>
      </c>
      <c r="BJ74" s="17">
        <v>0</v>
      </c>
      <c r="BK74" s="17">
        <v>0</v>
      </c>
      <c r="BL74" s="17">
        <v>0</v>
      </c>
      <c r="BM74" s="12">
        <v>0</v>
      </c>
      <c r="BN74" s="16">
        <v>90573</v>
      </c>
      <c r="BO74" s="17">
        <v>0</v>
      </c>
      <c r="BP74" s="17">
        <v>0</v>
      </c>
      <c r="BQ74" s="17">
        <v>0</v>
      </c>
      <c r="BR74" s="17">
        <v>0</v>
      </c>
      <c r="BS74" s="17">
        <v>0</v>
      </c>
      <c r="BT74" s="17">
        <v>0</v>
      </c>
      <c r="BU74" s="12">
        <v>90573</v>
      </c>
      <c r="BV74" s="16">
        <v>0</v>
      </c>
      <c r="BW74" s="17">
        <v>0</v>
      </c>
      <c r="BX74" s="17">
        <v>0</v>
      </c>
      <c r="BY74" s="17">
        <v>0</v>
      </c>
      <c r="BZ74" s="17">
        <v>0</v>
      </c>
      <c r="CA74" s="17">
        <v>0</v>
      </c>
      <c r="CB74" s="17">
        <v>0</v>
      </c>
      <c r="CC74" s="12">
        <v>0</v>
      </c>
      <c r="CD74" s="16">
        <v>0</v>
      </c>
      <c r="CE74" s="17">
        <v>0</v>
      </c>
      <c r="CF74" s="17">
        <v>0</v>
      </c>
      <c r="CG74" s="17">
        <v>0</v>
      </c>
      <c r="CH74" s="17">
        <v>0</v>
      </c>
      <c r="CI74" s="17">
        <v>0</v>
      </c>
      <c r="CJ74" s="17">
        <v>0</v>
      </c>
      <c r="CK74" s="12">
        <v>0</v>
      </c>
    </row>
    <row r="75" spans="1:89" x14ac:dyDescent="0.2">
      <c r="A75" s="4" t="s">
        <v>65</v>
      </c>
      <c r="B75" s="92">
        <v>566368.15999999992</v>
      </c>
      <c r="C75" s="87">
        <v>2500</v>
      </c>
      <c r="D75" s="87">
        <v>1927500</v>
      </c>
      <c r="E75" s="87">
        <v>2500</v>
      </c>
      <c r="F75" s="87">
        <v>1320000</v>
      </c>
      <c r="G75" s="87">
        <v>226177.53000000003</v>
      </c>
      <c r="H75" s="87">
        <v>0</v>
      </c>
      <c r="I75" s="93">
        <v>4045045.69</v>
      </c>
      <c r="J75" s="16">
        <v>127069.67</v>
      </c>
      <c r="K75" s="17">
        <v>0</v>
      </c>
      <c r="L75" s="17">
        <v>1927500</v>
      </c>
      <c r="M75" s="17">
        <v>0</v>
      </c>
      <c r="N75" s="17">
        <v>1120000</v>
      </c>
      <c r="O75" s="17">
        <v>129665.45</v>
      </c>
      <c r="P75" s="17">
        <v>0</v>
      </c>
      <c r="Q75" s="12">
        <v>3304235.12</v>
      </c>
      <c r="R75" s="16">
        <v>24177.040000000001</v>
      </c>
      <c r="S75" s="17">
        <v>0</v>
      </c>
      <c r="T75" s="17">
        <v>0</v>
      </c>
      <c r="U75" s="17">
        <v>0</v>
      </c>
      <c r="V75" s="17">
        <v>200000</v>
      </c>
      <c r="W75" s="17">
        <v>23318.18</v>
      </c>
      <c r="X75" s="17">
        <v>0</v>
      </c>
      <c r="Y75" s="12">
        <v>247495.22</v>
      </c>
      <c r="Z75" s="16">
        <v>0</v>
      </c>
      <c r="AA75" s="17">
        <v>0</v>
      </c>
      <c r="AB75" s="17">
        <v>0</v>
      </c>
      <c r="AC75" s="17">
        <v>0</v>
      </c>
      <c r="AD75" s="17">
        <v>0</v>
      </c>
      <c r="AE75" s="17">
        <v>0</v>
      </c>
      <c r="AF75" s="17">
        <v>0</v>
      </c>
      <c r="AG75" s="12">
        <v>0</v>
      </c>
      <c r="AH75" s="16">
        <v>590</v>
      </c>
      <c r="AI75" s="17">
        <v>2500</v>
      </c>
      <c r="AJ75" s="17">
        <v>0</v>
      </c>
      <c r="AK75" s="17">
        <v>2500</v>
      </c>
      <c r="AL75" s="17">
        <v>0</v>
      </c>
      <c r="AM75" s="17">
        <v>3880</v>
      </c>
      <c r="AN75" s="17">
        <v>0</v>
      </c>
      <c r="AO75" s="12">
        <v>9470</v>
      </c>
      <c r="AP75" s="16">
        <v>115668.4</v>
      </c>
      <c r="AQ75" s="17">
        <v>0</v>
      </c>
      <c r="AR75" s="17">
        <v>0</v>
      </c>
      <c r="AS75" s="17">
        <v>0</v>
      </c>
      <c r="AT75" s="17">
        <v>0</v>
      </c>
      <c r="AU75" s="17">
        <v>0</v>
      </c>
      <c r="AV75" s="17">
        <v>0</v>
      </c>
      <c r="AW75" s="12">
        <v>115668.4</v>
      </c>
      <c r="AX75" s="16">
        <v>0</v>
      </c>
      <c r="AY75" s="17">
        <v>0</v>
      </c>
      <c r="AZ75" s="17">
        <v>0</v>
      </c>
      <c r="BA75" s="17">
        <v>0</v>
      </c>
      <c r="BB75" s="17">
        <v>0</v>
      </c>
      <c r="BC75" s="17">
        <v>0</v>
      </c>
      <c r="BD75" s="17">
        <v>0</v>
      </c>
      <c r="BE75" s="12">
        <v>0</v>
      </c>
      <c r="BF75" s="16">
        <v>0</v>
      </c>
      <c r="BG75" s="17">
        <v>0</v>
      </c>
      <c r="BH75" s="17">
        <v>0</v>
      </c>
      <c r="BI75" s="17">
        <v>0</v>
      </c>
      <c r="BJ75" s="17">
        <v>0</v>
      </c>
      <c r="BK75" s="17">
        <v>0</v>
      </c>
      <c r="BL75" s="17">
        <v>0</v>
      </c>
      <c r="BM75" s="12">
        <v>0</v>
      </c>
      <c r="BN75" s="16">
        <v>125725.09</v>
      </c>
      <c r="BO75" s="17">
        <v>0</v>
      </c>
      <c r="BP75" s="17">
        <v>0</v>
      </c>
      <c r="BQ75" s="17">
        <v>0</v>
      </c>
      <c r="BR75" s="17">
        <v>0</v>
      </c>
      <c r="BS75" s="17">
        <v>48887.040000000001</v>
      </c>
      <c r="BT75" s="17">
        <v>0</v>
      </c>
      <c r="BU75" s="12">
        <v>174612.13</v>
      </c>
      <c r="BV75" s="16">
        <v>129881.96</v>
      </c>
      <c r="BW75" s="17">
        <v>0</v>
      </c>
      <c r="BX75" s="17">
        <v>0</v>
      </c>
      <c r="BY75" s="17">
        <v>0</v>
      </c>
      <c r="BZ75" s="17">
        <v>0</v>
      </c>
      <c r="CA75" s="17">
        <v>20336.36</v>
      </c>
      <c r="CB75" s="17">
        <v>0</v>
      </c>
      <c r="CC75" s="12">
        <v>150218.32</v>
      </c>
      <c r="CD75" s="16">
        <v>43256</v>
      </c>
      <c r="CE75" s="17">
        <v>0</v>
      </c>
      <c r="CF75" s="17">
        <v>0</v>
      </c>
      <c r="CG75" s="17">
        <v>0</v>
      </c>
      <c r="CH75" s="17">
        <v>0</v>
      </c>
      <c r="CI75" s="17">
        <v>90.5</v>
      </c>
      <c r="CJ75" s="17">
        <v>0</v>
      </c>
      <c r="CK75" s="12">
        <v>43346.5</v>
      </c>
    </row>
    <row r="76" spans="1:89" x14ac:dyDescent="0.2">
      <c r="A76" s="4" t="s">
        <v>66</v>
      </c>
      <c r="B76" s="92">
        <v>1998607.6599999997</v>
      </c>
      <c r="C76" s="87">
        <v>382914.95</v>
      </c>
      <c r="D76" s="87">
        <v>845926.53999999992</v>
      </c>
      <c r="E76" s="87">
        <v>0</v>
      </c>
      <c r="F76" s="87">
        <v>0</v>
      </c>
      <c r="G76" s="87">
        <v>536530.14999999991</v>
      </c>
      <c r="H76" s="87">
        <v>71437.17</v>
      </c>
      <c r="I76" s="93">
        <v>3835416.4699999988</v>
      </c>
      <c r="J76" s="16">
        <v>80393.279999999999</v>
      </c>
      <c r="K76" s="17">
        <v>0</v>
      </c>
      <c r="L76" s="17">
        <v>274589.18</v>
      </c>
      <c r="M76" s="17">
        <v>0</v>
      </c>
      <c r="N76" s="17">
        <v>0</v>
      </c>
      <c r="O76" s="17">
        <v>259282.93</v>
      </c>
      <c r="P76" s="17">
        <v>0</v>
      </c>
      <c r="Q76" s="12">
        <v>614265.3899999999</v>
      </c>
      <c r="R76" s="16">
        <v>2356.5100000000002</v>
      </c>
      <c r="S76" s="17">
        <v>0</v>
      </c>
      <c r="T76" s="17">
        <v>332280</v>
      </c>
      <c r="U76" s="17">
        <v>0</v>
      </c>
      <c r="V76" s="17">
        <v>0</v>
      </c>
      <c r="W76" s="17">
        <v>19360.849999999999</v>
      </c>
      <c r="X76" s="17">
        <v>-608.15</v>
      </c>
      <c r="Y76" s="12">
        <v>353389.20999999996</v>
      </c>
      <c r="Z76" s="16">
        <v>0</v>
      </c>
      <c r="AA76" s="17">
        <v>0</v>
      </c>
      <c r="AB76" s="17">
        <v>0</v>
      </c>
      <c r="AC76" s="17">
        <v>0</v>
      </c>
      <c r="AD76" s="17">
        <v>0</v>
      </c>
      <c r="AE76" s="17">
        <v>0</v>
      </c>
      <c r="AF76" s="17">
        <v>0</v>
      </c>
      <c r="AG76" s="12">
        <v>0</v>
      </c>
      <c r="AH76" s="16">
        <v>35727.49</v>
      </c>
      <c r="AI76" s="17">
        <v>90000</v>
      </c>
      <c r="AJ76" s="17">
        <v>17600</v>
      </c>
      <c r="AK76" s="17">
        <v>0</v>
      </c>
      <c r="AL76" s="17">
        <v>0</v>
      </c>
      <c r="AM76" s="17">
        <v>53947.67</v>
      </c>
      <c r="AN76" s="17">
        <v>0</v>
      </c>
      <c r="AO76" s="12">
        <v>197275.15999999997</v>
      </c>
      <c r="AP76" s="16">
        <v>1593752.26</v>
      </c>
      <c r="AQ76" s="17">
        <v>35841.949999999997</v>
      </c>
      <c r="AR76" s="17">
        <v>209400</v>
      </c>
      <c r="AS76" s="17">
        <v>0</v>
      </c>
      <c r="AT76" s="17">
        <v>0</v>
      </c>
      <c r="AU76" s="17">
        <v>11962.37</v>
      </c>
      <c r="AV76" s="17">
        <v>70164.679999999993</v>
      </c>
      <c r="AW76" s="12">
        <v>1921121.26</v>
      </c>
      <c r="AX76" s="16">
        <v>65551.66</v>
      </c>
      <c r="AY76" s="17">
        <v>60000</v>
      </c>
      <c r="AZ76" s="17">
        <v>0</v>
      </c>
      <c r="BA76" s="17">
        <v>0</v>
      </c>
      <c r="BB76" s="17">
        <v>0</v>
      </c>
      <c r="BC76" s="17">
        <v>3396.37</v>
      </c>
      <c r="BD76" s="17">
        <v>0</v>
      </c>
      <c r="BE76" s="12">
        <v>128948.03</v>
      </c>
      <c r="BF76" s="16">
        <v>114680.92</v>
      </c>
      <c r="BG76" s="17">
        <v>197073</v>
      </c>
      <c r="BH76" s="17">
        <v>12057.36</v>
      </c>
      <c r="BI76" s="17">
        <v>0</v>
      </c>
      <c r="BJ76" s="17">
        <v>0</v>
      </c>
      <c r="BK76" s="17">
        <v>41969.62</v>
      </c>
      <c r="BL76" s="17">
        <v>1883.8</v>
      </c>
      <c r="BM76" s="12">
        <v>367664.69999999995</v>
      </c>
      <c r="BN76" s="16">
        <v>100665.69</v>
      </c>
      <c r="BO76" s="17">
        <v>0</v>
      </c>
      <c r="BP76" s="17">
        <v>0</v>
      </c>
      <c r="BQ76" s="17">
        <v>0</v>
      </c>
      <c r="BR76" s="17">
        <v>0</v>
      </c>
      <c r="BS76" s="17">
        <v>41896.559999999998</v>
      </c>
      <c r="BT76" s="17">
        <v>0</v>
      </c>
      <c r="BU76" s="12">
        <v>142562.25</v>
      </c>
      <c r="BV76" s="16">
        <v>4389.92</v>
      </c>
      <c r="BW76" s="17">
        <v>0</v>
      </c>
      <c r="BX76" s="17">
        <v>0</v>
      </c>
      <c r="BY76" s="17">
        <v>0</v>
      </c>
      <c r="BZ76" s="17">
        <v>0</v>
      </c>
      <c r="CA76" s="17">
        <v>0</v>
      </c>
      <c r="CB76" s="17">
        <v>0</v>
      </c>
      <c r="CC76" s="12">
        <v>4389.92</v>
      </c>
      <c r="CD76" s="16">
        <v>1089.93</v>
      </c>
      <c r="CE76" s="17">
        <v>0</v>
      </c>
      <c r="CF76" s="17">
        <v>0</v>
      </c>
      <c r="CG76" s="17">
        <v>0</v>
      </c>
      <c r="CH76" s="17">
        <v>0</v>
      </c>
      <c r="CI76" s="17">
        <v>104713.78</v>
      </c>
      <c r="CJ76" s="17">
        <v>-3.16</v>
      </c>
      <c r="CK76" s="12">
        <v>105800.54999999999</v>
      </c>
    </row>
    <row r="77" spans="1:89" x14ac:dyDescent="0.2">
      <c r="A77" s="4" t="s">
        <v>67</v>
      </c>
      <c r="B77" s="92">
        <v>74180</v>
      </c>
      <c r="C77" s="87">
        <v>113932</v>
      </c>
      <c r="D77" s="87">
        <v>524777</v>
      </c>
      <c r="E77" s="87">
        <v>0</v>
      </c>
      <c r="F77" s="87">
        <v>178125</v>
      </c>
      <c r="G77" s="87">
        <v>0</v>
      </c>
      <c r="H77" s="87">
        <v>0</v>
      </c>
      <c r="I77" s="93">
        <v>891014</v>
      </c>
      <c r="J77" s="16">
        <v>39884</v>
      </c>
      <c r="K77" s="17">
        <v>0</v>
      </c>
      <c r="L77" s="17">
        <v>86750</v>
      </c>
      <c r="M77" s="17">
        <v>0</v>
      </c>
      <c r="N77" s="17">
        <v>160000</v>
      </c>
      <c r="O77" s="17">
        <v>0</v>
      </c>
      <c r="P77" s="17">
        <v>0</v>
      </c>
      <c r="Q77" s="12">
        <v>286634</v>
      </c>
      <c r="R77" s="16">
        <v>33480</v>
      </c>
      <c r="S77" s="17">
        <v>0</v>
      </c>
      <c r="T77" s="17">
        <v>138027</v>
      </c>
      <c r="U77" s="17">
        <v>0</v>
      </c>
      <c r="V77" s="17">
        <v>18125</v>
      </c>
      <c r="W77" s="17">
        <v>0</v>
      </c>
      <c r="X77" s="17">
        <v>0</v>
      </c>
      <c r="Y77" s="12">
        <v>189632</v>
      </c>
      <c r="Z77" s="16">
        <v>0</v>
      </c>
      <c r="AA77" s="17">
        <v>0</v>
      </c>
      <c r="AB77" s="17">
        <v>0</v>
      </c>
      <c r="AC77" s="17">
        <v>0</v>
      </c>
      <c r="AD77" s="17">
        <v>0</v>
      </c>
      <c r="AE77" s="17">
        <v>0</v>
      </c>
      <c r="AF77" s="17">
        <v>0</v>
      </c>
      <c r="AG77" s="12">
        <v>0</v>
      </c>
      <c r="AH77" s="16">
        <v>0</v>
      </c>
      <c r="AI77" s="17">
        <v>0</v>
      </c>
      <c r="AJ77" s="17">
        <v>0</v>
      </c>
      <c r="AK77" s="17">
        <v>0</v>
      </c>
      <c r="AL77" s="17">
        <v>0</v>
      </c>
      <c r="AM77" s="17">
        <v>0</v>
      </c>
      <c r="AN77" s="17">
        <v>0</v>
      </c>
      <c r="AO77" s="12">
        <v>0</v>
      </c>
      <c r="AP77" s="16">
        <v>0</v>
      </c>
      <c r="AQ77" s="17">
        <v>0</v>
      </c>
      <c r="AR77" s="17">
        <v>0</v>
      </c>
      <c r="AS77" s="17">
        <v>0</v>
      </c>
      <c r="AT77" s="17">
        <v>0</v>
      </c>
      <c r="AU77" s="17">
        <v>0</v>
      </c>
      <c r="AV77" s="17">
        <v>0</v>
      </c>
      <c r="AW77" s="12">
        <v>0</v>
      </c>
      <c r="AX77" s="16">
        <v>0</v>
      </c>
      <c r="AY77" s="17">
        <v>0</v>
      </c>
      <c r="AZ77" s="17">
        <v>0</v>
      </c>
      <c r="BA77" s="17">
        <v>0</v>
      </c>
      <c r="BB77" s="17">
        <v>0</v>
      </c>
      <c r="BC77" s="17">
        <v>0</v>
      </c>
      <c r="BD77" s="17">
        <v>0</v>
      </c>
      <c r="BE77" s="12">
        <v>0</v>
      </c>
      <c r="BF77" s="16">
        <v>816</v>
      </c>
      <c r="BG77" s="17">
        <v>113932</v>
      </c>
      <c r="BH77" s="17">
        <v>0</v>
      </c>
      <c r="BI77" s="17">
        <v>0</v>
      </c>
      <c r="BJ77" s="17">
        <v>0</v>
      </c>
      <c r="BK77" s="17">
        <v>0</v>
      </c>
      <c r="BL77" s="17">
        <v>0</v>
      </c>
      <c r="BM77" s="12">
        <v>114748</v>
      </c>
      <c r="BN77" s="16">
        <v>0</v>
      </c>
      <c r="BO77" s="17">
        <v>0</v>
      </c>
      <c r="BP77" s="17">
        <v>300000</v>
      </c>
      <c r="BQ77" s="17">
        <v>0</v>
      </c>
      <c r="BR77" s="17">
        <v>0</v>
      </c>
      <c r="BS77" s="17">
        <v>0</v>
      </c>
      <c r="BT77" s="17">
        <v>0</v>
      </c>
      <c r="BU77" s="12">
        <v>300000</v>
      </c>
      <c r="BV77" s="16">
        <v>0</v>
      </c>
      <c r="BW77" s="17">
        <v>0</v>
      </c>
      <c r="BX77" s="17">
        <v>0</v>
      </c>
      <c r="BY77" s="17">
        <v>0</v>
      </c>
      <c r="BZ77" s="17">
        <v>0</v>
      </c>
      <c r="CA77" s="17">
        <v>0</v>
      </c>
      <c r="CB77" s="17">
        <v>0</v>
      </c>
      <c r="CC77" s="12">
        <v>0</v>
      </c>
      <c r="CD77" s="16">
        <v>0</v>
      </c>
      <c r="CE77" s="17">
        <v>0</v>
      </c>
      <c r="CF77" s="17">
        <v>0</v>
      </c>
      <c r="CG77" s="17">
        <v>0</v>
      </c>
      <c r="CH77" s="17">
        <v>0</v>
      </c>
      <c r="CI77" s="17">
        <v>0</v>
      </c>
      <c r="CJ77" s="17">
        <v>0</v>
      </c>
      <c r="CK77" s="12">
        <v>0</v>
      </c>
    </row>
    <row r="78" spans="1:89" x14ac:dyDescent="0.2">
      <c r="A78" s="4" t="s">
        <v>68</v>
      </c>
      <c r="B78" s="92">
        <v>824038</v>
      </c>
      <c r="C78" s="87">
        <v>393284</v>
      </c>
      <c r="D78" s="87">
        <v>1290711</v>
      </c>
      <c r="E78" s="87">
        <v>0</v>
      </c>
      <c r="F78" s="87">
        <v>128947</v>
      </c>
      <c r="G78" s="87">
        <v>143148</v>
      </c>
      <c r="H78" s="87">
        <v>5939</v>
      </c>
      <c r="I78" s="93">
        <v>2786067</v>
      </c>
      <c r="J78" s="16">
        <v>35788</v>
      </c>
      <c r="K78" s="17">
        <v>0</v>
      </c>
      <c r="L78" s="17">
        <v>373100</v>
      </c>
      <c r="M78" s="17">
        <v>0</v>
      </c>
      <c r="N78" s="17">
        <v>128947</v>
      </c>
      <c r="O78" s="17">
        <v>142589</v>
      </c>
      <c r="P78" s="17">
        <v>0</v>
      </c>
      <c r="Q78" s="12">
        <v>680424</v>
      </c>
      <c r="R78" s="16">
        <v>13796</v>
      </c>
      <c r="S78" s="17">
        <v>0</v>
      </c>
      <c r="T78" s="17">
        <v>179694</v>
      </c>
      <c r="U78" s="17">
        <v>0</v>
      </c>
      <c r="V78" s="17">
        <v>0</v>
      </c>
      <c r="W78" s="17">
        <v>628</v>
      </c>
      <c r="X78" s="17">
        <v>0</v>
      </c>
      <c r="Y78" s="12">
        <v>194118</v>
      </c>
      <c r="Z78" s="16">
        <v>0</v>
      </c>
      <c r="AA78" s="17">
        <v>0</v>
      </c>
      <c r="AB78" s="17">
        <v>0</v>
      </c>
      <c r="AC78" s="17">
        <v>0</v>
      </c>
      <c r="AD78" s="17">
        <v>0</v>
      </c>
      <c r="AE78" s="17">
        <v>0</v>
      </c>
      <c r="AF78" s="17">
        <v>0</v>
      </c>
      <c r="AG78" s="12">
        <v>0</v>
      </c>
      <c r="AH78" s="16">
        <v>3000</v>
      </c>
      <c r="AI78" s="17">
        <v>338</v>
      </c>
      <c r="AJ78" s="17">
        <v>104817</v>
      </c>
      <c r="AK78" s="17">
        <v>0</v>
      </c>
      <c r="AL78" s="17">
        <v>0</v>
      </c>
      <c r="AM78" s="17">
        <v>0</v>
      </c>
      <c r="AN78" s="17">
        <v>0</v>
      </c>
      <c r="AO78" s="12">
        <v>108155</v>
      </c>
      <c r="AP78" s="16">
        <v>0</v>
      </c>
      <c r="AQ78" s="17">
        <v>0</v>
      </c>
      <c r="AR78" s="17">
        <v>630000</v>
      </c>
      <c r="AS78" s="17">
        <v>0</v>
      </c>
      <c r="AT78" s="17">
        <v>0</v>
      </c>
      <c r="AU78" s="17">
        <v>0</v>
      </c>
      <c r="AV78" s="17">
        <v>0</v>
      </c>
      <c r="AW78" s="12">
        <v>630000</v>
      </c>
      <c r="AX78" s="16">
        <v>558670</v>
      </c>
      <c r="AY78" s="17">
        <v>115000</v>
      </c>
      <c r="AZ78" s="17">
        <v>0</v>
      </c>
      <c r="BA78" s="17">
        <v>0</v>
      </c>
      <c r="BB78" s="17">
        <v>0</v>
      </c>
      <c r="BC78" s="17">
        <v>0</v>
      </c>
      <c r="BD78" s="17">
        <v>0</v>
      </c>
      <c r="BE78" s="12">
        <v>673670</v>
      </c>
      <c r="BF78" s="16">
        <v>145054</v>
      </c>
      <c r="BG78" s="17">
        <v>230446</v>
      </c>
      <c r="BH78" s="17">
        <v>0</v>
      </c>
      <c r="BI78" s="17">
        <v>0</v>
      </c>
      <c r="BJ78" s="17">
        <v>0</v>
      </c>
      <c r="BK78" s="17">
        <v>-69</v>
      </c>
      <c r="BL78" s="17">
        <v>1021</v>
      </c>
      <c r="BM78" s="12">
        <v>376452</v>
      </c>
      <c r="BN78" s="16">
        <v>16289</v>
      </c>
      <c r="BO78" s="17">
        <v>0</v>
      </c>
      <c r="BP78" s="17">
        <v>0</v>
      </c>
      <c r="BQ78" s="17">
        <v>0</v>
      </c>
      <c r="BR78" s="17">
        <v>0</v>
      </c>
      <c r="BS78" s="17">
        <v>0</v>
      </c>
      <c r="BT78" s="17">
        <v>0</v>
      </c>
      <c r="BU78" s="12">
        <v>16289</v>
      </c>
      <c r="BV78" s="16">
        <v>0</v>
      </c>
      <c r="BW78" s="17">
        <v>47500</v>
      </c>
      <c r="BX78" s="17">
        <v>0</v>
      </c>
      <c r="BY78" s="17">
        <v>0</v>
      </c>
      <c r="BZ78" s="17">
        <v>0</v>
      </c>
      <c r="CA78" s="17">
        <v>0</v>
      </c>
      <c r="CB78" s="17">
        <v>0</v>
      </c>
      <c r="CC78" s="12">
        <v>47500</v>
      </c>
      <c r="CD78" s="16">
        <v>51441</v>
      </c>
      <c r="CE78" s="17">
        <v>0</v>
      </c>
      <c r="CF78" s="17">
        <v>3100</v>
      </c>
      <c r="CG78" s="17">
        <v>0</v>
      </c>
      <c r="CH78" s="17">
        <v>0</v>
      </c>
      <c r="CI78" s="17">
        <v>0</v>
      </c>
      <c r="CJ78" s="17">
        <v>4918</v>
      </c>
      <c r="CK78" s="12">
        <v>59459</v>
      </c>
    </row>
    <row r="79" spans="1:89" x14ac:dyDescent="0.2">
      <c r="A79" s="4" t="s">
        <v>69</v>
      </c>
      <c r="B79" s="92">
        <v>5742568</v>
      </c>
      <c r="C79" s="87">
        <v>438000</v>
      </c>
      <c r="D79" s="87">
        <v>3419000</v>
      </c>
      <c r="E79" s="87">
        <v>0</v>
      </c>
      <c r="F79" s="87">
        <v>0</v>
      </c>
      <c r="G79" s="87">
        <v>262675</v>
      </c>
      <c r="H79" s="87">
        <v>25460</v>
      </c>
      <c r="I79" s="93">
        <v>9887703</v>
      </c>
      <c r="J79" s="16">
        <v>2918234</v>
      </c>
      <c r="K79" s="17">
        <v>0</v>
      </c>
      <c r="L79" s="17">
        <v>2247000</v>
      </c>
      <c r="M79" s="17">
        <v>0</v>
      </c>
      <c r="N79" s="17">
        <v>0</v>
      </c>
      <c r="O79" s="17">
        <v>134205</v>
      </c>
      <c r="P79" s="17">
        <v>19597</v>
      </c>
      <c r="Q79" s="12">
        <v>5319036</v>
      </c>
      <c r="R79" s="16">
        <v>53831</v>
      </c>
      <c r="S79" s="17">
        <v>0</v>
      </c>
      <c r="T79" s="17">
        <v>0</v>
      </c>
      <c r="U79" s="17">
        <v>0</v>
      </c>
      <c r="V79" s="17">
        <v>0</v>
      </c>
      <c r="W79" s="17">
        <v>77871</v>
      </c>
      <c r="X79" s="17">
        <v>534</v>
      </c>
      <c r="Y79" s="12">
        <v>132236</v>
      </c>
      <c r="Z79" s="16">
        <v>7766</v>
      </c>
      <c r="AA79" s="17">
        <v>93000</v>
      </c>
      <c r="AB79" s="17">
        <v>937000</v>
      </c>
      <c r="AC79" s="17">
        <v>0</v>
      </c>
      <c r="AD79" s="17">
        <v>0</v>
      </c>
      <c r="AE79" s="17">
        <v>0</v>
      </c>
      <c r="AF79" s="17">
        <v>0</v>
      </c>
      <c r="AG79" s="12">
        <v>1037766</v>
      </c>
      <c r="AH79" s="16">
        <v>55662</v>
      </c>
      <c r="AI79" s="17">
        <v>0</v>
      </c>
      <c r="AJ79" s="17">
        <v>0</v>
      </c>
      <c r="AK79" s="17">
        <v>0</v>
      </c>
      <c r="AL79" s="17">
        <v>0</v>
      </c>
      <c r="AM79" s="17">
        <v>39690</v>
      </c>
      <c r="AN79" s="17">
        <v>0</v>
      </c>
      <c r="AO79" s="12">
        <v>95352</v>
      </c>
      <c r="AP79" s="16">
        <v>1205987</v>
      </c>
      <c r="AQ79" s="17">
        <v>345000</v>
      </c>
      <c r="AR79" s="17">
        <v>235000</v>
      </c>
      <c r="AS79" s="17">
        <v>0</v>
      </c>
      <c r="AT79" s="17">
        <v>0</v>
      </c>
      <c r="AU79" s="17">
        <v>0</v>
      </c>
      <c r="AV79" s="17">
        <v>5319</v>
      </c>
      <c r="AW79" s="12">
        <v>1791306</v>
      </c>
      <c r="AX79" s="16">
        <v>1501088</v>
      </c>
      <c r="AY79" s="17">
        <v>0</v>
      </c>
      <c r="AZ79" s="17">
        <v>0</v>
      </c>
      <c r="BA79" s="17">
        <v>0</v>
      </c>
      <c r="BB79" s="17">
        <v>0</v>
      </c>
      <c r="BC79" s="17">
        <v>10909</v>
      </c>
      <c r="BD79" s="17">
        <v>10</v>
      </c>
      <c r="BE79" s="12">
        <v>1512007</v>
      </c>
      <c r="BF79" s="16">
        <v>0</v>
      </c>
      <c r="BG79" s="17">
        <v>0</v>
      </c>
      <c r="BH79" s="17">
        <v>0</v>
      </c>
      <c r="BI79" s="17">
        <v>0</v>
      </c>
      <c r="BJ79" s="17">
        <v>0</v>
      </c>
      <c r="BK79" s="17">
        <v>0</v>
      </c>
      <c r="BL79" s="17">
        <v>0</v>
      </c>
      <c r="BM79" s="12">
        <v>0</v>
      </c>
      <c r="BN79" s="16">
        <v>0</v>
      </c>
      <c r="BO79" s="17">
        <v>0</v>
      </c>
      <c r="BP79" s="17">
        <v>0</v>
      </c>
      <c r="BQ79" s="17">
        <v>0</v>
      </c>
      <c r="BR79" s="17">
        <v>0</v>
      </c>
      <c r="BS79" s="17">
        <v>0</v>
      </c>
      <c r="BT79" s="17">
        <v>0</v>
      </c>
      <c r="BU79" s="12">
        <v>0</v>
      </c>
      <c r="BV79" s="16">
        <v>0</v>
      </c>
      <c r="BW79" s="17">
        <v>0</v>
      </c>
      <c r="BX79" s="17">
        <v>0</v>
      </c>
      <c r="BY79" s="17">
        <v>0</v>
      </c>
      <c r="BZ79" s="17">
        <v>0</v>
      </c>
      <c r="CA79" s="17">
        <v>0</v>
      </c>
      <c r="CB79" s="17">
        <v>0</v>
      </c>
      <c r="CC79" s="12">
        <v>0</v>
      </c>
      <c r="CD79" s="16">
        <v>0</v>
      </c>
      <c r="CE79" s="17">
        <v>0</v>
      </c>
      <c r="CF79" s="17">
        <v>0</v>
      </c>
      <c r="CG79" s="17">
        <v>0</v>
      </c>
      <c r="CH79" s="17">
        <v>0</v>
      </c>
      <c r="CI79" s="17">
        <v>0</v>
      </c>
      <c r="CJ79" s="17">
        <v>0</v>
      </c>
      <c r="CK79" s="12">
        <v>0</v>
      </c>
    </row>
    <row r="80" spans="1:89" x14ac:dyDescent="0.2">
      <c r="A80" s="4" t="s">
        <v>70</v>
      </c>
      <c r="B80" s="92">
        <v>2785078.7800000003</v>
      </c>
      <c r="C80" s="87">
        <v>615976.42999999993</v>
      </c>
      <c r="D80" s="87">
        <v>5130904</v>
      </c>
      <c r="E80" s="87">
        <v>0</v>
      </c>
      <c r="F80" s="87">
        <v>915000</v>
      </c>
      <c r="G80" s="87">
        <v>1290881.6000000001</v>
      </c>
      <c r="H80" s="87">
        <v>410777.92</v>
      </c>
      <c r="I80" s="93">
        <v>11148618.73</v>
      </c>
      <c r="J80" s="16">
        <v>2159067.8399999994</v>
      </c>
      <c r="K80" s="17">
        <v>28679.41</v>
      </c>
      <c r="L80" s="17">
        <v>3384788</v>
      </c>
      <c r="M80" s="17">
        <v>0</v>
      </c>
      <c r="N80" s="17">
        <v>240000</v>
      </c>
      <c r="O80" s="17">
        <v>934687</v>
      </c>
      <c r="P80" s="17">
        <v>241695.6</v>
      </c>
      <c r="Q80" s="12">
        <v>6988917.8499999996</v>
      </c>
      <c r="R80" s="16">
        <v>44001.2</v>
      </c>
      <c r="S80" s="17">
        <v>35700</v>
      </c>
      <c r="T80" s="17">
        <v>95306</v>
      </c>
      <c r="U80" s="17">
        <v>0</v>
      </c>
      <c r="V80" s="17">
        <v>0</v>
      </c>
      <c r="W80" s="17">
        <v>98713.73</v>
      </c>
      <c r="X80" s="17">
        <v>29933.989999999998</v>
      </c>
      <c r="Y80" s="12">
        <v>303654.92</v>
      </c>
      <c r="Z80" s="16">
        <v>0</v>
      </c>
      <c r="AA80" s="17">
        <v>0</v>
      </c>
      <c r="AB80" s="17">
        <v>0</v>
      </c>
      <c r="AC80" s="17">
        <v>0</v>
      </c>
      <c r="AD80" s="17">
        <v>0</v>
      </c>
      <c r="AE80" s="17">
        <v>0</v>
      </c>
      <c r="AF80" s="17">
        <v>0</v>
      </c>
      <c r="AG80" s="12">
        <v>0</v>
      </c>
      <c r="AH80" s="16">
        <v>80940.95</v>
      </c>
      <c r="AI80" s="17">
        <v>133600.01</v>
      </c>
      <c r="AJ80" s="17">
        <v>15000</v>
      </c>
      <c r="AK80" s="17">
        <v>0</v>
      </c>
      <c r="AL80" s="17">
        <v>0</v>
      </c>
      <c r="AM80" s="17">
        <v>5500</v>
      </c>
      <c r="AN80" s="17">
        <v>49052.6</v>
      </c>
      <c r="AO80" s="12">
        <v>284093.56</v>
      </c>
      <c r="AP80" s="16">
        <v>0</v>
      </c>
      <c r="AQ80" s="17">
        <v>0</v>
      </c>
      <c r="AR80" s="17">
        <v>0</v>
      </c>
      <c r="AS80" s="17">
        <v>0</v>
      </c>
      <c r="AT80" s="17">
        <v>0</v>
      </c>
      <c r="AU80" s="17">
        <v>0</v>
      </c>
      <c r="AV80" s="17">
        <v>0</v>
      </c>
      <c r="AW80" s="12">
        <v>0</v>
      </c>
      <c r="AX80" s="16">
        <v>401028.31</v>
      </c>
      <c r="AY80" s="17">
        <v>95000.01</v>
      </c>
      <c r="AZ80" s="17">
        <v>0</v>
      </c>
      <c r="BA80" s="17">
        <v>0</v>
      </c>
      <c r="BB80" s="17">
        <v>0</v>
      </c>
      <c r="BC80" s="17">
        <v>0</v>
      </c>
      <c r="BD80" s="17">
        <v>87332.18</v>
      </c>
      <c r="BE80" s="12">
        <v>583360.5</v>
      </c>
      <c r="BF80" s="16">
        <v>23724.679999999997</v>
      </c>
      <c r="BG80" s="17">
        <v>322997</v>
      </c>
      <c r="BH80" s="17">
        <v>1509395</v>
      </c>
      <c r="BI80" s="17">
        <v>0</v>
      </c>
      <c r="BJ80" s="17">
        <v>675000</v>
      </c>
      <c r="BK80" s="17">
        <v>8711.8700000000008</v>
      </c>
      <c r="BL80" s="17">
        <v>0</v>
      </c>
      <c r="BM80" s="12">
        <v>2539828.5499999998</v>
      </c>
      <c r="BN80" s="16">
        <v>54068.47</v>
      </c>
      <c r="BO80" s="17">
        <v>0</v>
      </c>
      <c r="BP80" s="17">
        <v>0</v>
      </c>
      <c r="BQ80" s="17">
        <v>0</v>
      </c>
      <c r="BR80" s="17">
        <v>0</v>
      </c>
      <c r="BS80" s="17">
        <v>243269</v>
      </c>
      <c r="BT80" s="17">
        <v>312</v>
      </c>
      <c r="BU80" s="12">
        <v>297649.46999999997</v>
      </c>
      <c r="BV80" s="16">
        <v>0</v>
      </c>
      <c r="BW80" s="17">
        <v>0</v>
      </c>
      <c r="BX80" s="17">
        <v>46415</v>
      </c>
      <c r="BY80" s="17">
        <v>0</v>
      </c>
      <c r="BZ80" s="17">
        <v>0</v>
      </c>
      <c r="CA80" s="17">
        <v>0</v>
      </c>
      <c r="CB80" s="17">
        <v>0</v>
      </c>
      <c r="CC80" s="12">
        <v>46415</v>
      </c>
      <c r="CD80" s="16">
        <v>22247.33</v>
      </c>
      <c r="CE80" s="17">
        <v>0</v>
      </c>
      <c r="CF80" s="17">
        <v>80000</v>
      </c>
      <c r="CG80" s="17">
        <v>0</v>
      </c>
      <c r="CH80" s="17">
        <v>0</v>
      </c>
      <c r="CI80" s="17">
        <v>0</v>
      </c>
      <c r="CJ80" s="17">
        <v>2451.5500000000002</v>
      </c>
      <c r="CK80" s="12">
        <v>104698.88</v>
      </c>
    </row>
    <row r="81" spans="1:89" x14ac:dyDescent="0.2">
      <c r="A81" s="4" t="s">
        <v>71</v>
      </c>
      <c r="B81" s="92">
        <v>928</v>
      </c>
      <c r="C81" s="87">
        <v>0</v>
      </c>
      <c r="D81" s="87">
        <v>679161</v>
      </c>
      <c r="E81" s="87">
        <v>0</v>
      </c>
      <c r="F81" s="87">
        <v>1784385</v>
      </c>
      <c r="G81" s="87">
        <v>66000</v>
      </c>
      <c r="H81" s="87">
        <v>18485</v>
      </c>
      <c r="I81" s="93">
        <v>2548959</v>
      </c>
      <c r="J81" s="16">
        <v>0</v>
      </c>
      <c r="K81" s="17">
        <v>0</v>
      </c>
      <c r="L81" s="17">
        <v>0</v>
      </c>
      <c r="M81" s="17">
        <v>0</v>
      </c>
      <c r="N81" s="17">
        <v>0</v>
      </c>
      <c r="O81" s="17">
        <v>0</v>
      </c>
      <c r="P81" s="17">
        <v>15540</v>
      </c>
      <c r="Q81" s="12">
        <v>15540</v>
      </c>
      <c r="R81" s="16">
        <v>0</v>
      </c>
      <c r="S81" s="17">
        <v>0</v>
      </c>
      <c r="T81" s="17">
        <v>57690</v>
      </c>
      <c r="U81" s="17">
        <v>0</v>
      </c>
      <c r="V81" s="17">
        <v>516865</v>
      </c>
      <c r="W81" s="17">
        <v>3000</v>
      </c>
      <c r="X81" s="17">
        <v>0</v>
      </c>
      <c r="Y81" s="12">
        <v>577555</v>
      </c>
      <c r="Z81" s="16">
        <v>0</v>
      </c>
      <c r="AA81" s="17">
        <v>0</v>
      </c>
      <c r="AB81" s="17">
        <v>0</v>
      </c>
      <c r="AC81" s="17">
        <v>0</v>
      </c>
      <c r="AD81" s="17">
        <v>0</v>
      </c>
      <c r="AE81" s="17">
        <v>0</v>
      </c>
      <c r="AF81" s="17">
        <v>0</v>
      </c>
      <c r="AG81" s="12">
        <v>0</v>
      </c>
      <c r="AH81" s="16">
        <v>0</v>
      </c>
      <c r="AI81" s="17">
        <v>0</v>
      </c>
      <c r="AJ81" s="17">
        <v>0</v>
      </c>
      <c r="AK81" s="17">
        <v>0</v>
      </c>
      <c r="AL81" s="17">
        <v>0</v>
      </c>
      <c r="AM81" s="17">
        <v>0</v>
      </c>
      <c r="AN81" s="17">
        <v>0</v>
      </c>
      <c r="AO81" s="12">
        <v>0</v>
      </c>
      <c r="AP81" s="16">
        <v>0</v>
      </c>
      <c r="AQ81" s="17">
        <v>0</v>
      </c>
      <c r="AR81" s="17">
        <v>0</v>
      </c>
      <c r="AS81" s="17">
        <v>0</v>
      </c>
      <c r="AT81" s="17">
        <v>0</v>
      </c>
      <c r="AU81" s="17">
        <v>0</v>
      </c>
      <c r="AV81" s="17">
        <v>2290</v>
      </c>
      <c r="AW81" s="12">
        <v>2290</v>
      </c>
      <c r="AX81" s="16">
        <v>0</v>
      </c>
      <c r="AY81" s="17">
        <v>0</v>
      </c>
      <c r="AZ81" s="17">
        <v>0</v>
      </c>
      <c r="BA81" s="17">
        <v>0</v>
      </c>
      <c r="BB81" s="17">
        <v>0</v>
      </c>
      <c r="BC81" s="17">
        <v>0</v>
      </c>
      <c r="BD81" s="17">
        <v>0</v>
      </c>
      <c r="BE81" s="12">
        <v>0</v>
      </c>
      <c r="BF81" s="16">
        <v>0</v>
      </c>
      <c r="BG81" s="17">
        <v>0</v>
      </c>
      <c r="BH81" s="17">
        <v>621471</v>
      </c>
      <c r="BI81" s="17">
        <v>0</v>
      </c>
      <c r="BJ81" s="17">
        <v>0</v>
      </c>
      <c r="BK81" s="17">
        <v>0</v>
      </c>
      <c r="BL81" s="17">
        <v>0</v>
      </c>
      <c r="BM81" s="12">
        <v>621471</v>
      </c>
      <c r="BN81" s="16">
        <v>928</v>
      </c>
      <c r="BO81" s="17">
        <v>0</v>
      </c>
      <c r="BP81" s="17">
        <v>0</v>
      </c>
      <c r="BQ81" s="17">
        <v>0</v>
      </c>
      <c r="BR81" s="17">
        <v>1267520</v>
      </c>
      <c r="BS81" s="17">
        <v>63000</v>
      </c>
      <c r="BT81" s="17">
        <v>655</v>
      </c>
      <c r="BU81" s="12">
        <v>1332103</v>
      </c>
      <c r="BV81" s="16">
        <v>0</v>
      </c>
      <c r="BW81" s="17">
        <v>0</v>
      </c>
      <c r="BX81" s="17">
        <v>0</v>
      </c>
      <c r="BY81" s="17">
        <v>0</v>
      </c>
      <c r="BZ81" s="17">
        <v>0</v>
      </c>
      <c r="CA81" s="17">
        <v>0</v>
      </c>
      <c r="CB81" s="17">
        <v>0</v>
      </c>
      <c r="CC81" s="12">
        <v>0</v>
      </c>
      <c r="CD81" s="16">
        <v>0</v>
      </c>
      <c r="CE81" s="17">
        <v>0</v>
      </c>
      <c r="CF81" s="17">
        <v>0</v>
      </c>
      <c r="CG81" s="17">
        <v>0</v>
      </c>
      <c r="CH81" s="17">
        <v>0</v>
      </c>
      <c r="CI81" s="17">
        <v>0</v>
      </c>
      <c r="CJ81" s="17">
        <v>0</v>
      </c>
      <c r="CK81" s="12">
        <v>0</v>
      </c>
    </row>
    <row r="82" spans="1:89" x14ac:dyDescent="0.2">
      <c r="A82" s="4" t="s">
        <v>72</v>
      </c>
      <c r="B82" s="92">
        <v>14346853</v>
      </c>
      <c r="C82" s="87">
        <v>0</v>
      </c>
      <c r="D82" s="87">
        <v>218313</v>
      </c>
      <c r="E82" s="87">
        <v>22133</v>
      </c>
      <c r="F82" s="87">
        <v>0</v>
      </c>
      <c r="G82" s="87">
        <v>83626</v>
      </c>
      <c r="H82" s="87">
        <v>1703496</v>
      </c>
      <c r="I82" s="93">
        <v>16374421</v>
      </c>
      <c r="J82" s="16">
        <v>11302021</v>
      </c>
      <c r="K82" s="17">
        <v>0</v>
      </c>
      <c r="L82" s="17">
        <v>217963</v>
      </c>
      <c r="M82" s="17">
        <v>0</v>
      </c>
      <c r="N82" s="17">
        <v>0</v>
      </c>
      <c r="O82" s="17">
        <v>6581</v>
      </c>
      <c r="P82" s="17">
        <v>1531049</v>
      </c>
      <c r="Q82" s="12">
        <v>13057614</v>
      </c>
      <c r="R82" s="16">
        <v>519175</v>
      </c>
      <c r="S82" s="17">
        <v>0</v>
      </c>
      <c r="T82" s="17">
        <v>350</v>
      </c>
      <c r="U82" s="17">
        <v>22133</v>
      </c>
      <c r="V82" s="17">
        <v>0</v>
      </c>
      <c r="W82" s="17">
        <v>73279</v>
      </c>
      <c r="X82" s="17">
        <v>19538</v>
      </c>
      <c r="Y82" s="12">
        <v>634475</v>
      </c>
      <c r="Z82" s="16">
        <v>0</v>
      </c>
      <c r="AA82" s="17">
        <v>0</v>
      </c>
      <c r="AB82" s="17">
        <v>0</v>
      </c>
      <c r="AC82" s="17">
        <v>0</v>
      </c>
      <c r="AD82" s="17">
        <v>0</v>
      </c>
      <c r="AE82" s="17">
        <v>0</v>
      </c>
      <c r="AF82" s="17">
        <v>0</v>
      </c>
      <c r="AG82" s="12">
        <v>0</v>
      </c>
      <c r="AH82" s="16">
        <v>2181</v>
      </c>
      <c r="AI82" s="17">
        <v>0</v>
      </c>
      <c r="AJ82" s="17">
        <v>0</v>
      </c>
      <c r="AK82" s="17">
        <v>0</v>
      </c>
      <c r="AL82" s="17">
        <v>0</v>
      </c>
      <c r="AM82" s="17">
        <v>0</v>
      </c>
      <c r="AN82" s="17">
        <v>50</v>
      </c>
      <c r="AO82" s="12">
        <v>2231</v>
      </c>
      <c r="AP82" s="16">
        <v>4020</v>
      </c>
      <c r="AQ82" s="17">
        <v>0</v>
      </c>
      <c r="AR82" s="17">
        <v>0</v>
      </c>
      <c r="AS82" s="17">
        <v>0</v>
      </c>
      <c r="AT82" s="17">
        <v>0</v>
      </c>
      <c r="AU82" s="17">
        <v>0</v>
      </c>
      <c r="AV82" s="17">
        <v>300</v>
      </c>
      <c r="AW82" s="12">
        <v>4320</v>
      </c>
      <c r="AX82" s="16">
        <v>1223813</v>
      </c>
      <c r="AY82" s="17">
        <v>0</v>
      </c>
      <c r="AZ82" s="17">
        <v>0</v>
      </c>
      <c r="BA82" s="17">
        <v>0</v>
      </c>
      <c r="BB82" s="17">
        <v>0</v>
      </c>
      <c r="BC82" s="17">
        <v>0</v>
      </c>
      <c r="BD82" s="17">
        <v>1956</v>
      </c>
      <c r="BE82" s="12">
        <v>1225769</v>
      </c>
      <c r="BF82" s="16">
        <v>0</v>
      </c>
      <c r="BG82" s="17">
        <v>0</v>
      </c>
      <c r="BH82" s="17">
        <v>0</v>
      </c>
      <c r="BI82" s="17">
        <v>0</v>
      </c>
      <c r="BJ82" s="17">
        <v>0</v>
      </c>
      <c r="BK82" s="17">
        <v>0</v>
      </c>
      <c r="BL82" s="17">
        <v>68200</v>
      </c>
      <c r="BM82" s="12">
        <v>68200</v>
      </c>
      <c r="BN82" s="16">
        <v>1270604</v>
      </c>
      <c r="BO82" s="17">
        <v>0</v>
      </c>
      <c r="BP82" s="17">
        <v>0</v>
      </c>
      <c r="BQ82" s="17">
        <v>0</v>
      </c>
      <c r="BR82" s="17">
        <v>0</v>
      </c>
      <c r="BS82" s="17">
        <v>0</v>
      </c>
      <c r="BT82" s="17">
        <v>28217</v>
      </c>
      <c r="BU82" s="12">
        <v>1298821</v>
      </c>
      <c r="BV82" s="16">
        <v>10798</v>
      </c>
      <c r="BW82" s="17">
        <v>0</v>
      </c>
      <c r="BX82" s="17">
        <v>0</v>
      </c>
      <c r="BY82" s="17">
        <v>0</v>
      </c>
      <c r="BZ82" s="17">
        <v>0</v>
      </c>
      <c r="CA82" s="17">
        <v>0</v>
      </c>
      <c r="CB82" s="17">
        <v>40000</v>
      </c>
      <c r="CC82" s="12">
        <v>50798</v>
      </c>
      <c r="CD82" s="16">
        <v>14241</v>
      </c>
      <c r="CE82" s="17">
        <v>0</v>
      </c>
      <c r="CF82" s="17">
        <v>0</v>
      </c>
      <c r="CG82" s="17">
        <v>0</v>
      </c>
      <c r="CH82" s="17">
        <v>0</v>
      </c>
      <c r="CI82" s="17">
        <v>3766</v>
      </c>
      <c r="CJ82" s="17">
        <v>14186</v>
      </c>
      <c r="CK82" s="12">
        <v>32193</v>
      </c>
    </row>
    <row r="83" spans="1:89" x14ac:dyDescent="0.2">
      <c r="A83" s="4" t="s">
        <v>73</v>
      </c>
      <c r="B83" s="92">
        <v>2082846.98</v>
      </c>
      <c r="C83" s="87">
        <v>86919.111853427195</v>
      </c>
      <c r="D83" s="87">
        <v>256250</v>
      </c>
      <c r="E83" s="87">
        <v>0</v>
      </c>
      <c r="F83" s="87">
        <v>0</v>
      </c>
      <c r="G83" s="87">
        <v>449186.4895380786</v>
      </c>
      <c r="H83" s="87">
        <v>2290792.2483870853</v>
      </c>
      <c r="I83" s="93">
        <v>5165994.8297785902</v>
      </c>
      <c r="J83" s="16">
        <v>1014378.4</v>
      </c>
      <c r="K83" s="17">
        <v>0</v>
      </c>
      <c r="L83" s="17">
        <v>0</v>
      </c>
      <c r="M83" s="17">
        <v>0</v>
      </c>
      <c r="N83" s="17">
        <v>0</v>
      </c>
      <c r="O83" s="17">
        <v>32182.57</v>
      </c>
      <c r="P83" s="17">
        <v>384217.49</v>
      </c>
      <c r="Q83" s="12">
        <v>1430778.46</v>
      </c>
      <c r="R83" s="16">
        <v>14343.15</v>
      </c>
      <c r="S83" s="17">
        <v>0</v>
      </c>
      <c r="T83" s="17">
        <v>256250</v>
      </c>
      <c r="U83" s="17">
        <v>0</v>
      </c>
      <c r="V83" s="17">
        <v>0</v>
      </c>
      <c r="W83" s="17">
        <v>28042.47</v>
      </c>
      <c r="X83" s="17">
        <v>0</v>
      </c>
      <c r="Y83" s="12">
        <v>298635.62</v>
      </c>
      <c r="Z83" s="16">
        <v>0</v>
      </c>
      <c r="AA83" s="17">
        <v>0</v>
      </c>
      <c r="AB83" s="17">
        <v>0</v>
      </c>
      <c r="AC83" s="17">
        <v>0</v>
      </c>
      <c r="AD83" s="17">
        <v>0</v>
      </c>
      <c r="AE83" s="17">
        <v>0</v>
      </c>
      <c r="AF83" s="17">
        <v>0</v>
      </c>
      <c r="AG83" s="12">
        <v>0</v>
      </c>
      <c r="AH83" s="16">
        <v>0</v>
      </c>
      <c r="AI83" s="17">
        <v>0</v>
      </c>
      <c r="AJ83" s="17">
        <v>0</v>
      </c>
      <c r="AK83" s="17">
        <v>0</v>
      </c>
      <c r="AL83" s="17">
        <v>0</v>
      </c>
      <c r="AM83" s="17">
        <v>4611.8500000000004</v>
      </c>
      <c r="AN83" s="17">
        <v>0</v>
      </c>
      <c r="AO83" s="12">
        <v>4611.8500000000004</v>
      </c>
      <c r="AP83" s="16">
        <v>0</v>
      </c>
      <c r="AQ83" s="17">
        <v>0</v>
      </c>
      <c r="AR83" s="17">
        <v>0</v>
      </c>
      <c r="AS83" s="17">
        <v>0</v>
      </c>
      <c r="AT83" s="17">
        <v>0</v>
      </c>
      <c r="AU83" s="17">
        <v>545.4</v>
      </c>
      <c r="AV83" s="17">
        <v>0</v>
      </c>
      <c r="AW83" s="12">
        <v>545.4</v>
      </c>
      <c r="AX83" s="16">
        <v>552875.04</v>
      </c>
      <c r="AY83" s="17">
        <v>0</v>
      </c>
      <c r="AZ83" s="17">
        <v>0</v>
      </c>
      <c r="BA83" s="17">
        <v>0</v>
      </c>
      <c r="BB83" s="17">
        <v>0</v>
      </c>
      <c r="BC83" s="17">
        <v>0</v>
      </c>
      <c r="BD83" s="17">
        <v>992819.79</v>
      </c>
      <c r="BE83" s="12">
        <v>1545694.83</v>
      </c>
      <c r="BF83" s="16">
        <v>0</v>
      </c>
      <c r="BG83" s="17">
        <v>0</v>
      </c>
      <c r="BH83" s="17">
        <v>0</v>
      </c>
      <c r="BI83" s="17">
        <v>0</v>
      </c>
      <c r="BJ83" s="17">
        <v>0</v>
      </c>
      <c r="BK83" s="17">
        <v>0</v>
      </c>
      <c r="BL83" s="17">
        <v>0</v>
      </c>
      <c r="BM83" s="12">
        <v>0</v>
      </c>
      <c r="BN83" s="16">
        <v>0</v>
      </c>
      <c r="BO83" s="17">
        <v>0</v>
      </c>
      <c r="BP83" s="17">
        <v>0</v>
      </c>
      <c r="BQ83" s="17">
        <v>0</v>
      </c>
      <c r="BR83" s="17">
        <v>0</v>
      </c>
      <c r="BS83" s="17">
        <v>338178.37</v>
      </c>
      <c r="BT83" s="17">
        <v>780558.71</v>
      </c>
      <c r="BU83" s="12">
        <v>1118737.08</v>
      </c>
      <c r="BV83" s="16">
        <v>0</v>
      </c>
      <c r="BW83" s="17">
        <v>65765</v>
      </c>
      <c r="BX83" s="17">
        <v>0</v>
      </c>
      <c r="BY83" s="17">
        <v>0</v>
      </c>
      <c r="BZ83" s="17">
        <v>0</v>
      </c>
      <c r="CA83" s="17">
        <v>12572.46</v>
      </c>
      <c r="CB83" s="17">
        <v>3020.85</v>
      </c>
      <c r="CC83" s="12">
        <v>81358.31</v>
      </c>
      <c r="CD83" s="16">
        <v>501250.39</v>
      </c>
      <c r="CE83" s="17">
        <v>21154.111853427203</v>
      </c>
      <c r="CF83" s="17">
        <v>0</v>
      </c>
      <c r="CG83" s="17">
        <v>0</v>
      </c>
      <c r="CH83" s="17">
        <v>0</v>
      </c>
      <c r="CI83" s="17">
        <v>33053.36953807863</v>
      </c>
      <c r="CJ83" s="17">
        <v>130175.40838708475</v>
      </c>
      <c r="CK83" s="12">
        <v>685633.27977859054</v>
      </c>
    </row>
    <row r="84" spans="1:89" x14ac:dyDescent="0.2">
      <c r="A84" s="4" t="s">
        <v>74</v>
      </c>
      <c r="B84" s="92">
        <v>457595</v>
      </c>
      <c r="C84" s="87">
        <v>564297</v>
      </c>
      <c r="D84" s="87">
        <v>1502848</v>
      </c>
      <c r="E84" s="87">
        <v>0</v>
      </c>
      <c r="F84" s="87">
        <v>12125</v>
      </c>
      <c r="G84" s="87">
        <v>158236</v>
      </c>
      <c r="H84" s="87">
        <v>0</v>
      </c>
      <c r="I84" s="93">
        <v>2695101</v>
      </c>
      <c r="J84" s="16">
        <v>0</v>
      </c>
      <c r="K84" s="17">
        <v>0</v>
      </c>
      <c r="L84" s="17">
        <v>864633</v>
      </c>
      <c r="M84" s="17">
        <v>0</v>
      </c>
      <c r="N84" s="17">
        <v>0</v>
      </c>
      <c r="O84" s="17">
        <v>129091</v>
      </c>
      <c r="P84" s="17">
        <v>0</v>
      </c>
      <c r="Q84" s="12">
        <v>993724</v>
      </c>
      <c r="R84" s="16">
        <v>0</v>
      </c>
      <c r="S84" s="17">
        <v>0</v>
      </c>
      <c r="T84" s="17">
        <v>625059</v>
      </c>
      <c r="U84" s="17">
        <v>0</v>
      </c>
      <c r="V84" s="17">
        <v>0</v>
      </c>
      <c r="W84" s="17">
        <v>7400</v>
      </c>
      <c r="X84" s="17">
        <v>0</v>
      </c>
      <c r="Y84" s="12">
        <v>632459</v>
      </c>
      <c r="Z84" s="16">
        <v>0</v>
      </c>
      <c r="AA84" s="17">
        <v>0</v>
      </c>
      <c r="AB84" s="17">
        <v>0</v>
      </c>
      <c r="AC84" s="17">
        <v>0</v>
      </c>
      <c r="AD84" s="17">
        <v>0</v>
      </c>
      <c r="AE84" s="17">
        <v>0</v>
      </c>
      <c r="AF84" s="17">
        <v>0</v>
      </c>
      <c r="AG84" s="12">
        <v>0</v>
      </c>
      <c r="AH84" s="16">
        <v>4075</v>
      </c>
      <c r="AI84" s="17">
        <v>0</v>
      </c>
      <c r="AJ84" s="17">
        <v>0</v>
      </c>
      <c r="AK84" s="17">
        <v>0</v>
      </c>
      <c r="AL84" s="17">
        <v>0</v>
      </c>
      <c r="AM84" s="17">
        <v>0</v>
      </c>
      <c r="AN84" s="17">
        <v>0</v>
      </c>
      <c r="AO84" s="12">
        <v>4075</v>
      </c>
      <c r="AP84" s="16">
        <v>109619</v>
      </c>
      <c r="AQ84" s="17">
        <v>0</v>
      </c>
      <c r="AR84" s="17">
        <v>0</v>
      </c>
      <c r="AS84" s="17">
        <v>0</v>
      </c>
      <c r="AT84" s="17">
        <v>0</v>
      </c>
      <c r="AU84" s="17">
        <v>0</v>
      </c>
      <c r="AV84" s="17">
        <v>0</v>
      </c>
      <c r="AW84" s="12">
        <v>109619</v>
      </c>
      <c r="AX84" s="16">
        <v>106715</v>
      </c>
      <c r="AY84" s="17">
        <v>80000</v>
      </c>
      <c r="AZ84" s="17">
        <v>0</v>
      </c>
      <c r="BA84" s="17">
        <v>0</v>
      </c>
      <c r="BB84" s="17">
        <v>0</v>
      </c>
      <c r="BC84" s="17">
        <v>0</v>
      </c>
      <c r="BD84" s="17">
        <v>0</v>
      </c>
      <c r="BE84" s="12">
        <v>186715</v>
      </c>
      <c r="BF84" s="16">
        <v>23109</v>
      </c>
      <c r="BG84" s="17">
        <v>304179</v>
      </c>
      <c r="BH84" s="17">
        <v>0</v>
      </c>
      <c r="BI84" s="17">
        <v>0</v>
      </c>
      <c r="BJ84" s="17">
        <v>0</v>
      </c>
      <c r="BK84" s="17">
        <v>2656</v>
      </c>
      <c r="BL84" s="17">
        <v>0</v>
      </c>
      <c r="BM84" s="12">
        <v>329944</v>
      </c>
      <c r="BN84" s="16">
        <v>89203</v>
      </c>
      <c r="BO84" s="17">
        <v>158555</v>
      </c>
      <c r="BP84" s="17">
        <v>0</v>
      </c>
      <c r="BQ84" s="17">
        <v>0</v>
      </c>
      <c r="BR84" s="17">
        <v>12125</v>
      </c>
      <c r="BS84" s="17">
        <v>0</v>
      </c>
      <c r="BT84" s="17">
        <v>0</v>
      </c>
      <c r="BU84" s="12">
        <v>259883</v>
      </c>
      <c r="BV84" s="16">
        <v>36925</v>
      </c>
      <c r="BW84" s="17">
        <v>21563</v>
      </c>
      <c r="BX84" s="17">
        <v>13156</v>
      </c>
      <c r="BY84" s="17">
        <v>0</v>
      </c>
      <c r="BZ84" s="17">
        <v>0</v>
      </c>
      <c r="CA84" s="17">
        <v>19089</v>
      </c>
      <c r="CB84" s="17">
        <v>0</v>
      </c>
      <c r="CC84" s="12">
        <v>90733</v>
      </c>
      <c r="CD84" s="16">
        <v>87949</v>
      </c>
      <c r="CE84" s="17">
        <v>0</v>
      </c>
      <c r="CF84" s="17">
        <v>0</v>
      </c>
      <c r="CG84" s="17">
        <v>0</v>
      </c>
      <c r="CH84" s="17">
        <v>0</v>
      </c>
      <c r="CI84" s="17">
        <v>0</v>
      </c>
      <c r="CJ84" s="17">
        <v>0</v>
      </c>
      <c r="CK84" s="12">
        <v>87949</v>
      </c>
    </row>
    <row r="85" spans="1:89" x14ac:dyDescent="0.2">
      <c r="A85" s="4" t="s">
        <v>75</v>
      </c>
      <c r="B85" s="92">
        <v>14999016.658311214</v>
      </c>
      <c r="C85" s="87">
        <v>1537332.46</v>
      </c>
      <c r="D85" s="87">
        <v>4371182</v>
      </c>
      <c r="E85" s="87">
        <v>12042.66</v>
      </c>
      <c r="F85" s="87">
        <v>56270</v>
      </c>
      <c r="G85" s="87">
        <v>0</v>
      </c>
      <c r="H85" s="87">
        <v>398410.23859400692</v>
      </c>
      <c r="I85" s="93">
        <v>21374254.016905218</v>
      </c>
      <c r="J85" s="16">
        <v>11864188.485632563</v>
      </c>
      <c r="K85" s="17">
        <v>0</v>
      </c>
      <c r="L85" s="17">
        <v>351000</v>
      </c>
      <c r="M85" s="17">
        <v>0</v>
      </c>
      <c r="N85" s="17">
        <v>56270</v>
      </c>
      <c r="O85" s="17">
        <v>0</v>
      </c>
      <c r="P85" s="17">
        <v>356336.12610860687</v>
      </c>
      <c r="Q85" s="12">
        <v>12627794.61174117</v>
      </c>
      <c r="R85" s="16">
        <v>1059852.9378912905</v>
      </c>
      <c r="S85" s="17">
        <v>14563.18</v>
      </c>
      <c r="T85" s="17">
        <v>2986517</v>
      </c>
      <c r="U85" s="17">
        <v>0</v>
      </c>
      <c r="V85" s="17">
        <v>0</v>
      </c>
      <c r="W85" s="17">
        <v>0</v>
      </c>
      <c r="X85" s="17">
        <v>40420.366533783643</v>
      </c>
      <c r="Y85" s="12">
        <v>4101353.484425074</v>
      </c>
      <c r="Z85" s="16">
        <v>244.01773313901472</v>
      </c>
      <c r="AA85" s="17">
        <v>0</v>
      </c>
      <c r="AB85" s="17">
        <v>0</v>
      </c>
      <c r="AC85" s="17">
        <v>0</v>
      </c>
      <c r="AD85" s="17">
        <v>0</v>
      </c>
      <c r="AE85" s="17">
        <v>0</v>
      </c>
      <c r="AF85" s="17">
        <v>0</v>
      </c>
      <c r="AG85" s="12">
        <v>244.01773313901472</v>
      </c>
      <c r="AH85" s="16">
        <v>2979.2348833258438</v>
      </c>
      <c r="AI85" s="17">
        <v>0</v>
      </c>
      <c r="AJ85" s="17">
        <v>0</v>
      </c>
      <c r="AK85" s="17">
        <v>0</v>
      </c>
      <c r="AL85" s="17">
        <v>0</v>
      </c>
      <c r="AM85" s="17">
        <v>0</v>
      </c>
      <c r="AN85" s="17">
        <v>0</v>
      </c>
      <c r="AO85" s="12">
        <v>2979.2348833258438</v>
      </c>
      <c r="AP85" s="16">
        <v>0</v>
      </c>
      <c r="AQ85" s="17">
        <v>0</v>
      </c>
      <c r="AR85" s="17">
        <v>0</v>
      </c>
      <c r="AS85" s="17">
        <v>0</v>
      </c>
      <c r="AT85" s="17">
        <v>0</v>
      </c>
      <c r="AU85" s="17">
        <v>0</v>
      </c>
      <c r="AV85" s="17">
        <v>0</v>
      </c>
      <c r="AW85" s="12">
        <v>0</v>
      </c>
      <c r="AX85" s="16">
        <v>406392.31367281399</v>
      </c>
      <c r="AY85" s="17">
        <v>0</v>
      </c>
      <c r="AZ85" s="17">
        <v>0</v>
      </c>
      <c r="BA85" s="17">
        <v>0</v>
      </c>
      <c r="BB85" s="17">
        <v>0</v>
      </c>
      <c r="BC85" s="17">
        <v>0</v>
      </c>
      <c r="BD85" s="17">
        <v>0</v>
      </c>
      <c r="BE85" s="12">
        <v>406392.31367281399</v>
      </c>
      <c r="BF85" s="16">
        <v>291871.29661099764</v>
      </c>
      <c r="BG85" s="17">
        <v>1443471</v>
      </c>
      <c r="BH85" s="17">
        <v>33665</v>
      </c>
      <c r="BI85" s="17">
        <v>0</v>
      </c>
      <c r="BJ85" s="17">
        <v>0</v>
      </c>
      <c r="BK85" s="17">
        <v>0</v>
      </c>
      <c r="BL85" s="17">
        <v>1653.7459516163706</v>
      </c>
      <c r="BM85" s="12">
        <v>1770661.042562614</v>
      </c>
      <c r="BN85" s="16">
        <v>1373488.3718870832</v>
      </c>
      <c r="BO85" s="17">
        <v>79298.279999999984</v>
      </c>
      <c r="BP85" s="17">
        <v>1000000</v>
      </c>
      <c r="BQ85" s="17">
        <v>12042.66</v>
      </c>
      <c r="BR85" s="17">
        <v>0</v>
      </c>
      <c r="BS85" s="17">
        <v>0</v>
      </c>
      <c r="BT85" s="17">
        <v>0</v>
      </c>
      <c r="BU85" s="12">
        <v>2464829.3118870836</v>
      </c>
      <c r="BV85" s="16">
        <v>0</v>
      </c>
      <c r="BW85" s="17">
        <v>0</v>
      </c>
      <c r="BX85" s="17">
        <v>0</v>
      </c>
      <c r="BY85" s="17">
        <v>0</v>
      </c>
      <c r="BZ85" s="17">
        <v>0</v>
      </c>
      <c r="CA85" s="17">
        <v>0</v>
      </c>
      <c r="CB85" s="17">
        <v>0</v>
      </c>
      <c r="CC85" s="12">
        <v>0</v>
      </c>
      <c r="CD85" s="16">
        <v>0</v>
      </c>
      <c r="CE85" s="17">
        <v>0</v>
      </c>
      <c r="CF85" s="17">
        <v>0</v>
      </c>
      <c r="CG85" s="17">
        <v>0</v>
      </c>
      <c r="CH85" s="17">
        <v>0</v>
      </c>
      <c r="CI85" s="17">
        <v>0</v>
      </c>
      <c r="CJ85" s="17">
        <v>0</v>
      </c>
      <c r="CK85" s="12">
        <v>0</v>
      </c>
    </row>
    <row r="86" spans="1:89" x14ac:dyDescent="0.2">
      <c r="A86" s="4" t="s">
        <v>76</v>
      </c>
      <c r="B86" s="92">
        <v>10681000</v>
      </c>
      <c r="C86" s="87">
        <v>693000</v>
      </c>
      <c r="D86" s="87">
        <v>0</v>
      </c>
      <c r="E86" s="87">
        <v>0</v>
      </c>
      <c r="F86" s="87">
        <v>0</v>
      </c>
      <c r="G86" s="87">
        <v>0</v>
      </c>
      <c r="H86" s="87">
        <v>0</v>
      </c>
      <c r="I86" s="93">
        <v>11374000</v>
      </c>
      <c r="J86" s="16">
        <v>10119000</v>
      </c>
      <c r="K86" s="17">
        <v>0</v>
      </c>
      <c r="L86" s="17">
        <v>0</v>
      </c>
      <c r="M86" s="17">
        <v>0</v>
      </c>
      <c r="N86" s="17">
        <v>0</v>
      </c>
      <c r="O86" s="17">
        <v>0</v>
      </c>
      <c r="P86" s="17">
        <v>0</v>
      </c>
      <c r="Q86" s="12">
        <v>10119000</v>
      </c>
      <c r="R86" s="16">
        <v>0</v>
      </c>
      <c r="S86" s="17">
        <v>0</v>
      </c>
      <c r="T86" s="17">
        <v>0</v>
      </c>
      <c r="U86" s="17">
        <v>0</v>
      </c>
      <c r="V86" s="17">
        <v>0</v>
      </c>
      <c r="W86" s="17">
        <v>0</v>
      </c>
      <c r="X86" s="17">
        <v>0</v>
      </c>
      <c r="Y86" s="12">
        <v>0</v>
      </c>
      <c r="Z86" s="16">
        <v>0</v>
      </c>
      <c r="AA86" s="17">
        <v>0</v>
      </c>
      <c r="AB86" s="17">
        <v>0</v>
      </c>
      <c r="AC86" s="17">
        <v>0</v>
      </c>
      <c r="AD86" s="17">
        <v>0</v>
      </c>
      <c r="AE86" s="17">
        <v>0</v>
      </c>
      <c r="AF86" s="17">
        <v>0</v>
      </c>
      <c r="AG86" s="12">
        <v>0</v>
      </c>
      <c r="AH86" s="16">
        <v>0</v>
      </c>
      <c r="AI86" s="17">
        <v>0</v>
      </c>
      <c r="AJ86" s="17">
        <v>0</v>
      </c>
      <c r="AK86" s="17">
        <v>0</v>
      </c>
      <c r="AL86" s="17">
        <v>0</v>
      </c>
      <c r="AM86" s="17">
        <v>0</v>
      </c>
      <c r="AN86" s="17">
        <v>0</v>
      </c>
      <c r="AO86" s="12">
        <v>0</v>
      </c>
      <c r="AP86" s="16">
        <v>0</v>
      </c>
      <c r="AQ86" s="17">
        <v>0</v>
      </c>
      <c r="AR86" s="17">
        <v>0</v>
      </c>
      <c r="AS86" s="17">
        <v>0</v>
      </c>
      <c r="AT86" s="17">
        <v>0</v>
      </c>
      <c r="AU86" s="17">
        <v>0</v>
      </c>
      <c r="AV86" s="17">
        <v>0</v>
      </c>
      <c r="AW86" s="12">
        <v>0</v>
      </c>
      <c r="AX86" s="16">
        <v>0</v>
      </c>
      <c r="AY86" s="17">
        <v>0</v>
      </c>
      <c r="AZ86" s="17">
        <v>0</v>
      </c>
      <c r="BA86" s="17">
        <v>0</v>
      </c>
      <c r="BB86" s="17">
        <v>0</v>
      </c>
      <c r="BC86" s="17">
        <v>0</v>
      </c>
      <c r="BD86" s="17">
        <v>0</v>
      </c>
      <c r="BE86" s="12">
        <v>0</v>
      </c>
      <c r="BF86" s="16">
        <v>125000</v>
      </c>
      <c r="BG86" s="17">
        <v>693000</v>
      </c>
      <c r="BH86" s="17">
        <v>0</v>
      </c>
      <c r="BI86" s="17">
        <v>0</v>
      </c>
      <c r="BJ86" s="17">
        <v>0</v>
      </c>
      <c r="BK86" s="17">
        <v>0</v>
      </c>
      <c r="BL86" s="17">
        <v>0</v>
      </c>
      <c r="BM86" s="12">
        <v>818000</v>
      </c>
      <c r="BN86" s="16">
        <v>437000</v>
      </c>
      <c r="BO86" s="17">
        <v>0</v>
      </c>
      <c r="BP86" s="17">
        <v>0</v>
      </c>
      <c r="BQ86" s="17">
        <v>0</v>
      </c>
      <c r="BR86" s="17">
        <v>0</v>
      </c>
      <c r="BS86" s="17">
        <v>0</v>
      </c>
      <c r="BT86" s="17">
        <v>0</v>
      </c>
      <c r="BU86" s="12">
        <v>437000</v>
      </c>
      <c r="BV86" s="16">
        <v>0</v>
      </c>
      <c r="BW86" s="17">
        <v>0</v>
      </c>
      <c r="BX86" s="17">
        <v>0</v>
      </c>
      <c r="BY86" s="17">
        <v>0</v>
      </c>
      <c r="BZ86" s="17">
        <v>0</v>
      </c>
      <c r="CA86" s="17">
        <v>0</v>
      </c>
      <c r="CB86" s="17">
        <v>0</v>
      </c>
      <c r="CC86" s="12">
        <v>0</v>
      </c>
      <c r="CD86" s="16">
        <v>0</v>
      </c>
      <c r="CE86" s="17">
        <v>0</v>
      </c>
      <c r="CF86" s="17">
        <v>0</v>
      </c>
      <c r="CG86" s="17">
        <v>0</v>
      </c>
      <c r="CH86" s="17">
        <v>0</v>
      </c>
      <c r="CI86" s="17">
        <v>0</v>
      </c>
      <c r="CJ86" s="17">
        <v>0</v>
      </c>
      <c r="CK86" s="12">
        <v>0</v>
      </c>
    </row>
    <row r="87" spans="1:89" x14ac:dyDescent="0.2">
      <c r="A87" s="4" t="s">
        <v>77</v>
      </c>
      <c r="B87" s="92">
        <v>861081.31</v>
      </c>
      <c r="C87" s="87">
        <v>120000</v>
      </c>
      <c r="D87" s="87">
        <v>11178788.82</v>
      </c>
      <c r="E87" s="87">
        <v>0</v>
      </c>
      <c r="F87" s="87">
        <v>834000</v>
      </c>
      <c r="G87" s="87">
        <v>2280628.4500000002</v>
      </c>
      <c r="H87" s="87">
        <v>431832.01</v>
      </c>
      <c r="I87" s="93">
        <v>15706330.59</v>
      </c>
      <c r="J87" s="16">
        <v>140026.93000000002</v>
      </c>
      <c r="K87" s="17">
        <v>0</v>
      </c>
      <c r="L87" s="17">
        <v>2596564</v>
      </c>
      <c r="M87" s="17">
        <v>0</v>
      </c>
      <c r="N87" s="17">
        <v>814000</v>
      </c>
      <c r="O87" s="17">
        <v>426674.57</v>
      </c>
      <c r="P87" s="17">
        <v>5327.52</v>
      </c>
      <c r="Q87" s="12">
        <v>3982593.02</v>
      </c>
      <c r="R87" s="16">
        <v>37496.53</v>
      </c>
      <c r="S87" s="17">
        <v>0</v>
      </c>
      <c r="T87" s="17">
        <v>8582224.8200000003</v>
      </c>
      <c r="U87" s="17">
        <v>0</v>
      </c>
      <c r="V87" s="17">
        <v>20000</v>
      </c>
      <c r="W87" s="17">
        <v>1829325.08</v>
      </c>
      <c r="X87" s="17">
        <v>182688.87</v>
      </c>
      <c r="Y87" s="12">
        <v>10651735.299999999</v>
      </c>
      <c r="Z87" s="16">
        <v>0</v>
      </c>
      <c r="AA87" s="17">
        <v>0</v>
      </c>
      <c r="AB87" s="17">
        <v>0</v>
      </c>
      <c r="AC87" s="17">
        <v>0</v>
      </c>
      <c r="AD87" s="17">
        <v>0</v>
      </c>
      <c r="AE87" s="17">
        <v>0</v>
      </c>
      <c r="AF87" s="17">
        <v>0</v>
      </c>
      <c r="AG87" s="12">
        <v>0</v>
      </c>
      <c r="AH87" s="16">
        <v>0</v>
      </c>
      <c r="AI87" s="17">
        <v>0</v>
      </c>
      <c r="AJ87" s="17">
        <v>0</v>
      </c>
      <c r="AK87" s="17">
        <v>0</v>
      </c>
      <c r="AL87" s="17">
        <v>0</v>
      </c>
      <c r="AM87" s="17">
        <v>0</v>
      </c>
      <c r="AN87" s="17">
        <v>0</v>
      </c>
      <c r="AO87" s="12">
        <v>0</v>
      </c>
      <c r="AP87" s="16">
        <v>22401.11</v>
      </c>
      <c r="AQ87" s="17">
        <v>0</v>
      </c>
      <c r="AR87" s="17">
        <v>0</v>
      </c>
      <c r="AS87" s="17">
        <v>0</v>
      </c>
      <c r="AT87" s="17">
        <v>0</v>
      </c>
      <c r="AU87" s="17">
        <v>1311.38</v>
      </c>
      <c r="AV87" s="17">
        <v>0</v>
      </c>
      <c r="AW87" s="12">
        <v>23712.49</v>
      </c>
      <c r="AX87" s="16">
        <v>288142.31999999995</v>
      </c>
      <c r="AY87" s="17">
        <v>84000</v>
      </c>
      <c r="AZ87" s="17">
        <v>0</v>
      </c>
      <c r="BA87" s="17">
        <v>0</v>
      </c>
      <c r="BB87" s="17">
        <v>0</v>
      </c>
      <c r="BC87" s="17">
        <v>6518.18</v>
      </c>
      <c r="BD87" s="17">
        <v>0</v>
      </c>
      <c r="BE87" s="12">
        <v>378660.49999999994</v>
      </c>
      <c r="BF87" s="16">
        <v>0</v>
      </c>
      <c r="BG87" s="17">
        <v>0</v>
      </c>
      <c r="BH87" s="17">
        <v>0</v>
      </c>
      <c r="BI87" s="17">
        <v>0</v>
      </c>
      <c r="BJ87" s="17">
        <v>0</v>
      </c>
      <c r="BK87" s="17">
        <v>0</v>
      </c>
      <c r="BL87" s="17">
        <v>0</v>
      </c>
      <c r="BM87" s="12">
        <v>0</v>
      </c>
      <c r="BN87" s="16">
        <v>321257.86</v>
      </c>
      <c r="BO87" s="17">
        <v>36000</v>
      </c>
      <c r="BP87" s="17">
        <v>0</v>
      </c>
      <c r="BQ87" s="17">
        <v>0</v>
      </c>
      <c r="BR87" s="17">
        <v>0</v>
      </c>
      <c r="BS87" s="17">
        <v>12157.24</v>
      </c>
      <c r="BT87" s="17">
        <v>74067.14</v>
      </c>
      <c r="BU87" s="12">
        <v>443482.24</v>
      </c>
      <c r="BV87" s="16">
        <v>51756.56</v>
      </c>
      <c r="BW87" s="17">
        <v>0</v>
      </c>
      <c r="BX87" s="17">
        <v>0</v>
      </c>
      <c r="BY87" s="17">
        <v>0</v>
      </c>
      <c r="BZ87" s="17">
        <v>0</v>
      </c>
      <c r="CA87" s="17">
        <v>1442</v>
      </c>
      <c r="CB87" s="17">
        <v>0</v>
      </c>
      <c r="CC87" s="12">
        <v>53198.559999999998</v>
      </c>
      <c r="CD87" s="16">
        <v>0</v>
      </c>
      <c r="CE87" s="17">
        <v>0</v>
      </c>
      <c r="CF87" s="17">
        <v>0</v>
      </c>
      <c r="CG87" s="17">
        <v>0</v>
      </c>
      <c r="CH87" s="17">
        <v>0</v>
      </c>
      <c r="CI87" s="17">
        <v>3200</v>
      </c>
      <c r="CJ87" s="17">
        <v>169748.48000000001</v>
      </c>
      <c r="CK87" s="12">
        <v>172948.48000000001</v>
      </c>
    </row>
    <row r="88" spans="1:89" x14ac:dyDescent="0.2">
      <c r="A88" s="4" t="s">
        <v>78</v>
      </c>
      <c r="B88" s="92">
        <v>37568</v>
      </c>
      <c r="C88" s="87">
        <v>0</v>
      </c>
      <c r="D88" s="87">
        <v>356750</v>
      </c>
      <c r="E88" s="87">
        <v>0</v>
      </c>
      <c r="F88" s="87">
        <v>249290</v>
      </c>
      <c r="G88" s="87">
        <v>40825</v>
      </c>
      <c r="H88" s="87">
        <v>12033</v>
      </c>
      <c r="I88" s="93">
        <v>696466</v>
      </c>
      <c r="J88" s="16">
        <v>37495</v>
      </c>
      <c r="K88" s="17">
        <v>0</v>
      </c>
      <c r="L88" s="17">
        <v>20000</v>
      </c>
      <c r="M88" s="17">
        <v>0</v>
      </c>
      <c r="N88" s="17">
        <v>249290</v>
      </c>
      <c r="O88" s="17">
        <v>40825</v>
      </c>
      <c r="P88" s="17">
        <v>0</v>
      </c>
      <c r="Q88" s="12">
        <v>347610</v>
      </c>
      <c r="R88" s="16">
        <v>0</v>
      </c>
      <c r="S88" s="17">
        <v>0</v>
      </c>
      <c r="T88" s="17">
        <v>0</v>
      </c>
      <c r="U88" s="17">
        <v>0</v>
      </c>
      <c r="V88" s="17">
        <v>0</v>
      </c>
      <c r="W88" s="17">
        <v>0</v>
      </c>
      <c r="X88" s="17">
        <v>0</v>
      </c>
      <c r="Y88" s="12">
        <v>0</v>
      </c>
      <c r="Z88" s="16">
        <v>0</v>
      </c>
      <c r="AA88" s="17">
        <v>0</v>
      </c>
      <c r="AB88" s="17">
        <v>219750</v>
      </c>
      <c r="AC88" s="17">
        <v>0</v>
      </c>
      <c r="AD88" s="17">
        <v>0</v>
      </c>
      <c r="AE88" s="17">
        <v>0</v>
      </c>
      <c r="AF88" s="17">
        <v>0</v>
      </c>
      <c r="AG88" s="12">
        <v>219750</v>
      </c>
      <c r="AH88" s="16">
        <v>0</v>
      </c>
      <c r="AI88" s="17">
        <v>0</v>
      </c>
      <c r="AJ88" s="17">
        <v>0</v>
      </c>
      <c r="AK88" s="17">
        <v>0</v>
      </c>
      <c r="AL88" s="17">
        <v>0</v>
      </c>
      <c r="AM88" s="17">
        <v>0</v>
      </c>
      <c r="AN88" s="17">
        <v>0</v>
      </c>
      <c r="AO88" s="12">
        <v>0</v>
      </c>
      <c r="AP88" s="16">
        <v>73</v>
      </c>
      <c r="AQ88" s="17">
        <v>0</v>
      </c>
      <c r="AR88" s="17">
        <v>0</v>
      </c>
      <c r="AS88" s="17">
        <v>0</v>
      </c>
      <c r="AT88" s="17">
        <v>0</v>
      </c>
      <c r="AU88" s="17">
        <v>0</v>
      </c>
      <c r="AV88" s="17">
        <v>0</v>
      </c>
      <c r="AW88" s="12">
        <v>73</v>
      </c>
      <c r="AX88" s="16">
        <v>0</v>
      </c>
      <c r="AY88" s="17">
        <v>0</v>
      </c>
      <c r="AZ88" s="17">
        <v>0</v>
      </c>
      <c r="BA88" s="17">
        <v>0</v>
      </c>
      <c r="BB88" s="17">
        <v>0</v>
      </c>
      <c r="BC88" s="17">
        <v>0</v>
      </c>
      <c r="BD88" s="17">
        <v>0</v>
      </c>
      <c r="BE88" s="12">
        <v>0</v>
      </c>
      <c r="BF88" s="16">
        <v>0</v>
      </c>
      <c r="BG88" s="17">
        <v>0</v>
      </c>
      <c r="BH88" s="17">
        <v>0</v>
      </c>
      <c r="BI88" s="17">
        <v>0</v>
      </c>
      <c r="BJ88" s="17">
        <v>0</v>
      </c>
      <c r="BK88" s="17">
        <v>0</v>
      </c>
      <c r="BL88" s="17">
        <v>0</v>
      </c>
      <c r="BM88" s="12">
        <v>0</v>
      </c>
      <c r="BN88" s="16">
        <v>0</v>
      </c>
      <c r="BO88" s="17">
        <v>0</v>
      </c>
      <c r="BP88" s="17">
        <v>117000</v>
      </c>
      <c r="BQ88" s="17">
        <v>0</v>
      </c>
      <c r="BR88" s="17">
        <v>0</v>
      </c>
      <c r="BS88" s="17">
        <v>0</v>
      </c>
      <c r="BT88" s="17">
        <v>12033</v>
      </c>
      <c r="BU88" s="12">
        <v>129033</v>
      </c>
      <c r="BV88" s="16">
        <v>0</v>
      </c>
      <c r="BW88" s="17">
        <v>0</v>
      </c>
      <c r="BX88" s="17">
        <v>0</v>
      </c>
      <c r="BY88" s="17">
        <v>0</v>
      </c>
      <c r="BZ88" s="17">
        <v>0</v>
      </c>
      <c r="CA88" s="17">
        <v>0</v>
      </c>
      <c r="CB88" s="17">
        <v>0</v>
      </c>
      <c r="CC88" s="12">
        <v>0</v>
      </c>
      <c r="CD88" s="16">
        <v>0</v>
      </c>
      <c r="CE88" s="17">
        <v>0</v>
      </c>
      <c r="CF88" s="17">
        <v>0</v>
      </c>
      <c r="CG88" s="17">
        <v>0</v>
      </c>
      <c r="CH88" s="17">
        <v>0</v>
      </c>
      <c r="CI88" s="17">
        <v>0</v>
      </c>
      <c r="CJ88" s="17">
        <v>0</v>
      </c>
      <c r="CK88" s="12">
        <v>0</v>
      </c>
    </row>
    <row r="89" spans="1:89" x14ac:dyDescent="0.2">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c r="BF89" s="18"/>
      <c r="BG89" s="19"/>
      <c r="BH89" s="19"/>
      <c r="BI89" s="19"/>
      <c r="BJ89" s="19"/>
      <c r="BK89" s="19"/>
      <c r="BL89" s="19"/>
      <c r="BM89" s="13"/>
      <c r="BN89" s="18"/>
      <c r="BO89" s="19"/>
      <c r="BP89" s="19"/>
      <c r="BQ89" s="19"/>
      <c r="BR89" s="19"/>
      <c r="BS89" s="19"/>
      <c r="BT89" s="19"/>
      <c r="BU89" s="13"/>
      <c r="BV89" s="18"/>
      <c r="BW89" s="19"/>
      <c r="BX89" s="19"/>
      <c r="BY89" s="19"/>
      <c r="BZ89" s="19"/>
      <c r="CA89" s="19"/>
      <c r="CB89" s="19"/>
      <c r="CC89" s="13"/>
      <c r="CD89" s="18"/>
      <c r="CE89" s="19"/>
      <c r="CF89" s="19"/>
      <c r="CG89" s="19"/>
      <c r="CH89" s="19"/>
      <c r="CI89" s="19"/>
      <c r="CJ89" s="19"/>
      <c r="CK89" s="13"/>
    </row>
    <row r="90" spans="1:89" x14ac:dyDescent="0.2">
      <c r="A90" s="30"/>
      <c r="B90" s="31">
        <f>SUM(B9:B89)</f>
        <v>301916526.97231114</v>
      </c>
      <c r="C90" s="32">
        <f t="shared" ref="C90:CJ90" si="0">SUM(C9:C89)</f>
        <v>47424706.181853436</v>
      </c>
      <c r="D90" s="32">
        <f t="shared" ref="D90:E90" si="1">SUM(D9:D89)</f>
        <v>215254831.78</v>
      </c>
      <c r="E90" s="32">
        <f t="shared" si="1"/>
        <v>1401320.9400000002</v>
      </c>
      <c r="F90" s="32">
        <f t="shared" si="0"/>
        <v>41917793.670000002</v>
      </c>
      <c r="G90" s="32">
        <f t="shared" si="0"/>
        <v>93017599.924538091</v>
      </c>
      <c r="H90" s="32">
        <f t="shared" si="0"/>
        <v>31196744.721981093</v>
      </c>
      <c r="I90" s="33">
        <f t="shared" si="0"/>
        <v>732129524.19068384</v>
      </c>
      <c r="J90" s="31">
        <f t="shared" si="0"/>
        <v>197989639.74563253</v>
      </c>
      <c r="K90" s="32">
        <f t="shared" si="0"/>
        <v>4844151.5999999996</v>
      </c>
      <c r="L90" s="32">
        <f t="shared" ref="L90:M90" si="2">SUM(L9:L89)</f>
        <v>139480607.90000001</v>
      </c>
      <c r="M90" s="32">
        <f t="shared" si="2"/>
        <v>342816.46</v>
      </c>
      <c r="N90" s="32">
        <f t="shared" si="0"/>
        <v>27479462.48</v>
      </c>
      <c r="O90" s="32">
        <f t="shared" si="0"/>
        <v>16692437.469999999</v>
      </c>
      <c r="P90" s="32">
        <f t="shared" si="0"/>
        <v>14493926.601108605</v>
      </c>
      <c r="Q90" s="33">
        <f t="shared" si="0"/>
        <v>401323042.25674117</v>
      </c>
      <c r="R90" s="31">
        <f t="shared" si="0"/>
        <v>24642538.901891291</v>
      </c>
      <c r="S90" s="32">
        <f t="shared" si="0"/>
        <v>5299186.7699999996</v>
      </c>
      <c r="T90" s="32">
        <f t="shared" ref="T90:U90" si="3">SUM(T9:T89)</f>
        <v>32252836.839999996</v>
      </c>
      <c r="U90" s="32">
        <f t="shared" si="3"/>
        <v>-11075.14</v>
      </c>
      <c r="V90" s="32">
        <f t="shared" si="0"/>
        <v>3272473.99</v>
      </c>
      <c r="W90" s="32">
        <f t="shared" si="0"/>
        <v>67023844.569999993</v>
      </c>
      <c r="X90" s="32">
        <f t="shared" si="0"/>
        <v>4469791.7665337836</v>
      </c>
      <c r="Y90" s="33">
        <f t="shared" si="0"/>
        <v>136949597.69842502</v>
      </c>
      <c r="Z90" s="31">
        <f t="shared" si="0"/>
        <v>4498897.3477331391</v>
      </c>
      <c r="AA90" s="32">
        <f t="shared" si="0"/>
        <v>2117847.3199999998</v>
      </c>
      <c r="AB90" s="32">
        <f t="shared" ref="AB90:AC90" si="4">SUM(AB9:AB89)</f>
        <v>5709587.1699999999</v>
      </c>
      <c r="AC90" s="32">
        <f t="shared" si="4"/>
        <v>0</v>
      </c>
      <c r="AD90" s="32">
        <f t="shared" si="0"/>
        <v>105900</v>
      </c>
      <c r="AE90" s="32">
        <f t="shared" si="0"/>
        <v>515491.18</v>
      </c>
      <c r="AF90" s="32">
        <f t="shared" si="0"/>
        <v>406922.35000000003</v>
      </c>
      <c r="AG90" s="33">
        <f t="shared" si="0"/>
        <v>13354645.367733138</v>
      </c>
      <c r="AH90" s="31">
        <f t="shared" si="0"/>
        <v>3818685.8948833258</v>
      </c>
      <c r="AI90" s="32">
        <f t="shared" si="0"/>
        <v>2157814.0099999998</v>
      </c>
      <c r="AJ90" s="32">
        <f t="shared" ref="AJ90:AK90" si="5">SUM(AJ9:AJ89)</f>
        <v>5355654</v>
      </c>
      <c r="AK90" s="32">
        <f t="shared" si="5"/>
        <v>2500</v>
      </c>
      <c r="AL90" s="32">
        <f t="shared" si="0"/>
        <v>55493</v>
      </c>
      <c r="AM90" s="32">
        <f t="shared" si="0"/>
        <v>2165444.5700000003</v>
      </c>
      <c r="AN90" s="32">
        <f t="shared" si="0"/>
        <v>1259950.7700000003</v>
      </c>
      <c r="AO90" s="33">
        <f t="shared" si="0"/>
        <v>14815542.244883327</v>
      </c>
      <c r="AP90" s="31">
        <f t="shared" si="0"/>
        <v>5950126.4900000012</v>
      </c>
      <c r="AQ90" s="32">
        <f t="shared" si="0"/>
        <v>433657.95</v>
      </c>
      <c r="AR90" s="32">
        <f t="shared" ref="AR90:AS90" si="6">SUM(AR9:AR89)</f>
        <v>2262852.4500000002</v>
      </c>
      <c r="AS90" s="32">
        <f t="shared" si="6"/>
        <v>0</v>
      </c>
      <c r="AT90" s="32">
        <f t="shared" si="0"/>
        <v>364336</v>
      </c>
      <c r="AU90" s="32">
        <f t="shared" si="0"/>
        <v>419223.65</v>
      </c>
      <c r="AV90" s="32">
        <f t="shared" si="0"/>
        <v>367102.41</v>
      </c>
      <c r="AW90" s="33">
        <f t="shared" si="0"/>
        <v>9797298.9499999993</v>
      </c>
      <c r="AX90" s="31">
        <f t="shared" si="0"/>
        <v>19382545.313672815</v>
      </c>
      <c r="AY90" s="32">
        <f t="shared" si="0"/>
        <v>1277440.01</v>
      </c>
      <c r="AZ90" s="32">
        <f t="shared" ref="AZ90:BA90" si="7">SUM(AZ9:AZ89)</f>
        <v>4862875.8499999996</v>
      </c>
      <c r="BA90" s="32">
        <f t="shared" si="7"/>
        <v>0</v>
      </c>
      <c r="BB90" s="32">
        <f t="shared" si="0"/>
        <v>2260881</v>
      </c>
      <c r="BC90" s="32">
        <f t="shared" si="0"/>
        <v>409785.59</v>
      </c>
      <c r="BD90" s="32">
        <f t="shared" si="0"/>
        <v>2787956.1399999997</v>
      </c>
      <c r="BE90" s="33">
        <f t="shared" si="0"/>
        <v>30981483.903672818</v>
      </c>
      <c r="BF90" s="31">
        <f t="shared" si="0"/>
        <v>5612817.9166109981</v>
      </c>
      <c r="BG90" s="32">
        <f t="shared" si="0"/>
        <v>27089173.809999999</v>
      </c>
      <c r="BH90" s="32">
        <f t="shared" ref="BH90:BI90" si="8">SUM(BH9:BH89)</f>
        <v>4898254</v>
      </c>
      <c r="BI90" s="32">
        <f t="shared" si="8"/>
        <v>181120</v>
      </c>
      <c r="BJ90" s="32">
        <f t="shared" si="0"/>
        <v>692050</v>
      </c>
      <c r="BK90" s="32">
        <f t="shared" si="0"/>
        <v>841283.41999999993</v>
      </c>
      <c r="BL90" s="32">
        <f t="shared" si="0"/>
        <v>923867.9069516164</v>
      </c>
      <c r="BM90" s="33">
        <f t="shared" si="0"/>
        <v>40238567.053562611</v>
      </c>
      <c r="BN90" s="31">
        <f t="shared" si="0"/>
        <v>21479630.301887084</v>
      </c>
      <c r="BO90" s="32">
        <f t="shared" si="0"/>
        <v>1800319.61</v>
      </c>
      <c r="BP90" s="32">
        <f t="shared" ref="BP90:BQ90" si="9">SUM(BP9:BP89)</f>
        <v>16771289.460000001</v>
      </c>
      <c r="BQ90" s="32">
        <f t="shared" si="9"/>
        <v>42949.759999999995</v>
      </c>
      <c r="BR90" s="32">
        <f t="shared" si="0"/>
        <v>5711770</v>
      </c>
      <c r="BS90" s="32">
        <f t="shared" si="0"/>
        <v>2435243.0300000003</v>
      </c>
      <c r="BT90" s="32">
        <f t="shared" si="0"/>
        <v>4051774.62</v>
      </c>
      <c r="BU90" s="33">
        <f t="shared" si="0"/>
        <v>52292976.781887092</v>
      </c>
      <c r="BV90" s="31">
        <f t="shared" si="0"/>
        <v>8683069.0000000019</v>
      </c>
      <c r="BW90" s="32">
        <f t="shared" si="0"/>
        <v>1257614.99</v>
      </c>
      <c r="BX90" s="32">
        <f t="shared" ref="BX90:BY90" si="10">SUM(BX9:BX89)</f>
        <v>2573924.66</v>
      </c>
      <c r="BY90" s="32">
        <f t="shared" si="10"/>
        <v>843009.86</v>
      </c>
      <c r="BZ90" s="32">
        <f t="shared" si="0"/>
        <v>131927.20000000001</v>
      </c>
      <c r="CA90" s="32">
        <f t="shared" si="0"/>
        <v>584294.53999999992</v>
      </c>
      <c r="CB90" s="32">
        <f t="shared" si="0"/>
        <v>1367552.55</v>
      </c>
      <c r="CC90" s="33">
        <f t="shared" si="0"/>
        <v>15441392.799999999</v>
      </c>
      <c r="CD90" s="31">
        <f t="shared" si="0"/>
        <v>9858576.0600000024</v>
      </c>
      <c r="CE90" s="32">
        <f t="shared" si="0"/>
        <v>1147500.1118534273</v>
      </c>
      <c r="CF90" s="32">
        <f t="shared" ref="CF90:CG90" si="11">SUM(CF9:CF89)</f>
        <v>1086949.45</v>
      </c>
      <c r="CG90" s="32">
        <f t="shared" si="11"/>
        <v>0</v>
      </c>
      <c r="CH90" s="32">
        <f t="shared" si="0"/>
        <v>1843500</v>
      </c>
      <c r="CI90" s="32">
        <f t="shared" si="0"/>
        <v>1930551.9045380785</v>
      </c>
      <c r="CJ90" s="32">
        <f t="shared" si="0"/>
        <v>1067899.6073870847</v>
      </c>
      <c r="CK90" s="33">
        <f t="shared" ref="CK90" si="12">SUM(CK9:CK89)</f>
        <v>16934977.133778591</v>
      </c>
    </row>
    <row r="91" spans="1:89" x14ac:dyDescent="0.2">
      <c r="A91" s="29" t="str">
        <f>'Total Exp'!A91</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39997558519241921"/>
  </sheetPr>
  <dimension ref="A1:A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41" width="12.7109375" style="9"/>
    <col min="42" max="16384" width="12.7109375" style="6"/>
  </cols>
  <sheetData>
    <row r="1" spans="1:41" x14ac:dyDescent="0.2">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75" x14ac:dyDescent="0.25">
      <c r="A2" s="2" t="s">
        <v>105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x14ac:dyDescent="0.2">
      <c r="A3" s="28" t="str">
        <f>'Total Exp'!A3</f>
        <v>2018-19</v>
      </c>
    </row>
    <row r="4" spans="1:41" ht="15.75" x14ac:dyDescent="0.25">
      <c r="A4" s="82" t="s">
        <v>125</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4" t="s">
        <v>287</v>
      </c>
    </row>
    <row r="5" spans="1:41" s="60" customFormat="1" ht="12.75" x14ac:dyDescent="0.2">
      <c r="A5" s="49"/>
      <c r="B5" s="65" t="s">
        <v>180</v>
      </c>
      <c r="C5" s="62"/>
      <c r="D5" s="62"/>
      <c r="E5" s="62"/>
      <c r="F5" s="62"/>
      <c r="G5" s="62"/>
      <c r="H5" s="62"/>
      <c r="I5" s="63"/>
      <c r="J5" s="64" t="s">
        <v>173</v>
      </c>
      <c r="K5" s="65"/>
      <c r="L5" s="65"/>
      <c r="M5" s="65"/>
      <c r="N5" s="65"/>
      <c r="O5" s="65"/>
      <c r="P5" s="65"/>
      <c r="Q5" s="66"/>
      <c r="R5" s="65" t="s">
        <v>174</v>
      </c>
      <c r="S5" s="65"/>
      <c r="T5" s="65"/>
      <c r="U5" s="65"/>
      <c r="V5" s="65"/>
      <c r="W5" s="65"/>
      <c r="X5" s="65"/>
      <c r="Y5" s="66"/>
      <c r="Z5" s="65" t="s">
        <v>175</v>
      </c>
      <c r="AA5" s="65"/>
      <c r="AB5" s="65"/>
      <c r="AC5" s="65"/>
      <c r="AD5" s="65"/>
      <c r="AE5" s="65"/>
      <c r="AF5" s="65"/>
      <c r="AG5" s="66"/>
      <c r="AH5" s="64" t="s">
        <v>179</v>
      </c>
      <c r="AI5" s="65"/>
      <c r="AJ5" s="65"/>
      <c r="AK5" s="65"/>
      <c r="AL5" s="65"/>
      <c r="AM5" s="65"/>
      <c r="AN5" s="65"/>
      <c r="AO5" s="66"/>
    </row>
    <row r="6" spans="1:41" s="60" customFormat="1" ht="12.75" x14ac:dyDescent="0.2">
      <c r="A6" s="49"/>
      <c r="B6" s="50" t="str">
        <f>$A$4&amp;" Total"</f>
        <v>Waste Management Total</v>
      </c>
      <c r="C6" s="51"/>
      <c r="D6" s="51"/>
      <c r="E6" s="51"/>
      <c r="F6" s="51"/>
      <c r="G6" s="51"/>
      <c r="H6" s="51"/>
      <c r="I6" s="52"/>
      <c r="J6" s="50" t="s">
        <v>176</v>
      </c>
      <c r="K6" s="51"/>
      <c r="L6" s="51"/>
      <c r="M6" s="51"/>
      <c r="N6" s="51"/>
      <c r="O6" s="51"/>
      <c r="P6" s="51"/>
      <c r="Q6" s="52"/>
      <c r="R6" s="51" t="s">
        <v>177</v>
      </c>
      <c r="S6" s="51"/>
      <c r="T6" s="51"/>
      <c r="U6" s="51"/>
      <c r="V6" s="51"/>
      <c r="W6" s="51"/>
      <c r="X6" s="51"/>
      <c r="Y6" s="52"/>
      <c r="Z6" s="51" t="s">
        <v>178</v>
      </c>
      <c r="AA6" s="51"/>
      <c r="AB6" s="51"/>
      <c r="AC6" s="51"/>
      <c r="AD6" s="51"/>
      <c r="AE6" s="51"/>
      <c r="AF6" s="51"/>
      <c r="AG6" s="52"/>
      <c r="AH6" s="53" t="s">
        <v>142</v>
      </c>
      <c r="AI6" s="51"/>
      <c r="AJ6" s="51"/>
      <c r="AK6" s="51"/>
      <c r="AL6" s="51"/>
      <c r="AM6" s="51"/>
      <c r="AN6" s="51"/>
      <c r="AO6" s="52"/>
    </row>
    <row r="7" spans="1:41" s="59" customFormat="1" ht="33.75" x14ac:dyDescent="0.2">
      <c r="A7" s="57"/>
      <c r="B7" s="42" t="s">
        <v>106</v>
      </c>
      <c r="C7" s="43" t="s">
        <v>272</v>
      </c>
      <c r="D7" s="43" t="s">
        <v>273</v>
      </c>
      <c r="E7" s="43" t="s">
        <v>274</v>
      </c>
      <c r="F7" s="43" t="s">
        <v>275</v>
      </c>
      <c r="G7" s="43" t="s">
        <v>108</v>
      </c>
      <c r="H7" s="43" t="s">
        <v>109</v>
      </c>
      <c r="I7" s="58" t="s">
        <v>276</v>
      </c>
      <c r="J7" s="42" t="s">
        <v>106</v>
      </c>
      <c r="K7" s="43" t="s">
        <v>272</v>
      </c>
      <c r="L7" s="43" t="s">
        <v>273</v>
      </c>
      <c r="M7" s="43" t="s">
        <v>274</v>
      </c>
      <c r="N7" s="43" t="s">
        <v>275</v>
      </c>
      <c r="O7" s="43" t="s">
        <v>108</v>
      </c>
      <c r="P7" s="43" t="s">
        <v>109</v>
      </c>
      <c r="Q7" s="58" t="s">
        <v>276</v>
      </c>
      <c r="R7" s="42" t="s">
        <v>106</v>
      </c>
      <c r="S7" s="43" t="s">
        <v>272</v>
      </c>
      <c r="T7" s="43" t="s">
        <v>273</v>
      </c>
      <c r="U7" s="43" t="s">
        <v>274</v>
      </c>
      <c r="V7" s="43" t="s">
        <v>275</v>
      </c>
      <c r="W7" s="43" t="s">
        <v>108</v>
      </c>
      <c r="X7" s="43" t="s">
        <v>109</v>
      </c>
      <c r="Y7" s="58" t="s">
        <v>276</v>
      </c>
      <c r="Z7" s="42" t="s">
        <v>106</v>
      </c>
      <c r="AA7" s="43" t="s">
        <v>272</v>
      </c>
      <c r="AB7" s="43" t="s">
        <v>273</v>
      </c>
      <c r="AC7" s="43" t="s">
        <v>274</v>
      </c>
      <c r="AD7" s="43" t="s">
        <v>275</v>
      </c>
      <c r="AE7" s="43" t="s">
        <v>108</v>
      </c>
      <c r="AF7" s="43" t="s">
        <v>109</v>
      </c>
      <c r="AG7" s="58" t="s">
        <v>276</v>
      </c>
      <c r="AH7" s="42" t="s">
        <v>106</v>
      </c>
      <c r="AI7" s="43" t="s">
        <v>272</v>
      </c>
      <c r="AJ7" s="43" t="s">
        <v>273</v>
      </c>
      <c r="AK7" s="43" t="s">
        <v>274</v>
      </c>
      <c r="AL7" s="43" t="s">
        <v>275</v>
      </c>
      <c r="AM7" s="43" t="s">
        <v>108</v>
      </c>
      <c r="AN7" s="43" t="s">
        <v>109</v>
      </c>
      <c r="AO7" s="58" t="s">
        <v>276</v>
      </c>
    </row>
    <row r="8" spans="1:41" s="59" customFormat="1" ht="11.25" x14ac:dyDescent="0.2">
      <c r="A8" s="67"/>
      <c r="B8" s="46" t="s">
        <v>110</v>
      </c>
      <c r="C8" s="47" t="s">
        <v>111</v>
      </c>
      <c r="D8" s="47" t="s">
        <v>112</v>
      </c>
      <c r="E8" s="47" t="s">
        <v>113</v>
      </c>
      <c r="F8" s="47" t="s">
        <v>114</v>
      </c>
      <c r="G8" s="47" t="s">
        <v>115</v>
      </c>
      <c r="H8" s="47" t="s">
        <v>116</v>
      </c>
      <c r="I8" s="48" t="s">
        <v>117</v>
      </c>
      <c r="J8" s="46" t="s">
        <v>110</v>
      </c>
      <c r="K8" s="47" t="s">
        <v>111</v>
      </c>
      <c r="L8" s="47" t="s">
        <v>112</v>
      </c>
      <c r="M8" s="47" t="s">
        <v>113</v>
      </c>
      <c r="N8" s="47" t="s">
        <v>114</v>
      </c>
      <c r="O8" s="47" t="s">
        <v>115</v>
      </c>
      <c r="P8" s="47" t="s">
        <v>116</v>
      </c>
      <c r="Q8" s="48" t="s">
        <v>117</v>
      </c>
      <c r="R8" s="46" t="s">
        <v>110</v>
      </c>
      <c r="S8" s="47" t="s">
        <v>111</v>
      </c>
      <c r="T8" s="47" t="s">
        <v>112</v>
      </c>
      <c r="U8" s="47" t="s">
        <v>113</v>
      </c>
      <c r="V8" s="47" t="s">
        <v>114</v>
      </c>
      <c r="W8" s="47" t="s">
        <v>115</v>
      </c>
      <c r="X8" s="47" t="s">
        <v>116</v>
      </c>
      <c r="Y8" s="48" t="s">
        <v>117</v>
      </c>
      <c r="Z8" s="46" t="s">
        <v>110</v>
      </c>
      <c r="AA8" s="47" t="s">
        <v>111</v>
      </c>
      <c r="AB8" s="47" t="s">
        <v>112</v>
      </c>
      <c r="AC8" s="47" t="s">
        <v>113</v>
      </c>
      <c r="AD8" s="47" t="s">
        <v>114</v>
      </c>
      <c r="AE8" s="47" t="s">
        <v>115</v>
      </c>
      <c r="AF8" s="47" t="s">
        <v>116</v>
      </c>
      <c r="AG8" s="48" t="s">
        <v>117</v>
      </c>
      <c r="AH8" s="46" t="s">
        <v>110</v>
      </c>
      <c r="AI8" s="47" t="s">
        <v>111</v>
      </c>
      <c r="AJ8" s="47" t="s">
        <v>112</v>
      </c>
      <c r="AK8" s="47" t="s">
        <v>113</v>
      </c>
      <c r="AL8" s="47" t="s">
        <v>114</v>
      </c>
      <c r="AM8" s="47" t="s">
        <v>115</v>
      </c>
      <c r="AN8" s="47" t="s">
        <v>116</v>
      </c>
      <c r="AO8" s="48" t="s">
        <v>117</v>
      </c>
    </row>
    <row r="9" spans="1:41" x14ac:dyDescent="0.2">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row>
    <row r="10" spans="1:41" x14ac:dyDescent="0.2">
      <c r="A10" s="4" t="s">
        <v>1</v>
      </c>
      <c r="B10" s="92">
        <v>374613.01</v>
      </c>
      <c r="C10" s="87">
        <v>0</v>
      </c>
      <c r="D10" s="87">
        <v>-17524</v>
      </c>
      <c r="E10" s="87">
        <v>0</v>
      </c>
      <c r="F10" s="87">
        <v>0</v>
      </c>
      <c r="G10" s="87">
        <v>0</v>
      </c>
      <c r="H10" s="87">
        <v>0</v>
      </c>
      <c r="I10" s="93">
        <v>357089.01</v>
      </c>
      <c r="J10" s="16">
        <v>374613.01</v>
      </c>
      <c r="K10" s="17">
        <v>0</v>
      </c>
      <c r="L10" s="17">
        <v>0</v>
      </c>
      <c r="M10" s="17">
        <v>0</v>
      </c>
      <c r="N10" s="17">
        <v>0</v>
      </c>
      <c r="O10" s="17">
        <v>0</v>
      </c>
      <c r="P10" s="17">
        <v>0</v>
      </c>
      <c r="Q10" s="12">
        <v>374613.01</v>
      </c>
      <c r="R10" s="16">
        <v>0</v>
      </c>
      <c r="S10" s="17">
        <v>0</v>
      </c>
      <c r="T10" s="17">
        <v>-17524</v>
      </c>
      <c r="U10" s="17">
        <v>0</v>
      </c>
      <c r="V10" s="17">
        <v>0</v>
      </c>
      <c r="W10" s="17">
        <v>0</v>
      </c>
      <c r="X10" s="17">
        <v>0</v>
      </c>
      <c r="Y10" s="12">
        <v>-17524</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row>
    <row r="11" spans="1:41" x14ac:dyDescent="0.2">
      <c r="A11" s="4" t="s">
        <v>2</v>
      </c>
      <c r="B11" s="92">
        <v>245166.45</v>
      </c>
      <c r="C11" s="87">
        <v>0</v>
      </c>
      <c r="D11" s="87">
        <v>47539.58</v>
      </c>
      <c r="E11" s="87">
        <v>0</v>
      </c>
      <c r="F11" s="87">
        <v>0</v>
      </c>
      <c r="G11" s="87">
        <v>22182.62</v>
      </c>
      <c r="H11" s="87">
        <v>0</v>
      </c>
      <c r="I11" s="93">
        <v>314888.65000000002</v>
      </c>
      <c r="J11" s="16">
        <v>245166.45</v>
      </c>
      <c r="K11" s="17">
        <v>0</v>
      </c>
      <c r="L11" s="17">
        <v>38539.58</v>
      </c>
      <c r="M11" s="17">
        <v>0</v>
      </c>
      <c r="N11" s="17">
        <v>0</v>
      </c>
      <c r="O11" s="17">
        <v>0</v>
      </c>
      <c r="P11" s="17">
        <v>0</v>
      </c>
      <c r="Q11" s="12">
        <v>283706.03000000003</v>
      </c>
      <c r="R11" s="16">
        <v>0</v>
      </c>
      <c r="S11" s="17">
        <v>0</v>
      </c>
      <c r="T11" s="17">
        <v>9000</v>
      </c>
      <c r="U11" s="17">
        <v>0</v>
      </c>
      <c r="V11" s="17">
        <v>0</v>
      </c>
      <c r="W11" s="17">
        <v>22182.62</v>
      </c>
      <c r="X11" s="17">
        <v>0</v>
      </c>
      <c r="Y11" s="12">
        <v>31182.62</v>
      </c>
      <c r="Z11" s="16">
        <v>0</v>
      </c>
      <c r="AA11" s="17">
        <v>0</v>
      </c>
      <c r="AB11" s="17">
        <v>0</v>
      </c>
      <c r="AC11" s="17">
        <v>0</v>
      </c>
      <c r="AD11" s="17">
        <v>0</v>
      </c>
      <c r="AE11" s="17">
        <v>0</v>
      </c>
      <c r="AF11" s="17">
        <v>0</v>
      </c>
      <c r="AG11" s="12">
        <v>0</v>
      </c>
      <c r="AH11" s="16">
        <v>0</v>
      </c>
      <c r="AI11" s="17">
        <v>0</v>
      </c>
      <c r="AJ11" s="17">
        <v>0</v>
      </c>
      <c r="AK11" s="17">
        <v>0</v>
      </c>
      <c r="AL11" s="17">
        <v>0</v>
      </c>
      <c r="AM11" s="17">
        <v>0</v>
      </c>
      <c r="AN11" s="17">
        <v>0</v>
      </c>
      <c r="AO11" s="12">
        <v>0</v>
      </c>
    </row>
    <row r="12" spans="1:41" x14ac:dyDescent="0.2">
      <c r="A12" s="4" t="s">
        <v>3</v>
      </c>
      <c r="B12" s="92">
        <v>5240571</v>
      </c>
      <c r="C12" s="87">
        <v>0</v>
      </c>
      <c r="D12" s="87">
        <v>92772</v>
      </c>
      <c r="E12" s="87">
        <v>0</v>
      </c>
      <c r="F12" s="87">
        <v>0</v>
      </c>
      <c r="G12" s="87">
        <v>0</v>
      </c>
      <c r="H12" s="87">
        <v>95977</v>
      </c>
      <c r="I12" s="93">
        <v>5429320</v>
      </c>
      <c r="J12" s="16">
        <v>5240571</v>
      </c>
      <c r="K12" s="17">
        <v>0</v>
      </c>
      <c r="L12" s="17">
        <v>92772</v>
      </c>
      <c r="M12" s="17">
        <v>0</v>
      </c>
      <c r="N12" s="17">
        <v>0</v>
      </c>
      <c r="O12" s="17">
        <v>0</v>
      </c>
      <c r="P12" s="17">
        <v>95977</v>
      </c>
      <c r="Q12" s="12">
        <v>5429320</v>
      </c>
      <c r="R12" s="16">
        <v>0</v>
      </c>
      <c r="S12" s="17">
        <v>0</v>
      </c>
      <c r="T12" s="17">
        <v>0</v>
      </c>
      <c r="U12" s="17">
        <v>0</v>
      </c>
      <c r="V12" s="17">
        <v>0</v>
      </c>
      <c r="W12" s="17">
        <v>0</v>
      </c>
      <c r="X12" s="17">
        <v>0</v>
      </c>
      <c r="Y12" s="12">
        <v>0</v>
      </c>
      <c r="Z12" s="16">
        <v>0</v>
      </c>
      <c r="AA12" s="17">
        <v>0</v>
      </c>
      <c r="AB12" s="17">
        <v>0</v>
      </c>
      <c r="AC12" s="17">
        <v>0</v>
      </c>
      <c r="AD12" s="17">
        <v>0</v>
      </c>
      <c r="AE12" s="17">
        <v>0</v>
      </c>
      <c r="AF12" s="17">
        <v>0</v>
      </c>
      <c r="AG12" s="12">
        <v>0</v>
      </c>
      <c r="AH12" s="16">
        <v>0</v>
      </c>
      <c r="AI12" s="17">
        <v>0</v>
      </c>
      <c r="AJ12" s="17">
        <v>0</v>
      </c>
      <c r="AK12" s="17">
        <v>0</v>
      </c>
      <c r="AL12" s="17">
        <v>0</v>
      </c>
      <c r="AM12" s="17">
        <v>0</v>
      </c>
      <c r="AN12" s="17">
        <v>0</v>
      </c>
      <c r="AO12" s="12">
        <v>0</v>
      </c>
    </row>
    <row r="13" spans="1:41" x14ac:dyDescent="0.2">
      <c r="A13" s="4" t="s">
        <v>4</v>
      </c>
      <c r="B13" s="92">
        <v>6251000</v>
      </c>
      <c r="C13" s="87">
        <v>105000</v>
      </c>
      <c r="D13" s="87">
        <v>0</v>
      </c>
      <c r="E13" s="87">
        <v>0</v>
      </c>
      <c r="F13" s="87">
        <v>0</v>
      </c>
      <c r="G13" s="87">
        <v>27000</v>
      </c>
      <c r="H13" s="87">
        <v>764000</v>
      </c>
      <c r="I13" s="93">
        <v>7147000</v>
      </c>
      <c r="J13" s="16">
        <v>5782000</v>
      </c>
      <c r="K13" s="17">
        <v>0</v>
      </c>
      <c r="L13" s="17">
        <v>0</v>
      </c>
      <c r="M13" s="17">
        <v>0</v>
      </c>
      <c r="N13" s="17">
        <v>0</v>
      </c>
      <c r="O13" s="17">
        <v>0</v>
      </c>
      <c r="P13" s="17">
        <v>8000</v>
      </c>
      <c r="Q13" s="12">
        <v>5790000</v>
      </c>
      <c r="R13" s="16">
        <v>0</v>
      </c>
      <c r="S13" s="17">
        <v>105000</v>
      </c>
      <c r="T13" s="17">
        <v>0</v>
      </c>
      <c r="U13" s="17">
        <v>0</v>
      </c>
      <c r="V13" s="17">
        <v>0</v>
      </c>
      <c r="W13" s="17">
        <v>0</v>
      </c>
      <c r="X13" s="17">
        <v>729000</v>
      </c>
      <c r="Y13" s="12">
        <v>834000</v>
      </c>
      <c r="Z13" s="16">
        <v>366000</v>
      </c>
      <c r="AA13" s="17">
        <v>0</v>
      </c>
      <c r="AB13" s="17">
        <v>0</v>
      </c>
      <c r="AC13" s="17">
        <v>0</v>
      </c>
      <c r="AD13" s="17">
        <v>0</v>
      </c>
      <c r="AE13" s="17">
        <v>0</v>
      </c>
      <c r="AF13" s="17">
        <v>0</v>
      </c>
      <c r="AG13" s="12">
        <v>366000</v>
      </c>
      <c r="AH13" s="16">
        <v>103000</v>
      </c>
      <c r="AI13" s="17">
        <v>0</v>
      </c>
      <c r="AJ13" s="17">
        <v>0</v>
      </c>
      <c r="AK13" s="17">
        <v>0</v>
      </c>
      <c r="AL13" s="17">
        <v>0</v>
      </c>
      <c r="AM13" s="17">
        <v>27000</v>
      </c>
      <c r="AN13" s="17">
        <v>27000</v>
      </c>
      <c r="AO13" s="12">
        <v>157000</v>
      </c>
    </row>
    <row r="14" spans="1:41" x14ac:dyDescent="0.2">
      <c r="A14" s="4" t="s">
        <v>5</v>
      </c>
      <c r="B14" s="92">
        <v>2109311.2799999998</v>
      </c>
      <c r="C14" s="87">
        <v>39395.449999999997</v>
      </c>
      <c r="D14" s="87">
        <v>86085.9</v>
      </c>
      <c r="E14" s="87">
        <v>0</v>
      </c>
      <c r="F14" s="87">
        <v>0</v>
      </c>
      <c r="G14" s="87">
        <v>0</v>
      </c>
      <c r="H14" s="87">
        <v>0</v>
      </c>
      <c r="I14" s="93">
        <v>2234792.63</v>
      </c>
      <c r="J14" s="16">
        <v>2109311.2799999998</v>
      </c>
      <c r="K14" s="17">
        <v>39395.449999999997</v>
      </c>
      <c r="L14" s="17">
        <v>86085.9</v>
      </c>
      <c r="M14" s="17">
        <v>0</v>
      </c>
      <c r="N14" s="17">
        <v>0</v>
      </c>
      <c r="O14" s="17">
        <v>0</v>
      </c>
      <c r="P14" s="17">
        <v>0</v>
      </c>
      <c r="Q14" s="12">
        <v>2234792.63</v>
      </c>
      <c r="R14" s="16">
        <v>0</v>
      </c>
      <c r="S14" s="17">
        <v>0</v>
      </c>
      <c r="T14" s="17">
        <v>0</v>
      </c>
      <c r="U14" s="17">
        <v>0</v>
      </c>
      <c r="V14" s="17">
        <v>0</v>
      </c>
      <c r="W14" s="17">
        <v>0</v>
      </c>
      <c r="X14" s="17">
        <v>0</v>
      </c>
      <c r="Y14" s="12">
        <v>0</v>
      </c>
      <c r="Z14" s="16">
        <v>0</v>
      </c>
      <c r="AA14" s="17">
        <v>0</v>
      </c>
      <c r="AB14" s="17">
        <v>0</v>
      </c>
      <c r="AC14" s="17">
        <v>0</v>
      </c>
      <c r="AD14" s="17">
        <v>0</v>
      </c>
      <c r="AE14" s="17">
        <v>0</v>
      </c>
      <c r="AF14" s="17">
        <v>0</v>
      </c>
      <c r="AG14" s="12">
        <v>0</v>
      </c>
      <c r="AH14" s="16">
        <v>0</v>
      </c>
      <c r="AI14" s="17">
        <v>0</v>
      </c>
      <c r="AJ14" s="17">
        <v>0</v>
      </c>
      <c r="AK14" s="17">
        <v>0</v>
      </c>
      <c r="AL14" s="17">
        <v>0</v>
      </c>
      <c r="AM14" s="17">
        <v>0</v>
      </c>
      <c r="AN14" s="17">
        <v>0</v>
      </c>
      <c r="AO14" s="12">
        <v>0</v>
      </c>
    </row>
    <row r="15" spans="1:41" x14ac:dyDescent="0.2">
      <c r="A15" s="4" t="s">
        <v>6</v>
      </c>
      <c r="B15" s="92">
        <v>354152</v>
      </c>
      <c r="C15" s="87">
        <v>0</v>
      </c>
      <c r="D15" s="87">
        <v>265065</v>
      </c>
      <c r="E15" s="87">
        <v>0</v>
      </c>
      <c r="F15" s="87">
        <v>0</v>
      </c>
      <c r="G15" s="87">
        <v>0</v>
      </c>
      <c r="H15" s="87">
        <v>1854</v>
      </c>
      <c r="I15" s="93">
        <v>621071</v>
      </c>
      <c r="J15" s="16">
        <v>351610</v>
      </c>
      <c r="K15" s="17">
        <v>0</v>
      </c>
      <c r="L15" s="17">
        <v>265065</v>
      </c>
      <c r="M15" s="17">
        <v>0</v>
      </c>
      <c r="N15" s="17">
        <v>0</v>
      </c>
      <c r="O15" s="17">
        <v>0</v>
      </c>
      <c r="P15" s="17">
        <v>0</v>
      </c>
      <c r="Q15" s="12">
        <v>616675</v>
      </c>
      <c r="R15" s="16">
        <v>0</v>
      </c>
      <c r="S15" s="17">
        <v>0</v>
      </c>
      <c r="T15" s="17">
        <v>0</v>
      </c>
      <c r="U15" s="17">
        <v>0</v>
      </c>
      <c r="V15" s="17">
        <v>0</v>
      </c>
      <c r="W15" s="17">
        <v>0</v>
      </c>
      <c r="X15" s="17">
        <v>0</v>
      </c>
      <c r="Y15" s="12">
        <v>0</v>
      </c>
      <c r="Z15" s="16">
        <v>0</v>
      </c>
      <c r="AA15" s="17">
        <v>0</v>
      </c>
      <c r="AB15" s="17">
        <v>0</v>
      </c>
      <c r="AC15" s="17">
        <v>0</v>
      </c>
      <c r="AD15" s="17">
        <v>0</v>
      </c>
      <c r="AE15" s="17">
        <v>0</v>
      </c>
      <c r="AF15" s="17">
        <v>0</v>
      </c>
      <c r="AG15" s="12">
        <v>0</v>
      </c>
      <c r="AH15" s="16">
        <v>2542</v>
      </c>
      <c r="AI15" s="17">
        <v>0</v>
      </c>
      <c r="AJ15" s="17">
        <v>0</v>
      </c>
      <c r="AK15" s="17">
        <v>0</v>
      </c>
      <c r="AL15" s="17">
        <v>0</v>
      </c>
      <c r="AM15" s="17">
        <v>0</v>
      </c>
      <c r="AN15" s="17">
        <v>1854</v>
      </c>
      <c r="AO15" s="12">
        <v>4396</v>
      </c>
    </row>
    <row r="16" spans="1:41" x14ac:dyDescent="0.2">
      <c r="A16" s="4" t="s">
        <v>7</v>
      </c>
      <c r="B16" s="92">
        <v>50257.54</v>
      </c>
      <c r="C16" s="87">
        <v>0</v>
      </c>
      <c r="D16" s="87">
        <v>26490</v>
      </c>
      <c r="E16" s="87">
        <v>0</v>
      </c>
      <c r="F16" s="87">
        <v>0</v>
      </c>
      <c r="G16" s="87">
        <v>105947.8</v>
      </c>
      <c r="H16" s="87">
        <v>295138.87000000005</v>
      </c>
      <c r="I16" s="93">
        <v>477834.21000000008</v>
      </c>
      <c r="J16" s="16">
        <v>0</v>
      </c>
      <c r="K16" s="17">
        <v>0</v>
      </c>
      <c r="L16" s="17">
        <v>30000</v>
      </c>
      <c r="M16" s="17">
        <v>0</v>
      </c>
      <c r="N16" s="17">
        <v>0</v>
      </c>
      <c r="O16" s="17">
        <v>0</v>
      </c>
      <c r="P16" s="17">
        <v>295138.87000000005</v>
      </c>
      <c r="Q16" s="12">
        <v>325138.87000000005</v>
      </c>
      <c r="R16" s="16">
        <v>50257.54</v>
      </c>
      <c r="S16" s="17">
        <v>0</v>
      </c>
      <c r="T16" s="17">
        <v>-8510</v>
      </c>
      <c r="U16" s="17">
        <v>0</v>
      </c>
      <c r="V16" s="17">
        <v>0</v>
      </c>
      <c r="W16" s="17">
        <v>105947.8</v>
      </c>
      <c r="X16" s="17">
        <v>0</v>
      </c>
      <c r="Y16" s="12">
        <v>147695.34</v>
      </c>
      <c r="Z16" s="16">
        <v>0</v>
      </c>
      <c r="AA16" s="17">
        <v>0</v>
      </c>
      <c r="AB16" s="17">
        <v>0</v>
      </c>
      <c r="AC16" s="17">
        <v>0</v>
      </c>
      <c r="AD16" s="17">
        <v>0</v>
      </c>
      <c r="AE16" s="17">
        <v>0</v>
      </c>
      <c r="AF16" s="17">
        <v>0</v>
      </c>
      <c r="AG16" s="12">
        <v>0</v>
      </c>
      <c r="AH16" s="16">
        <v>0</v>
      </c>
      <c r="AI16" s="17">
        <v>0</v>
      </c>
      <c r="AJ16" s="17">
        <v>5000</v>
      </c>
      <c r="AK16" s="17">
        <v>0</v>
      </c>
      <c r="AL16" s="17">
        <v>0</v>
      </c>
      <c r="AM16" s="17">
        <v>0</v>
      </c>
      <c r="AN16" s="17">
        <v>0</v>
      </c>
      <c r="AO16" s="12">
        <v>5000</v>
      </c>
    </row>
    <row r="17" spans="1:41" x14ac:dyDescent="0.2">
      <c r="A17" s="4" t="s">
        <v>8</v>
      </c>
      <c r="B17" s="92">
        <v>2063508</v>
      </c>
      <c r="C17" s="87">
        <v>0</v>
      </c>
      <c r="D17" s="87">
        <v>36288</v>
      </c>
      <c r="E17" s="87">
        <v>0</v>
      </c>
      <c r="F17" s="87">
        <v>0</v>
      </c>
      <c r="G17" s="87">
        <v>31876</v>
      </c>
      <c r="H17" s="87">
        <v>0</v>
      </c>
      <c r="I17" s="93">
        <v>2131672</v>
      </c>
      <c r="J17" s="16">
        <v>1032880</v>
      </c>
      <c r="K17" s="17">
        <v>0</v>
      </c>
      <c r="L17" s="17">
        <v>10000</v>
      </c>
      <c r="M17" s="17">
        <v>0</v>
      </c>
      <c r="N17" s="17">
        <v>0</v>
      </c>
      <c r="O17" s="17">
        <v>15938</v>
      </c>
      <c r="P17" s="17">
        <v>0</v>
      </c>
      <c r="Q17" s="12">
        <v>1058818</v>
      </c>
      <c r="R17" s="16">
        <v>0</v>
      </c>
      <c r="S17" s="17">
        <v>0</v>
      </c>
      <c r="T17" s="17">
        <v>16288</v>
      </c>
      <c r="U17" s="17">
        <v>0</v>
      </c>
      <c r="V17" s="17">
        <v>0</v>
      </c>
      <c r="W17" s="17">
        <v>0</v>
      </c>
      <c r="X17" s="17">
        <v>0</v>
      </c>
      <c r="Y17" s="12">
        <v>16288</v>
      </c>
      <c r="Z17" s="16">
        <v>1030628</v>
      </c>
      <c r="AA17" s="17">
        <v>0</v>
      </c>
      <c r="AB17" s="17">
        <v>10000</v>
      </c>
      <c r="AC17" s="17">
        <v>0</v>
      </c>
      <c r="AD17" s="17">
        <v>0</v>
      </c>
      <c r="AE17" s="17">
        <v>15938</v>
      </c>
      <c r="AF17" s="17">
        <v>0</v>
      </c>
      <c r="AG17" s="12">
        <v>1056566</v>
      </c>
      <c r="AH17" s="16">
        <v>0</v>
      </c>
      <c r="AI17" s="17">
        <v>0</v>
      </c>
      <c r="AJ17" s="17">
        <v>0</v>
      </c>
      <c r="AK17" s="17">
        <v>0</v>
      </c>
      <c r="AL17" s="17">
        <v>0</v>
      </c>
      <c r="AM17" s="17">
        <v>0</v>
      </c>
      <c r="AN17" s="17">
        <v>0</v>
      </c>
      <c r="AO17" s="12">
        <v>0</v>
      </c>
    </row>
    <row r="18" spans="1:41" x14ac:dyDescent="0.2">
      <c r="A18" s="4" t="s">
        <v>9</v>
      </c>
      <c r="B18" s="92">
        <v>1371784.26</v>
      </c>
      <c r="C18" s="87">
        <v>0</v>
      </c>
      <c r="D18" s="87">
        <v>155671</v>
      </c>
      <c r="E18" s="87">
        <v>0</v>
      </c>
      <c r="F18" s="87">
        <v>0</v>
      </c>
      <c r="G18" s="87">
        <v>138989.94</v>
      </c>
      <c r="H18" s="87">
        <v>134167.56</v>
      </c>
      <c r="I18" s="93">
        <v>1800612.76</v>
      </c>
      <c r="J18" s="16">
        <v>1284519.94</v>
      </c>
      <c r="K18" s="17">
        <v>0</v>
      </c>
      <c r="L18" s="17">
        <v>6965</v>
      </c>
      <c r="M18" s="17">
        <v>0</v>
      </c>
      <c r="N18" s="17">
        <v>0</v>
      </c>
      <c r="O18" s="17">
        <v>116218.59</v>
      </c>
      <c r="P18" s="17">
        <v>134167.56</v>
      </c>
      <c r="Q18" s="12">
        <v>1541871.09</v>
      </c>
      <c r="R18" s="16">
        <v>0</v>
      </c>
      <c r="S18" s="17">
        <v>0</v>
      </c>
      <c r="T18" s="17">
        <v>148706</v>
      </c>
      <c r="U18" s="17">
        <v>0</v>
      </c>
      <c r="V18" s="17">
        <v>0</v>
      </c>
      <c r="W18" s="17">
        <v>0</v>
      </c>
      <c r="X18" s="17">
        <v>0</v>
      </c>
      <c r="Y18" s="12">
        <v>148706</v>
      </c>
      <c r="Z18" s="16">
        <v>0</v>
      </c>
      <c r="AA18" s="17">
        <v>0</v>
      </c>
      <c r="AB18" s="17">
        <v>0</v>
      </c>
      <c r="AC18" s="17">
        <v>0</v>
      </c>
      <c r="AD18" s="17">
        <v>0</v>
      </c>
      <c r="AE18" s="17">
        <v>0</v>
      </c>
      <c r="AF18" s="17">
        <v>0</v>
      </c>
      <c r="AG18" s="12">
        <v>0</v>
      </c>
      <c r="AH18" s="16">
        <v>87264.320000000007</v>
      </c>
      <c r="AI18" s="17">
        <v>0</v>
      </c>
      <c r="AJ18" s="17">
        <v>0</v>
      </c>
      <c r="AK18" s="17">
        <v>0</v>
      </c>
      <c r="AL18" s="17">
        <v>0</v>
      </c>
      <c r="AM18" s="17">
        <v>22771.35</v>
      </c>
      <c r="AN18" s="17">
        <v>0</v>
      </c>
      <c r="AO18" s="12">
        <v>110035.67000000001</v>
      </c>
    </row>
    <row r="19" spans="1:41" x14ac:dyDescent="0.2">
      <c r="A19" s="4" t="s">
        <v>10</v>
      </c>
      <c r="B19" s="92">
        <v>2992</v>
      </c>
      <c r="C19" s="87">
        <v>0</v>
      </c>
      <c r="D19" s="87">
        <v>156000</v>
      </c>
      <c r="E19" s="87">
        <v>0</v>
      </c>
      <c r="F19" s="87">
        <v>0</v>
      </c>
      <c r="G19" s="87">
        <v>0</v>
      </c>
      <c r="H19" s="87">
        <v>78840</v>
      </c>
      <c r="I19" s="93">
        <v>237832</v>
      </c>
      <c r="J19" s="16">
        <v>0</v>
      </c>
      <c r="K19" s="17">
        <v>0</v>
      </c>
      <c r="L19" s="17">
        <v>0</v>
      </c>
      <c r="M19" s="17">
        <v>0</v>
      </c>
      <c r="N19" s="17">
        <v>0</v>
      </c>
      <c r="O19" s="17">
        <v>0</v>
      </c>
      <c r="P19" s="17">
        <v>53121</v>
      </c>
      <c r="Q19" s="12">
        <v>53121</v>
      </c>
      <c r="R19" s="16">
        <v>2414</v>
      </c>
      <c r="S19" s="17">
        <v>0</v>
      </c>
      <c r="T19" s="17">
        <v>156000</v>
      </c>
      <c r="U19" s="17">
        <v>0</v>
      </c>
      <c r="V19" s="17">
        <v>0</v>
      </c>
      <c r="W19" s="17">
        <v>0</v>
      </c>
      <c r="X19" s="17">
        <v>25719</v>
      </c>
      <c r="Y19" s="12">
        <v>184133</v>
      </c>
      <c r="Z19" s="16">
        <v>0</v>
      </c>
      <c r="AA19" s="17">
        <v>0</v>
      </c>
      <c r="AB19" s="17">
        <v>0</v>
      </c>
      <c r="AC19" s="17">
        <v>0</v>
      </c>
      <c r="AD19" s="17">
        <v>0</v>
      </c>
      <c r="AE19" s="17">
        <v>0</v>
      </c>
      <c r="AF19" s="17">
        <v>0</v>
      </c>
      <c r="AG19" s="12">
        <v>0</v>
      </c>
      <c r="AH19" s="16">
        <v>578</v>
      </c>
      <c r="AI19" s="17">
        <v>0</v>
      </c>
      <c r="AJ19" s="17">
        <v>0</v>
      </c>
      <c r="AK19" s="17">
        <v>0</v>
      </c>
      <c r="AL19" s="17">
        <v>0</v>
      </c>
      <c r="AM19" s="17">
        <v>0</v>
      </c>
      <c r="AN19" s="17">
        <v>0</v>
      </c>
      <c r="AO19" s="12">
        <v>578</v>
      </c>
    </row>
    <row r="20" spans="1:41" x14ac:dyDescent="0.2">
      <c r="A20" s="4" t="s">
        <v>11</v>
      </c>
      <c r="B20" s="92">
        <v>90037.07</v>
      </c>
      <c r="C20" s="87">
        <v>0</v>
      </c>
      <c r="D20" s="87">
        <v>52037</v>
      </c>
      <c r="E20" s="87">
        <v>0</v>
      </c>
      <c r="F20" s="87">
        <v>0</v>
      </c>
      <c r="G20" s="87">
        <v>34424.49</v>
      </c>
      <c r="H20" s="87">
        <v>29042.06</v>
      </c>
      <c r="I20" s="93">
        <v>205540.62</v>
      </c>
      <c r="J20" s="16">
        <v>90037.07</v>
      </c>
      <c r="K20" s="17">
        <v>0</v>
      </c>
      <c r="L20" s="17">
        <v>52037</v>
      </c>
      <c r="M20" s="17">
        <v>0</v>
      </c>
      <c r="N20" s="17">
        <v>0</v>
      </c>
      <c r="O20" s="17">
        <v>34424.49</v>
      </c>
      <c r="P20" s="17">
        <v>-5.6</v>
      </c>
      <c r="Q20" s="12">
        <v>176492.96</v>
      </c>
      <c r="R20" s="16">
        <v>0</v>
      </c>
      <c r="S20" s="17">
        <v>0</v>
      </c>
      <c r="T20" s="17">
        <v>0</v>
      </c>
      <c r="U20" s="17">
        <v>0</v>
      </c>
      <c r="V20" s="17">
        <v>0</v>
      </c>
      <c r="W20" s="17">
        <v>0</v>
      </c>
      <c r="X20" s="17">
        <v>29047.66</v>
      </c>
      <c r="Y20" s="12">
        <v>29047.66</v>
      </c>
      <c r="Z20" s="16">
        <v>0</v>
      </c>
      <c r="AA20" s="17">
        <v>0</v>
      </c>
      <c r="AB20" s="17">
        <v>0</v>
      </c>
      <c r="AC20" s="17">
        <v>0</v>
      </c>
      <c r="AD20" s="17">
        <v>0</v>
      </c>
      <c r="AE20" s="17">
        <v>0</v>
      </c>
      <c r="AF20" s="17">
        <v>0</v>
      </c>
      <c r="AG20" s="12">
        <v>0</v>
      </c>
      <c r="AH20" s="16">
        <v>0</v>
      </c>
      <c r="AI20" s="17">
        <v>0</v>
      </c>
      <c r="AJ20" s="17">
        <v>0</v>
      </c>
      <c r="AK20" s="17">
        <v>0</v>
      </c>
      <c r="AL20" s="17">
        <v>0</v>
      </c>
      <c r="AM20" s="17">
        <v>0</v>
      </c>
      <c r="AN20" s="17">
        <v>0</v>
      </c>
      <c r="AO20" s="12">
        <v>0</v>
      </c>
    </row>
    <row r="21" spans="1:41" x14ac:dyDescent="0.2">
      <c r="A21" s="4" t="s">
        <v>12</v>
      </c>
      <c r="B21" s="92">
        <v>411532.47</v>
      </c>
      <c r="C21" s="87">
        <v>200093</v>
      </c>
      <c r="D21" s="87">
        <v>172169</v>
      </c>
      <c r="E21" s="87">
        <v>0</v>
      </c>
      <c r="F21" s="87">
        <v>0</v>
      </c>
      <c r="G21" s="87">
        <v>0</v>
      </c>
      <c r="H21" s="87">
        <v>0</v>
      </c>
      <c r="I21" s="93">
        <v>783794.47</v>
      </c>
      <c r="J21" s="16">
        <v>411532.47</v>
      </c>
      <c r="K21" s="17">
        <v>0</v>
      </c>
      <c r="L21" s="17">
        <v>0</v>
      </c>
      <c r="M21" s="17">
        <v>0</v>
      </c>
      <c r="N21" s="17">
        <v>0</v>
      </c>
      <c r="O21" s="17">
        <v>0</v>
      </c>
      <c r="P21" s="17">
        <v>0</v>
      </c>
      <c r="Q21" s="12">
        <v>411532.47</v>
      </c>
      <c r="R21" s="16">
        <v>0</v>
      </c>
      <c r="S21" s="17">
        <v>200093</v>
      </c>
      <c r="T21" s="17">
        <v>172169</v>
      </c>
      <c r="U21" s="17">
        <v>0</v>
      </c>
      <c r="V21" s="17">
        <v>0</v>
      </c>
      <c r="W21" s="17">
        <v>0</v>
      </c>
      <c r="X21" s="17">
        <v>0</v>
      </c>
      <c r="Y21" s="12">
        <v>372262</v>
      </c>
      <c r="Z21" s="16">
        <v>0</v>
      </c>
      <c r="AA21" s="17">
        <v>0</v>
      </c>
      <c r="AB21" s="17">
        <v>0</v>
      </c>
      <c r="AC21" s="17">
        <v>0</v>
      </c>
      <c r="AD21" s="17">
        <v>0</v>
      </c>
      <c r="AE21" s="17">
        <v>0</v>
      </c>
      <c r="AF21" s="17">
        <v>0</v>
      </c>
      <c r="AG21" s="12">
        <v>0</v>
      </c>
      <c r="AH21" s="16">
        <v>0</v>
      </c>
      <c r="AI21" s="17">
        <v>0</v>
      </c>
      <c r="AJ21" s="17">
        <v>0</v>
      </c>
      <c r="AK21" s="17">
        <v>0</v>
      </c>
      <c r="AL21" s="17">
        <v>0</v>
      </c>
      <c r="AM21" s="17">
        <v>0</v>
      </c>
      <c r="AN21" s="17">
        <v>0</v>
      </c>
      <c r="AO21" s="12">
        <v>0</v>
      </c>
    </row>
    <row r="22" spans="1:41" x14ac:dyDescent="0.2">
      <c r="A22" s="4" t="s">
        <v>13</v>
      </c>
      <c r="B22" s="92">
        <v>2895.44</v>
      </c>
      <c r="C22" s="87">
        <v>102180</v>
      </c>
      <c r="D22" s="87">
        <v>0</v>
      </c>
      <c r="E22" s="87">
        <v>0</v>
      </c>
      <c r="F22" s="87">
        <v>0</v>
      </c>
      <c r="G22" s="87">
        <v>0</v>
      </c>
      <c r="H22" s="87">
        <v>32580.600000000002</v>
      </c>
      <c r="I22" s="93">
        <v>137656.04</v>
      </c>
      <c r="J22" s="16">
        <v>0</v>
      </c>
      <c r="K22" s="17">
        <v>0</v>
      </c>
      <c r="L22" s="17">
        <v>0</v>
      </c>
      <c r="M22" s="17">
        <v>0</v>
      </c>
      <c r="N22" s="17">
        <v>0</v>
      </c>
      <c r="O22" s="17">
        <v>0</v>
      </c>
      <c r="P22" s="17">
        <v>1731.9</v>
      </c>
      <c r="Q22" s="12">
        <v>1731.9</v>
      </c>
      <c r="R22" s="16">
        <v>0</v>
      </c>
      <c r="S22" s="17">
        <v>102180</v>
      </c>
      <c r="T22" s="17">
        <v>0</v>
      </c>
      <c r="U22" s="17">
        <v>0</v>
      </c>
      <c r="V22" s="17">
        <v>0</v>
      </c>
      <c r="W22" s="17">
        <v>0</v>
      </c>
      <c r="X22" s="17">
        <v>30647.97</v>
      </c>
      <c r="Y22" s="12">
        <v>132827.97</v>
      </c>
      <c r="Z22" s="16">
        <v>2895.44</v>
      </c>
      <c r="AA22" s="17">
        <v>0</v>
      </c>
      <c r="AB22" s="17">
        <v>0</v>
      </c>
      <c r="AC22" s="17">
        <v>0</v>
      </c>
      <c r="AD22" s="17">
        <v>0</v>
      </c>
      <c r="AE22" s="17">
        <v>0</v>
      </c>
      <c r="AF22" s="17">
        <v>0</v>
      </c>
      <c r="AG22" s="12">
        <v>2895.44</v>
      </c>
      <c r="AH22" s="16">
        <v>0</v>
      </c>
      <c r="AI22" s="17">
        <v>0</v>
      </c>
      <c r="AJ22" s="17">
        <v>0</v>
      </c>
      <c r="AK22" s="17">
        <v>0</v>
      </c>
      <c r="AL22" s="17">
        <v>0</v>
      </c>
      <c r="AM22" s="17">
        <v>0</v>
      </c>
      <c r="AN22" s="17">
        <v>200.73</v>
      </c>
      <c r="AO22" s="12">
        <v>200.73</v>
      </c>
    </row>
    <row r="23" spans="1:41" x14ac:dyDescent="0.2">
      <c r="A23" s="4" t="s">
        <v>14</v>
      </c>
      <c r="B23" s="92">
        <v>1952.64</v>
      </c>
      <c r="C23" s="87">
        <v>0</v>
      </c>
      <c r="D23" s="87">
        <v>6683.7</v>
      </c>
      <c r="E23" s="87">
        <v>0</v>
      </c>
      <c r="F23" s="87">
        <v>0</v>
      </c>
      <c r="G23" s="87">
        <v>327200.01</v>
      </c>
      <c r="H23" s="87">
        <v>0</v>
      </c>
      <c r="I23" s="93">
        <v>335836.35000000003</v>
      </c>
      <c r="J23" s="16">
        <v>1952.64</v>
      </c>
      <c r="K23" s="17">
        <v>0</v>
      </c>
      <c r="L23" s="17">
        <v>0</v>
      </c>
      <c r="M23" s="17">
        <v>0</v>
      </c>
      <c r="N23" s="17">
        <v>0</v>
      </c>
      <c r="O23" s="17">
        <v>77201.47</v>
      </c>
      <c r="P23" s="17">
        <v>0</v>
      </c>
      <c r="Q23" s="12">
        <v>79154.11</v>
      </c>
      <c r="R23" s="16">
        <v>0</v>
      </c>
      <c r="S23" s="17">
        <v>0</v>
      </c>
      <c r="T23" s="17">
        <v>6683.7</v>
      </c>
      <c r="U23" s="17">
        <v>0</v>
      </c>
      <c r="V23" s="17">
        <v>0</v>
      </c>
      <c r="W23" s="17">
        <v>249998.54</v>
      </c>
      <c r="X23" s="17">
        <v>0</v>
      </c>
      <c r="Y23" s="12">
        <v>256682.24000000002</v>
      </c>
      <c r="Z23" s="16">
        <v>0</v>
      </c>
      <c r="AA23" s="17">
        <v>0</v>
      </c>
      <c r="AB23" s="17">
        <v>0</v>
      </c>
      <c r="AC23" s="17">
        <v>0</v>
      </c>
      <c r="AD23" s="17">
        <v>0</v>
      </c>
      <c r="AE23" s="17">
        <v>0</v>
      </c>
      <c r="AF23" s="17">
        <v>0</v>
      </c>
      <c r="AG23" s="12">
        <v>0</v>
      </c>
      <c r="AH23" s="16">
        <v>0</v>
      </c>
      <c r="AI23" s="17">
        <v>0</v>
      </c>
      <c r="AJ23" s="17">
        <v>0</v>
      </c>
      <c r="AK23" s="17">
        <v>0</v>
      </c>
      <c r="AL23" s="17">
        <v>0</v>
      </c>
      <c r="AM23" s="17">
        <v>0</v>
      </c>
      <c r="AN23" s="17">
        <v>0</v>
      </c>
      <c r="AO23" s="12">
        <v>0</v>
      </c>
    </row>
    <row r="24" spans="1:41" x14ac:dyDescent="0.2">
      <c r="A24" s="4" t="s">
        <v>15</v>
      </c>
      <c r="B24" s="92">
        <v>101898</v>
      </c>
      <c r="C24" s="87">
        <v>19079</v>
      </c>
      <c r="D24" s="87">
        <v>30000</v>
      </c>
      <c r="E24" s="87">
        <v>0</v>
      </c>
      <c r="F24" s="87">
        <v>0</v>
      </c>
      <c r="G24" s="87">
        <v>0</v>
      </c>
      <c r="H24" s="87">
        <v>0</v>
      </c>
      <c r="I24" s="93">
        <v>150977</v>
      </c>
      <c r="J24" s="16">
        <v>93498</v>
      </c>
      <c r="K24" s="17">
        <v>6617</v>
      </c>
      <c r="L24" s="17">
        <v>30000</v>
      </c>
      <c r="M24" s="17">
        <v>0</v>
      </c>
      <c r="N24" s="17">
        <v>0</v>
      </c>
      <c r="O24" s="17">
        <v>0</v>
      </c>
      <c r="P24" s="17">
        <v>0</v>
      </c>
      <c r="Q24" s="12">
        <v>130115</v>
      </c>
      <c r="R24" s="16">
        <v>8400</v>
      </c>
      <c r="S24" s="17">
        <v>12462</v>
      </c>
      <c r="T24" s="17">
        <v>0</v>
      </c>
      <c r="U24" s="17">
        <v>0</v>
      </c>
      <c r="V24" s="17">
        <v>0</v>
      </c>
      <c r="W24" s="17">
        <v>0</v>
      </c>
      <c r="X24" s="17">
        <v>0</v>
      </c>
      <c r="Y24" s="12">
        <v>20862</v>
      </c>
      <c r="Z24" s="16">
        <v>0</v>
      </c>
      <c r="AA24" s="17">
        <v>0</v>
      </c>
      <c r="AB24" s="17">
        <v>0</v>
      </c>
      <c r="AC24" s="17">
        <v>0</v>
      </c>
      <c r="AD24" s="17">
        <v>0</v>
      </c>
      <c r="AE24" s="17">
        <v>0</v>
      </c>
      <c r="AF24" s="17">
        <v>0</v>
      </c>
      <c r="AG24" s="12">
        <v>0</v>
      </c>
      <c r="AH24" s="16">
        <v>0</v>
      </c>
      <c r="AI24" s="17">
        <v>0</v>
      </c>
      <c r="AJ24" s="17">
        <v>0</v>
      </c>
      <c r="AK24" s="17">
        <v>0</v>
      </c>
      <c r="AL24" s="17">
        <v>0</v>
      </c>
      <c r="AM24" s="17">
        <v>0</v>
      </c>
      <c r="AN24" s="17">
        <v>0</v>
      </c>
      <c r="AO24" s="12">
        <v>0</v>
      </c>
    </row>
    <row r="25" spans="1:41" x14ac:dyDescent="0.2">
      <c r="A25" s="4" t="s">
        <v>16</v>
      </c>
      <c r="B25" s="92">
        <v>180602.44</v>
      </c>
      <c r="C25" s="87">
        <v>0</v>
      </c>
      <c r="D25" s="87">
        <v>0</v>
      </c>
      <c r="E25" s="87">
        <v>0</v>
      </c>
      <c r="F25" s="87">
        <v>0</v>
      </c>
      <c r="G25" s="87">
        <v>5676.8600000000006</v>
      </c>
      <c r="H25" s="87">
        <v>13678.82</v>
      </c>
      <c r="I25" s="93">
        <v>199958.12</v>
      </c>
      <c r="J25" s="16">
        <v>79732.760000000009</v>
      </c>
      <c r="K25" s="17">
        <v>0</v>
      </c>
      <c r="L25" s="17">
        <v>0</v>
      </c>
      <c r="M25" s="17">
        <v>0</v>
      </c>
      <c r="N25" s="17">
        <v>0</v>
      </c>
      <c r="O25" s="17">
        <v>5676.8600000000006</v>
      </c>
      <c r="P25" s="17">
        <v>13678.82</v>
      </c>
      <c r="Q25" s="12">
        <v>99088.44</v>
      </c>
      <c r="R25" s="16">
        <v>100869.68</v>
      </c>
      <c r="S25" s="17">
        <v>0</v>
      </c>
      <c r="T25" s="17">
        <v>0</v>
      </c>
      <c r="U25" s="17">
        <v>0</v>
      </c>
      <c r="V25" s="17">
        <v>0</v>
      </c>
      <c r="W25" s="17">
        <v>0</v>
      </c>
      <c r="X25" s="17">
        <v>0</v>
      </c>
      <c r="Y25" s="12">
        <v>100869.68</v>
      </c>
      <c r="Z25" s="16">
        <v>0</v>
      </c>
      <c r="AA25" s="17">
        <v>0</v>
      </c>
      <c r="AB25" s="17">
        <v>0</v>
      </c>
      <c r="AC25" s="17">
        <v>0</v>
      </c>
      <c r="AD25" s="17">
        <v>0</v>
      </c>
      <c r="AE25" s="17">
        <v>0</v>
      </c>
      <c r="AF25" s="17">
        <v>0</v>
      </c>
      <c r="AG25" s="12">
        <v>0</v>
      </c>
      <c r="AH25" s="16">
        <v>0</v>
      </c>
      <c r="AI25" s="17">
        <v>0</v>
      </c>
      <c r="AJ25" s="17">
        <v>0</v>
      </c>
      <c r="AK25" s="17">
        <v>0</v>
      </c>
      <c r="AL25" s="17">
        <v>0</v>
      </c>
      <c r="AM25" s="17">
        <v>0</v>
      </c>
      <c r="AN25" s="17">
        <v>0</v>
      </c>
      <c r="AO25" s="12">
        <v>0</v>
      </c>
    </row>
    <row r="26" spans="1:41" x14ac:dyDescent="0.2">
      <c r="A26" s="4" t="s">
        <v>17</v>
      </c>
      <c r="B26" s="92">
        <v>2717554.2600000007</v>
      </c>
      <c r="C26" s="87">
        <v>0</v>
      </c>
      <c r="D26" s="87">
        <v>71933</v>
      </c>
      <c r="E26" s="87">
        <v>0</v>
      </c>
      <c r="F26" s="87">
        <v>0</v>
      </c>
      <c r="G26" s="87">
        <v>0</v>
      </c>
      <c r="H26" s="87">
        <v>1290.7</v>
      </c>
      <c r="I26" s="93">
        <v>2790777.9600000009</v>
      </c>
      <c r="J26" s="16">
        <v>2715774.2200000007</v>
      </c>
      <c r="K26" s="17">
        <v>0</v>
      </c>
      <c r="L26" s="17">
        <v>0</v>
      </c>
      <c r="M26" s="17">
        <v>0</v>
      </c>
      <c r="N26" s="17">
        <v>0</v>
      </c>
      <c r="O26" s="17">
        <v>0</v>
      </c>
      <c r="P26" s="17">
        <v>1290.7</v>
      </c>
      <c r="Q26" s="12">
        <v>2717064.9200000009</v>
      </c>
      <c r="R26" s="16">
        <v>1641.8</v>
      </c>
      <c r="S26" s="17">
        <v>0</v>
      </c>
      <c r="T26" s="17">
        <v>71933</v>
      </c>
      <c r="U26" s="17">
        <v>0</v>
      </c>
      <c r="V26" s="17">
        <v>0</v>
      </c>
      <c r="W26" s="17">
        <v>0</v>
      </c>
      <c r="X26" s="17">
        <v>0</v>
      </c>
      <c r="Y26" s="12">
        <v>73574.8</v>
      </c>
      <c r="Z26" s="16">
        <v>0</v>
      </c>
      <c r="AA26" s="17">
        <v>0</v>
      </c>
      <c r="AB26" s="17">
        <v>0</v>
      </c>
      <c r="AC26" s="17">
        <v>0</v>
      </c>
      <c r="AD26" s="17">
        <v>0</v>
      </c>
      <c r="AE26" s="17">
        <v>0</v>
      </c>
      <c r="AF26" s="17">
        <v>0</v>
      </c>
      <c r="AG26" s="12">
        <v>0</v>
      </c>
      <c r="AH26" s="16">
        <v>138.24</v>
      </c>
      <c r="AI26" s="17">
        <v>0</v>
      </c>
      <c r="AJ26" s="17">
        <v>0</v>
      </c>
      <c r="AK26" s="17">
        <v>0</v>
      </c>
      <c r="AL26" s="17">
        <v>0</v>
      </c>
      <c r="AM26" s="17">
        <v>0</v>
      </c>
      <c r="AN26" s="17">
        <v>0</v>
      </c>
      <c r="AO26" s="12">
        <v>138.24</v>
      </c>
    </row>
    <row r="27" spans="1:41" x14ac:dyDescent="0.2">
      <c r="A27" s="4" t="s">
        <v>18</v>
      </c>
      <c r="B27" s="92">
        <v>175740.13</v>
      </c>
      <c r="C27" s="87">
        <v>0</v>
      </c>
      <c r="D27" s="87">
        <v>145124</v>
      </c>
      <c r="E27" s="87">
        <v>0</v>
      </c>
      <c r="F27" s="87">
        <v>0</v>
      </c>
      <c r="G27" s="87">
        <v>50000</v>
      </c>
      <c r="H27" s="87">
        <v>132087</v>
      </c>
      <c r="I27" s="93">
        <v>502951.13</v>
      </c>
      <c r="J27" s="16">
        <v>-0.87000000000261934</v>
      </c>
      <c r="K27" s="17">
        <v>0</v>
      </c>
      <c r="L27" s="17">
        <v>0</v>
      </c>
      <c r="M27" s="17">
        <v>0</v>
      </c>
      <c r="N27" s="17">
        <v>0</v>
      </c>
      <c r="O27" s="17">
        <v>0</v>
      </c>
      <c r="P27" s="17">
        <v>59501</v>
      </c>
      <c r="Q27" s="12">
        <v>59500.13</v>
      </c>
      <c r="R27" s="16">
        <v>175741</v>
      </c>
      <c r="S27" s="17">
        <v>0</v>
      </c>
      <c r="T27" s="17">
        <v>145124</v>
      </c>
      <c r="U27" s="17">
        <v>0</v>
      </c>
      <c r="V27" s="17">
        <v>0</v>
      </c>
      <c r="W27" s="17">
        <v>0</v>
      </c>
      <c r="X27" s="17">
        <v>71278</v>
      </c>
      <c r="Y27" s="12">
        <v>392143</v>
      </c>
      <c r="Z27" s="16">
        <v>0</v>
      </c>
      <c r="AA27" s="17">
        <v>0</v>
      </c>
      <c r="AB27" s="17">
        <v>0</v>
      </c>
      <c r="AC27" s="17">
        <v>0</v>
      </c>
      <c r="AD27" s="17">
        <v>0</v>
      </c>
      <c r="AE27" s="17">
        <v>0</v>
      </c>
      <c r="AF27" s="17">
        <v>0</v>
      </c>
      <c r="AG27" s="12">
        <v>0</v>
      </c>
      <c r="AH27" s="16">
        <v>0</v>
      </c>
      <c r="AI27" s="17">
        <v>0</v>
      </c>
      <c r="AJ27" s="17">
        <v>0</v>
      </c>
      <c r="AK27" s="17">
        <v>0</v>
      </c>
      <c r="AL27" s="17">
        <v>0</v>
      </c>
      <c r="AM27" s="17">
        <v>50000</v>
      </c>
      <c r="AN27" s="17">
        <v>1308</v>
      </c>
      <c r="AO27" s="12">
        <v>51308</v>
      </c>
    </row>
    <row r="28" spans="1:41" x14ac:dyDescent="0.2">
      <c r="A28" s="4" t="s">
        <v>19</v>
      </c>
      <c r="B28" s="92">
        <v>2880041</v>
      </c>
      <c r="C28" s="87">
        <v>0</v>
      </c>
      <c r="D28" s="87">
        <v>133594</v>
      </c>
      <c r="E28" s="87">
        <v>0</v>
      </c>
      <c r="F28" s="87">
        <v>0</v>
      </c>
      <c r="G28" s="87">
        <v>5281</v>
      </c>
      <c r="H28" s="87">
        <v>38684</v>
      </c>
      <c r="I28" s="93">
        <v>3057600</v>
      </c>
      <c r="J28" s="16">
        <v>2880041</v>
      </c>
      <c r="K28" s="17">
        <v>0</v>
      </c>
      <c r="L28" s="17">
        <v>0</v>
      </c>
      <c r="M28" s="17">
        <v>0</v>
      </c>
      <c r="N28" s="17">
        <v>0</v>
      </c>
      <c r="O28" s="17">
        <v>5281</v>
      </c>
      <c r="P28" s="17">
        <v>38684</v>
      </c>
      <c r="Q28" s="12">
        <v>2924006</v>
      </c>
      <c r="R28" s="16">
        <v>0</v>
      </c>
      <c r="S28" s="17">
        <v>0</v>
      </c>
      <c r="T28" s="17">
        <v>133594</v>
      </c>
      <c r="U28" s="17">
        <v>0</v>
      </c>
      <c r="V28" s="17">
        <v>0</v>
      </c>
      <c r="W28" s="17">
        <v>0</v>
      </c>
      <c r="X28" s="17">
        <v>0</v>
      </c>
      <c r="Y28" s="12">
        <v>133594</v>
      </c>
      <c r="Z28" s="16">
        <v>0</v>
      </c>
      <c r="AA28" s="17">
        <v>0</v>
      </c>
      <c r="AB28" s="17">
        <v>0</v>
      </c>
      <c r="AC28" s="17">
        <v>0</v>
      </c>
      <c r="AD28" s="17">
        <v>0</v>
      </c>
      <c r="AE28" s="17">
        <v>0</v>
      </c>
      <c r="AF28" s="17">
        <v>0</v>
      </c>
      <c r="AG28" s="12">
        <v>0</v>
      </c>
      <c r="AH28" s="16">
        <v>0</v>
      </c>
      <c r="AI28" s="17">
        <v>0</v>
      </c>
      <c r="AJ28" s="17">
        <v>0</v>
      </c>
      <c r="AK28" s="17">
        <v>0</v>
      </c>
      <c r="AL28" s="17">
        <v>0</v>
      </c>
      <c r="AM28" s="17">
        <v>0</v>
      </c>
      <c r="AN28" s="17">
        <v>0</v>
      </c>
      <c r="AO28" s="12">
        <v>0</v>
      </c>
    </row>
    <row r="29" spans="1:41" x14ac:dyDescent="0.2">
      <c r="A29" s="4" t="s">
        <v>20</v>
      </c>
      <c r="B29" s="92">
        <v>3806519.8</v>
      </c>
      <c r="C29" s="87">
        <v>0</v>
      </c>
      <c r="D29" s="87">
        <v>135364</v>
      </c>
      <c r="E29" s="87">
        <v>0</v>
      </c>
      <c r="F29" s="87">
        <v>0</v>
      </c>
      <c r="G29" s="87">
        <v>0</v>
      </c>
      <c r="H29" s="87">
        <v>81175.850000000006</v>
      </c>
      <c r="I29" s="93">
        <v>4023059.65</v>
      </c>
      <c r="J29" s="16">
        <v>3806519.8</v>
      </c>
      <c r="K29" s="17">
        <v>0</v>
      </c>
      <c r="L29" s="17">
        <v>135364</v>
      </c>
      <c r="M29" s="17">
        <v>0</v>
      </c>
      <c r="N29" s="17">
        <v>0</v>
      </c>
      <c r="O29" s="17">
        <v>0</v>
      </c>
      <c r="P29" s="17">
        <v>81175.850000000006</v>
      </c>
      <c r="Q29" s="12">
        <v>4023059.65</v>
      </c>
      <c r="R29" s="16">
        <v>0</v>
      </c>
      <c r="S29" s="17">
        <v>0</v>
      </c>
      <c r="T29" s="17">
        <v>0</v>
      </c>
      <c r="U29" s="17">
        <v>0</v>
      </c>
      <c r="V29" s="17">
        <v>0</v>
      </c>
      <c r="W29" s="17">
        <v>0</v>
      </c>
      <c r="X29" s="17">
        <v>0</v>
      </c>
      <c r="Y29" s="12">
        <v>0</v>
      </c>
      <c r="Z29" s="16">
        <v>0</v>
      </c>
      <c r="AA29" s="17">
        <v>0</v>
      </c>
      <c r="AB29" s="17">
        <v>0</v>
      </c>
      <c r="AC29" s="17">
        <v>0</v>
      </c>
      <c r="AD29" s="17">
        <v>0</v>
      </c>
      <c r="AE29" s="17">
        <v>0</v>
      </c>
      <c r="AF29" s="17">
        <v>0</v>
      </c>
      <c r="AG29" s="12">
        <v>0</v>
      </c>
      <c r="AH29" s="16">
        <v>0</v>
      </c>
      <c r="AI29" s="17">
        <v>0</v>
      </c>
      <c r="AJ29" s="17">
        <v>0</v>
      </c>
      <c r="AK29" s="17">
        <v>0</v>
      </c>
      <c r="AL29" s="17">
        <v>0</v>
      </c>
      <c r="AM29" s="17">
        <v>0</v>
      </c>
      <c r="AN29" s="17">
        <v>0</v>
      </c>
      <c r="AO29" s="12">
        <v>0</v>
      </c>
    </row>
    <row r="30" spans="1:41" x14ac:dyDescent="0.2">
      <c r="A30" s="4" t="s">
        <v>21</v>
      </c>
      <c r="B30" s="92">
        <v>217960</v>
      </c>
      <c r="C30" s="87">
        <v>11670</v>
      </c>
      <c r="D30" s="87">
        <v>68960</v>
      </c>
      <c r="E30" s="87">
        <v>0</v>
      </c>
      <c r="F30" s="87">
        <v>0</v>
      </c>
      <c r="G30" s="87">
        <v>262960</v>
      </c>
      <c r="H30" s="87">
        <v>0</v>
      </c>
      <c r="I30" s="93">
        <v>561550</v>
      </c>
      <c r="J30" s="16">
        <v>217008</v>
      </c>
      <c r="K30" s="17">
        <v>11670</v>
      </c>
      <c r="L30" s="17">
        <v>0</v>
      </c>
      <c r="M30" s="17">
        <v>0</v>
      </c>
      <c r="N30" s="17">
        <v>0</v>
      </c>
      <c r="O30" s="17">
        <v>257606</v>
      </c>
      <c r="P30" s="17">
        <v>0</v>
      </c>
      <c r="Q30" s="12">
        <v>486284</v>
      </c>
      <c r="R30" s="16">
        <v>0</v>
      </c>
      <c r="S30" s="17">
        <v>0</v>
      </c>
      <c r="T30" s="17">
        <v>68960</v>
      </c>
      <c r="U30" s="17">
        <v>0</v>
      </c>
      <c r="V30" s="17">
        <v>0</v>
      </c>
      <c r="W30" s="17">
        <v>0</v>
      </c>
      <c r="X30" s="17">
        <v>0</v>
      </c>
      <c r="Y30" s="12">
        <v>68960</v>
      </c>
      <c r="Z30" s="16">
        <v>0</v>
      </c>
      <c r="AA30" s="17">
        <v>0</v>
      </c>
      <c r="AB30" s="17">
        <v>0</v>
      </c>
      <c r="AC30" s="17">
        <v>0</v>
      </c>
      <c r="AD30" s="17">
        <v>0</v>
      </c>
      <c r="AE30" s="17">
        <v>2211</v>
      </c>
      <c r="AF30" s="17">
        <v>0</v>
      </c>
      <c r="AG30" s="12">
        <v>2211</v>
      </c>
      <c r="AH30" s="16">
        <v>952</v>
      </c>
      <c r="AI30" s="17">
        <v>0</v>
      </c>
      <c r="AJ30" s="17">
        <v>0</v>
      </c>
      <c r="AK30" s="17">
        <v>0</v>
      </c>
      <c r="AL30" s="17">
        <v>0</v>
      </c>
      <c r="AM30" s="17">
        <v>3143</v>
      </c>
      <c r="AN30" s="17">
        <v>0</v>
      </c>
      <c r="AO30" s="12">
        <v>4095</v>
      </c>
    </row>
    <row r="31" spans="1:41" x14ac:dyDescent="0.2">
      <c r="A31" s="4" t="s">
        <v>22</v>
      </c>
      <c r="B31" s="92">
        <v>-6111</v>
      </c>
      <c r="C31" s="87">
        <v>0</v>
      </c>
      <c r="D31" s="87">
        <v>163416</v>
      </c>
      <c r="E31" s="87">
        <v>0</v>
      </c>
      <c r="F31" s="87">
        <v>0</v>
      </c>
      <c r="G31" s="87">
        <v>0</v>
      </c>
      <c r="H31" s="87">
        <v>958.85</v>
      </c>
      <c r="I31" s="93">
        <v>158263.85</v>
      </c>
      <c r="J31" s="16">
        <v>-6111</v>
      </c>
      <c r="K31" s="17">
        <v>0</v>
      </c>
      <c r="L31" s="17">
        <v>0</v>
      </c>
      <c r="M31" s="17">
        <v>0</v>
      </c>
      <c r="N31" s="17">
        <v>0</v>
      </c>
      <c r="O31" s="17">
        <v>0</v>
      </c>
      <c r="P31" s="17">
        <v>0</v>
      </c>
      <c r="Q31" s="12">
        <v>-6111</v>
      </c>
      <c r="R31" s="16">
        <v>0</v>
      </c>
      <c r="S31" s="17">
        <v>0</v>
      </c>
      <c r="T31" s="17">
        <v>130716</v>
      </c>
      <c r="U31" s="17">
        <v>0</v>
      </c>
      <c r="V31" s="17">
        <v>0</v>
      </c>
      <c r="W31" s="17">
        <v>0</v>
      </c>
      <c r="X31" s="17">
        <v>0</v>
      </c>
      <c r="Y31" s="12">
        <v>130716</v>
      </c>
      <c r="Z31" s="16">
        <v>0</v>
      </c>
      <c r="AA31" s="17">
        <v>0</v>
      </c>
      <c r="AB31" s="17">
        <v>0</v>
      </c>
      <c r="AC31" s="17">
        <v>0</v>
      </c>
      <c r="AD31" s="17">
        <v>0</v>
      </c>
      <c r="AE31" s="17">
        <v>0</v>
      </c>
      <c r="AF31" s="17">
        <v>0</v>
      </c>
      <c r="AG31" s="12">
        <v>0</v>
      </c>
      <c r="AH31" s="16">
        <v>0</v>
      </c>
      <c r="AI31" s="17">
        <v>0</v>
      </c>
      <c r="AJ31" s="17">
        <v>32700</v>
      </c>
      <c r="AK31" s="17">
        <v>0</v>
      </c>
      <c r="AL31" s="17">
        <v>0</v>
      </c>
      <c r="AM31" s="17">
        <v>0</v>
      </c>
      <c r="AN31" s="17">
        <v>958.85</v>
      </c>
      <c r="AO31" s="12">
        <v>33658.85</v>
      </c>
    </row>
    <row r="32" spans="1:41" x14ac:dyDescent="0.2">
      <c r="A32" s="4" t="s">
        <v>23</v>
      </c>
      <c r="B32" s="92">
        <v>650245</v>
      </c>
      <c r="C32" s="87">
        <v>0</v>
      </c>
      <c r="D32" s="87">
        <v>40088</v>
      </c>
      <c r="E32" s="87">
        <v>0</v>
      </c>
      <c r="F32" s="87">
        <v>0</v>
      </c>
      <c r="G32" s="87">
        <v>0</v>
      </c>
      <c r="H32" s="87">
        <v>104978</v>
      </c>
      <c r="I32" s="93">
        <v>795311</v>
      </c>
      <c r="J32" s="16">
        <v>648160</v>
      </c>
      <c r="K32" s="17">
        <v>0</v>
      </c>
      <c r="L32" s="17">
        <v>0</v>
      </c>
      <c r="M32" s="17">
        <v>0</v>
      </c>
      <c r="N32" s="17">
        <v>0</v>
      </c>
      <c r="O32" s="17">
        <v>0</v>
      </c>
      <c r="P32" s="17">
        <v>104995</v>
      </c>
      <c r="Q32" s="12">
        <v>753155</v>
      </c>
      <c r="R32" s="16">
        <v>440</v>
      </c>
      <c r="S32" s="17">
        <v>0</v>
      </c>
      <c r="T32" s="17">
        <v>40088</v>
      </c>
      <c r="U32" s="17">
        <v>0</v>
      </c>
      <c r="V32" s="17">
        <v>0</v>
      </c>
      <c r="W32" s="17">
        <v>0</v>
      </c>
      <c r="X32" s="17">
        <v>-17</v>
      </c>
      <c r="Y32" s="12">
        <v>40511</v>
      </c>
      <c r="Z32" s="16">
        <v>0</v>
      </c>
      <c r="AA32" s="17">
        <v>0</v>
      </c>
      <c r="AB32" s="17">
        <v>0</v>
      </c>
      <c r="AC32" s="17">
        <v>0</v>
      </c>
      <c r="AD32" s="17">
        <v>0</v>
      </c>
      <c r="AE32" s="17">
        <v>0</v>
      </c>
      <c r="AF32" s="17">
        <v>0</v>
      </c>
      <c r="AG32" s="12">
        <v>0</v>
      </c>
      <c r="AH32" s="16">
        <v>1645</v>
      </c>
      <c r="AI32" s="17">
        <v>0</v>
      </c>
      <c r="AJ32" s="17">
        <v>0</v>
      </c>
      <c r="AK32" s="17">
        <v>0</v>
      </c>
      <c r="AL32" s="17">
        <v>0</v>
      </c>
      <c r="AM32" s="17">
        <v>0</v>
      </c>
      <c r="AN32" s="17">
        <v>0</v>
      </c>
      <c r="AO32" s="12">
        <v>1645</v>
      </c>
    </row>
    <row r="33" spans="1:41" x14ac:dyDescent="0.2">
      <c r="A33" s="4" t="s">
        <v>24</v>
      </c>
      <c r="B33" s="92">
        <v>10475.01</v>
      </c>
      <c r="C33" s="87">
        <v>0</v>
      </c>
      <c r="D33" s="87">
        <v>0</v>
      </c>
      <c r="E33" s="87">
        <v>0</v>
      </c>
      <c r="F33" s="87">
        <v>0</v>
      </c>
      <c r="G33" s="87">
        <v>117439.45000000001</v>
      </c>
      <c r="H33" s="87">
        <v>0</v>
      </c>
      <c r="I33" s="93">
        <v>127914.46</v>
      </c>
      <c r="J33" s="16">
        <v>10475.01</v>
      </c>
      <c r="K33" s="17">
        <v>0</v>
      </c>
      <c r="L33" s="17">
        <v>0</v>
      </c>
      <c r="M33" s="17">
        <v>0</v>
      </c>
      <c r="N33" s="17">
        <v>0</v>
      </c>
      <c r="O33" s="17">
        <v>45847.040000000001</v>
      </c>
      <c r="P33" s="17">
        <v>0</v>
      </c>
      <c r="Q33" s="12">
        <v>56322.05</v>
      </c>
      <c r="R33" s="16">
        <v>0</v>
      </c>
      <c r="S33" s="17">
        <v>0</v>
      </c>
      <c r="T33" s="17">
        <v>0</v>
      </c>
      <c r="U33" s="17">
        <v>0</v>
      </c>
      <c r="V33" s="17">
        <v>0</v>
      </c>
      <c r="W33" s="17">
        <v>71592.41</v>
      </c>
      <c r="X33" s="17">
        <v>0</v>
      </c>
      <c r="Y33" s="12">
        <v>71592.41</v>
      </c>
      <c r="Z33" s="16">
        <v>0</v>
      </c>
      <c r="AA33" s="17">
        <v>0</v>
      </c>
      <c r="AB33" s="17">
        <v>0</v>
      </c>
      <c r="AC33" s="17">
        <v>0</v>
      </c>
      <c r="AD33" s="17">
        <v>0</v>
      </c>
      <c r="AE33" s="17">
        <v>0</v>
      </c>
      <c r="AF33" s="17">
        <v>0</v>
      </c>
      <c r="AG33" s="12">
        <v>0</v>
      </c>
      <c r="AH33" s="16">
        <v>0</v>
      </c>
      <c r="AI33" s="17">
        <v>0</v>
      </c>
      <c r="AJ33" s="17">
        <v>0</v>
      </c>
      <c r="AK33" s="17">
        <v>0</v>
      </c>
      <c r="AL33" s="17">
        <v>0</v>
      </c>
      <c r="AM33" s="17">
        <v>0</v>
      </c>
      <c r="AN33" s="17">
        <v>0</v>
      </c>
      <c r="AO33" s="12">
        <v>0</v>
      </c>
    </row>
    <row r="34" spans="1:41" ht="13.15" customHeight="1" x14ac:dyDescent="0.2">
      <c r="A34" s="4" t="s">
        <v>25</v>
      </c>
      <c r="B34" s="92">
        <v>7911436.3700000001</v>
      </c>
      <c r="C34" s="87">
        <v>0</v>
      </c>
      <c r="D34" s="87">
        <v>233892.91</v>
      </c>
      <c r="E34" s="87">
        <v>0</v>
      </c>
      <c r="F34" s="87">
        <v>0</v>
      </c>
      <c r="G34" s="87">
        <v>180495.68</v>
      </c>
      <c r="H34" s="87">
        <v>88563.36</v>
      </c>
      <c r="I34" s="93">
        <v>8414388.3199999984</v>
      </c>
      <c r="J34" s="16">
        <v>686.49</v>
      </c>
      <c r="K34" s="17">
        <v>0</v>
      </c>
      <c r="L34" s="17">
        <v>0</v>
      </c>
      <c r="M34" s="17">
        <v>0</v>
      </c>
      <c r="N34" s="17">
        <v>0</v>
      </c>
      <c r="O34" s="17">
        <v>0</v>
      </c>
      <c r="P34" s="17">
        <v>38163.730000000003</v>
      </c>
      <c r="Q34" s="12">
        <v>38850.22</v>
      </c>
      <c r="R34" s="16">
        <v>0</v>
      </c>
      <c r="S34" s="17">
        <v>0</v>
      </c>
      <c r="T34" s="17">
        <v>0</v>
      </c>
      <c r="U34" s="17">
        <v>0</v>
      </c>
      <c r="V34" s="17">
        <v>0</v>
      </c>
      <c r="W34" s="17">
        <v>0</v>
      </c>
      <c r="X34" s="17">
        <v>0</v>
      </c>
      <c r="Y34" s="12">
        <v>0</v>
      </c>
      <c r="Z34" s="16">
        <v>7544913.79</v>
      </c>
      <c r="AA34" s="17">
        <v>0</v>
      </c>
      <c r="AB34" s="17">
        <v>81000</v>
      </c>
      <c r="AC34" s="17">
        <v>0</v>
      </c>
      <c r="AD34" s="17">
        <v>0</v>
      </c>
      <c r="AE34" s="17">
        <v>180452.3</v>
      </c>
      <c r="AF34" s="17">
        <v>8019.64</v>
      </c>
      <c r="AG34" s="12">
        <v>7814385.7299999995</v>
      </c>
      <c r="AH34" s="16">
        <v>365836.08999999985</v>
      </c>
      <c r="AI34" s="17">
        <v>0</v>
      </c>
      <c r="AJ34" s="17">
        <v>152892.91</v>
      </c>
      <c r="AK34" s="17">
        <v>0</v>
      </c>
      <c r="AL34" s="17">
        <v>0</v>
      </c>
      <c r="AM34" s="17">
        <v>43.38</v>
      </c>
      <c r="AN34" s="17">
        <v>42379.99</v>
      </c>
      <c r="AO34" s="12">
        <v>561152.36999999988</v>
      </c>
    </row>
    <row r="35" spans="1:41" x14ac:dyDescent="0.2">
      <c r="A35" s="4" t="s">
        <v>26</v>
      </c>
      <c r="B35" s="92">
        <v>0</v>
      </c>
      <c r="C35" s="87">
        <v>0</v>
      </c>
      <c r="D35" s="87">
        <v>130975</v>
      </c>
      <c r="E35" s="87">
        <v>0</v>
      </c>
      <c r="F35" s="87">
        <v>0</v>
      </c>
      <c r="G35" s="87">
        <v>0</v>
      </c>
      <c r="H35" s="87">
        <v>480684.56</v>
      </c>
      <c r="I35" s="93">
        <v>611659.56000000006</v>
      </c>
      <c r="J35" s="16">
        <v>0</v>
      </c>
      <c r="K35" s="17">
        <v>0</v>
      </c>
      <c r="L35" s="17">
        <v>0</v>
      </c>
      <c r="M35" s="17">
        <v>0</v>
      </c>
      <c r="N35" s="17">
        <v>0</v>
      </c>
      <c r="O35" s="17">
        <v>0</v>
      </c>
      <c r="P35" s="17">
        <v>0</v>
      </c>
      <c r="Q35" s="12">
        <v>0</v>
      </c>
      <c r="R35" s="16">
        <v>0</v>
      </c>
      <c r="S35" s="17">
        <v>0</v>
      </c>
      <c r="T35" s="17">
        <v>6895</v>
      </c>
      <c r="U35" s="17">
        <v>0</v>
      </c>
      <c r="V35" s="17">
        <v>0</v>
      </c>
      <c r="W35" s="17">
        <v>0</v>
      </c>
      <c r="X35" s="17">
        <v>442277.68</v>
      </c>
      <c r="Y35" s="12">
        <v>449172.68</v>
      </c>
      <c r="Z35" s="16">
        <v>0</v>
      </c>
      <c r="AA35" s="17">
        <v>0</v>
      </c>
      <c r="AB35" s="17">
        <v>0</v>
      </c>
      <c r="AC35" s="17">
        <v>0</v>
      </c>
      <c r="AD35" s="17">
        <v>0</v>
      </c>
      <c r="AE35" s="17">
        <v>0</v>
      </c>
      <c r="AF35" s="17">
        <v>38406.879999999997</v>
      </c>
      <c r="AG35" s="12">
        <v>38406.879999999997</v>
      </c>
      <c r="AH35" s="16">
        <v>0</v>
      </c>
      <c r="AI35" s="17">
        <v>0</v>
      </c>
      <c r="AJ35" s="17">
        <v>124080</v>
      </c>
      <c r="AK35" s="17">
        <v>0</v>
      </c>
      <c r="AL35" s="17">
        <v>0</v>
      </c>
      <c r="AM35" s="17">
        <v>0</v>
      </c>
      <c r="AN35" s="17">
        <v>0</v>
      </c>
      <c r="AO35" s="12">
        <v>124080</v>
      </c>
    </row>
    <row r="36" spans="1:41" x14ac:dyDescent="0.2">
      <c r="A36" s="4" t="s">
        <v>27</v>
      </c>
      <c r="B36" s="92">
        <v>10438221.819999998</v>
      </c>
      <c r="C36" s="87">
        <v>276840</v>
      </c>
      <c r="D36" s="87">
        <v>60000</v>
      </c>
      <c r="E36" s="87">
        <v>0</v>
      </c>
      <c r="F36" s="87">
        <v>0</v>
      </c>
      <c r="G36" s="87">
        <v>0</v>
      </c>
      <c r="H36" s="87">
        <v>832224.05</v>
      </c>
      <c r="I36" s="93">
        <v>11607285.869999999</v>
      </c>
      <c r="J36" s="16">
        <v>9239286.5999999996</v>
      </c>
      <c r="K36" s="17">
        <v>291600</v>
      </c>
      <c r="L36" s="17">
        <v>0</v>
      </c>
      <c r="M36" s="17">
        <v>0</v>
      </c>
      <c r="N36" s="17">
        <v>0</v>
      </c>
      <c r="O36" s="17">
        <v>0</v>
      </c>
      <c r="P36" s="17">
        <v>158507.31</v>
      </c>
      <c r="Q36" s="12">
        <v>9689393.9100000001</v>
      </c>
      <c r="R36" s="16">
        <v>153927.35</v>
      </c>
      <c r="S36" s="17">
        <v>-14760</v>
      </c>
      <c r="T36" s="17">
        <v>60000</v>
      </c>
      <c r="U36" s="17">
        <v>0</v>
      </c>
      <c r="V36" s="17">
        <v>0</v>
      </c>
      <c r="W36" s="17">
        <v>0</v>
      </c>
      <c r="X36" s="17">
        <v>466332.07</v>
      </c>
      <c r="Y36" s="12">
        <v>665499.42000000004</v>
      </c>
      <c r="Z36" s="16">
        <v>1045007.87</v>
      </c>
      <c r="AA36" s="17">
        <v>0</v>
      </c>
      <c r="AB36" s="17">
        <v>0</v>
      </c>
      <c r="AC36" s="17">
        <v>0</v>
      </c>
      <c r="AD36" s="17">
        <v>0</v>
      </c>
      <c r="AE36" s="17">
        <v>0</v>
      </c>
      <c r="AF36" s="17">
        <v>330</v>
      </c>
      <c r="AG36" s="12">
        <v>1045337.87</v>
      </c>
      <c r="AH36" s="16">
        <v>0</v>
      </c>
      <c r="AI36" s="17">
        <v>0</v>
      </c>
      <c r="AJ36" s="17">
        <v>0</v>
      </c>
      <c r="AK36" s="17">
        <v>0</v>
      </c>
      <c r="AL36" s="17">
        <v>0</v>
      </c>
      <c r="AM36" s="17">
        <v>0</v>
      </c>
      <c r="AN36" s="17">
        <v>207054.67</v>
      </c>
      <c r="AO36" s="12">
        <v>207054.67</v>
      </c>
    </row>
    <row r="37" spans="1:41" x14ac:dyDescent="0.2">
      <c r="A37" s="4" t="s">
        <v>28</v>
      </c>
      <c r="B37" s="92">
        <v>5340000</v>
      </c>
      <c r="C37" s="87">
        <v>0</v>
      </c>
      <c r="D37" s="87">
        <v>70000</v>
      </c>
      <c r="E37" s="87">
        <v>0</v>
      </c>
      <c r="F37" s="87">
        <v>0</v>
      </c>
      <c r="G37" s="87">
        <v>0</v>
      </c>
      <c r="H37" s="87">
        <v>199000</v>
      </c>
      <c r="I37" s="93">
        <v>5609000</v>
      </c>
      <c r="J37" s="16">
        <v>5330000</v>
      </c>
      <c r="K37" s="17">
        <v>0</v>
      </c>
      <c r="L37" s="17">
        <v>8000</v>
      </c>
      <c r="M37" s="17">
        <v>0</v>
      </c>
      <c r="N37" s="17">
        <v>0</v>
      </c>
      <c r="O37" s="17">
        <v>0</v>
      </c>
      <c r="P37" s="17">
        <v>199000</v>
      </c>
      <c r="Q37" s="12">
        <v>5537000</v>
      </c>
      <c r="R37" s="16">
        <v>0</v>
      </c>
      <c r="S37" s="17">
        <v>0</v>
      </c>
      <c r="T37" s="17">
        <v>62000</v>
      </c>
      <c r="U37" s="17">
        <v>0</v>
      </c>
      <c r="V37" s="17">
        <v>0</v>
      </c>
      <c r="W37" s="17">
        <v>0</v>
      </c>
      <c r="X37" s="17">
        <v>0</v>
      </c>
      <c r="Y37" s="12">
        <v>62000</v>
      </c>
      <c r="Z37" s="16">
        <v>0</v>
      </c>
      <c r="AA37" s="17">
        <v>0</v>
      </c>
      <c r="AB37" s="17">
        <v>0</v>
      </c>
      <c r="AC37" s="17">
        <v>0</v>
      </c>
      <c r="AD37" s="17">
        <v>0</v>
      </c>
      <c r="AE37" s="17">
        <v>0</v>
      </c>
      <c r="AF37" s="17">
        <v>0</v>
      </c>
      <c r="AG37" s="12">
        <v>0</v>
      </c>
      <c r="AH37" s="16">
        <v>10000</v>
      </c>
      <c r="AI37" s="17">
        <v>0</v>
      </c>
      <c r="AJ37" s="17">
        <v>0</v>
      </c>
      <c r="AK37" s="17">
        <v>0</v>
      </c>
      <c r="AL37" s="17">
        <v>0</v>
      </c>
      <c r="AM37" s="17">
        <v>0</v>
      </c>
      <c r="AN37" s="17">
        <v>0</v>
      </c>
      <c r="AO37" s="12">
        <v>10000</v>
      </c>
    </row>
    <row r="38" spans="1:41" x14ac:dyDescent="0.2">
      <c r="A38" s="4" t="s">
        <v>29</v>
      </c>
      <c r="B38" s="92">
        <v>384000</v>
      </c>
      <c r="C38" s="87">
        <v>17000</v>
      </c>
      <c r="D38" s="87">
        <v>352000</v>
      </c>
      <c r="E38" s="87">
        <v>0</v>
      </c>
      <c r="F38" s="87">
        <v>0</v>
      </c>
      <c r="G38" s="87">
        <v>0</v>
      </c>
      <c r="H38" s="87">
        <v>72000</v>
      </c>
      <c r="I38" s="93">
        <v>825000</v>
      </c>
      <c r="J38" s="16">
        <v>384000</v>
      </c>
      <c r="K38" s="17">
        <v>17000</v>
      </c>
      <c r="L38" s="17">
        <v>107000</v>
      </c>
      <c r="M38" s="17">
        <v>0</v>
      </c>
      <c r="N38" s="17">
        <v>0</v>
      </c>
      <c r="O38" s="17">
        <v>0</v>
      </c>
      <c r="P38" s="17">
        <v>72000</v>
      </c>
      <c r="Q38" s="12">
        <v>580000</v>
      </c>
      <c r="R38" s="16">
        <v>0</v>
      </c>
      <c r="S38" s="17">
        <v>0</v>
      </c>
      <c r="T38" s="17">
        <v>0</v>
      </c>
      <c r="U38" s="17">
        <v>0</v>
      </c>
      <c r="V38" s="17">
        <v>0</v>
      </c>
      <c r="W38" s="17">
        <v>0</v>
      </c>
      <c r="X38" s="17">
        <v>0</v>
      </c>
      <c r="Y38" s="12">
        <v>0</v>
      </c>
      <c r="Z38" s="16">
        <v>0</v>
      </c>
      <c r="AA38" s="17">
        <v>0</v>
      </c>
      <c r="AB38" s="17">
        <v>245000</v>
      </c>
      <c r="AC38" s="17">
        <v>0</v>
      </c>
      <c r="AD38" s="17">
        <v>0</v>
      </c>
      <c r="AE38" s="17">
        <v>0</v>
      </c>
      <c r="AF38" s="17">
        <v>0</v>
      </c>
      <c r="AG38" s="12">
        <v>245000</v>
      </c>
      <c r="AH38" s="16">
        <v>0</v>
      </c>
      <c r="AI38" s="17">
        <v>0</v>
      </c>
      <c r="AJ38" s="17">
        <v>0</v>
      </c>
      <c r="AK38" s="17">
        <v>0</v>
      </c>
      <c r="AL38" s="17">
        <v>0</v>
      </c>
      <c r="AM38" s="17">
        <v>0</v>
      </c>
      <c r="AN38" s="17">
        <v>0</v>
      </c>
      <c r="AO38" s="12">
        <v>0</v>
      </c>
    </row>
    <row r="39" spans="1:41" x14ac:dyDescent="0.2">
      <c r="A39" s="4" t="s">
        <v>30</v>
      </c>
      <c r="B39" s="92">
        <v>115906</v>
      </c>
      <c r="C39" s="87">
        <v>0</v>
      </c>
      <c r="D39" s="87">
        <v>63361</v>
      </c>
      <c r="E39" s="87">
        <v>0</v>
      </c>
      <c r="F39" s="87">
        <v>0</v>
      </c>
      <c r="G39" s="87">
        <v>0</v>
      </c>
      <c r="H39" s="87">
        <v>19517</v>
      </c>
      <c r="I39" s="93">
        <v>198784</v>
      </c>
      <c r="J39" s="16">
        <v>67948</v>
      </c>
      <c r="K39" s="17">
        <v>0</v>
      </c>
      <c r="L39" s="17">
        <v>60000</v>
      </c>
      <c r="M39" s="17">
        <v>0</v>
      </c>
      <c r="N39" s="17">
        <v>0</v>
      </c>
      <c r="O39" s="17">
        <v>0</v>
      </c>
      <c r="P39" s="17">
        <v>19517</v>
      </c>
      <c r="Q39" s="12">
        <v>147465</v>
      </c>
      <c r="R39" s="16">
        <v>0</v>
      </c>
      <c r="S39" s="17">
        <v>0</v>
      </c>
      <c r="T39" s="17">
        <v>3361</v>
      </c>
      <c r="U39" s="17">
        <v>0</v>
      </c>
      <c r="V39" s="17">
        <v>0</v>
      </c>
      <c r="W39" s="17">
        <v>0</v>
      </c>
      <c r="X39" s="17">
        <v>0</v>
      </c>
      <c r="Y39" s="12">
        <v>3361</v>
      </c>
      <c r="Z39" s="16">
        <v>47958</v>
      </c>
      <c r="AA39" s="17">
        <v>0</v>
      </c>
      <c r="AB39" s="17">
        <v>0</v>
      </c>
      <c r="AC39" s="17">
        <v>0</v>
      </c>
      <c r="AD39" s="17">
        <v>0</v>
      </c>
      <c r="AE39" s="17">
        <v>0</v>
      </c>
      <c r="AF39" s="17">
        <v>0</v>
      </c>
      <c r="AG39" s="12">
        <v>47958</v>
      </c>
      <c r="AH39" s="16">
        <v>0</v>
      </c>
      <c r="AI39" s="17">
        <v>0</v>
      </c>
      <c r="AJ39" s="17">
        <v>0</v>
      </c>
      <c r="AK39" s="17">
        <v>0</v>
      </c>
      <c r="AL39" s="17">
        <v>0</v>
      </c>
      <c r="AM39" s="17">
        <v>0</v>
      </c>
      <c r="AN39" s="17">
        <v>0</v>
      </c>
      <c r="AO39" s="12">
        <v>0</v>
      </c>
    </row>
    <row r="40" spans="1:41" x14ac:dyDescent="0.2">
      <c r="A40" s="4" t="s">
        <v>31</v>
      </c>
      <c r="B40" s="92">
        <v>10855</v>
      </c>
      <c r="C40" s="87">
        <v>73309</v>
      </c>
      <c r="D40" s="87">
        <v>3150</v>
      </c>
      <c r="E40" s="87">
        <v>0</v>
      </c>
      <c r="F40" s="87">
        <v>0</v>
      </c>
      <c r="G40" s="87">
        <v>0</v>
      </c>
      <c r="H40" s="87">
        <v>3612</v>
      </c>
      <c r="I40" s="93">
        <v>90926</v>
      </c>
      <c r="J40" s="16">
        <v>10855</v>
      </c>
      <c r="K40" s="17">
        <v>0</v>
      </c>
      <c r="L40" s="17">
        <v>3150</v>
      </c>
      <c r="M40" s="17">
        <v>0</v>
      </c>
      <c r="N40" s="17">
        <v>0</v>
      </c>
      <c r="O40" s="17">
        <v>0</v>
      </c>
      <c r="P40" s="17">
        <v>0</v>
      </c>
      <c r="Q40" s="12">
        <v>14005</v>
      </c>
      <c r="R40" s="16">
        <v>0</v>
      </c>
      <c r="S40" s="17">
        <v>73309</v>
      </c>
      <c r="T40" s="17">
        <v>0</v>
      </c>
      <c r="U40" s="17">
        <v>0</v>
      </c>
      <c r="V40" s="17">
        <v>0</v>
      </c>
      <c r="W40" s="17">
        <v>0</v>
      </c>
      <c r="X40" s="17">
        <v>3612</v>
      </c>
      <c r="Y40" s="12">
        <v>76921</v>
      </c>
      <c r="Z40" s="16">
        <v>0</v>
      </c>
      <c r="AA40" s="17">
        <v>0</v>
      </c>
      <c r="AB40" s="17">
        <v>0</v>
      </c>
      <c r="AC40" s="17">
        <v>0</v>
      </c>
      <c r="AD40" s="17">
        <v>0</v>
      </c>
      <c r="AE40" s="17">
        <v>0</v>
      </c>
      <c r="AF40" s="17">
        <v>0</v>
      </c>
      <c r="AG40" s="12">
        <v>0</v>
      </c>
      <c r="AH40" s="16">
        <v>0</v>
      </c>
      <c r="AI40" s="17">
        <v>0</v>
      </c>
      <c r="AJ40" s="17">
        <v>0</v>
      </c>
      <c r="AK40" s="17">
        <v>0</v>
      </c>
      <c r="AL40" s="17">
        <v>0</v>
      </c>
      <c r="AM40" s="17">
        <v>0</v>
      </c>
      <c r="AN40" s="17">
        <v>0</v>
      </c>
      <c r="AO40" s="12">
        <v>0</v>
      </c>
    </row>
    <row r="41" spans="1:41" x14ac:dyDescent="0.2">
      <c r="A41" s="4" t="s">
        <v>32</v>
      </c>
      <c r="B41" s="92">
        <v>2250940.13</v>
      </c>
      <c r="C41" s="87">
        <v>0</v>
      </c>
      <c r="D41" s="87">
        <v>0</v>
      </c>
      <c r="E41" s="87">
        <v>0</v>
      </c>
      <c r="F41" s="87">
        <v>0</v>
      </c>
      <c r="G41" s="87">
        <v>0</v>
      </c>
      <c r="H41" s="87">
        <v>2211.36</v>
      </c>
      <c r="I41" s="93">
        <v>2253151.4899999998</v>
      </c>
      <c r="J41" s="16">
        <v>2250940.13</v>
      </c>
      <c r="K41" s="17">
        <v>0</v>
      </c>
      <c r="L41" s="17">
        <v>0</v>
      </c>
      <c r="M41" s="17">
        <v>0</v>
      </c>
      <c r="N41" s="17">
        <v>0</v>
      </c>
      <c r="O41" s="17">
        <v>0</v>
      </c>
      <c r="P41" s="17">
        <v>0</v>
      </c>
      <c r="Q41" s="12">
        <v>2250940.13</v>
      </c>
      <c r="R41" s="16">
        <v>0</v>
      </c>
      <c r="S41" s="17">
        <v>0</v>
      </c>
      <c r="T41" s="17">
        <v>0</v>
      </c>
      <c r="U41" s="17">
        <v>0</v>
      </c>
      <c r="V41" s="17">
        <v>0</v>
      </c>
      <c r="W41" s="17">
        <v>0</v>
      </c>
      <c r="X41" s="17">
        <v>2211.36</v>
      </c>
      <c r="Y41" s="12">
        <v>2211.36</v>
      </c>
      <c r="Z41" s="16">
        <v>0</v>
      </c>
      <c r="AA41" s="17">
        <v>0</v>
      </c>
      <c r="AB41" s="17">
        <v>0</v>
      </c>
      <c r="AC41" s="17">
        <v>0</v>
      </c>
      <c r="AD41" s="17">
        <v>0</v>
      </c>
      <c r="AE41" s="17">
        <v>0</v>
      </c>
      <c r="AF41" s="17">
        <v>0</v>
      </c>
      <c r="AG41" s="12">
        <v>0</v>
      </c>
      <c r="AH41" s="16">
        <v>0</v>
      </c>
      <c r="AI41" s="17">
        <v>0</v>
      </c>
      <c r="AJ41" s="17">
        <v>0</v>
      </c>
      <c r="AK41" s="17">
        <v>0</v>
      </c>
      <c r="AL41" s="17">
        <v>0</v>
      </c>
      <c r="AM41" s="17">
        <v>0</v>
      </c>
      <c r="AN41" s="17">
        <v>0</v>
      </c>
      <c r="AO41" s="12">
        <v>0</v>
      </c>
    </row>
    <row r="42" spans="1:41" x14ac:dyDescent="0.2">
      <c r="A42" s="4" t="s">
        <v>33</v>
      </c>
      <c r="B42" s="92">
        <v>3872330.7000000007</v>
      </c>
      <c r="C42" s="87">
        <v>184937.48</v>
      </c>
      <c r="D42" s="87">
        <v>0</v>
      </c>
      <c r="E42" s="87">
        <v>0</v>
      </c>
      <c r="F42" s="87">
        <v>0</v>
      </c>
      <c r="G42" s="87">
        <v>0</v>
      </c>
      <c r="H42" s="87">
        <v>38938.949999999997</v>
      </c>
      <c r="I42" s="93">
        <v>4096207.1300000008</v>
      </c>
      <c r="J42" s="16">
        <v>3770409.9800000004</v>
      </c>
      <c r="K42" s="17">
        <v>37247.480000000003</v>
      </c>
      <c r="L42" s="17">
        <v>0</v>
      </c>
      <c r="M42" s="17">
        <v>0</v>
      </c>
      <c r="N42" s="17">
        <v>0</v>
      </c>
      <c r="O42" s="17">
        <v>0</v>
      </c>
      <c r="P42" s="17">
        <v>38938.949999999997</v>
      </c>
      <c r="Q42" s="12">
        <v>3846596.4100000006</v>
      </c>
      <c r="R42" s="16">
        <v>101920.72</v>
      </c>
      <c r="S42" s="17">
        <v>147690</v>
      </c>
      <c r="T42" s="17">
        <v>0</v>
      </c>
      <c r="U42" s="17">
        <v>0</v>
      </c>
      <c r="V42" s="17">
        <v>0</v>
      </c>
      <c r="W42" s="17">
        <v>0</v>
      </c>
      <c r="X42" s="17">
        <v>0</v>
      </c>
      <c r="Y42" s="12">
        <v>249610.72</v>
      </c>
      <c r="Z42" s="16">
        <v>0</v>
      </c>
      <c r="AA42" s="17">
        <v>0</v>
      </c>
      <c r="AB42" s="17">
        <v>0</v>
      </c>
      <c r="AC42" s="17">
        <v>0</v>
      </c>
      <c r="AD42" s="17">
        <v>0</v>
      </c>
      <c r="AE42" s="17">
        <v>0</v>
      </c>
      <c r="AF42" s="17">
        <v>0</v>
      </c>
      <c r="AG42" s="12">
        <v>0</v>
      </c>
      <c r="AH42" s="16">
        <v>0</v>
      </c>
      <c r="AI42" s="17">
        <v>0</v>
      </c>
      <c r="AJ42" s="17">
        <v>0</v>
      </c>
      <c r="AK42" s="17">
        <v>0</v>
      </c>
      <c r="AL42" s="17">
        <v>0</v>
      </c>
      <c r="AM42" s="17">
        <v>0</v>
      </c>
      <c r="AN42" s="17">
        <v>0</v>
      </c>
      <c r="AO42" s="12">
        <v>0</v>
      </c>
    </row>
    <row r="43" spans="1:41" x14ac:dyDescent="0.2">
      <c r="A43" s="4" t="s">
        <v>34</v>
      </c>
      <c r="B43" s="92">
        <v>49953</v>
      </c>
      <c r="C43" s="87">
        <v>0</v>
      </c>
      <c r="D43" s="87">
        <v>16740</v>
      </c>
      <c r="E43" s="87">
        <v>0</v>
      </c>
      <c r="F43" s="87">
        <v>0</v>
      </c>
      <c r="G43" s="87">
        <v>849</v>
      </c>
      <c r="H43" s="87">
        <v>66728</v>
      </c>
      <c r="I43" s="93">
        <v>134270</v>
      </c>
      <c r="J43" s="16">
        <v>0</v>
      </c>
      <c r="K43" s="17">
        <v>0</v>
      </c>
      <c r="L43" s="17">
        <v>0</v>
      </c>
      <c r="M43" s="17">
        <v>0</v>
      </c>
      <c r="N43" s="17">
        <v>0</v>
      </c>
      <c r="O43" s="17">
        <v>0</v>
      </c>
      <c r="P43" s="17">
        <v>0</v>
      </c>
      <c r="Q43" s="12">
        <v>0</v>
      </c>
      <c r="R43" s="16">
        <v>49953</v>
      </c>
      <c r="S43" s="17">
        <v>0</v>
      </c>
      <c r="T43" s="17">
        <v>16740</v>
      </c>
      <c r="U43" s="17">
        <v>0</v>
      </c>
      <c r="V43" s="17">
        <v>0</v>
      </c>
      <c r="W43" s="17">
        <v>849</v>
      </c>
      <c r="X43" s="17">
        <v>49269</v>
      </c>
      <c r="Y43" s="12">
        <v>116811</v>
      </c>
      <c r="Z43" s="16">
        <v>0</v>
      </c>
      <c r="AA43" s="17">
        <v>0</v>
      </c>
      <c r="AB43" s="17">
        <v>0</v>
      </c>
      <c r="AC43" s="17">
        <v>0</v>
      </c>
      <c r="AD43" s="17">
        <v>0</v>
      </c>
      <c r="AE43" s="17">
        <v>0</v>
      </c>
      <c r="AF43" s="17">
        <v>17459</v>
      </c>
      <c r="AG43" s="12">
        <v>17459</v>
      </c>
      <c r="AH43" s="16">
        <v>0</v>
      </c>
      <c r="AI43" s="17">
        <v>0</v>
      </c>
      <c r="AJ43" s="17">
        <v>0</v>
      </c>
      <c r="AK43" s="17">
        <v>0</v>
      </c>
      <c r="AL43" s="17">
        <v>0</v>
      </c>
      <c r="AM43" s="17">
        <v>0</v>
      </c>
      <c r="AN43" s="17">
        <v>0</v>
      </c>
      <c r="AO43" s="12">
        <v>0</v>
      </c>
    </row>
    <row r="44" spans="1:41" x14ac:dyDescent="0.2">
      <c r="A44" s="4" t="s">
        <v>35</v>
      </c>
      <c r="B44" s="92">
        <v>629560</v>
      </c>
      <c r="C44" s="87">
        <v>7850</v>
      </c>
      <c r="D44" s="87">
        <v>0</v>
      </c>
      <c r="E44" s="87">
        <v>0</v>
      </c>
      <c r="F44" s="87">
        <v>0</v>
      </c>
      <c r="G44" s="87">
        <v>0</v>
      </c>
      <c r="H44" s="87">
        <v>0</v>
      </c>
      <c r="I44" s="93">
        <v>637410</v>
      </c>
      <c r="J44" s="16">
        <v>629560</v>
      </c>
      <c r="K44" s="17">
        <v>7850</v>
      </c>
      <c r="L44" s="17">
        <v>0</v>
      </c>
      <c r="M44" s="17">
        <v>0</v>
      </c>
      <c r="N44" s="17">
        <v>0</v>
      </c>
      <c r="O44" s="17">
        <v>0</v>
      </c>
      <c r="P44" s="17">
        <v>0</v>
      </c>
      <c r="Q44" s="12">
        <v>637410</v>
      </c>
      <c r="R44" s="16">
        <v>0</v>
      </c>
      <c r="S44" s="17">
        <v>0</v>
      </c>
      <c r="T44" s="17">
        <v>0</v>
      </c>
      <c r="U44" s="17">
        <v>0</v>
      </c>
      <c r="V44" s="17">
        <v>0</v>
      </c>
      <c r="W44" s="17">
        <v>0</v>
      </c>
      <c r="X44" s="17">
        <v>0</v>
      </c>
      <c r="Y44" s="12">
        <v>0</v>
      </c>
      <c r="Z44" s="16">
        <v>0</v>
      </c>
      <c r="AA44" s="17">
        <v>0</v>
      </c>
      <c r="AB44" s="17">
        <v>0</v>
      </c>
      <c r="AC44" s="17">
        <v>0</v>
      </c>
      <c r="AD44" s="17">
        <v>0</v>
      </c>
      <c r="AE44" s="17">
        <v>0</v>
      </c>
      <c r="AF44" s="17">
        <v>0</v>
      </c>
      <c r="AG44" s="12">
        <v>0</v>
      </c>
      <c r="AH44" s="16">
        <v>0</v>
      </c>
      <c r="AI44" s="17">
        <v>0</v>
      </c>
      <c r="AJ44" s="17">
        <v>0</v>
      </c>
      <c r="AK44" s="17">
        <v>0</v>
      </c>
      <c r="AL44" s="17">
        <v>0</v>
      </c>
      <c r="AM44" s="17">
        <v>0</v>
      </c>
      <c r="AN44" s="17">
        <v>0</v>
      </c>
      <c r="AO44" s="12">
        <v>0</v>
      </c>
    </row>
    <row r="45" spans="1:41" x14ac:dyDescent="0.2">
      <c r="A45" s="4" t="s">
        <v>36</v>
      </c>
      <c r="B45" s="92">
        <v>47325.81</v>
      </c>
      <c r="C45" s="87">
        <v>0</v>
      </c>
      <c r="D45" s="87">
        <v>142723.64000000001</v>
      </c>
      <c r="E45" s="87">
        <v>0</v>
      </c>
      <c r="F45" s="87">
        <v>0</v>
      </c>
      <c r="G45" s="87">
        <v>0</v>
      </c>
      <c r="H45" s="87">
        <v>0</v>
      </c>
      <c r="I45" s="93">
        <v>190049.45</v>
      </c>
      <c r="J45" s="16">
        <v>47325.81</v>
      </c>
      <c r="K45" s="17">
        <v>0</v>
      </c>
      <c r="L45" s="17">
        <v>142723.64000000001</v>
      </c>
      <c r="M45" s="17">
        <v>0</v>
      </c>
      <c r="N45" s="17">
        <v>0</v>
      </c>
      <c r="O45" s="17">
        <v>0</v>
      </c>
      <c r="P45" s="17">
        <v>0</v>
      </c>
      <c r="Q45" s="12">
        <v>190049.45</v>
      </c>
      <c r="R45" s="16">
        <v>0</v>
      </c>
      <c r="S45" s="17">
        <v>0</v>
      </c>
      <c r="T45" s="17">
        <v>0</v>
      </c>
      <c r="U45" s="17">
        <v>0</v>
      </c>
      <c r="V45" s="17">
        <v>0</v>
      </c>
      <c r="W45" s="17">
        <v>0</v>
      </c>
      <c r="X45" s="17">
        <v>0</v>
      </c>
      <c r="Y45" s="12">
        <v>0</v>
      </c>
      <c r="Z45" s="16">
        <v>0</v>
      </c>
      <c r="AA45" s="17">
        <v>0</v>
      </c>
      <c r="AB45" s="17">
        <v>0</v>
      </c>
      <c r="AC45" s="17">
        <v>0</v>
      </c>
      <c r="AD45" s="17">
        <v>0</v>
      </c>
      <c r="AE45" s="17">
        <v>0</v>
      </c>
      <c r="AF45" s="17">
        <v>0</v>
      </c>
      <c r="AG45" s="12">
        <v>0</v>
      </c>
      <c r="AH45" s="16">
        <v>0</v>
      </c>
      <c r="AI45" s="17">
        <v>0</v>
      </c>
      <c r="AJ45" s="17">
        <v>0</v>
      </c>
      <c r="AK45" s="17">
        <v>0</v>
      </c>
      <c r="AL45" s="17">
        <v>0</v>
      </c>
      <c r="AM45" s="17">
        <v>0</v>
      </c>
      <c r="AN45" s="17">
        <v>0</v>
      </c>
      <c r="AO45" s="12">
        <v>0</v>
      </c>
    </row>
    <row r="46" spans="1:41" x14ac:dyDescent="0.2">
      <c r="A46" s="4" t="s">
        <v>37</v>
      </c>
      <c r="B46" s="92">
        <v>3028701.87</v>
      </c>
      <c r="C46" s="87">
        <v>89540</v>
      </c>
      <c r="D46" s="87">
        <v>0</v>
      </c>
      <c r="E46" s="87">
        <v>0</v>
      </c>
      <c r="F46" s="87">
        <v>0</v>
      </c>
      <c r="G46" s="87">
        <v>0</v>
      </c>
      <c r="H46" s="87">
        <v>22559.5</v>
      </c>
      <c r="I46" s="93">
        <v>3140801.37</v>
      </c>
      <c r="J46" s="16">
        <v>3028701.87</v>
      </c>
      <c r="K46" s="17">
        <v>0</v>
      </c>
      <c r="L46" s="17">
        <v>0</v>
      </c>
      <c r="M46" s="17">
        <v>0</v>
      </c>
      <c r="N46" s="17">
        <v>0</v>
      </c>
      <c r="O46" s="17">
        <v>0</v>
      </c>
      <c r="P46" s="17">
        <v>22559.5</v>
      </c>
      <c r="Q46" s="12">
        <v>3051261.37</v>
      </c>
      <c r="R46" s="16">
        <v>0</v>
      </c>
      <c r="S46" s="17">
        <v>69540</v>
      </c>
      <c r="T46" s="17">
        <v>0</v>
      </c>
      <c r="U46" s="17">
        <v>0</v>
      </c>
      <c r="V46" s="17">
        <v>0</v>
      </c>
      <c r="W46" s="17">
        <v>0</v>
      </c>
      <c r="X46" s="17">
        <v>0</v>
      </c>
      <c r="Y46" s="12">
        <v>69540</v>
      </c>
      <c r="Z46" s="16">
        <v>0</v>
      </c>
      <c r="AA46" s="17">
        <v>0</v>
      </c>
      <c r="AB46" s="17">
        <v>0</v>
      </c>
      <c r="AC46" s="17">
        <v>0</v>
      </c>
      <c r="AD46" s="17">
        <v>0</v>
      </c>
      <c r="AE46" s="17">
        <v>0</v>
      </c>
      <c r="AF46" s="17">
        <v>0</v>
      </c>
      <c r="AG46" s="12">
        <v>0</v>
      </c>
      <c r="AH46" s="16">
        <v>0</v>
      </c>
      <c r="AI46" s="17">
        <v>20000</v>
      </c>
      <c r="AJ46" s="17">
        <v>0</v>
      </c>
      <c r="AK46" s="17">
        <v>0</v>
      </c>
      <c r="AL46" s="17">
        <v>0</v>
      </c>
      <c r="AM46" s="17">
        <v>0</v>
      </c>
      <c r="AN46" s="17">
        <v>0</v>
      </c>
      <c r="AO46" s="12">
        <v>20000</v>
      </c>
    </row>
    <row r="47" spans="1:41" x14ac:dyDescent="0.2">
      <c r="A47" s="4" t="s">
        <v>38</v>
      </c>
      <c r="B47" s="92">
        <v>49079.83</v>
      </c>
      <c r="C47" s="87">
        <v>0</v>
      </c>
      <c r="D47" s="87">
        <v>125728</v>
      </c>
      <c r="E47" s="87">
        <v>0</v>
      </c>
      <c r="F47" s="87">
        <v>0</v>
      </c>
      <c r="G47" s="87">
        <v>0</v>
      </c>
      <c r="H47" s="87">
        <v>0</v>
      </c>
      <c r="I47" s="93">
        <v>174807.83000000002</v>
      </c>
      <c r="J47" s="16">
        <v>44194.23</v>
      </c>
      <c r="K47" s="17">
        <v>0</v>
      </c>
      <c r="L47" s="17">
        <v>119728</v>
      </c>
      <c r="M47" s="17">
        <v>0</v>
      </c>
      <c r="N47" s="17">
        <v>0</v>
      </c>
      <c r="O47" s="17">
        <v>0</v>
      </c>
      <c r="P47" s="17">
        <v>0</v>
      </c>
      <c r="Q47" s="12">
        <v>163922.23000000001</v>
      </c>
      <c r="R47" s="16">
        <v>4885.6000000000004</v>
      </c>
      <c r="S47" s="17">
        <v>0</v>
      </c>
      <c r="T47" s="17">
        <v>0</v>
      </c>
      <c r="U47" s="17">
        <v>0</v>
      </c>
      <c r="V47" s="17">
        <v>0</v>
      </c>
      <c r="W47" s="17">
        <v>0</v>
      </c>
      <c r="X47" s="17">
        <v>0</v>
      </c>
      <c r="Y47" s="12">
        <v>4885.6000000000004</v>
      </c>
      <c r="Z47" s="16">
        <v>0</v>
      </c>
      <c r="AA47" s="17">
        <v>0</v>
      </c>
      <c r="AB47" s="17">
        <v>6000</v>
      </c>
      <c r="AC47" s="17">
        <v>0</v>
      </c>
      <c r="AD47" s="17">
        <v>0</v>
      </c>
      <c r="AE47" s="17">
        <v>0</v>
      </c>
      <c r="AF47" s="17">
        <v>0</v>
      </c>
      <c r="AG47" s="12">
        <v>6000</v>
      </c>
      <c r="AH47" s="16">
        <v>0</v>
      </c>
      <c r="AI47" s="17">
        <v>0</v>
      </c>
      <c r="AJ47" s="17">
        <v>0</v>
      </c>
      <c r="AK47" s="17">
        <v>0</v>
      </c>
      <c r="AL47" s="17">
        <v>0</v>
      </c>
      <c r="AM47" s="17">
        <v>0</v>
      </c>
      <c r="AN47" s="17">
        <v>0</v>
      </c>
      <c r="AO47" s="12">
        <v>0</v>
      </c>
    </row>
    <row r="48" spans="1:41" x14ac:dyDescent="0.2">
      <c r="A48" s="4" t="s">
        <v>39</v>
      </c>
      <c r="B48" s="92">
        <v>681099.57400000002</v>
      </c>
      <c r="C48" s="87">
        <v>0</v>
      </c>
      <c r="D48" s="87">
        <v>124844.32</v>
      </c>
      <c r="E48" s="87">
        <v>0</v>
      </c>
      <c r="F48" s="87">
        <v>0</v>
      </c>
      <c r="G48" s="87">
        <v>3312.95</v>
      </c>
      <c r="H48" s="87">
        <v>268132.45</v>
      </c>
      <c r="I48" s="93">
        <v>1077389.2940000002</v>
      </c>
      <c r="J48" s="16">
        <v>408681.25000000006</v>
      </c>
      <c r="K48" s="17">
        <v>0</v>
      </c>
      <c r="L48" s="17">
        <v>108467.592</v>
      </c>
      <c r="M48" s="17">
        <v>0</v>
      </c>
      <c r="N48" s="17">
        <v>0</v>
      </c>
      <c r="O48" s="17">
        <v>353.56799999999998</v>
      </c>
      <c r="P48" s="17">
        <v>168507.35</v>
      </c>
      <c r="Q48" s="12">
        <v>686009.76000000013</v>
      </c>
      <c r="R48" s="16">
        <v>272418.32400000002</v>
      </c>
      <c r="S48" s="17">
        <v>0</v>
      </c>
      <c r="T48" s="17">
        <v>16376.728000000001</v>
      </c>
      <c r="U48" s="17">
        <v>0</v>
      </c>
      <c r="V48" s="17">
        <v>0</v>
      </c>
      <c r="W48" s="17">
        <v>235.71199999999999</v>
      </c>
      <c r="X48" s="17">
        <v>99625.10000000002</v>
      </c>
      <c r="Y48" s="12">
        <v>388655.86400000006</v>
      </c>
      <c r="Z48" s="16">
        <v>0</v>
      </c>
      <c r="AA48" s="17">
        <v>0</v>
      </c>
      <c r="AB48" s="17">
        <v>0</v>
      </c>
      <c r="AC48" s="17">
        <v>0</v>
      </c>
      <c r="AD48" s="17">
        <v>0</v>
      </c>
      <c r="AE48" s="17">
        <v>0</v>
      </c>
      <c r="AF48" s="17">
        <v>0</v>
      </c>
      <c r="AG48" s="12">
        <v>0</v>
      </c>
      <c r="AH48" s="16">
        <v>0</v>
      </c>
      <c r="AI48" s="17">
        <v>0</v>
      </c>
      <c r="AJ48" s="17">
        <v>0</v>
      </c>
      <c r="AK48" s="17">
        <v>0</v>
      </c>
      <c r="AL48" s="17">
        <v>0</v>
      </c>
      <c r="AM48" s="17">
        <v>2723.67</v>
      </c>
      <c r="AN48" s="17">
        <v>0</v>
      </c>
      <c r="AO48" s="12">
        <v>2723.67</v>
      </c>
    </row>
    <row r="49" spans="1:41" x14ac:dyDescent="0.2">
      <c r="A49" s="4" t="s">
        <v>40</v>
      </c>
      <c r="B49" s="92">
        <v>37369.050000000003</v>
      </c>
      <c r="C49" s="87">
        <v>0</v>
      </c>
      <c r="D49" s="87">
        <v>101722</v>
      </c>
      <c r="E49" s="87">
        <v>0</v>
      </c>
      <c r="F49" s="87">
        <v>0</v>
      </c>
      <c r="G49" s="87">
        <v>0</v>
      </c>
      <c r="H49" s="87">
        <v>0</v>
      </c>
      <c r="I49" s="93">
        <v>139091.04999999999</v>
      </c>
      <c r="J49" s="16">
        <v>37369.050000000003</v>
      </c>
      <c r="K49" s="17">
        <v>0</v>
      </c>
      <c r="L49" s="17">
        <v>101722</v>
      </c>
      <c r="M49" s="17">
        <v>0</v>
      </c>
      <c r="N49" s="17">
        <v>0</v>
      </c>
      <c r="O49" s="17">
        <v>0</v>
      </c>
      <c r="P49" s="17">
        <v>0</v>
      </c>
      <c r="Q49" s="12">
        <v>139091.04999999999</v>
      </c>
      <c r="R49" s="16">
        <v>0</v>
      </c>
      <c r="S49" s="17">
        <v>0</v>
      </c>
      <c r="T49" s="17">
        <v>0</v>
      </c>
      <c r="U49" s="17">
        <v>0</v>
      </c>
      <c r="V49" s="17">
        <v>0</v>
      </c>
      <c r="W49" s="17">
        <v>0</v>
      </c>
      <c r="X49" s="17">
        <v>0</v>
      </c>
      <c r="Y49" s="12">
        <v>0</v>
      </c>
      <c r="Z49" s="16">
        <v>0</v>
      </c>
      <c r="AA49" s="17">
        <v>0</v>
      </c>
      <c r="AB49" s="17">
        <v>0</v>
      </c>
      <c r="AC49" s="17">
        <v>0</v>
      </c>
      <c r="AD49" s="17">
        <v>0</v>
      </c>
      <c r="AE49" s="17">
        <v>0</v>
      </c>
      <c r="AF49" s="17">
        <v>0</v>
      </c>
      <c r="AG49" s="12">
        <v>0</v>
      </c>
      <c r="AH49" s="16">
        <v>0</v>
      </c>
      <c r="AI49" s="17">
        <v>0</v>
      </c>
      <c r="AJ49" s="17">
        <v>0</v>
      </c>
      <c r="AK49" s="17">
        <v>0</v>
      </c>
      <c r="AL49" s="17">
        <v>0</v>
      </c>
      <c r="AM49" s="17">
        <v>0</v>
      </c>
      <c r="AN49" s="17">
        <v>0</v>
      </c>
      <c r="AO49" s="12">
        <v>0</v>
      </c>
    </row>
    <row r="50" spans="1:41" x14ac:dyDescent="0.2">
      <c r="A50" s="4" t="s">
        <v>41</v>
      </c>
      <c r="B50" s="92">
        <v>100136</v>
      </c>
      <c r="C50" s="87">
        <v>0</v>
      </c>
      <c r="D50" s="87">
        <v>29194</v>
      </c>
      <c r="E50" s="87">
        <v>0</v>
      </c>
      <c r="F50" s="87">
        <v>0</v>
      </c>
      <c r="G50" s="87">
        <v>83083</v>
      </c>
      <c r="H50" s="87">
        <v>0</v>
      </c>
      <c r="I50" s="93">
        <v>212413</v>
      </c>
      <c r="J50" s="16">
        <v>89713</v>
      </c>
      <c r="K50" s="17">
        <v>0</v>
      </c>
      <c r="L50" s="17">
        <v>0</v>
      </c>
      <c r="M50" s="17">
        <v>0</v>
      </c>
      <c r="N50" s="17">
        <v>0</v>
      </c>
      <c r="O50" s="17">
        <v>83083</v>
      </c>
      <c r="P50" s="17">
        <v>0</v>
      </c>
      <c r="Q50" s="12">
        <v>172796</v>
      </c>
      <c r="R50" s="16">
        <v>10757</v>
      </c>
      <c r="S50" s="17">
        <v>0</v>
      </c>
      <c r="T50" s="17">
        <v>29194</v>
      </c>
      <c r="U50" s="17">
        <v>0</v>
      </c>
      <c r="V50" s="17">
        <v>0</v>
      </c>
      <c r="W50" s="17">
        <v>0</v>
      </c>
      <c r="X50" s="17">
        <v>0</v>
      </c>
      <c r="Y50" s="12">
        <v>39951</v>
      </c>
      <c r="Z50" s="16">
        <v>-334</v>
      </c>
      <c r="AA50" s="17">
        <v>0</v>
      </c>
      <c r="AB50" s="17">
        <v>0</v>
      </c>
      <c r="AC50" s="17">
        <v>0</v>
      </c>
      <c r="AD50" s="17">
        <v>0</v>
      </c>
      <c r="AE50" s="17">
        <v>0</v>
      </c>
      <c r="AF50" s="17">
        <v>0</v>
      </c>
      <c r="AG50" s="12">
        <v>-334</v>
      </c>
      <c r="AH50" s="16">
        <v>0</v>
      </c>
      <c r="AI50" s="17">
        <v>0</v>
      </c>
      <c r="AJ50" s="17">
        <v>0</v>
      </c>
      <c r="AK50" s="17">
        <v>0</v>
      </c>
      <c r="AL50" s="17">
        <v>0</v>
      </c>
      <c r="AM50" s="17">
        <v>0</v>
      </c>
      <c r="AN50" s="17">
        <v>0</v>
      </c>
      <c r="AO50" s="12">
        <v>0</v>
      </c>
    </row>
    <row r="51" spans="1:41" x14ac:dyDescent="0.2">
      <c r="A51" s="4" t="s">
        <v>42</v>
      </c>
      <c r="B51" s="92">
        <v>73965</v>
      </c>
      <c r="C51" s="87">
        <v>0</v>
      </c>
      <c r="D51" s="87">
        <v>68340</v>
      </c>
      <c r="E51" s="87">
        <v>0</v>
      </c>
      <c r="F51" s="87">
        <v>0</v>
      </c>
      <c r="G51" s="87">
        <v>0</v>
      </c>
      <c r="H51" s="87">
        <v>19010</v>
      </c>
      <c r="I51" s="93">
        <v>161315</v>
      </c>
      <c r="J51" s="16">
        <v>4605</v>
      </c>
      <c r="K51" s="17">
        <v>0</v>
      </c>
      <c r="L51" s="17">
        <v>0</v>
      </c>
      <c r="M51" s="17">
        <v>0</v>
      </c>
      <c r="N51" s="17">
        <v>0</v>
      </c>
      <c r="O51" s="17">
        <v>0</v>
      </c>
      <c r="P51" s="17">
        <v>0</v>
      </c>
      <c r="Q51" s="12">
        <v>4605</v>
      </c>
      <c r="R51" s="16">
        <v>69360</v>
      </c>
      <c r="S51" s="17">
        <v>0</v>
      </c>
      <c r="T51" s="17">
        <v>68340</v>
      </c>
      <c r="U51" s="17">
        <v>0</v>
      </c>
      <c r="V51" s="17">
        <v>0</v>
      </c>
      <c r="W51" s="17">
        <v>0</v>
      </c>
      <c r="X51" s="17">
        <v>19010</v>
      </c>
      <c r="Y51" s="12">
        <v>156710</v>
      </c>
      <c r="Z51" s="16">
        <v>0</v>
      </c>
      <c r="AA51" s="17">
        <v>0</v>
      </c>
      <c r="AB51" s="17">
        <v>0</v>
      </c>
      <c r="AC51" s="17">
        <v>0</v>
      </c>
      <c r="AD51" s="17">
        <v>0</v>
      </c>
      <c r="AE51" s="17">
        <v>0</v>
      </c>
      <c r="AF51" s="17">
        <v>0</v>
      </c>
      <c r="AG51" s="12">
        <v>0</v>
      </c>
      <c r="AH51" s="16">
        <v>0</v>
      </c>
      <c r="AI51" s="17">
        <v>0</v>
      </c>
      <c r="AJ51" s="17">
        <v>0</v>
      </c>
      <c r="AK51" s="17">
        <v>0</v>
      </c>
      <c r="AL51" s="17">
        <v>0</v>
      </c>
      <c r="AM51" s="17">
        <v>0</v>
      </c>
      <c r="AN51" s="17">
        <v>0</v>
      </c>
      <c r="AO51" s="12">
        <v>0</v>
      </c>
    </row>
    <row r="52" spans="1:41" x14ac:dyDescent="0.2">
      <c r="A52" s="4" t="s">
        <v>43</v>
      </c>
      <c r="B52" s="92">
        <v>1150</v>
      </c>
      <c r="C52" s="87">
        <v>0</v>
      </c>
      <c r="D52" s="87">
        <v>100307</v>
      </c>
      <c r="E52" s="87">
        <v>0</v>
      </c>
      <c r="F52" s="87">
        <v>0</v>
      </c>
      <c r="G52" s="87">
        <v>0</v>
      </c>
      <c r="H52" s="87">
        <v>0</v>
      </c>
      <c r="I52" s="93">
        <v>101457</v>
      </c>
      <c r="J52" s="16">
        <v>0</v>
      </c>
      <c r="K52" s="17">
        <v>0</v>
      </c>
      <c r="L52" s="17">
        <v>0</v>
      </c>
      <c r="M52" s="17">
        <v>0</v>
      </c>
      <c r="N52" s="17">
        <v>0</v>
      </c>
      <c r="O52" s="17">
        <v>0</v>
      </c>
      <c r="P52" s="17">
        <v>0</v>
      </c>
      <c r="Q52" s="12">
        <v>0</v>
      </c>
      <c r="R52" s="16">
        <v>1150</v>
      </c>
      <c r="S52" s="17">
        <v>0</v>
      </c>
      <c r="T52" s="17">
        <v>100307</v>
      </c>
      <c r="U52" s="17">
        <v>0</v>
      </c>
      <c r="V52" s="17">
        <v>0</v>
      </c>
      <c r="W52" s="17">
        <v>0</v>
      </c>
      <c r="X52" s="17">
        <v>0</v>
      </c>
      <c r="Y52" s="12">
        <v>101457</v>
      </c>
      <c r="Z52" s="16">
        <v>0</v>
      </c>
      <c r="AA52" s="17">
        <v>0</v>
      </c>
      <c r="AB52" s="17">
        <v>0</v>
      </c>
      <c r="AC52" s="17">
        <v>0</v>
      </c>
      <c r="AD52" s="17">
        <v>0</v>
      </c>
      <c r="AE52" s="17">
        <v>0</v>
      </c>
      <c r="AF52" s="17">
        <v>0</v>
      </c>
      <c r="AG52" s="12">
        <v>0</v>
      </c>
      <c r="AH52" s="16">
        <v>0</v>
      </c>
      <c r="AI52" s="17">
        <v>0</v>
      </c>
      <c r="AJ52" s="17">
        <v>0</v>
      </c>
      <c r="AK52" s="17">
        <v>0</v>
      </c>
      <c r="AL52" s="17">
        <v>0</v>
      </c>
      <c r="AM52" s="17">
        <v>0</v>
      </c>
      <c r="AN52" s="17">
        <v>0</v>
      </c>
      <c r="AO52" s="12">
        <v>0</v>
      </c>
    </row>
    <row r="53" spans="1:41" x14ac:dyDescent="0.2">
      <c r="A53" s="4" t="s">
        <v>44</v>
      </c>
      <c r="B53" s="92">
        <v>0</v>
      </c>
      <c r="C53" s="87">
        <v>0</v>
      </c>
      <c r="D53" s="87">
        <v>0</v>
      </c>
      <c r="E53" s="87">
        <v>0</v>
      </c>
      <c r="F53" s="87">
        <v>0</v>
      </c>
      <c r="G53" s="87">
        <v>0</v>
      </c>
      <c r="H53" s="87">
        <v>0</v>
      </c>
      <c r="I53" s="93">
        <v>0</v>
      </c>
      <c r="J53" s="16">
        <v>0</v>
      </c>
      <c r="K53" s="17">
        <v>0</v>
      </c>
      <c r="L53" s="17">
        <v>0</v>
      </c>
      <c r="M53" s="17">
        <v>0</v>
      </c>
      <c r="N53" s="17">
        <v>0</v>
      </c>
      <c r="O53" s="17">
        <v>0</v>
      </c>
      <c r="P53" s="17">
        <v>0</v>
      </c>
      <c r="Q53" s="12">
        <v>0</v>
      </c>
      <c r="R53" s="16">
        <v>0</v>
      </c>
      <c r="S53" s="17">
        <v>0</v>
      </c>
      <c r="T53" s="17">
        <v>0</v>
      </c>
      <c r="U53" s="17">
        <v>0</v>
      </c>
      <c r="V53" s="17">
        <v>0</v>
      </c>
      <c r="W53" s="17">
        <v>0</v>
      </c>
      <c r="X53" s="17">
        <v>0</v>
      </c>
      <c r="Y53" s="12">
        <v>0</v>
      </c>
      <c r="Z53" s="16">
        <v>0</v>
      </c>
      <c r="AA53" s="17">
        <v>0</v>
      </c>
      <c r="AB53" s="17">
        <v>0</v>
      </c>
      <c r="AC53" s="17">
        <v>0</v>
      </c>
      <c r="AD53" s="17">
        <v>0</v>
      </c>
      <c r="AE53" s="17">
        <v>0</v>
      </c>
      <c r="AF53" s="17">
        <v>0</v>
      </c>
      <c r="AG53" s="12">
        <v>0</v>
      </c>
      <c r="AH53" s="16">
        <v>0</v>
      </c>
      <c r="AI53" s="17">
        <v>0</v>
      </c>
      <c r="AJ53" s="17">
        <v>0</v>
      </c>
      <c r="AK53" s="17">
        <v>0</v>
      </c>
      <c r="AL53" s="17">
        <v>0</v>
      </c>
      <c r="AM53" s="17">
        <v>0</v>
      </c>
      <c r="AN53" s="17">
        <v>0</v>
      </c>
      <c r="AO53" s="12">
        <v>0</v>
      </c>
    </row>
    <row r="54" spans="1:41" x14ac:dyDescent="0.2">
      <c r="A54" s="4" t="s">
        <v>264</v>
      </c>
      <c r="B54" s="92">
        <v>2498570.86</v>
      </c>
      <c r="C54" s="87">
        <v>0</v>
      </c>
      <c r="D54" s="87">
        <v>14992</v>
      </c>
      <c r="E54" s="87">
        <v>0</v>
      </c>
      <c r="F54" s="87">
        <v>0</v>
      </c>
      <c r="G54" s="87">
        <v>0</v>
      </c>
      <c r="H54" s="87">
        <v>69702.69</v>
      </c>
      <c r="I54" s="93">
        <v>2583265.5499999998</v>
      </c>
      <c r="J54" s="16">
        <v>2498570.86</v>
      </c>
      <c r="K54" s="17">
        <v>0</v>
      </c>
      <c r="L54" s="17">
        <v>0</v>
      </c>
      <c r="M54" s="17">
        <v>0</v>
      </c>
      <c r="N54" s="17">
        <v>0</v>
      </c>
      <c r="O54" s="17">
        <v>0</v>
      </c>
      <c r="P54" s="17">
        <v>76999.960000000006</v>
      </c>
      <c r="Q54" s="12">
        <v>2575570.8199999998</v>
      </c>
      <c r="R54" s="16">
        <v>0</v>
      </c>
      <c r="S54" s="17">
        <v>0</v>
      </c>
      <c r="T54" s="17">
        <v>14992</v>
      </c>
      <c r="U54" s="17">
        <v>0</v>
      </c>
      <c r="V54" s="17">
        <v>0</v>
      </c>
      <c r="W54" s="17">
        <v>0</v>
      </c>
      <c r="X54" s="17">
        <v>-7297.27</v>
      </c>
      <c r="Y54" s="12">
        <v>7694.73</v>
      </c>
      <c r="Z54" s="16">
        <v>0</v>
      </c>
      <c r="AA54" s="17">
        <v>0</v>
      </c>
      <c r="AB54" s="17">
        <v>0</v>
      </c>
      <c r="AC54" s="17">
        <v>0</v>
      </c>
      <c r="AD54" s="17">
        <v>0</v>
      </c>
      <c r="AE54" s="17">
        <v>0</v>
      </c>
      <c r="AF54" s="17">
        <v>0</v>
      </c>
      <c r="AG54" s="12">
        <v>0</v>
      </c>
      <c r="AH54" s="16">
        <v>0</v>
      </c>
      <c r="AI54" s="17">
        <v>0</v>
      </c>
      <c r="AJ54" s="17">
        <v>0</v>
      </c>
      <c r="AK54" s="17">
        <v>0</v>
      </c>
      <c r="AL54" s="17">
        <v>0</v>
      </c>
      <c r="AM54" s="17">
        <v>0</v>
      </c>
      <c r="AN54" s="17">
        <v>0</v>
      </c>
      <c r="AO54" s="12">
        <v>0</v>
      </c>
    </row>
    <row r="55" spans="1:41" x14ac:dyDescent="0.2">
      <c r="A55" s="4" t="s">
        <v>45</v>
      </c>
      <c r="B55" s="92">
        <v>1474000</v>
      </c>
      <c r="C55" s="87">
        <v>0</v>
      </c>
      <c r="D55" s="87">
        <v>0</v>
      </c>
      <c r="E55" s="87">
        <v>0</v>
      </c>
      <c r="F55" s="87">
        <v>0</v>
      </c>
      <c r="G55" s="87">
        <v>241000</v>
      </c>
      <c r="H55" s="87">
        <v>0</v>
      </c>
      <c r="I55" s="93">
        <v>1715000</v>
      </c>
      <c r="J55" s="16">
        <v>1165000</v>
      </c>
      <c r="K55" s="17">
        <v>0</v>
      </c>
      <c r="L55" s="17">
        <v>0</v>
      </c>
      <c r="M55" s="17">
        <v>0</v>
      </c>
      <c r="N55" s="17">
        <v>0</v>
      </c>
      <c r="O55" s="17">
        <v>191000</v>
      </c>
      <c r="P55" s="17">
        <v>0</v>
      </c>
      <c r="Q55" s="12">
        <v>1356000</v>
      </c>
      <c r="R55" s="16">
        <v>0</v>
      </c>
      <c r="S55" s="17">
        <v>0</v>
      </c>
      <c r="T55" s="17">
        <v>0</v>
      </c>
      <c r="U55" s="17">
        <v>0</v>
      </c>
      <c r="V55" s="17">
        <v>0</v>
      </c>
      <c r="W55" s="17">
        <v>0</v>
      </c>
      <c r="X55" s="17">
        <v>0</v>
      </c>
      <c r="Y55" s="12">
        <v>0</v>
      </c>
      <c r="Z55" s="16">
        <v>309000</v>
      </c>
      <c r="AA55" s="17">
        <v>0</v>
      </c>
      <c r="AB55" s="17">
        <v>0</v>
      </c>
      <c r="AC55" s="17">
        <v>0</v>
      </c>
      <c r="AD55" s="17">
        <v>0</v>
      </c>
      <c r="AE55" s="17">
        <v>50000</v>
      </c>
      <c r="AF55" s="17">
        <v>0</v>
      </c>
      <c r="AG55" s="12">
        <v>359000</v>
      </c>
      <c r="AH55" s="16">
        <v>0</v>
      </c>
      <c r="AI55" s="17">
        <v>0</v>
      </c>
      <c r="AJ55" s="17">
        <v>0</v>
      </c>
      <c r="AK55" s="17">
        <v>0</v>
      </c>
      <c r="AL55" s="17">
        <v>0</v>
      </c>
      <c r="AM55" s="17">
        <v>0</v>
      </c>
      <c r="AN55" s="17">
        <v>0</v>
      </c>
      <c r="AO55" s="12">
        <v>0</v>
      </c>
    </row>
    <row r="56" spans="1:41" x14ac:dyDescent="0.2">
      <c r="A56" s="4" t="s">
        <v>46</v>
      </c>
      <c r="B56" s="92">
        <v>1874834.95</v>
      </c>
      <c r="C56" s="87">
        <v>0</v>
      </c>
      <c r="D56" s="87">
        <v>178344</v>
      </c>
      <c r="E56" s="87">
        <v>0</v>
      </c>
      <c r="F56" s="87">
        <v>0</v>
      </c>
      <c r="G56" s="87">
        <v>298919.77</v>
      </c>
      <c r="H56" s="87">
        <v>17418.18</v>
      </c>
      <c r="I56" s="93">
        <v>2369516.9</v>
      </c>
      <c r="J56" s="16">
        <v>1874834.95</v>
      </c>
      <c r="K56" s="17">
        <v>0</v>
      </c>
      <c r="L56" s="17">
        <v>178344</v>
      </c>
      <c r="M56" s="17">
        <v>0</v>
      </c>
      <c r="N56" s="17">
        <v>0</v>
      </c>
      <c r="O56" s="17">
        <v>237910.77</v>
      </c>
      <c r="P56" s="17">
        <v>1000</v>
      </c>
      <c r="Q56" s="12">
        <v>2292089.7199999997</v>
      </c>
      <c r="R56" s="16">
        <v>0</v>
      </c>
      <c r="S56" s="17">
        <v>0</v>
      </c>
      <c r="T56" s="17">
        <v>0</v>
      </c>
      <c r="U56" s="17">
        <v>0</v>
      </c>
      <c r="V56" s="17">
        <v>0</v>
      </c>
      <c r="W56" s="17">
        <v>0</v>
      </c>
      <c r="X56" s="17">
        <v>0</v>
      </c>
      <c r="Y56" s="12">
        <v>0</v>
      </c>
      <c r="Z56" s="16">
        <v>0</v>
      </c>
      <c r="AA56" s="17">
        <v>0</v>
      </c>
      <c r="AB56" s="17">
        <v>0</v>
      </c>
      <c r="AC56" s="17">
        <v>0</v>
      </c>
      <c r="AD56" s="17">
        <v>0</v>
      </c>
      <c r="AE56" s="17">
        <v>0</v>
      </c>
      <c r="AF56" s="17">
        <v>0</v>
      </c>
      <c r="AG56" s="12">
        <v>0</v>
      </c>
      <c r="AH56" s="16">
        <v>0</v>
      </c>
      <c r="AI56" s="17">
        <v>0</v>
      </c>
      <c r="AJ56" s="17">
        <v>0</v>
      </c>
      <c r="AK56" s="17">
        <v>0</v>
      </c>
      <c r="AL56" s="17">
        <v>0</v>
      </c>
      <c r="AM56" s="17">
        <v>61009</v>
      </c>
      <c r="AN56" s="17">
        <v>16418.18</v>
      </c>
      <c r="AO56" s="12">
        <v>77427.179999999993</v>
      </c>
    </row>
    <row r="57" spans="1:41" x14ac:dyDescent="0.2">
      <c r="A57" s="4" t="s">
        <v>47</v>
      </c>
      <c r="B57" s="92">
        <v>1328039</v>
      </c>
      <c r="C57" s="87">
        <v>0</v>
      </c>
      <c r="D57" s="87">
        <v>0</v>
      </c>
      <c r="E57" s="87">
        <v>0</v>
      </c>
      <c r="F57" s="87">
        <v>0</v>
      </c>
      <c r="G57" s="87">
        <v>0</v>
      </c>
      <c r="H57" s="87">
        <v>80310</v>
      </c>
      <c r="I57" s="93">
        <v>1408349</v>
      </c>
      <c r="J57" s="16">
        <v>1319950</v>
      </c>
      <c r="K57" s="17">
        <v>0</v>
      </c>
      <c r="L57" s="17">
        <v>0</v>
      </c>
      <c r="M57" s="17">
        <v>0</v>
      </c>
      <c r="N57" s="17">
        <v>0</v>
      </c>
      <c r="O57" s="17">
        <v>0</v>
      </c>
      <c r="P57" s="17">
        <v>0</v>
      </c>
      <c r="Q57" s="12">
        <v>1319950</v>
      </c>
      <c r="R57" s="16">
        <v>251</v>
      </c>
      <c r="S57" s="17">
        <v>0</v>
      </c>
      <c r="T57" s="17">
        <v>0</v>
      </c>
      <c r="U57" s="17">
        <v>0</v>
      </c>
      <c r="V57" s="17">
        <v>0</v>
      </c>
      <c r="W57" s="17">
        <v>0</v>
      </c>
      <c r="X57" s="17">
        <v>80310</v>
      </c>
      <c r="Y57" s="12">
        <v>80561</v>
      </c>
      <c r="Z57" s="16">
        <v>7838</v>
      </c>
      <c r="AA57" s="17">
        <v>0</v>
      </c>
      <c r="AB57" s="17">
        <v>0</v>
      </c>
      <c r="AC57" s="17">
        <v>0</v>
      </c>
      <c r="AD57" s="17">
        <v>0</v>
      </c>
      <c r="AE57" s="17">
        <v>0</v>
      </c>
      <c r="AF57" s="17">
        <v>0</v>
      </c>
      <c r="AG57" s="12">
        <v>7838</v>
      </c>
      <c r="AH57" s="16">
        <v>0</v>
      </c>
      <c r="AI57" s="17">
        <v>0</v>
      </c>
      <c r="AJ57" s="17">
        <v>0</v>
      </c>
      <c r="AK57" s="17">
        <v>0</v>
      </c>
      <c r="AL57" s="17">
        <v>0</v>
      </c>
      <c r="AM57" s="17">
        <v>0</v>
      </c>
      <c r="AN57" s="17">
        <v>0</v>
      </c>
      <c r="AO57" s="12">
        <v>0</v>
      </c>
    </row>
    <row r="58" spans="1:41" x14ac:dyDescent="0.2">
      <c r="A58" s="4" t="s">
        <v>48</v>
      </c>
      <c r="B58" s="92">
        <v>4101863</v>
      </c>
      <c r="C58" s="87">
        <v>0</v>
      </c>
      <c r="D58" s="87">
        <v>0</v>
      </c>
      <c r="E58" s="87">
        <v>0</v>
      </c>
      <c r="F58" s="87">
        <v>0</v>
      </c>
      <c r="G58" s="87">
        <v>0</v>
      </c>
      <c r="H58" s="87">
        <v>317802</v>
      </c>
      <c r="I58" s="93">
        <v>4419665</v>
      </c>
      <c r="J58" s="16">
        <v>4101863</v>
      </c>
      <c r="K58" s="17">
        <v>0</v>
      </c>
      <c r="L58" s="17">
        <v>0</v>
      </c>
      <c r="M58" s="17">
        <v>0</v>
      </c>
      <c r="N58" s="17">
        <v>0</v>
      </c>
      <c r="O58" s="17">
        <v>0</v>
      </c>
      <c r="P58" s="17">
        <v>241106</v>
      </c>
      <c r="Q58" s="12">
        <v>4342969</v>
      </c>
      <c r="R58" s="16">
        <v>0</v>
      </c>
      <c r="S58" s="17">
        <v>0</v>
      </c>
      <c r="T58" s="17">
        <v>0</v>
      </c>
      <c r="U58" s="17">
        <v>0</v>
      </c>
      <c r="V58" s="17">
        <v>0</v>
      </c>
      <c r="W58" s="17">
        <v>0</v>
      </c>
      <c r="X58" s="17">
        <v>84254</v>
      </c>
      <c r="Y58" s="12">
        <v>84254</v>
      </c>
      <c r="Z58" s="16">
        <v>0</v>
      </c>
      <c r="AA58" s="17">
        <v>0</v>
      </c>
      <c r="AB58" s="17">
        <v>0</v>
      </c>
      <c r="AC58" s="17">
        <v>0</v>
      </c>
      <c r="AD58" s="17">
        <v>0</v>
      </c>
      <c r="AE58" s="17">
        <v>0</v>
      </c>
      <c r="AF58" s="17">
        <v>0</v>
      </c>
      <c r="AG58" s="12">
        <v>0</v>
      </c>
      <c r="AH58" s="16">
        <v>0</v>
      </c>
      <c r="AI58" s="17">
        <v>0</v>
      </c>
      <c r="AJ58" s="17">
        <v>0</v>
      </c>
      <c r="AK58" s="17">
        <v>0</v>
      </c>
      <c r="AL58" s="17">
        <v>0</v>
      </c>
      <c r="AM58" s="17">
        <v>0</v>
      </c>
      <c r="AN58" s="17">
        <v>-7558</v>
      </c>
      <c r="AO58" s="12">
        <v>-7558</v>
      </c>
    </row>
    <row r="59" spans="1:41" x14ac:dyDescent="0.2">
      <c r="A59" s="4" t="s">
        <v>49</v>
      </c>
      <c r="B59" s="92">
        <v>834828.49</v>
      </c>
      <c r="C59" s="87">
        <v>0</v>
      </c>
      <c r="D59" s="87">
        <v>97318</v>
      </c>
      <c r="E59" s="87">
        <v>0</v>
      </c>
      <c r="F59" s="87">
        <v>0</v>
      </c>
      <c r="G59" s="87">
        <v>0</v>
      </c>
      <c r="H59" s="87">
        <v>0</v>
      </c>
      <c r="I59" s="93">
        <v>932146.49</v>
      </c>
      <c r="J59" s="16">
        <v>834828.49</v>
      </c>
      <c r="K59" s="17">
        <v>0</v>
      </c>
      <c r="L59" s="17">
        <v>0</v>
      </c>
      <c r="M59" s="17">
        <v>0</v>
      </c>
      <c r="N59" s="17">
        <v>0</v>
      </c>
      <c r="O59" s="17">
        <v>0</v>
      </c>
      <c r="P59" s="17">
        <v>0</v>
      </c>
      <c r="Q59" s="12">
        <v>834828.49</v>
      </c>
      <c r="R59" s="16">
        <v>0</v>
      </c>
      <c r="S59" s="17">
        <v>0</v>
      </c>
      <c r="T59" s="17">
        <v>97318</v>
      </c>
      <c r="U59" s="17">
        <v>0</v>
      </c>
      <c r="V59" s="17">
        <v>0</v>
      </c>
      <c r="W59" s="17">
        <v>0</v>
      </c>
      <c r="X59" s="17">
        <v>0</v>
      </c>
      <c r="Y59" s="12">
        <v>97318</v>
      </c>
      <c r="Z59" s="16">
        <v>0</v>
      </c>
      <c r="AA59" s="17">
        <v>0</v>
      </c>
      <c r="AB59" s="17">
        <v>0</v>
      </c>
      <c r="AC59" s="17">
        <v>0</v>
      </c>
      <c r="AD59" s="17">
        <v>0</v>
      </c>
      <c r="AE59" s="17">
        <v>0</v>
      </c>
      <c r="AF59" s="17">
        <v>0</v>
      </c>
      <c r="AG59" s="12">
        <v>0</v>
      </c>
      <c r="AH59" s="16">
        <v>0</v>
      </c>
      <c r="AI59" s="17">
        <v>0</v>
      </c>
      <c r="AJ59" s="17">
        <v>0</v>
      </c>
      <c r="AK59" s="17">
        <v>0</v>
      </c>
      <c r="AL59" s="17">
        <v>0</v>
      </c>
      <c r="AM59" s="17">
        <v>0</v>
      </c>
      <c r="AN59" s="17">
        <v>0</v>
      </c>
      <c r="AO59" s="12">
        <v>0</v>
      </c>
    </row>
    <row r="60" spans="1:41" x14ac:dyDescent="0.2">
      <c r="A60" s="4" t="s">
        <v>50</v>
      </c>
      <c r="B60" s="92">
        <v>1889794.92</v>
      </c>
      <c r="C60" s="87">
        <v>61616</v>
      </c>
      <c r="D60" s="87">
        <v>129020.95000000001</v>
      </c>
      <c r="E60" s="87">
        <v>0</v>
      </c>
      <c r="F60" s="87">
        <v>0</v>
      </c>
      <c r="G60" s="87">
        <v>0</v>
      </c>
      <c r="H60" s="87">
        <v>175996.87000000002</v>
      </c>
      <c r="I60" s="93">
        <v>2256428.7400000002</v>
      </c>
      <c r="J60" s="16">
        <v>473881.18</v>
      </c>
      <c r="K60" s="17">
        <v>30000</v>
      </c>
      <c r="L60" s="17">
        <v>129020.95000000001</v>
      </c>
      <c r="M60" s="17">
        <v>0</v>
      </c>
      <c r="N60" s="17">
        <v>0</v>
      </c>
      <c r="O60" s="17">
        <v>0</v>
      </c>
      <c r="P60" s="17">
        <v>128843.83000000002</v>
      </c>
      <c r="Q60" s="12">
        <v>761745.96</v>
      </c>
      <c r="R60" s="16">
        <v>0</v>
      </c>
      <c r="S60" s="17">
        <v>31616</v>
      </c>
      <c r="T60" s="17">
        <v>0</v>
      </c>
      <c r="U60" s="17">
        <v>0</v>
      </c>
      <c r="V60" s="17">
        <v>0</v>
      </c>
      <c r="W60" s="17">
        <v>0</v>
      </c>
      <c r="X60" s="17">
        <v>47153.04</v>
      </c>
      <c r="Y60" s="12">
        <v>78769.040000000008</v>
      </c>
      <c r="Z60" s="16">
        <v>0</v>
      </c>
      <c r="AA60" s="17">
        <v>0</v>
      </c>
      <c r="AB60" s="17">
        <v>0</v>
      </c>
      <c r="AC60" s="17">
        <v>0</v>
      </c>
      <c r="AD60" s="17">
        <v>0</v>
      </c>
      <c r="AE60" s="17">
        <v>0</v>
      </c>
      <c r="AF60" s="17">
        <v>0</v>
      </c>
      <c r="AG60" s="12">
        <v>0</v>
      </c>
      <c r="AH60" s="16">
        <v>1415913.74</v>
      </c>
      <c r="AI60" s="17">
        <v>0</v>
      </c>
      <c r="AJ60" s="17">
        <v>0</v>
      </c>
      <c r="AK60" s="17">
        <v>0</v>
      </c>
      <c r="AL60" s="17">
        <v>0</v>
      </c>
      <c r="AM60" s="17">
        <v>0</v>
      </c>
      <c r="AN60" s="17">
        <v>0</v>
      </c>
      <c r="AO60" s="12">
        <v>1415913.74</v>
      </c>
    </row>
    <row r="61" spans="1:41" x14ac:dyDescent="0.2">
      <c r="A61" s="4" t="s">
        <v>51</v>
      </c>
      <c r="B61" s="92">
        <v>216911</v>
      </c>
      <c r="C61" s="87">
        <v>0</v>
      </c>
      <c r="D61" s="87">
        <v>131247</v>
      </c>
      <c r="E61" s="87">
        <v>0</v>
      </c>
      <c r="F61" s="87">
        <v>0</v>
      </c>
      <c r="G61" s="87">
        <v>0</v>
      </c>
      <c r="H61" s="87">
        <v>83962</v>
      </c>
      <c r="I61" s="93">
        <v>432120</v>
      </c>
      <c r="J61" s="16">
        <v>0</v>
      </c>
      <c r="K61" s="17">
        <v>0</v>
      </c>
      <c r="L61" s="17">
        <v>0</v>
      </c>
      <c r="M61" s="17">
        <v>0</v>
      </c>
      <c r="N61" s="17">
        <v>0</v>
      </c>
      <c r="O61" s="17">
        <v>0</v>
      </c>
      <c r="P61" s="17">
        <v>0</v>
      </c>
      <c r="Q61" s="12">
        <v>0</v>
      </c>
      <c r="R61" s="16">
        <v>216911</v>
      </c>
      <c r="S61" s="17">
        <v>0</v>
      </c>
      <c r="T61" s="17">
        <v>131247</v>
      </c>
      <c r="U61" s="17">
        <v>0</v>
      </c>
      <c r="V61" s="17" t="s">
        <v>286</v>
      </c>
      <c r="W61" s="17">
        <v>0</v>
      </c>
      <c r="X61" s="17">
        <v>83962</v>
      </c>
      <c r="Y61" s="12">
        <v>432120</v>
      </c>
      <c r="Z61" s="16">
        <v>0</v>
      </c>
      <c r="AA61" s="17">
        <v>0</v>
      </c>
      <c r="AB61" s="17">
        <v>0</v>
      </c>
      <c r="AC61" s="17">
        <v>0</v>
      </c>
      <c r="AD61" s="17">
        <v>0</v>
      </c>
      <c r="AE61" s="17">
        <v>0</v>
      </c>
      <c r="AF61" s="17">
        <v>0</v>
      </c>
      <c r="AG61" s="12">
        <v>0</v>
      </c>
      <c r="AH61" s="16">
        <v>0</v>
      </c>
      <c r="AI61" s="17">
        <v>0</v>
      </c>
      <c r="AJ61" s="17">
        <v>0</v>
      </c>
      <c r="AK61" s="17">
        <v>0</v>
      </c>
      <c r="AL61" s="17">
        <v>0</v>
      </c>
      <c r="AM61" s="17">
        <v>0</v>
      </c>
      <c r="AN61" s="17">
        <v>0</v>
      </c>
      <c r="AO61" s="12">
        <v>0</v>
      </c>
    </row>
    <row r="62" spans="1:41" x14ac:dyDescent="0.2">
      <c r="A62" s="4" t="s">
        <v>52</v>
      </c>
      <c r="B62" s="92">
        <v>11220949.379999999</v>
      </c>
      <c r="C62" s="87">
        <v>0</v>
      </c>
      <c r="D62" s="87">
        <v>502515.5</v>
      </c>
      <c r="E62" s="87">
        <v>0</v>
      </c>
      <c r="F62" s="87">
        <v>0</v>
      </c>
      <c r="G62" s="87">
        <v>0</v>
      </c>
      <c r="H62" s="87">
        <v>399851</v>
      </c>
      <c r="I62" s="93">
        <v>12123315.879999999</v>
      </c>
      <c r="J62" s="16">
        <v>6487620.2000000002</v>
      </c>
      <c r="K62" s="17">
        <v>0</v>
      </c>
      <c r="L62" s="17">
        <v>495550.5</v>
      </c>
      <c r="M62" s="17">
        <v>0</v>
      </c>
      <c r="N62" s="17">
        <v>0</v>
      </c>
      <c r="O62" s="17">
        <v>0</v>
      </c>
      <c r="P62" s="17">
        <v>399851</v>
      </c>
      <c r="Q62" s="12">
        <v>7383021.7000000002</v>
      </c>
      <c r="R62" s="16">
        <v>4686844.6399999997</v>
      </c>
      <c r="S62" s="17">
        <v>0</v>
      </c>
      <c r="T62" s="17">
        <v>0</v>
      </c>
      <c r="U62" s="17">
        <v>0</v>
      </c>
      <c r="V62" s="17">
        <v>0</v>
      </c>
      <c r="W62" s="17">
        <v>0</v>
      </c>
      <c r="X62" s="17">
        <v>0</v>
      </c>
      <c r="Y62" s="12">
        <v>4686844.6399999997</v>
      </c>
      <c r="Z62" s="16">
        <v>0</v>
      </c>
      <c r="AA62" s="17">
        <v>0</v>
      </c>
      <c r="AB62" s="17">
        <v>0</v>
      </c>
      <c r="AC62" s="17">
        <v>0</v>
      </c>
      <c r="AD62" s="17">
        <v>0</v>
      </c>
      <c r="AE62" s="17">
        <v>0</v>
      </c>
      <c r="AF62" s="17">
        <v>0</v>
      </c>
      <c r="AG62" s="12">
        <v>0</v>
      </c>
      <c r="AH62" s="16">
        <v>46484.54</v>
      </c>
      <c r="AI62" s="17">
        <v>0</v>
      </c>
      <c r="AJ62" s="17">
        <v>6965</v>
      </c>
      <c r="AK62" s="17">
        <v>0</v>
      </c>
      <c r="AL62" s="17">
        <v>0</v>
      </c>
      <c r="AM62" s="17">
        <v>0</v>
      </c>
      <c r="AN62" s="17">
        <v>0</v>
      </c>
      <c r="AO62" s="12">
        <v>53449.54</v>
      </c>
    </row>
    <row r="63" spans="1:41" x14ac:dyDescent="0.2">
      <c r="A63" s="4" t="s">
        <v>53</v>
      </c>
      <c r="B63" s="92">
        <v>345066</v>
      </c>
      <c r="C63" s="87">
        <v>0</v>
      </c>
      <c r="D63" s="87">
        <v>38651</v>
      </c>
      <c r="E63" s="87">
        <v>0</v>
      </c>
      <c r="F63" s="87">
        <v>0</v>
      </c>
      <c r="G63" s="87">
        <v>0</v>
      </c>
      <c r="H63" s="87">
        <v>0</v>
      </c>
      <c r="I63" s="93">
        <v>383717</v>
      </c>
      <c r="J63" s="16">
        <v>345066</v>
      </c>
      <c r="K63" s="17">
        <v>0</v>
      </c>
      <c r="L63" s="17">
        <v>38651</v>
      </c>
      <c r="M63" s="17">
        <v>0</v>
      </c>
      <c r="N63" s="17">
        <v>0</v>
      </c>
      <c r="O63" s="17">
        <v>0</v>
      </c>
      <c r="P63" s="17">
        <v>0</v>
      </c>
      <c r="Q63" s="12">
        <v>383717</v>
      </c>
      <c r="R63" s="16">
        <v>0</v>
      </c>
      <c r="S63" s="17">
        <v>0</v>
      </c>
      <c r="T63" s="17">
        <v>0</v>
      </c>
      <c r="U63" s="17">
        <v>0</v>
      </c>
      <c r="V63" s="17">
        <v>0</v>
      </c>
      <c r="W63" s="17">
        <v>0</v>
      </c>
      <c r="X63" s="17">
        <v>0</v>
      </c>
      <c r="Y63" s="12">
        <v>0</v>
      </c>
      <c r="Z63" s="16">
        <v>0</v>
      </c>
      <c r="AA63" s="17">
        <v>0</v>
      </c>
      <c r="AB63" s="17">
        <v>0</v>
      </c>
      <c r="AC63" s="17">
        <v>0</v>
      </c>
      <c r="AD63" s="17">
        <v>0</v>
      </c>
      <c r="AE63" s="17">
        <v>0</v>
      </c>
      <c r="AF63" s="17">
        <v>0</v>
      </c>
      <c r="AG63" s="12">
        <v>0</v>
      </c>
      <c r="AH63" s="16">
        <v>0</v>
      </c>
      <c r="AI63" s="17">
        <v>0</v>
      </c>
      <c r="AJ63" s="17">
        <v>0</v>
      </c>
      <c r="AK63" s="17">
        <v>0</v>
      </c>
      <c r="AL63" s="17">
        <v>0</v>
      </c>
      <c r="AM63" s="17">
        <v>0</v>
      </c>
      <c r="AN63" s="17">
        <v>0</v>
      </c>
      <c r="AO63" s="12">
        <v>0</v>
      </c>
    </row>
    <row r="64" spans="1:41" x14ac:dyDescent="0.2">
      <c r="A64" s="4" t="s">
        <v>54</v>
      </c>
      <c r="B64" s="92">
        <v>253743</v>
      </c>
      <c r="C64" s="87">
        <v>12120</v>
      </c>
      <c r="D64" s="87">
        <v>60000</v>
      </c>
      <c r="E64" s="87">
        <v>0</v>
      </c>
      <c r="F64" s="87">
        <v>0</v>
      </c>
      <c r="G64" s="87">
        <v>50000</v>
      </c>
      <c r="H64" s="87">
        <v>0</v>
      </c>
      <c r="I64" s="93">
        <v>375863</v>
      </c>
      <c r="J64" s="16">
        <v>188718</v>
      </c>
      <c r="K64" s="17">
        <v>12120</v>
      </c>
      <c r="L64" s="17">
        <v>0</v>
      </c>
      <c r="M64" s="17">
        <v>0</v>
      </c>
      <c r="N64" s="17">
        <v>0</v>
      </c>
      <c r="O64" s="17">
        <v>0</v>
      </c>
      <c r="P64" s="17">
        <v>0</v>
      </c>
      <c r="Q64" s="12">
        <v>200838</v>
      </c>
      <c r="R64" s="16">
        <v>65025</v>
      </c>
      <c r="S64" s="17">
        <v>0</v>
      </c>
      <c r="T64" s="17">
        <v>60000</v>
      </c>
      <c r="U64" s="17">
        <v>0</v>
      </c>
      <c r="V64" s="17">
        <v>0</v>
      </c>
      <c r="W64" s="17">
        <v>0</v>
      </c>
      <c r="X64" s="17">
        <v>0</v>
      </c>
      <c r="Y64" s="12">
        <v>125025</v>
      </c>
      <c r="Z64" s="16">
        <v>0</v>
      </c>
      <c r="AA64" s="17">
        <v>0</v>
      </c>
      <c r="AB64" s="17">
        <v>0</v>
      </c>
      <c r="AC64" s="17">
        <v>0</v>
      </c>
      <c r="AD64" s="17">
        <v>0</v>
      </c>
      <c r="AE64" s="17">
        <v>0</v>
      </c>
      <c r="AF64" s="17">
        <v>0</v>
      </c>
      <c r="AG64" s="12">
        <v>0</v>
      </c>
      <c r="AH64" s="16">
        <v>0</v>
      </c>
      <c r="AI64" s="17">
        <v>0</v>
      </c>
      <c r="AJ64" s="17">
        <v>0</v>
      </c>
      <c r="AK64" s="17">
        <v>0</v>
      </c>
      <c r="AL64" s="17">
        <v>0</v>
      </c>
      <c r="AM64" s="17">
        <v>50000</v>
      </c>
      <c r="AN64" s="17">
        <v>0</v>
      </c>
      <c r="AO64" s="12">
        <v>50000</v>
      </c>
    </row>
    <row r="65" spans="1:41" x14ac:dyDescent="0.2">
      <c r="A65" s="4" t="s">
        <v>55</v>
      </c>
      <c r="B65" s="92">
        <v>1282110</v>
      </c>
      <c r="C65" s="87">
        <v>0</v>
      </c>
      <c r="D65" s="87">
        <v>73424</v>
      </c>
      <c r="E65" s="87">
        <v>0</v>
      </c>
      <c r="F65" s="87">
        <v>0</v>
      </c>
      <c r="G65" s="87">
        <v>109677</v>
      </c>
      <c r="H65" s="87">
        <v>0</v>
      </c>
      <c r="I65" s="93">
        <v>1465211</v>
      </c>
      <c r="J65" s="16">
        <v>1188358</v>
      </c>
      <c r="K65" s="17">
        <v>0</v>
      </c>
      <c r="L65" s="17">
        <v>0</v>
      </c>
      <c r="M65" s="17">
        <v>0</v>
      </c>
      <c r="N65" s="17">
        <v>0</v>
      </c>
      <c r="O65" s="17">
        <v>0</v>
      </c>
      <c r="P65" s="17">
        <v>0</v>
      </c>
      <c r="Q65" s="12">
        <v>1188358</v>
      </c>
      <c r="R65" s="16">
        <v>47281</v>
      </c>
      <c r="S65" s="17">
        <v>0</v>
      </c>
      <c r="T65" s="17">
        <v>73424</v>
      </c>
      <c r="U65" s="17">
        <v>0</v>
      </c>
      <c r="V65" s="17">
        <v>0</v>
      </c>
      <c r="W65" s="17">
        <v>89458</v>
      </c>
      <c r="X65" s="17">
        <v>0</v>
      </c>
      <c r="Y65" s="12">
        <v>210163</v>
      </c>
      <c r="Z65" s="16">
        <v>46471</v>
      </c>
      <c r="AA65" s="17">
        <v>0</v>
      </c>
      <c r="AB65" s="17">
        <v>0</v>
      </c>
      <c r="AC65" s="17">
        <v>0</v>
      </c>
      <c r="AD65" s="17">
        <v>0</v>
      </c>
      <c r="AE65" s="17">
        <v>0</v>
      </c>
      <c r="AF65" s="17">
        <v>0</v>
      </c>
      <c r="AG65" s="12">
        <v>46471</v>
      </c>
      <c r="AH65" s="16">
        <v>0</v>
      </c>
      <c r="AI65" s="17">
        <v>0</v>
      </c>
      <c r="AJ65" s="17">
        <v>0</v>
      </c>
      <c r="AK65" s="17">
        <v>0</v>
      </c>
      <c r="AL65" s="17">
        <v>0</v>
      </c>
      <c r="AM65" s="17">
        <v>20219</v>
      </c>
      <c r="AN65" s="17">
        <v>0</v>
      </c>
      <c r="AO65" s="12">
        <v>20219</v>
      </c>
    </row>
    <row r="66" spans="1:41" x14ac:dyDescent="0.2">
      <c r="A66" s="4" t="s">
        <v>56</v>
      </c>
      <c r="B66" s="92">
        <v>447000</v>
      </c>
      <c r="C66" s="87">
        <v>0</v>
      </c>
      <c r="D66" s="87">
        <v>0</v>
      </c>
      <c r="E66" s="87">
        <v>0</v>
      </c>
      <c r="F66" s="87">
        <v>0</v>
      </c>
      <c r="G66" s="87">
        <v>0</v>
      </c>
      <c r="H66" s="87">
        <v>95000</v>
      </c>
      <c r="I66" s="93">
        <v>542000</v>
      </c>
      <c r="J66" s="16">
        <v>0</v>
      </c>
      <c r="K66" s="17">
        <v>0</v>
      </c>
      <c r="L66" s="17">
        <v>0</v>
      </c>
      <c r="M66" s="17">
        <v>0</v>
      </c>
      <c r="N66" s="17">
        <v>0</v>
      </c>
      <c r="O66" s="17">
        <v>0</v>
      </c>
      <c r="P66" s="17">
        <v>72000</v>
      </c>
      <c r="Q66" s="12">
        <v>72000</v>
      </c>
      <c r="R66" s="16">
        <v>447000</v>
      </c>
      <c r="S66" s="17">
        <v>0</v>
      </c>
      <c r="T66" s="17">
        <v>0</v>
      </c>
      <c r="U66" s="17">
        <v>0</v>
      </c>
      <c r="V66" s="17">
        <v>0</v>
      </c>
      <c r="W66" s="17">
        <v>0</v>
      </c>
      <c r="X66" s="17">
        <v>23000</v>
      </c>
      <c r="Y66" s="12">
        <v>470000</v>
      </c>
      <c r="Z66" s="16">
        <v>0</v>
      </c>
      <c r="AA66" s="17">
        <v>0</v>
      </c>
      <c r="AB66" s="17">
        <v>0</v>
      </c>
      <c r="AC66" s="17">
        <v>0</v>
      </c>
      <c r="AD66" s="17">
        <v>0</v>
      </c>
      <c r="AE66" s="17">
        <v>0</v>
      </c>
      <c r="AF66" s="17">
        <v>0</v>
      </c>
      <c r="AG66" s="12">
        <v>0</v>
      </c>
      <c r="AH66" s="16">
        <v>0</v>
      </c>
      <c r="AI66" s="17">
        <v>0</v>
      </c>
      <c r="AJ66" s="17">
        <v>0</v>
      </c>
      <c r="AK66" s="17">
        <v>0</v>
      </c>
      <c r="AL66" s="17">
        <v>0</v>
      </c>
      <c r="AM66" s="17">
        <v>0</v>
      </c>
      <c r="AN66" s="17">
        <v>0</v>
      </c>
      <c r="AO66" s="12">
        <v>0</v>
      </c>
    </row>
    <row r="67" spans="1:41" x14ac:dyDescent="0.2">
      <c r="A67" s="4" t="s">
        <v>57</v>
      </c>
      <c r="B67" s="92">
        <v>123263</v>
      </c>
      <c r="C67" s="87">
        <v>0</v>
      </c>
      <c r="D67" s="87">
        <v>60000</v>
      </c>
      <c r="E67" s="87">
        <v>0</v>
      </c>
      <c r="F67" s="87">
        <v>0</v>
      </c>
      <c r="G67" s="87">
        <v>21848</v>
      </c>
      <c r="H67" s="87">
        <v>13453</v>
      </c>
      <c r="I67" s="93">
        <v>218564</v>
      </c>
      <c r="J67" s="16">
        <v>123263</v>
      </c>
      <c r="K67" s="17">
        <v>0</v>
      </c>
      <c r="L67" s="17">
        <v>60000</v>
      </c>
      <c r="M67" s="17">
        <v>0</v>
      </c>
      <c r="N67" s="17">
        <v>0</v>
      </c>
      <c r="O67" s="17">
        <v>0</v>
      </c>
      <c r="P67" s="17">
        <v>13453</v>
      </c>
      <c r="Q67" s="12">
        <v>196716</v>
      </c>
      <c r="R67" s="16">
        <v>0</v>
      </c>
      <c r="S67" s="17">
        <v>0</v>
      </c>
      <c r="T67" s="17">
        <v>0</v>
      </c>
      <c r="U67" s="17">
        <v>0</v>
      </c>
      <c r="V67" s="17">
        <v>0</v>
      </c>
      <c r="W67" s="17">
        <v>0</v>
      </c>
      <c r="X67" s="17">
        <v>0</v>
      </c>
      <c r="Y67" s="12">
        <v>0</v>
      </c>
      <c r="Z67" s="16">
        <v>0</v>
      </c>
      <c r="AA67" s="17">
        <v>0</v>
      </c>
      <c r="AB67" s="17">
        <v>0</v>
      </c>
      <c r="AC67" s="17">
        <v>0</v>
      </c>
      <c r="AD67" s="17">
        <v>0</v>
      </c>
      <c r="AE67" s="17">
        <v>0</v>
      </c>
      <c r="AF67" s="17">
        <v>0</v>
      </c>
      <c r="AG67" s="12">
        <v>0</v>
      </c>
      <c r="AH67" s="16">
        <v>0</v>
      </c>
      <c r="AI67" s="17">
        <v>0</v>
      </c>
      <c r="AJ67" s="17">
        <v>0</v>
      </c>
      <c r="AK67" s="17">
        <v>0</v>
      </c>
      <c r="AL67" s="17">
        <v>0</v>
      </c>
      <c r="AM67" s="17">
        <v>21848</v>
      </c>
      <c r="AN67" s="17">
        <v>0</v>
      </c>
      <c r="AO67" s="12">
        <v>21848</v>
      </c>
    </row>
    <row r="68" spans="1:41" x14ac:dyDescent="0.2">
      <c r="A68" s="4" t="s">
        <v>58</v>
      </c>
      <c r="B68" s="92">
        <v>278369</v>
      </c>
      <c r="C68" s="87">
        <v>0</v>
      </c>
      <c r="D68" s="87">
        <v>76007.27</v>
      </c>
      <c r="E68" s="87">
        <v>0</v>
      </c>
      <c r="F68" s="87">
        <v>0</v>
      </c>
      <c r="G68" s="87">
        <v>0</v>
      </c>
      <c r="H68" s="87">
        <v>3340.5</v>
      </c>
      <c r="I68" s="93">
        <v>357716.77</v>
      </c>
      <c r="J68" s="16">
        <v>278369</v>
      </c>
      <c r="K68" s="17">
        <v>0</v>
      </c>
      <c r="L68" s="17">
        <v>0</v>
      </c>
      <c r="M68" s="17">
        <v>0</v>
      </c>
      <c r="N68" s="17">
        <v>0</v>
      </c>
      <c r="O68" s="17">
        <v>0</v>
      </c>
      <c r="P68" s="17">
        <v>0</v>
      </c>
      <c r="Q68" s="12">
        <v>278369</v>
      </c>
      <c r="R68" s="16">
        <v>0</v>
      </c>
      <c r="S68" s="17">
        <v>0</v>
      </c>
      <c r="T68" s="17">
        <v>76007.27</v>
      </c>
      <c r="U68" s="17">
        <v>0</v>
      </c>
      <c r="V68" s="17">
        <v>0</v>
      </c>
      <c r="W68" s="17">
        <v>0</v>
      </c>
      <c r="X68" s="17">
        <v>3340.5</v>
      </c>
      <c r="Y68" s="12">
        <v>79347.77</v>
      </c>
      <c r="Z68" s="16">
        <v>0</v>
      </c>
      <c r="AA68" s="17">
        <v>0</v>
      </c>
      <c r="AB68" s="17">
        <v>0</v>
      </c>
      <c r="AC68" s="17">
        <v>0</v>
      </c>
      <c r="AD68" s="17">
        <v>0</v>
      </c>
      <c r="AE68" s="17">
        <v>0</v>
      </c>
      <c r="AF68" s="17">
        <v>0</v>
      </c>
      <c r="AG68" s="12">
        <v>0</v>
      </c>
      <c r="AH68" s="16">
        <v>0</v>
      </c>
      <c r="AI68" s="17">
        <v>0</v>
      </c>
      <c r="AJ68" s="17">
        <v>0</v>
      </c>
      <c r="AK68" s="17">
        <v>0</v>
      </c>
      <c r="AL68" s="17">
        <v>0</v>
      </c>
      <c r="AM68" s="17">
        <v>0</v>
      </c>
      <c r="AN68" s="17">
        <v>0</v>
      </c>
      <c r="AO68" s="12">
        <v>0</v>
      </c>
    </row>
    <row r="69" spans="1:41" x14ac:dyDescent="0.2">
      <c r="A69" s="4" t="s">
        <v>59</v>
      </c>
      <c r="B69" s="92">
        <v>22405</v>
      </c>
      <c r="C69" s="87">
        <v>0</v>
      </c>
      <c r="D69" s="87">
        <v>230276</v>
      </c>
      <c r="E69" s="87">
        <v>0</v>
      </c>
      <c r="F69" s="87">
        <v>0</v>
      </c>
      <c r="G69" s="87">
        <v>0</v>
      </c>
      <c r="H69" s="87">
        <v>0</v>
      </c>
      <c r="I69" s="93">
        <v>252681</v>
      </c>
      <c r="J69" s="16">
        <v>22405</v>
      </c>
      <c r="K69" s="17">
        <v>0</v>
      </c>
      <c r="L69" s="17">
        <v>0</v>
      </c>
      <c r="M69" s="17">
        <v>0</v>
      </c>
      <c r="N69" s="17">
        <v>0</v>
      </c>
      <c r="O69" s="17">
        <v>0</v>
      </c>
      <c r="P69" s="17">
        <v>0</v>
      </c>
      <c r="Q69" s="12">
        <v>22405</v>
      </c>
      <c r="R69" s="16">
        <v>0</v>
      </c>
      <c r="S69" s="17">
        <v>0</v>
      </c>
      <c r="T69" s="17">
        <v>230276</v>
      </c>
      <c r="U69" s="17">
        <v>0</v>
      </c>
      <c r="V69" s="17">
        <v>0</v>
      </c>
      <c r="W69" s="17">
        <v>0</v>
      </c>
      <c r="X69" s="17">
        <v>0</v>
      </c>
      <c r="Y69" s="12">
        <v>230276</v>
      </c>
      <c r="Z69" s="16">
        <v>0</v>
      </c>
      <c r="AA69" s="17">
        <v>0</v>
      </c>
      <c r="AB69" s="17">
        <v>0</v>
      </c>
      <c r="AC69" s="17">
        <v>0</v>
      </c>
      <c r="AD69" s="17">
        <v>0</v>
      </c>
      <c r="AE69" s="17">
        <v>0</v>
      </c>
      <c r="AF69" s="17">
        <v>0</v>
      </c>
      <c r="AG69" s="12">
        <v>0</v>
      </c>
      <c r="AH69" s="16">
        <v>0</v>
      </c>
      <c r="AI69" s="17">
        <v>0</v>
      </c>
      <c r="AJ69" s="17">
        <v>0</v>
      </c>
      <c r="AK69" s="17">
        <v>0</v>
      </c>
      <c r="AL69" s="17">
        <v>0</v>
      </c>
      <c r="AM69" s="17">
        <v>0</v>
      </c>
      <c r="AN69" s="17">
        <v>0</v>
      </c>
      <c r="AO69" s="12">
        <v>0</v>
      </c>
    </row>
    <row r="70" spans="1:41" x14ac:dyDescent="0.2">
      <c r="A70" s="4" t="s">
        <v>60</v>
      </c>
      <c r="B70" s="92">
        <v>0</v>
      </c>
      <c r="C70" s="87">
        <v>0</v>
      </c>
      <c r="D70" s="87">
        <v>5334</v>
      </c>
      <c r="E70" s="87">
        <v>0</v>
      </c>
      <c r="F70" s="87">
        <v>0</v>
      </c>
      <c r="G70" s="87">
        <v>0</v>
      </c>
      <c r="H70" s="87">
        <v>0</v>
      </c>
      <c r="I70" s="93">
        <v>5334</v>
      </c>
      <c r="J70" s="16">
        <v>0</v>
      </c>
      <c r="K70" s="17">
        <v>0</v>
      </c>
      <c r="L70" s="17">
        <v>0</v>
      </c>
      <c r="M70" s="17">
        <v>0</v>
      </c>
      <c r="N70" s="17">
        <v>0</v>
      </c>
      <c r="O70" s="17">
        <v>0</v>
      </c>
      <c r="P70" s="17">
        <v>0</v>
      </c>
      <c r="Q70" s="12">
        <v>0</v>
      </c>
      <c r="R70" s="16">
        <v>0</v>
      </c>
      <c r="S70" s="17">
        <v>0</v>
      </c>
      <c r="T70" s="17">
        <v>5334</v>
      </c>
      <c r="U70" s="17">
        <v>0</v>
      </c>
      <c r="V70" s="17">
        <v>0</v>
      </c>
      <c r="W70" s="17">
        <v>0</v>
      </c>
      <c r="X70" s="17">
        <v>0</v>
      </c>
      <c r="Y70" s="12">
        <v>5334</v>
      </c>
      <c r="Z70" s="16">
        <v>0</v>
      </c>
      <c r="AA70" s="17">
        <v>0</v>
      </c>
      <c r="AB70" s="17">
        <v>0</v>
      </c>
      <c r="AC70" s="17">
        <v>0</v>
      </c>
      <c r="AD70" s="17">
        <v>0</v>
      </c>
      <c r="AE70" s="17">
        <v>0</v>
      </c>
      <c r="AF70" s="17">
        <v>0</v>
      </c>
      <c r="AG70" s="12">
        <v>0</v>
      </c>
      <c r="AH70" s="16">
        <v>0</v>
      </c>
      <c r="AI70" s="17">
        <v>0</v>
      </c>
      <c r="AJ70" s="17">
        <v>0</v>
      </c>
      <c r="AK70" s="17">
        <v>0</v>
      </c>
      <c r="AL70" s="17">
        <v>0</v>
      </c>
      <c r="AM70" s="17">
        <v>0</v>
      </c>
      <c r="AN70" s="17">
        <v>0</v>
      </c>
      <c r="AO70" s="12">
        <v>0</v>
      </c>
    </row>
    <row r="71" spans="1:41" x14ac:dyDescent="0.2">
      <c r="A71" s="4" t="s">
        <v>61</v>
      </c>
      <c r="B71" s="92">
        <v>2264419</v>
      </c>
      <c r="C71" s="87">
        <v>0</v>
      </c>
      <c r="D71" s="87">
        <v>171312</v>
      </c>
      <c r="E71" s="87">
        <v>0</v>
      </c>
      <c r="F71" s="87">
        <v>0</v>
      </c>
      <c r="G71" s="87">
        <v>23379</v>
      </c>
      <c r="H71" s="87">
        <v>3368</v>
      </c>
      <c r="I71" s="93">
        <v>2462478</v>
      </c>
      <c r="J71" s="16">
        <v>2264419</v>
      </c>
      <c r="K71" s="17">
        <v>0</v>
      </c>
      <c r="L71" s="17">
        <v>21312</v>
      </c>
      <c r="M71" s="17">
        <v>0</v>
      </c>
      <c r="N71" s="17">
        <v>0</v>
      </c>
      <c r="O71" s="17">
        <v>9879</v>
      </c>
      <c r="P71" s="17">
        <v>3368</v>
      </c>
      <c r="Q71" s="12">
        <v>2298978</v>
      </c>
      <c r="R71" s="16">
        <v>0</v>
      </c>
      <c r="S71" s="17">
        <v>0</v>
      </c>
      <c r="T71" s="17">
        <v>150000</v>
      </c>
      <c r="U71" s="17">
        <v>0</v>
      </c>
      <c r="V71" s="17">
        <v>0</v>
      </c>
      <c r="W71" s="17">
        <v>0</v>
      </c>
      <c r="X71" s="17">
        <v>0</v>
      </c>
      <c r="Y71" s="12">
        <v>150000</v>
      </c>
      <c r="Z71" s="16">
        <v>0</v>
      </c>
      <c r="AA71" s="17">
        <v>0</v>
      </c>
      <c r="AB71" s="17">
        <v>0</v>
      </c>
      <c r="AC71" s="17">
        <v>0</v>
      </c>
      <c r="AD71" s="17">
        <v>0</v>
      </c>
      <c r="AE71" s="17">
        <v>0</v>
      </c>
      <c r="AF71" s="17">
        <v>0</v>
      </c>
      <c r="AG71" s="12">
        <v>0</v>
      </c>
      <c r="AH71" s="16">
        <v>0</v>
      </c>
      <c r="AI71" s="17">
        <v>0</v>
      </c>
      <c r="AJ71" s="17">
        <v>0</v>
      </c>
      <c r="AK71" s="17">
        <v>0</v>
      </c>
      <c r="AL71" s="17">
        <v>0</v>
      </c>
      <c r="AM71" s="17">
        <v>13500</v>
      </c>
      <c r="AN71" s="17">
        <v>0</v>
      </c>
      <c r="AO71" s="12">
        <v>13500</v>
      </c>
    </row>
    <row r="72" spans="1:41" x14ac:dyDescent="0.2">
      <c r="A72" s="4" t="s">
        <v>62</v>
      </c>
      <c r="B72" s="92">
        <v>1193353</v>
      </c>
      <c r="C72" s="87">
        <v>0</v>
      </c>
      <c r="D72" s="87">
        <v>100000</v>
      </c>
      <c r="E72" s="87">
        <v>0</v>
      </c>
      <c r="F72" s="87">
        <v>0</v>
      </c>
      <c r="G72" s="87">
        <v>0</v>
      </c>
      <c r="H72" s="87">
        <v>0</v>
      </c>
      <c r="I72" s="93">
        <v>1293353</v>
      </c>
      <c r="J72" s="16">
        <v>1193353</v>
      </c>
      <c r="K72" s="17">
        <v>0</v>
      </c>
      <c r="L72" s="17">
        <v>100000</v>
      </c>
      <c r="M72" s="17">
        <v>0</v>
      </c>
      <c r="N72" s="17">
        <v>0</v>
      </c>
      <c r="O72" s="17">
        <v>0</v>
      </c>
      <c r="P72" s="17">
        <v>0</v>
      </c>
      <c r="Q72" s="12">
        <v>1293353</v>
      </c>
      <c r="R72" s="16">
        <v>0</v>
      </c>
      <c r="S72" s="17">
        <v>0</v>
      </c>
      <c r="T72" s="17">
        <v>0</v>
      </c>
      <c r="U72" s="17">
        <v>0</v>
      </c>
      <c r="V72" s="17">
        <v>0</v>
      </c>
      <c r="W72" s="17">
        <v>0</v>
      </c>
      <c r="X72" s="17">
        <v>0</v>
      </c>
      <c r="Y72" s="12">
        <v>0</v>
      </c>
      <c r="Z72" s="16">
        <v>0</v>
      </c>
      <c r="AA72" s="17">
        <v>0</v>
      </c>
      <c r="AB72" s="17">
        <v>0</v>
      </c>
      <c r="AC72" s="17">
        <v>0</v>
      </c>
      <c r="AD72" s="17">
        <v>0</v>
      </c>
      <c r="AE72" s="17">
        <v>0</v>
      </c>
      <c r="AF72" s="17">
        <v>0</v>
      </c>
      <c r="AG72" s="12">
        <v>0</v>
      </c>
      <c r="AH72" s="16">
        <v>0</v>
      </c>
      <c r="AI72" s="17">
        <v>0</v>
      </c>
      <c r="AJ72" s="17">
        <v>0</v>
      </c>
      <c r="AK72" s="17">
        <v>0</v>
      </c>
      <c r="AL72" s="17">
        <v>0</v>
      </c>
      <c r="AM72" s="17">
        <v>0</v>
      </c>
      <c r="AN72" s="17">
        <v>0</v>
      </c>
      <c r="AO72" s="12">
        <v>0</v>
      </c>
    </row>
    <row r="73" spans="1:41" x14ac:dyDescent="0.2">
      <c r="A73" s="4" t="s">
        <v>63</v>
      </c>
      <c r="B73" s="92">
        <v>1099536</v>
      </c>
      <c r="C73" s="87">
        <v>7500</v>
      </c>
      <c r="D73" s="87">
        <v>0</v>
      </c>
      <c r="E73" s="87">
        <v>0</v>
      </c>
      <c r="F73" s="87">
        <v>0</v>
      </c>
      <c r="G73" s="87">
        <v>92246</v>
      </c>
      <c r="H73" s="87">
        <v>130921</v>
      </c>
      <c r="I73" s="93">
        <v>1330203</v>
      </c>
      <c r="J73" s="16">
        <v>1005688</v>
      </c>
      <c r="K73" s="17">
        <v>0</v>
      </c>
      <c r="L73" s="17">
        <v>0</v>
      </c>
      <c r="M73" s="17">
        <v>0</v>
      </c>
      <c r="N73" s="17">
        <v>0</v>
      </c>
      <c r="O73" s="17">
        <v>0</v>
      </c>
      <c r="P73" s="17">
        <v>62375</v>
      </c>
      <c r="Q73" s="12">
        <v>1068063</v>
      </c>
      <c r="R73" s="16">
        <v>93848</v>
      </c>
      <c r="S73" s="17">
        <v>0</v>
      </c>
      <c r="T73" s="17">
        <v>0</v>
      </c>
      <c r="U73" s="17">
        <v>0</v>
      </c>
      <c r="V73" s="17">
        <v>0</v>
      </c>
      <c r="W73" s="17">
        <v>92246</v>
      </c>
      <c r="X73" s="17">
        <v>0</v>
      </c>
      <c r="Y73" s="12">
        <v>186094</v>
      </c>
      <c r="Z73" s="16">
        <v>0</v>
      </c>
      <c r="AA73" s="17">
        <v>0</v>
      </c>
      <c r="AB73" s="17">
        <v>0</v>
      </c>
      <c r="AC73" s="17">
        <v>0</v>
      </c>
      <c r="AD73" s="17">
        <v>0</v>
      </c>
      <c r="AE73" s="17">
        <v>0</v>
      </c>
      <c r="AF73" s="17">
        <v>0</v>
      </c>
      <c r="AG73" s="12">
        <v>0</v>
      </c>
      <c r="AH73" s="16">
        <v>0</v>
      </c>
      <c r="AI73" s="17">
        <v>7500</v>
      </c>
      <c r="AJ73" s="17">
        <v>0</v>
      </c>
      <c r="AK73" s="17">
        <v>0</v>
      </c>
      <c r="AL73" s="17">
        <v>0</v>
      </c>
      <c r="AM73" s="17">
        <v>0</v>
      </c>
      <c r="AN73" s="17">
        <v>68546</v>
      </c>
      <c r="AO73" s="12">
        <v>76046</v>
      </c>
    </row>
    <row r="74" spans="1:41" x14ac:dyDescent="0.2">
      <c r="A74" s="4" t="s">
        <v>64</v>
      </c>
      <c r="B74" s="92">
        <v>122972</v>
      </c>
      <c r="C74" s="87">
        <v>11140</v>
      </c>
      <c r="D74" s="87">
        <v>0</v>
      </c>
      <c r="E74" s="87">
        <v>0</v>
      </c>
      <c r="F74" s="87">
        <v>0</v>
      </c>
      <c r="G74" s="87">
        <v>0</v>
      </c>
      <c r="H74" s="87">
        <v>119312</v>
      </c>
      <c r="I74" s="93">
        <v>253424</v>
      </c>
      <c r="J74" s="16">
        <v>122972</v>
      </c>
      <c r="K74" s="17">
        <v>11140</v>
      </c>
      <c r="L74" s="17">
        <v>0</v>
      </c>
      <c r="M74" s="17">
        <v>0</v>
      </c>
      <c r="N74" s="17">
        <v>0</v>
      </c>
      <c r="O74" s="17">
        <v>0</v>
      </c>
      <c r="P74" s="17">
        <v>119312</v>
      </c>
      <c r="Q74" s="12">
        <v>253424</v>
      </c>
      <c r="R74" s="16">
        <v>0</v>
      </c>
      <c r="S74" s="17">
        <v>0</v>
      </c>
      <c r="T74" s="17">
        <v>0</v>
      </c>
      <c r="U74" s="17">
        <v>0</v>
      </c>
      <c r="V74" s="17">
        <v>0</v>
      </c>
      <c r="W74" s="17">
        <v>0</v>
      </c>
      <c r="X74" s="17">
        <v>0</v>
      </c>
      <c r="Y74" s="12">
        <v>0</v>
      </c>
      <c r="Z74" s="16">
        <v>0</v>
      </c>
      <c r="AA74" s="17">
        <v>0</v>
      </c>
      <c r="AB74" s="17">
        <v>0</v>
      </c>
      <c r="AC74" s="17">
        <v>0</v>
      </c>
      <c r="AD74" s="17">
        <v>0</v>
      </c>
      <c r="AE74" s="17">
        <v>0</v>
      </c>
      <c r="AF74" s="17">
        <v>0</v>
      </c>
      <c r="AG74" s="12">
        <v>0</v>
      </c>
      <c r="AH74" s="16">
        <v>0</v>
      </c>
      <c r="AI74" s="17">
        <v>0</v>
      </c>
      <c r="AJ74" s="17">
        <v>0</v>
      </c>
      <c r="AK74" s="17">
        <v>0</v>
      </c>
      <c r="AL74" s="17">
        <v>0</v>
      </c>
      <c r="AM74" s="17">
        <v>0</v>
      </c>
      <c r="AN74" s="17">
        <v>0</v>
      </c>
      <c r="AO74" s="12">
        <v>0</v>
      </c>
    </row>
    <row r="75" spans="1:41" x14ac:dyDescent="0.2">
      <c r="A75" s="4" t="s">
        <v>65</v>
      </c>
      <c r="B75" s="92">
        <v>2884964.38</v>
      </c>
      <c r="C75" s="87">
        <v>41040</v>
      </c>
      <c r="D75" s="87">
        <v>50000</v>
      </c>
      <c r="E75" s="87">
        <v>0</v>
      </c>
      <c r="F75" s="87">
        <v>0</v>
      </c>
      <c r="G75" s="87">
        <v>233.11</v>
      </c>
      <c r="H75" s="87">
        <v>0</v>
      </c>
      <c r="I75" s="93">
        <v>2976237.49</v>
      </c>
      <c r="J75" s="16">
        <v>2799332.67</v>
      </c>
      <c r="K75" s="17">
        <v>41040</v>
      </c>
      <c r="L75" s="17">
        <v>50000</v>
      </c>
      <c r="M75" s="17">
        <v>0</v>
      </c>
      <c r="N75" s="17">
        <v>0</v>
      </c>
      <c r="O75" s="17">
        <v>164.37</v>
      </c>
      <c r="P75" s="17">
        <v>0</v>
      </c>
      <c r="Q75" s="12">
        <v>2890537.04</v>
      </c>
      <c r="R75" s="16">
        <v>85631.71</v>
      </c>
      <c r="S75" s="17">
        <v>0</v>
      </c>
      <c r="T75" s="17">
        <v>0</v>
      </c>
      <c r="U75" s="17">
        <v>0</v>
      </c>
      <c r="V75" s="17">
        <v>0</v>
      </c>
      <c r="W75" s="17">
        <v>0</v>
      </c>
      <c r="X75" s="17">
        <v>0</v>
      </c>
      <c r="Y75" s="12">
        <v>85631.71</v>
      </c>
      <c r="Z75" s="16">
        <v>0</v>
      </c>
      <c r="AA75" s="17">
        <v>0</v>
      </c>
      <c r="AB75" s="17">
        <v>0</v>
      </c>
      <c r="AC75" s="17">
        <v>0</v>
      </c>
      <c r="AD75" s="17">
        <v>0</v>
      </c>
      <c r="AE75" s="17">
        <v>0</v>
      </c>
      <c r="AF75" s="17">
        <v>0</v>
      </c>
      <c r="AG75" s="12">
        <v>0</v>
      </c>
      <c r="AH75" s="16">
        <v>0</v>
      </c>
      <c r="AI75" s="17">
        <v>0</v>
      </c>
      <c r="AJ75" s="17">
        <v>0</v>
      </c>
      <c r="AK75" s="17">
        <v>0</v>
      </c>
      <c r="AL75" s="17">
        <v>0</v>
      </c>
      <c r="AM75" s="17">
        <v>68.739999999999995</v>
      </c>
      <c r="AN75" s="17">
        <v>0</v>
      </c>
      <c r="AO75" s="12">
        <v>68.739999999999995</v>
      </c>
    </row>
    <row r="76" spans="1:41" x14ac:dyDescent="0.2">
      <c r="A76" s="4" t="s">
        <v>66</v>
      </c>
      <c r="B76" s="92">
        <v>62318.39</v>
      </c>
      <c r="C76" s="87">
        <v>0</v>
      </c>
      <c r="D76" s="87">
        <v>60800</v>
      </c>
      <c r="E76" s="87">
        <v>0</v>
      </c>
      <c r="F76" s="87">
        <v>0</v>
      </c>
      <c r="G76" s="87">
        <v>317728.59999999998</v>
      </c>
      <c r="H76" s="87">
        <v>643.82999999999993</v>
      </c>
      <c r="I76" s="93">
        <v>441490.82</v>
      </c>
      <c r="J76" s="16">
        <v>49827.51</v>
      </c>
      <c r="K76" s="17">
        <v>0</v>
      </c>
      <c r="L76" s="17">
        <v>48640</v>
      </c>
      <c r="M76" s="17">
        <v>0</v>
      </c>
      <c r="N76" s="17">
        <v>0</v>
      </c>
      <c r="O76" s="17">
        <v>222395.9</v>
      </c>
      <c r="P76" s="17">
        <v>515.05999999999995</v>
      </c>
      <c r="Q76" s="12">
        <v>321378.47000000003</v>
      </c>
      <c r="R76" s="16">
        <v>7474.13</v>
      </c>
      <c r="S76" s="17">
        <v>0</v>
      </c>
      <c r="T76" s="17">
        <v>7296</v>
      </c>
      <c r="U76" s="17">
        <v>0</v>
      </c>
      <c r="V76" s="17">
        <v>0</v>
      </c>
      <c r="W76" s="17">
        <v>24710.66</v>
      </c>
      <c r="X76" s="17">
        <v>77.260000000000005</v>
      </c>
      <c r="Y76" s="12">
        <v>39558.050000000003</v>
      </c>
      <c r="Z76" s="16">
        <v>4982.75</v>
      </c>
      <c r="AA76" s="17">
        <v>0</v>
      </c>
      <c r="AB76" s="17">
        <v>4864</v>
      </c>
      <c r="AC76" s="17">
        <v>0</v>
      </c>
      <c r="AD76" s="17">
        <v>0</v>
      </c>
      <c r="AE76" s="17">
        <v>0</v>
      </c>
      <c r="AF76" s="17">
        <v>51.51</v>
      </c>
      <c r="AG76" s="12">
        <v>9898.26</v>
      </c>
      <c r="AH76" s="16">
        <v>34</v>
      </c>
      <c r="AI76" s="17">
        <v>0</v>
      </c>
      <c r="AJ76" s="17">
        <v>0</v>
      </c>
      <c r="AK76" s="17">
        <v>0</v>
      </c>
      <c r="AL76" s="17">
        <v>0</v>
      </c>
      <c r="AM76" s="17">
        <v>70622.039999999994</v>
      </c>
      <c r="AN76" s="17">
        <v>0</v>
      </c>
      <c r="AO76" s="12">
        <v>70656.039999999994</v>
      </c>
    </row>
    <row r="77" spans="1:41" x14ac:dyDescent="0.2">
      <c r="A77" s="4" t="s">
        <v>67</v>
      </c>
      <c r="B77" s="92">
        <v>217122</v>
      </c>
      <c r="C77" s="87">
        <v>0</v>
      </c>
      <c r="D77" s="87">
        <v>81902</v>
      </c>
      <c r="E77" s="87">
        <v>0</v>
      </c>
      <c r="F77" s="87">
        <v>0</v>
      </c>
      <c r="G77" s="87">
        <v>0</v>
      </c>
      <c r="H77" s="87">
        <v>0</v>
      </c>
      <c r="I77" s="93">
        <v>299024</v>
      </c>
      <c r="J77" s="16">
        <v>217122</v>
      </c>
      <c r="K77" s="17">
        <v>0</v>
      </c>
      <c r="L77" s="17">
        <v>75000</v>
      </c>
      <c r="M77" s="17">
        <v>0</v>
      </c>
      <c r="N77" s="17">
        <v>0</v>
      </c>
      <c r="O77" s="17">
        <v>0</v>
      </c>
      <c r="P77" s="17">
        <v>0</v>
      </c>
      <c r="Q77" s="12">
        <v>292122</v>
      </c>
      <c r="R77" s="16">
        <v>0</v>
      </c>
      <c r="S77" s="17">
        <v>0</v>
      </c>
      <c r="T77" s="17">
        <v>6902</v>
      </c>
      <c r="U77" s="17">
        <v>0</v>
      </c>
      <c r="V77" s="17">
        <v>0</v>
      </c>
      <c r="W77" s="17">
        <v>0</v>
      </c>
      <c r="X77" s="17">
        <v>0</v>
      </c>
      <c r="Y77" s="12">
        <v>6902</v>
      </c>
      <c r="Z77" s="16">
        <v>0</v>
      </c>
      <c r="AA77" s="17">
        <v>0</v>
      </c>
      <c r="AB77" s="17">
        <v>0</v>
      </c>
      <c r="AC77" s="17">
        <v>0</v>
      </c>
      <c r="AD77" s="17">
        <v>0</v>
      </c>
      <c r="AE77" s="17">
        <v>0</v>
      </c>
      <c r="AF77" s="17">
        <v>0</v>
      </c>
      <c r="AG77" s="12">
        <v>0</v>
      </c>
      <c r="AH77" s="16">
        <v>0</v>
      </c>
      <c r="AI77" s="17">
        <v>0</v>
      </c>
      <c r="AJ77" s="17">
        <v>0</v>
      </c>
      <c r="AK77" s="17">
        <v>0</v>
      </c>
      <c r="AL77" s="17">
        <v>0</v>
      </c>
      <c r="AM77" s="17">
        <v>0</v>
      </c>
      <c r="AN77" s="17">
        <v>0</v>
      </c>
      <c r="AO77" s="12">
        <v>0</v>
      </c>
    </row>
    <row r="78" spans="1:41" x14ac:dyDescent="0.2">
      <c r="A78" s="4" t="s">
        <v>68</v>
      </c>
      <c r="B78" s="92">
        <v>1858067</v>
      </c>
      <c r="C78" s="87">
        <v>0</v>
      </c>
      <c r="D78" s="87">
        <v>369258</v>
      </c>
      <c r="E78" s="87">
        <v>0</v>
      </c>
      <c r="F78" s="87">
        <v>0</v>
      </c>
      <c r="G78" s="87">
        <v>10000</v>
      </c>
      <c r="H78" s="87">
        <v>0</v>
      </c>
      <c r="I78" s="93">
        <v>2237325</v>
      </c>
      <c r="J78" s="16">
        <v>1858067</v>
      </c>
      <c r="K78" s="17">
        <v>0</v>
      </c>
      <c r="L78" s="17">
        <v>369258</v>
      </c>
      <c r="M78" s="17">
        <v>0</v>
      </c>
      <c r="N78" s="17">
        <v>0</v>
      </c>
      <c r="O78" s="17">
        <v>10000</v>
      </c>
      <c r="P78" s="17">
        <v>0</v>
      </c>
      <c r="Q78" s="12">
        <v>2237325</v>
      </c>
      <c r="R78" s="16">
        <v>0</v>
      </c>
      <c r="S78" s="17">
        <v>0</v>
      </c>
      <c r="T78" s="17">
        <v>0</v>
      </c>
      <c r="U78" s="17">
        <v>0</v>
      </c>
      <c r="V78" s="17">
        <v>0</v>
      </c>
      <c r="W78" s="17">
        <v>0</v>
      </c>
      <c r="X78" s="17">
        <v>0</v>
      </c>
      <c r="Y78" s="12">
        <v>0</v>
      </c>
      <c r="Z78" s="16">
        <v>0</v>
      </c>
      <c r="AA78" s="17">
        <v>0</v>
      </c>
      <c r="AB78" s="17">
        <v>0</v>
      </c>
      <c r="AC78" s="17">
        <v>0</v>
      </c>
      <c r="AD78" s="17">
        <v>0</v>
      </c>
      <c r="AE78" s="17">
        <v>0</v>
      </c>
      <c r="AF78" s="17">
        <v>0</v>
      </c>
      <c r="AG78" s="12">
        <v>0</v>
      </c>
      <c r="AH78" s="16">
        <v>0</v>
      </c>
      <c r="AI78" s="17">
        <v>0</v>
      </c>
      <c r="AJ78" s="17">
        <v>0</v>
      </c>
      <c r="AK78" s="17">
        <v>0</v>
      </c>
      <c r="AL78" s="17">
        <v>0</v>
      </c>
      <c r="AM78" s="17">
        <v>0</v>
      </c>
      <c r="AN78" s="17">
        <v>0</v>
      </c>
      <c r="AO78" s="12">
        <v>0</v>
      </c>
    </row>
    <row r="79" spans="1:41" x14ac:dyDescent="0.2">
      <c r="A79" s="4" t="s">
        <v>69</v>
      </c>
      <c r="B79" s="92">
        <v>400</v>
      </c>
      <c r="C79" s="87">
        <v>0</v>
      </c>
      <c r="D79" s="87">
        <v>0</v>
      </c>
      <c r="E79" s="87">
        <v>0</v>
      </c>
      <c r="F79" s="87">
        <v>0</v>
      </c>
      <c r="G79" s="87">
        <v>10000</v>
      </c>
      <c r="H79" s="87">
        <v>0</v>
      </c>
      <c r="I79" s="93">
        <v>10400</v>
      </c>
      <c r="J79" s="16">
        <v>400</v>
      </c>
      <c r="K79" s="17">
        <v>0</v>
      </c>
      <c r="L79" s="17">
        <v>0</v>
      </c>
      <c r="M79" s="17">
        <v>0</v>
      </c>
      <c r="N79" s="17">
        <v>0</v>
      </c>
      <c r="O79" s="17">
        <v>0</v>
      </c>
      <c r="P79" s="17">
        <v>0</v>
      </c>
      <c r="Q79" s="12">
        <v>400</v>
      </c>
      <c r="R79" s="16">
        <v>0</v>
      </c>
      <c r="S79" s="17">
        <v>0</v>
      </c>
      <c r="T79" s="17">
        <v>0</v>
      </c>
      <c r="U79" s="17">
        <v>0</v>
      </c>
      <c r="V79" s="17">
        <v>0</v>
      </c>
      <c r="W79" s="17">
        <v>0</v>
      </c>
      <c r="X79" s="17">
        <v>0</v>
      </c>
      <c r="Y79" s="12">
        <v>0</v>
      </c>
      <c r="Z79" s="16">
        <v>0</v>
      </c>
      <c r="AA79" s="17">
        <v>0</v>
      </c>
      <c r="AB79" s="17">
        <v>0</v>
      </c>
      <c r="AC79" s="17">
        <v>0</v>
      </c>
      <c r="AD79" s="17">
        <v>0</v>
      </c>
      <c r="AE79" s="17">
        <v>0</v>
      </c>
      <c r="AF79" s="17">
        <v>0</v>
      </c>
      <c r="AG79" s="12">
        <v>0</v>
      </c>
      <c r="AH79" s="16">
        <v>0</v>
      </c>
      <c r="AI79" s="17">
        <v>0</v>
      </c>
      <c r="AJ79" s="17">
        <v>0</v>
      </c>
      <c r="AK79" s="17">
        <v>0</v>
      </c>
      <c r="AL79" s="17">
        <v>0</v>
      </c>
      <c r="AM79" s="17">
        <v>10000</v>
      </c>
      <c r="AN79" s="17">
        <v>0</v>
      </c>
      <c r="AO79" s="12">
        <v>10000</v>
      </c>
    </row>
    <row r="80" spans="1:41" x14ac:dyDescent="0.2">
      <c r="A80" s="4" t="s">
        <v>70</v>
      </c>
      <c r="B80" s="92">
        <v>2549975.75</v>
      </c>
      <c r="C80" s="87">
        <v>1468.4</v>
      </c>
      <c r="D80" s="87">
        <v>144449</v>
      </c>
      <c r="E80" s="87">
        <v>0</v>
      </c>
      <c r="F80" s="87">
        <v>0</v>
      </c>
      <c r="G80" s="87">
        <v>0</v>
      </c>
      <c r="H80" s="87">
        <v>43253.82</v>
      </c>
      <c r="I80" s="93">
        <v>2739146.9699999997</v>
      </c>
      <c r="J80" s="16">
        <v>2388606.37</v>
      </c>
      <c r="K80" s="17">
        <v>0</v>
      </c>
      <c r="L80" s="17">
        <v>-5551</v>
      </c>
      <c r="M80" s="17">
        <v>0</v>
      </c>
      <c r="N80" s="17">
        <v>0</v>
      </c>
      <c r="O80" s="17">
        <v>0</v>
      </c>
      <c r="P80" s="17">
        <v>43253.82</v>
      </c>
      <c r="Q80" s="12">
        <v>2426309.19</v>
      </c>
      <c r="R80" s="16">
        <v>0</v>
      </c>
      <c r="S80" s="17">
        <v>0</v>
      </c>
      <c r="T80" s="17">
        <v>150000</v>
      </c>
      <c r="U80" s="17">
        <v>0</v>
      </c>
      <c r="V80" s="17">
        <v>0</v>
      </c>
      <c r="W80" s="17">
        <v>0</v>
      </c>
      <c r="X80" s="17">
        <v>0</v>
      </c>
      <c r="Y80" s="12">
        <v>150000</v>
      </c>
      <c r="Z80" s="16">
        <v>0</v>
      </c>
      <c r="AA80" s="17">
        <v>1468.4</v>
      </c>
      <c r="AB80" s="17">
        <v>0</v>
      </c>
      <c r="AC80" s="17">
        <v>0</v>
      </c>
      <c r="AD80" s="17">
        <v>0</v>
      </c>
      <c r="AE80" s="17">
        <v>0</v>
      </c>
      <c r="AF80" s="17">
        <v>0</v>
      </c>
      <c r="AG80" s="12">
        <v>1468.4</v>
      </c>
      <c r="AH80" s="16">
        <v>161369.38</v>
      </c>
      <c r="AI80" s="17">
        <v>0</v>
      </c>
      <c r="AJ80" s="17">
        <v>0</v>
      </c>
      <c r="AK80" s="17">
        <v>0</v>
      </c>
      <c r="AL80" s="17">
        <v>0</v>
      </c>
      <c r="AM80" s="17">
        <v>0</v>
      </c>
      <c r="AN80" s="17">
        <v>0</v>
      </c>
      <c r="AO80" s="12">
        <v>161369.38</v>
      </c>
    </row>
    <row r="81" spans="1:41" x14ac:dyDescent="0.2">
      <c r="A81" s="4" t="s">
        <v>71</v>
      </c>
      <c r="B81" s="92">
        <v>43189</v>
      </c>
      <c r="C81" s="87">
        <v>1706</v>
      </c>
      <c r="D81" s="87">
        <v>0</v>
      </c>
      <c r="E81" s="87">
        <v>0</v>
      </c>
      <c r="F81" s="87">
        <v>0</v>
      </c>
      <c r="G81" s="87">
        <v>0</v>
      </c>
      <c r="H81" s="87">
        <v>30481</v>
      </c>
      <c r="I81" s="93">
        <v>75376</v>
      </c>
      <c r="J81" s="16">
        <v>43189</v>
      </c>
      <c r="K81" s="17">
        <v>0</v>
      </c>
      <c r="L81" s="17">
        <v>0</v>
      </c>
      <c r="M81" s="17">
        <v>0</v>
      </c>
      <c r="N81" s="17">
        <v>0</v>
      </c>
      <c r="O81" s="17">
        <v>0</v>
      </c>
      <c r="P81" s="17">
        <v>30481</v>
      </c>
      <c r="Q81" s="12">
        <v>73670</v>
      </c>
      <c r="R81" s="16">
        <v>0</v>
      </c>
      <c r="S81" s="17">
        <v>0</v>
      </c>
      <c r="T81" s="17">
        <v>0</v>
      </c>
      <c r="U81" s="17">
        <v>0</v>
      </c>
      <c r="V81" s="17">
        <v>0</v>
      </c>
      <c r="W81" s="17">
        <v>0</v>
      </c>
      <c r="X81" s="17">
        <v>0</v>
      </c>
      <c r="Y81" s="12">
        <v>0</v>
      </c>
      <c r="Z81" s="16">
        <v>0</v>
      </c>
      <c r="AA81" s="17">
        <v>0</v>
      </c>
      <c r="AB81" s="17">
        <v>0</v>
      </c>
      <c r="AC81" s="17">
        <v>0</v>
      </c>
      <c r="AD81" s="17">
        <v>0</v>
      </c>
      <c r="AE81" s="17">
        <v>0</v>
      </c>
      <c r="AF81" s="17">
        <v>0</v>
      </c>
      <c r="AG81" s="12">
        <v>0</v>
      </c>
      <c r="AH81" s="16">
        <v>0</v>
      </c>
      <c r="AI81" s="17">
        <v>1706</v>
      </c>
      <c r="AJ81" s="17">
        <v>0</v>
      </c>
      <c r="AK81" s="17">
        <v>0</v>
      </c>
      <c r="AL81" s="17">
        <v>0</v>
      </c>
      <c r="AM81" s="17">
        <v>0</v>
      </c>
      <c r="AN81" s="17">
        <v>0</v>
      </c>
      <c r="AO81" s="12">
        <v>1706</v>
      </c>
    </row>
    <row r="82" spans="1:41" x14ac:dyDescent="0.2">
      <c r="A82" s="4" t="s">
        <v>72</v>
      </c>
      <c r="B82" s="92">
        <v>12904335</v>
      </c>
      <c r="C82" s="87">
        <v>0</v>
      </c>
      <c r="D82" s="87">
        <v>0</v>
      </c>
      <c r="E82" s="87">
        <v>17341</v>
      </c>
      <c r="F82" s="87">
        <v>0</v>
      </c>
      <c r="G82" s="87">
        <v>285</v>
      </c>
      <c r="H82" s="87">
        <v>719132</v>
      </c>
      <c r="I82" s="93">
        <v>13641093</v>
      </c>
      <c r="J82" s="16">
        <v>4197736</v>
      </c>
      <c r="K82" s="17">
        <v>0</v>
      </c>
      <c r="L82" s="17">
        <v>0</v>
      </c>
      <c r="M82" s="17">
        <v>0</v>
      </c>
      <c r="N82" s="17">
        <v>0</v>
      </c>
      <c r="O82" s="17">
        <v>0</v>
      </c>
      <c r="P82" s="17">
        <v>1</v>
      </c>
      <c r="Q82" s="12">
        <v>4197737</v>
      </c>
      <c r="R82" s="16">
        <v>4504651</v>
      </c>
      <c r="S82" s="17">
        <v>0</v>
      </c>
      <c r="T82" s="17">
        <v>0</v>
      </c>
      <c r="U82" s="17">
        <v>0</v>
      </c>
      <c r="V82" s="17">
        <v>0</v>
      </c>
      <c r="W82" s="17">
        <v>0</v>
      </c>
      <c r="X82" s="17">
        <v>714590</v>
      </c>
      <c r="Y82" s="12">
        <v>5219241</v>
      </c>
      <c r="Z82" s="16">
        <v>4201945</v>
      </c>
      <c r="AA82" s="17">
        <v>0</v>
      </c>
      <c r="AB82" s="17">
        <v>0</v>
      </c>
      <c r="AC82" s="17">
        <v>0</v>
      </c>
      <c r="AD82" s="17">
        <v>0</v>
      </c>
      <c r="AE82" s="17">
        <v>0</v>
      </c>
      <c r="AF82" s="17">
        <v>0</v>
      </c>
      <c r="AG82" s="12">
        <v>4201945</v>
      </c>
      <c r="AH82" s="16">
        <v>3</v>
      </c>
      <c r="AI82" s="17">
        <v>0</v>
      </c>
      <c r="AJ82" s="17">
        <v>0</v>
      </c>
      <c r="AK82" s="17">
        <v>17341</v>
      </c>
      <c r="AL82" s="17">
        <v>0</v>
      </c>
      <c r="AM82" s="17">
        <v>285</v>
      </c>
      <c r="AN82" s="17">
        <v>4541</v>
      </c>
      <c r="AO82" s="12">
        <v>22170</v>
      </c>
    </row>
    <row r="83" spans="1:41" x14ac:dyDescent="0.2">
      <c r="A83" s="4" t="s">
        <v>73</v>
      </c>
      <c r="B83" s="92">
        <v>4482502.8600000003</v>
      </c>
      <c r="C83" s="87">
        <v>0</v>
      </c>
      <c r="D83" s="87">
        <v>0</v>
      </c>
      <c r="E83" s="87">
        <v>0</v>
      </c>
      <c r="F83" s="87">
        <v>0</v>
      </c>
      <c r="G83" s="87">
        <v>262653.23539257172</v>
      </c>
      <c r="H83" s="87">
        <v>614.30999999999995</v>
      </c>
      <c r="I83" s="93">
        <v>4745770.4053925723</v>
      </c>
      <c r="J83" s="16">
        <v>1303639.54</v>
      </c>
      <c r="K83" s="17">
        <v>0</v>
      </c>
      <c r="L83" s="17">
        <v>0</v>
      </c>
      <c r="M83" s="17">
        <v>0</v>
      </c>
      <c r="N83" s="17">
        <v>0</v>
      </c>
      <c r="O83" s="17">
        <v>4881.3100000000004</v>
      </c>
      <c r="P83" s="17">
        <v>0</v>
      </c>
      <c r="Q83" s="12">
        <v>1308520.8500000001</v>
      </c>
      <c r="R83" s="16">
        <v>3146002.87</v>
      </c>
      <c r="S83" s="17">
        <v>0</v>
      </c>
      <c r="T83" s="17">
        <v>0</v>
      </c>
      <c r="U83" s="17">
        <v>0</v>
      </c>
      <c r="V83" s="17">
        <v>0</v>
      </c>
      <c r="W83" s="17">
        <v>226820.81</v>
      </c>
      <c r="X83" s="17">
        <v>0</v>
      </c>
      <c r="Y83" s="12">
        <v>3372823.68</v>
      </c>
      <c r="Z83" s="16">
        <v>32860.449999999997</v>
      </c>
      <c r="AA83" s="17">
        <v>0</v>
      </c>
      <c r="AB83" s="17">
        <v>0</v>
      </c>
      <c r="AC83" s="17">
        <v>0</v>
      </c>
      <c r="AD83" s="17">
        <v>0</v>
      </c>
      <c r="AE83" s="17">
        <v>0</v>
      </c>
      <c r="AF83" s="17">
        <v>0</v>
      </c>
      <c r="AG83" s="12">
        <v>32860.449999999997</v>
      </c>
      <c r="AH83" s="16">
        <v>0</v>
      </c>
      <c r="AI83" s="17">
        <v>0</v>
      </c>
      <c r="AJ83" s="17">
        <v>0</v>
      </c>
      <c r="AK83" s="17">
        <v>0</v>
      </c>
      <c r="AL83" s="17">
        <v>0</v>
      </c>
      <c r="AM83" s="17">
        <v>30951.115392571704</v>
      </c>
      <c r="AN83" s="17">
        <v>614.30999999999995</v>
      </c>
      <c r="AO83" s="12">
        <v>31565.425392571706</v>
      </c>
    </row>
    <row r="84" spans="1:41" x14ac:dyDescent="0.2">
      <c r="A84" s="4" t="s">
        <v>74</v>
      </c>
      <c r="B84" s="92">
        <v>554858</v>
      </c>
      <c r="C84" s="87">
        <v>0</v>
      </c>
      <c r="D84" s="87">
        <v>63576</v>
      </c>
      <c r="E84" s="87">
        <v>0</v>
      </c>
      <c r="F84" s="87">
        <v>0</v>
      </c>
      <c r="G84" s="87">
        <v>0</v>
      </c>
      <c r="H84" s="87">
        <v>0</v>
      </c>
      <c r="I84" s="93">
        <v>618434</v>
      </c>
      <c r="J84" s="16">
        <v>269158</v>
      </c>
      <c r="K84" s="17">
        <v>0</v>
      </c>
      <c r="L84" s="17">
        <v>0</v>
      </c>
      <c r="M84" s="17">
        <v>0</v>
      </c>
      <c r="N84" s="17">
        <v>0</v>
      </c>
      <c r="O84" s="17">
        <v>0</v>
      </c>
      <c r="P84" s="17">
        <v>0</v>
      </c>
      <c r="Q84" s="12">
        <v>269158</v>
      </c>
      <c r="R84" s="16">
        <v>285700</v>
      </c>
      <c r="S84" s="17">
        <v>0</v>
      </c>
      <c r="T84" s="17">
        <v>63576</v>
      </c>
      <c r="U84" s="17">
        <v>0</v>
      </c>
      <c r="V84" s="17">
        <v>0</v>
      </c>
      <c r="W84" s="17">
        <v>0</v>
      </c>
      <c r="X84" s="17">
        <v>0</v>
      </c>
      <c r="Y84" s="12">
        <v>349276</v>
      </c>
      <c r="Z84" s="16">
        <v>0</v>
      </c>
      <c r="AA84" s="17">
        <v>0</v>
      </c>
      <c r="AB84" s="17">
        <v>0</v>
      </c>
      <c r="AC84" s="17">
        <v>0</v>
      </c>
      <c r="AD84" s="17">
        <v>0</v>
      </c>
      <c r="AE84" s="17">
        <v>0</v>
      </c>
      <c r="AF84" s="17">
        <v>0</v>
      </c>
      <c r="AG84" s="12">
        <v>0</v>
      </c>
      <c r="AH84" s="16">
        <v>0</v>
      </c>
      <c r="AI84" s="17">
        <v>0</v>
      </c>
      <c r="AJ84" s="17">
        <v>0</v>
      </c>
      <c r="AK84" s="17">
        <v>0</v>
      </c>
      <c r="AL84" s="17">
        <v>0</v>
      </c>
      <c r="AM84" s="17">
        <v>0</v>
      </c>
      <c r="AN84" s="17">
        <v>0</v>
      </c>
      <c r="AO84" s="12">
        <v>0</v>
      </c>
    </row>
    <row r="85" spans="1:41" x14ac:dyDescent="0.2">
      <c r="A85" s="4" t="s">
        <v>75</v>
      </c>
      <c r="B85" s="92">
        <v>35720985.976724021</v>
      </c>
      <c r="C85" s="87">
        <v>0</v>
      </c>
      <c r="D85" s="87">
        <v>30000</v>
      </c>
      <c r="E85" s="87">
        <v>0</v>
      </c>
      <c r="F85" s="87">
        <v>0</v>
      </c>
      <c r="G85" s="87">
        <v>0</v>
      </c>
      <c r="H85" s="87">
        <v>764095.85123302066</v>
      </c>
      <c r="I85" s="93">
        <v>36515081.827957049</v>
      </c>
      <c r="J85" s="16">
        <v>33421970.435318071</v>
      </c>
      <c r="K85" s="17">
        <v>0</v>
      </c>
      <c r="L85" s="17">
        <v>0</v>
      </c>
      <c r="M85" s="17">
        <v>0</v>
      </c>
      <c r="N85" s="17">
        <v>0</v>
      </c>
      <c r="O85" s="17">
        <v>0</v>
      </c>
      <c r="P85" s="17">
        <v>764095.85123302066</v>
      </c>
      <c r="Q85" s="12">
        <v>34186066.286551096</v>
      </c>
      <c r="R85" s="16">
        <v>2299015.5414059511</v>
      </c>
      <c r="S85" s="17">
        <v>0</v>
      </c>
      <c r="T85" s="17">
        <v>30000</v>
      </c>
      <c r="U85" s="17">
        <v>0</v>
      </c>
      <c r="V85" s="17">
        <v>0</v>
      </c>
      <c r="W85" s="17">
        <v>0</v>
      </c>
      <c r="X85" s="17">
        <v>0</v>
      </c>
      <c r="Y85" s="12">
        <v>2329015.5414059511</v>
      </c>
      <c r="Z85" s="16">
        <v>0</v>
      </c>
      <c r="AA85" s="17">
        <v>0</v>
      </c>
      <c r="AB85" s="17">
        <v>0</v>
      </c>
      <c r="AC85" s="17">
        <v>0</v>
      </c>
      <c r="AD85" s="17">
        <v>0</v>
      </c>
      <c r="AE85" s="17">
        <v>0</v>
      </c>
      <c r="AF85" s="17">
        <v>0</v>
      </c>
      <c r="AG85" s="12">
        <v>0</v>
      </c>
      <c r="AH85" s="16">
        <v>0</v>
      </c>
      <c r="AI85" s="17">
        <v>0</v>
      </c>
      <c r="AJ85" s="17">
        <v>0</v>
      </c>
      <c r="AK85" s="17">
        <v>0</v>
      </c>
      <c r="AL85" s="17">
        <v>0</v>
      </c>
      <c r="AM85" s="17">
        <v>0</v>
      </c>
      <c r="AN85" s="17">
        <v>0</v>
      </c>
      <c r="AO85" s="12">
        <v>0</v>
      </c>
    </row>
    <row r="86" spans="1:41" x14ac:dyDescent="0.2">
      <c r="A86" s="4" t="s">
        <v>76</v>
      </c>
      <c r="B86" s="92">
        <v>0</v>
      </c>
      <c r="C86" s="87">
        <v>0</v>
      </c>
      <c r="D86" s="87">
        <v>0</v>
      </c>
      <c r="E86" s="87">
        <v>0</v>
      </c>
      <c r="F86" s="87">
        <v>0</v>
      </c>
      <c r="G86" s="87">
        <v>0</v>
      </c>
      <c r="H86" s="87">
        <v>0</v>
      </c>
      <c r="I86" s="93">
        <v>0</v>
      </c>
      <c r="J86" s="16">
        <v>0</v>
      </c>
      <c r="K86" s="17">
        <v>0</v>
      </c>
      <c r="L86" s="17">
        <v>0</v>
      </c>
      <c r="M86" s="17">
        <v>0</v>
      </c>
      <c r="N86" s="17">
        <v>0</v>
      </c>
      <c r="O86" s="17">
        <v>0</v>
      </c>
      <c r="P86" s="17">
        <v>0</v>
      </c>
      <c r="Q86" s="12">
        <v>0</v>
      </c>
      <c r="R86" s="16">
        <v>0</v>
      </c>
      <c r="S86" s="17">
        <v>0</v>
      </c>
      <c r="T86" s="17">
        <v>0</v>
      </c>
      <c r="U86" s="17">
        <v>0</v>
      </c>
      <c r="V86" s="17">
        <v>0</v>
      </c>
      <c r="W86" s="17">
        <v>0</v>
      </c>
      <c r="X86" s="17">
        <v>0</v>
      </c>
      <c r="Y86" s="12">
        <v>0</v>
      </c>
      <c r="Z86" s="16">
        <v>0</v>
      </c>
      <c r="AA86" s="17">
        <v>0</v>
      </c>
      <c r="AB86" s="17">
        <v>0</v>
      </c>
      <c r="AC86" s="17">
        <v>0</v>
      </c>
      <c r="AD86" s="17">
        <v>0</v>
      </c>
      <c r="AE86" s="17">
        <v>0</v>
      </c>
      <c r="AF86" s="17">
        <v>0</v>
      </c>
      <c r="AG86" s="12">
        <v>0</v>
      </c>
      <c r="AH86" s="16">
        <v>0</v>
      </c>
      <c r="AI86" s="17">
        <v>0</v>
      </c>
      <c r="AJ86" s="17">
        <v>0</v>
      </c>
      <c r="AK86" s="17">
        <v>0</v>
      </c>
      <c r="AL86" s="17">
        <v>0</v>
      </c>
      <c r="AM86" s="17">
        <v>0</v>
      </c>
      <c r="AN86" s="17">
        <v>0</v>
      </c>
      <c r="AO86" s="12">
        <v>0</v>
      </c>
    </row>
    <row r="87" spans="1:41" x14ac:dyDescent="0.2">
      <c r="A87" s="4" t="s">
        <v>77</v>
      </c>
      <c r="B87" s="92">
        <v>0</v>
      </c>
      <c r="C87" s="87">
        <v>0</v>
      </c>
      <c r="D87" s="87">
        <v>165573.64000000001</v>
      </c>
      <c r="E87" s="87">
        <v>0</v>
      </c>
      <c r="F87" s="87">
        <v>0</v>
      </c>
      <c r="G87" s="87">
        <v>490.91</v>
      </c>
      <c r="H87" s="87">
        <v>88806.64</v>
      </c>
      <c r="I87" s="93">
        <v>254871.19</v>
      </c>
      <c r="J87" s="16">
        <v>0</v>
      </c>
      <c r="K87" s="17">
        <v>0</v>
      </c>
      <c r="L87" s="17">
        <v>0</v>
      </c>
      <c r="M87" s="17">
        <v>0</v>
      </c>
      <c r="N87" s="17">
        <v>0</v>
      </c>
      <c r="O87" s="17">
        <v>490.91</v>
      </c>
      <c r="P87" s="17">
        <v>88806.64</v>
      </c>
      <c r="Q87" s="12">
        <v>89297.55</v>
      </c>
      <c r="R87" s="16">
        <v>0</v>
      </c>
      <c r="S87" s="17">
        <v>0</v>
      </c>
      <c r="T87" s="17">
        <v>159210</v>
      </c>
      <c r="U87" s="17">
        <v>0</v>
      </c>
      <c r="V87" s="17">
        <v>0</v>
      </c>
      <c r="W87" s="17">
        <v>0</v>
      </c>
      <c r="X87" s="17">
        <v>0</v>
      </c>
      <c r="Y87" s="12">
        <v>159210</v>
      </c>
      <c r="Z87" s="16">
        <v>0</v>
      </c>
      <c r="AA87" s="17">
        <v>0</v>
      </c>
      <c r="AB87" s="17">
        <v>0</v>
      </c>
      <c r="AC87" s="17">
        <v>0</v>
      </c>
      <c r="AD87" s="17">
        <v>0</v>
      </c>
      <c r="AE87" s="17">
        <v>0</v>
      </c>
      <c r="AF87" s="17">
        <v>0</v>
      </c>
      <c r="AG87" s="12">
        <v>0</v>
      </c>
      <c r="AH87" s="16">
        <v>0</v>
      </c>
      <c r="AI87" s="17">
        <v>0</v>
      </c>
      <c r="AJ87" s="17">
        <v>6363.64</v>
      </c>
      <c r="AK87" s="17">
        <v>0</v>
      </c>
      <c r="AL87" s="17">
        <v>0</v>
      </c>
      <c r="AM87" s="17">
        <v>0</v>
      </c>
      <c r="AN87" s="17">
        <v>0</v>
      </c>
      <c r="AO87" s="12">
        <v>6363.64</v>
      </c>
    </row>
    <row r="88" spans="1:41" x14ac:dyDescent="0.2">
      <c r="A88" s="4" t="s">
        <v>78</v>
      </c>
      <c r="B88" s="92">
        <v>96436</v>
      </c>
      <c r="C88" s="87">
        <v>25087</v>
      </c>
      <c r="D88" s="87">
        <v>87000</v>
      </c>
      <c r="E88" s="87">
        <v>0</v>
      </c>
      <c r="F88" s="87">
        <v>0</v>
      </c>
      <c r="G88" s="87">
        <v>0</v>
      </c>
      <c r="H88" s="87">
        <v>0</v>
      </c>
      <c r="I88" s="93">
        <v>208523</v>
      </c>
      <c r="J88" s="16">
        <v>96436</v>
      </c>
      <c r="K88" s="17">
        <v>25087</v>
      </c>
      <c r="L88" s="17">
        <v>87000</v>
      </c>
      <c r="M88" s="17">
        <v>0</v>
      </c>
      <c r="N88" s="17">
        <v>0</v>
      </c>
      <c r="O88" s="17">
        <v>0</v>
      </c>
      <c r="P88" s="17">
        <v>0</v>
      </c>
      <c r="Q88" s="12">
        <v>208523</v>
      </c>
      <c r="R88" s="16">
        <v>0</v>
      </c>
      <c r="S88" s="17">
        <v>0</v>
      </c>
      <c r="T88" s="17">
        <v>0</v>
      </c>
      <c r="U88" s="17">
        <v>0</v>
      </c>
      <c r="V88" s="17">
        <v>0</v>
      </c>
      <c r="W88" s="17">
        <v>0</v>
      </c>
      <c r="X88" s="17">
        <v>0</v>
      </c>
      <c r="Y88" s="12">
        <v>0</v>
      </c>
      <c r="Z88" s="16">
        <v>0</v>
      </c>
      <c r="AA88" s="17">
        <v>0</v>
      </c>
      <c r="AB88" s="17">
        <v>0</v>
      </c>
      <c r="AC88" s="17">
        <v>0</v>
      </c>
      <c r="AD88" s="17">
        <v>0</v>
      </c>
      <c r="AE88" s="17">
        <v>0</v>
      </c>
      <c r="AF88" s="17">
        <v>0</v>
      </c>
      <c r="AG88" s="12">
        <v>0</v>
      </c>
      <c r="AH88" s="16">
        <v>0</v>
      </c>
      <c r="AI88" s="17">
        <v>0</v>
      </c>
      <c r="AJ88" s="17">
        <v>0</v>
      </c>
      <c r="AK88" s="17">
        <v>0</v>
      </c>
      <c r="AL88" s="17">
        <v>0</v>
      </c>
      <c r="AM88" s="17">
        <v>0</v>
      </c>
      <c r="AN88" s="17">
        <v>0</v>
      </c>
      <c r="AO88" s="12">
        <v>0</v>
      </c>
    </row>
    <row r="89" spans="1:41" x14ac:dyDescent="0.2">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row>
    <row r="90" spans="1:41" x14ac:dyDescent="0.2">
      <c r="A90" s="30"/>
      <c r="B90" s="31">
        <f>SUM(B9:B89)</f>
        <v>158573909.91072401</v>
      </c>
      <c r="C90" s="32">
        <f t="shared" ref="C90:AO90" si="0">SUM(C9:C89)</f>
        <v>1288571.3299999998</v>
      </c>
      <c r="D90" s="32">
        <f t="shared" ref="D90:E90" si="1">SUM(D9:D89)</f>
        <v>6411734.4099999992</v>
      </c>
      <c r="E90" s="32">
        <f t="shared" si="1"/>
        <v>17341</v>
      </c>
      <c r="F90" s="32">
        <f t="shared" si="0"/>
        <v>0</v>
      </c>
      <c r="G90" s="32">
        <f t="shared" si="0"/>
        <v>2835179.4253925718</v>
      </c>
      <c r="H90" s="32">
        <f t="shared" si="0"/>
        <v>7075099.2312330203</v>
      </c>
      <c r="I90" s="33">
        <f t="shared" si="0"/>
        <v>176201835.30734956</v>
      </c>
      <c r="J90" s="31">
        <f t="shared" si="0"/>
        <v>124848211.39531809</v>
      </c>
      <c r="K90" s="32">
        <f t="shared" si="0"/>
        <v>530766.92999999993</v>
      </c>
      <c r="L90" s="32">
        <f t="shared" ref="L90:M90" si="2">SUM(L9:L89)</f>
        <v>3044845.162</v>
      </c>
      <c r="M90" s="32">
        <f t="shared" si="2"/>
        <v>0</v>
      </c>
      <c r="N90" s="32">
        <f t="shared" si="0"/>
        <v>0</v>
      </c>
      <c r="O90" s="32">
        <f t="shared" si="0"/>
        <v>1318352.2779999999</v>
      </c>
      <c r="P90" s="32">
        <f t="shared" si="0"/>
        <v>3650112.1012330209</v>
      </c>
      <c r="Q90" s="33">
        <f t="shared" si="0"/>
        <v>133392287.86655109</v>
      </c>
      <c r="R90" s="31">
        <f t="shared" si="0"/>
        <v>16889771.90540595</v>
      </c>
      <c r="S90" s="32">
        <f t="shared" si="0"/>
        <v>727130</v>
      </c>
      <c r="T90" s="32">
        <f t="shared" ref="T90:U90" si="3">SUM(T9:T89)</f>
        <v>2692023.6979999999</v>
      </c>
      <c r="U90" s="32">
        <f t="shared" si="3"/>
        <v>0</v>
      </c>
      <c r="V90" s="32">
        <f t="shared" si="0"/>
        <v>0</v>
      </c>
      <c r="W90" s="32">
        <f t="shared" si="0"/>
        <v>884041.55199999991</v>
      </c>
      <c r="X90" s="32">
        <f t="shared" si="0"/>
        <v>2997402.37</v>
      </c>
      <c r="Y90" s="33">
        <f t="shared" si="0"/>
        <v>24190369.525405951</v>
      </c>
      <c r="Z90" s="31">
        <f t="shared" si="0"/>
        <v>14640166.299999999</v>
      </c>
      <c r="AA90" s="32">
        <f t="shared" si="0"/>
        <v>1468.4</v>
      </c>
      <c r="AB90" s="32">
        <f t="shared" ref="AB90:AC90" si="4">SUM(AB9:AB89)</f>
        <v>346864</v>
      </c>
      <c r="AC90" s="32">
        <f t="shared" si="4"/>
        <v>0</v>
      </c>
      <c r="AD90" s="32">
        <f t="shared" si="0"/>
        <v>0</v>
      </c>
      <c r="AE90" s="32">
        <f t="shared" si="0"/>
        <v>248601.3</v>
      </c>
      <c r="AF90" s="32">
        <f t="shared" si="0"/>
        <v>64267.03</v>
      </c>
      <c r="AG90" s="33">
        <f t="shared" si="0"/>
        <v>15301367.029999999</v>
      </c>
      <c r="AH90" s="31">
        <f t="shared" si="0"/>
        <v>2195760.31</v>
      </c>
      <c r="AI90" s="32">
        <f t="shared" si="0"/>
        <v>29206</v>
      </c>
      <c r="AJ90" s="32">
        <f t="shared" ref="AJ90:AK90" si="5">SUM(AJ9:AJ89)</f>
        <v>328001.55000000005</v>
      </c>
      <c r="AK90" s="32">
        <f t="shared" si="5"/>
        <v>17341</v>
      </c>
      <c r="AL90" s="32">
        <f t="shared" si="0"/>
        <v>0</v>
      </c>
      <c r="AM90" s="32">
        <f t="shared" si="0"/>
        <v>384184.29539257172</v>
      </c>
      <c r="AN90" s="32">
        <f t="shared" si="0"/>
        <v>363317.73</v>
      </c>
      <c r="AO90" s="33">
        <f t="shared" si="0"/>
        <v>3317810.8853925718</v>
      </c>
    </row>
    <row r="91" spans="1:41" x14ac:dyDescent="0.2">
      <c r="A91" s="29" t="str">
        <f>'Total Exp'!A91</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39997558519241921"/>
  </sheetPr>
  <dimension ref="A1:CC106"/>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81" width="12.7109375" style="9"/>
    <col min="82" max="16384" width="12.7109375" style="6"/>
  </cols>
  <sheetData>
    <row r="1" spans="1:81" x14ac:dyDescent="0.2">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row>
    <row r="2" spans="1:81" ht="15.75" x14ac:dyDescent="0.25">
      <c r="A2" s="2" t="s">
        <v>105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row>
    <row r="3" spans="1:81" x14ac:dyDescent="0.2">
      <c r="A3" s="28" t="str">
        <f>'Total Exp'!A3</f>
        <v>2018-19</v>
      </c>
    </row>
    <row r="4" spans="1:81" ht="15.75" x14ac:dyDescent="0.25">
      <c r="A4" s="82" t="s">
        <v>130</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3"/>
      <c r="BF4" s="85"/>
      <c r="BG4" s="83"/>
      <c r="BH4" s="83"/>
      <c r="BI4" s="83"/>
      <c r="BJ4" s="83"/>
      <c r="BK4" s="83"/>
      <c r="BL4" s="83"/>
      <c r="BM4" s="83"/>
      <c r="BN4" s="85"/>
      <c r="BO4" s="83"/>
      <c r="BP4" s="83"/>
      <c r="BQ4" s="83"/>
      <c r="BR4" s="83"/>
      <c r="BS4" s="83"/>
      <c r="BT4" s="83"/>
      <c r="BU4" s="83"/>
      <c r="BV4" s="85"/>
      <c r="BW4" s="83"/>
      <c r="BX4" s="83"/>
      <c r="BY4" s="83"/>
      <c r="BZ4" s="83"/>
      <c r="CA4" s="83"/>
      <c r="CB4" s="83"/>
      <c r="CC4" s="84" t="s">
        <v>287</v>
      </c>
    </row>
    <row r="5" spans="1:81" s="60" customFormat="1" ht="12.75" x14ac:dyDescent="0.2">
      <c r="A5" s="49"/>
      <c r="B5" s="65" t="s">
        <v>198</v>
      </c>
      <c r="C5" s="62"/>
      <c r="D5" s="62"/>
      <c r="E5" s="62"/>
      <c r="F5" s="62"/>
      <c r="G5" s="62"/>
      <c r="H5" s="62"/>
      <c r="I5" s="63"/>
      <c r="J5" s="64" t="s">
        <v>181</v>
      </c>
      <c r="K5" s="65"/>
      <c r="L5" s="65"/>
      <c r="M5" s="65"/>
      <c r="N5" s="65"/>
      <c r="O5" s="65"/>
      <c r="P5" s="65"/>
      <c r="Q5" s="66"/>
      <c r="R5" s="65" t="s">
        <v>182</v>
      </c>
      <c r="S5" s="65"/>
      <c r="T5" s="65"/>
      <c r="U5" s="65"/>
      <c r="V5" s="65"/>
      <c r="W5" s="65"/>
      <c r="X5" s="65"/>
      <c r="Y5" s="66"/>
      <c r="Z5" s="65" t="s">
        <v>183</v>
      </c>
      <c r="AA5" s="65"/>
      <c r="AB5" s="65"/>
      <c r="AC5" s="65"/>
      <c r="AD5" s="65"/>
      <c r="AE5" s="65"/>
      <c r="AF5" s="65"/>
      <c r="AG5" s="66"/>
      <c r="AH5" s="64" t="s">
        <v>187</v>
      </c>
      <c r="AI5" s="65"/>
      <c r="AJ5" s="65"/>
      <c r="AK5" s="65"/>
      <c r="AL5" s="65"/>
      <c r="AM5" s="65"/>
      <c r="AN5" s="65"/>
      <c r="AO5" s="66"/>
      <c r="AP5" s="65" t="s">
        <v>188</v>
      </c>
      <c r="AQ5" s="65"/>
      <c r="AR5" s="65"/>
      <c r="AS5" s="65"/>
      <c r="AT5" s="65"/>
      <c r="AU5" s="65"/>
      <c r="AV5" s="65"/>
      <c r="AW5" s="66"/>
      <c r="AX5" s="65" t="s">
        <v>189</v>
      </c>
      <c r="AY5" s="65"/>
      <c r="AZ5" s="65"/>
      <c r="BA5" s="65"/>
      <c r="BB5" s="65"/>
      <c r="BC5" s="65"/>
      <c r="BD5" s="65"/>
      <c r="BE5" s="66"/>
      <c r="BF5" s="64" t="s">
        <v>193</v>
      </c>
      <c r="BG5" s="65"/>
      <c r="BH5" s="65"/>
      <c r="BI5" s="65"/>
      <c r="BJ5" s="65"/>
      <c r="BK5" s="65"/>
      <c r="BL5" s="65"/>
      <c r="BM5" s="66"/>
      <c r="BN5" s="65" t="s">
        <v>194</v>
      </c>
      <c r="BO5" s="65"/>
      <c r="BP5" s="65"/>
      <c r="BQ5" s="65"/>
      <c r="BR5" s="65"/>
      <c r="BS5" s="65"/>
      <c r="BT5" s="65"/>
      <c r="BU5" s="66"/>
      <c r="BV5" s="64" t="s">
        <v>197</v>
      </c>
      <c r="BW5" s="65"/>
      <c r="BX5" s="65"/>
      <c r="BY5" s="65"/>
      <c r="BZ5" s="65"/>
      <c r="CA5" s="65"/>
      <c r="CB5" s="65"/>
      <c r="CC5" s="66"/>
    </row>
    <row r="6" spans="1:81" s="60" customFormat="1" ht="12.75" x14ac:dyDescent="0.2">
      <c r="A6" s="49"/>
      <c r="B6" s="50" t="str">
        <f>$A$4&amp;" Total"</f>
        <v>Traffic &amp; Street Management Total</v>
      </c>
      <c r="C6" s="51"/>
      <c r="D6" s="51"/>
      <c r="E6" s="51"/>
      <c r="F6" s="51"/>
      <c r="G6" s="51"/>
      <c r="H6" s="51"/>
      <c r="I6" s="52"/>
      <c r="J6" s="50" t="s">
        <v>184</v>
      </c>
      <c r="K6" s="51"/>
      <c r="L6" s="51"/>
      <c r="M6" s="51"/>
      <c r="N6" s="51"/>
      <c r="O6" s="51"/>
      <c r="P6" s="51"/>
      <c r="Q6" s="52"/>
      <c r="R6" s="51" t="s">
        <v>185</v>
      </c>
      <c r="S6" s="51"/>
      <c r="T6" s="51"/>
      <c r="U6" s="51"/>
      <c r="V6" s="51"/>
      <c r="W6" s="51"/>
      <c r="X6" s="51"/>
      <c r="Y6" s="52"/>
      <c r="Z6" s="51" t="s">
        <v>186</v>
      </c>
      <c r="AA6" s="51"/>
      <c r="AB6" s="51"/>
      <c r="AC6" s="51"/>
      <c r="AD6" s="51"/>
      <c r="AE6" s="51"/>
      <c r="AF6" s="51"/>
      <c r="AG6" s="52"/>
      <c r="AH6" s="50" t="s">
        <v>190</v>
      </c>
      <c r="AI6" s="51"/>
      <c r="AJ6" s="51"/>
      <c r="AK6" s="51"/>
      <c r="AL6" s="51"/>
      <c r="AM6" s="51"/>
      <c r="AN6" s="51"/>
      <c r="AO6" s="52"/>
      <c r="AP6" s="51" t="s">
        <v>191</v>
      </c>
      <c r="AQ6" s="51"/>
      <c r="AR6" s="51"/>
      <c r="AS6" s="51"/>
      <c r="AT6" s="51"/>
      <c r="AU6" s="51"/>
      <c r="AV6" s="51"/>
      <c r="AW6" s="52"/>
      <c r="AX6" s="51" t="s">
        <v>192</v>
      </c>
      <c r="AY6" s="51"/>
      <c r="AZ6" s="51"/>
      <c r="BA6" s="51"/>
      <c r="BB6" s="51"/>
      <c r="BC6" s="51"/>
      <c r="BD6" s="51"/>
      <c r="BE6" s="52"/>
      <c r="BF6" s="50" t="s">
        <v>195</v>
      </c>
      <c r="BG6" s="51"/>
      <c r="BH6" s="51"/>
      <c r="BI6" s="51"/>
      <c r="BJ6" s="51"/>
      <c r="BK6" s="51"/>
      <c r="BL6" s="51"/>
      <c r="BM6" s="52"/>
      <c r="BN6" s="51" t="s">
        <v>196</v>
      </c>
      <c r="BO6" s="51"/>
      <c r="BP6" s="51"/>
      <c r="BQ6" s="51"/>
      <c r="BR6" s="51"/>
      <c r="BS6" s="51"/>
      <c r="BT6" s="51"/>
      <c r="BU6" s="52"/>
      <c r="BV6" s="53" t="s">
        <v>142</v>
      </c>
      <c r="BW6" s="51"/>
      <c r="BX6" s="51"/>
      <c r="BY6" s="51"/>
      <c r="BZ6" s="51"/>
      <c r="CA6" s="51"/>
      <c r="CB6" s="51"/>
      <c r="CC6" s="52"/>
    </row>
    <row r="7" spans="1:81" s="59" customFormat="1" ht="33.75" x14ac:dyDescent="0.2">
      <c r="A7" s="57"/>
      <c r="B7" s="42" t="s">
        <v>106</v>
      </c>
      <c r="C7" s="43" t="s">
        <v>272</v>
      </c>
      <c r="D7" s="43" t="s">
        <v>273</v>
      </c>
      <c r="E7" s="43" t="s">
        <v>274</v>
      </c>
      <c r="F7" s="43" t="s">
        <v>275</v>
      </c>
      <c r="G7" s="43" t="s">
        <v>108</v>
      </c>
      <c r="H7" s="43" t="s">
        <v>109</v>
      </c>
      <c r="I7" s="58" t="s">
        <v>276</v>
      </c>
      <c r="J7" s="42" t="s">
        <v>106</v>
      </c>
      <c r="K7" s="43" t="s">
        <v>272</v>
      </c>
      <c r="L7" s="43" t="s">
        <v>273</v>
      </c>
      <c r="M7" s="43" t="s">
        <v>274</v>
      </c>
      <c r="N7" s="43" t="s">
        <v>275</v>
      </c>
      <c r="O7" s="43" t="s">
        <v>108</v>
      </c>
      <c r="P7" s="43" t="s">
        <v>109</v>
      </c>
      <c r="Q7" s="58" t="s">
        <v>276</v>
      </c>
      <c r="R7" s="42" t="s">
        <v>106</v>
      </c>
      <c r="S7" s="43" t="s">
        <v>272</v>
      </c>
      <c r="T7" s="43" t="s">
        <v>273</v>
      </c>
      <c r="U7" s="43" t="s">
        <v>274</v>
      </c>
      <c r="V7" s="43" t="s">
        <v>275</v>
      </c>
      <c r="W7" s="43" t="s">
        <v>108</v>
      </c>
      <c r="X7" s="43" t="s">
        <v>109</v>
      </c>
      <c r="Y7" s="58" t="s">
        <v>276</v>
      </c>
      <c r="Z7" s="42" t="s">
        <v>106</v>
      </c>
      <c r="AA7" s="43" t="s">
        <v>272</v>
      </c>
      <c r="AB7" s="43" t="s">
        <v>273</v>
      </c>
      <c r="AC7" s="43" t="s">
        <v>274</v>
      </c>
      <c r="AD7" s="43" t="s">
        <v>275</v>
      </c>
      <c r="AE7" s="43" t="s">
        <v>108</v>
      </c>
      <c r="AF7" s="43" t="s">
        <v>109</v>
      </c>
      <c r="AG7" s="58" t="s">
        <v>276</v>
      </c>
      <c r="AH7" s="42" t="s">
        <v>106</v>
      </c>
      <c r="AI7" s="43" t="s">
        <v>272</v>
      </c>
      <c r="AJ7" s="43" t="s">
        <v>273</v>
      </c>
      <c r="AK7" s="43" t="s">
        <v>274</v>
      </c>
      <c r="AL7" s="43" t="s">
        <v>275</v>
      </c>
      <c r="AM7" s="43" t="s">
        <v>108</v>
      </c>
      <c r="AN7" s="43" t="s">
        <v>109</v>
      </c>
      <c r="AO7" s="58" t="s">
        <v>276</v>
      </c>
      <c r="AP7" s="42" t="s">
        <v>106</v>
      </c>
      <c r="AQ7" s="43" t="s">
        <v>272</v>
      </c>
      <c r="AR7" s="43" t="s">
        <v>273</v>
      </c>
      <c r="AS7" s="43" t="s">
        <v>274</v>
      </c>
      <c r="AT7" s="43" t="s">
        <v>275</v>
      </c>
      <c r="AU7" s="43" t="s">
        <v>108</v>
      </c>
      <c r="AV7" s="43" t="s">
        <v>109</v>
      </c>
      <c r="AW7" s="58" t="s">
        <v>276</v>
      </c>
      <c r="AX7" s="42" t="s">
        <v>106</v>
      </c>
      <c r="AY7" s="43" t="s">
        <v>272</v>
      </c>
      <c r="AZ7" s="43" t="s">
        <v>273</v>
      </c>
      <c r="BA7" s="43" t="s">
        <v>274</v>
      </c>
      <c r="BB7" s="43" t="s">
        <v>275</v>
      </c>
      <c r="BC7" s="43" t="s">
        <v>108</v>
      </c>
      <c r="BD7" s="43" t="s">
        <v>109</v>
      </c>
      <c r="BE7" s="58" t="s">
        <v>276</v>
      </c>
      <c r="BF7" s="42" t="s">
        <v>106</v>
      </c>
      <c r="BG7" s="43" t="s">
        <v>272</v>
      </c>
      <c r="BH7" s="43" t="s">
        <v>273</v>
      </c>
      <c r="BI7" s="43" t="s">
        <v>274</v>
      </c>
      <c r="BJ7" s="43" t="s">
        <v>275</v>
      </c>
      <c r="BK7" s="43" t="s">
        <v>108</v>
      </c>
      <c r="BL7" s="43" t="s">
        <v>109</v>
      </c>
      <c r="BM7" s="58" t="s">
        <v>276</v>
      </c>
      <c r="BN7" s="42" t="s">
        <v>106</v>
      </c>
      <c r="BO7" s="43" t="s">
        <v>272</v>
      </c>
      <c r="BP7" s="43" t="s">
        <v>273</v>
      </c>
      <c r="BQ7" s="43" t="s">
        <v>274</v>
      </c>
      <c r="BR7" s="43" t="s">
        <v>275</v>
      </c>
      <c r="BS7" s="43" t="s">
        <v>108</v>
      </c>
      <c r="BT7" s="43" t="s">
        <v>109</v>
      </c>
      <c r="BU7" s="58" t="s">
        <v>276</v>
      </c>
      <c r="BV7" s="42" t="s">
        <v>106</v>
      </c>
      <c r="BW7" s="43" t="s">
        <v>272</v>
      </c>
      <c r="BX7" s="43" t="s">
        <v>273</v>
      </c>
      <c r="BY7" s="43" t="s">
        <v>274</v>
      </c>
      <c r="BZ7" s="43" t="s">
        <v>275</v>
      </c>
      <c r="CA7" s="43" t="s">
        <v>108</v>
      </c>
      <c r="CB7" s="43" t="s">
        <v>109</v>
      </c>
      <c r="CC7" s="58" t="s">
        <v>276</v>
      </c>
    </row>
    <row r="8" spans="1:81" s="59" customFormat="1" ht="11.25" x14ac:dyDescent="0.2">
      <c r="A8" s="67"/>
      <c r="B8" s="46" t="s">
        <v>110</v>
      </c>
      <c r="C8" s="47" t="s">
        <v>111</v>
      </c>
      <c r="D8" s="47" t="s">
        <v>112</v>
      </c>
      <c r="E8" s="47" t="s">
        <v>113</v>
      </c>
      <c r="F8" s="47" t="s">
        <v>114</v>
      </c>
      <c r="G8" s="47" t="s">
        <v>115</v>
      </c>
      <c r="H8" s="47" t="s">
        <v>116</v>
      </c>
      <c r="I8" s="48" t="s">
        <v>117</v>
      </c>
      <c r="J8" s="46" t="s">
        <v>110</v>
      </c>
      <c r="K8" s="47" t="s">
        <v>111</v>
      </c>
      <c r="L8" s="47" t="s">
        <v>112</v>
      </c>
      <c r="M8" s="47" t="s">
        <v>113</v>
      </c>
      <c r="N8" s="47" t="s">
        <v>114</v>
      </c>
      <c r="O8" s="47" t="s">
        <v>115</v>
      </c>
      <c r="P8" s="47" t="s">
        <v>116</v>
      </c>
      <c r="Q8" s="48" t="s">
        <v>117</v>
      </c>
      <c r="R8" s="46" t="s">
        <v>110</v>
      </c>
      <c r="S8" s="47" t="s">
        <v>111</v>
      </c>
      <c r="T8" s="47" t="s">
        <v>112</v>
      </c>
      <c r="U8" s="47" t="s">
        <v>113</v>
      </c>
      <c r="V8" s="47" t="s">
        <v>114</v>
      </c>
      <c r="W8" s="47" t="s">
        <v>115</v>
      </c>
      <c r="X8" s="47" t="s">
        <v>116</v>
      </c>
      <c r="Y8" s="48" t="s">
        <v>117</v>
      </c>
      <c r="Z8" s="46" t="s">
        <v>110</v>
      </c>
      <c r="AA8" s="47" t="s">
        <v>111</v>
      </c>
      <c r="AB8" s="47" t="s">
        <v>112</v>
      </c>
      <c r="AC8" s="47" t="s">
        <v>113</v>
      </c>
      <c r="AD8" s="47" t="s">
        <v>114</v>
      </c>
      <c r="AE8" s="47" t="s">
        <v>115</v>
      </c>
      <c r="AF8" s="47" t="s">
        <v>116</v>
      </c>
      <c r="AG8" s="48" t="s">
        <v>117</v>
      </c>
      <c r="AH8" s="46" t="s">
        <v>110</v>
      </c>
      <c r="AI8" s="47" t="s">
        <v>111</v>
      </c>
      <c r="AJ8" s="47" t="s">
        <v>112</v>
      </c>
      <c r="AK8" s="47" t="s">
        <v>113</v>
      </c>
      <c r="AL8" s="47" t="s">
        <v>114</v>
      </c>
      <c r="AM8" s="47" t="s">
        <v>115</v>
      </c>
      <c r="AN8" s="47" t="s">
        <v>116</v>
      </c>
      <c r="AO8" s="48" t="s">
        <v>117</v>
      </c>
      <c r="AP8" s="46" t="s">
        <v>110</v>
      </c>
      <c r="AQ8" s="47" t="s">
        <v>111</v>
      </c>
      <c r="AR8" s="47" t="s">
        <v>112</v>
      </c>
      <c r="AS8" s="47" t="s">
        <v>113</v>
      </c>
      <c r="AT8" s="47" t="s">
        <v>114</v>
      </c>
      <c r="AU8" s="47" t="s">
        <v>115</v>
      </c>
      <c r="AV8" s="47" t="s">
        <v>116</v>
      </c>
      <c r="AW8" s="48" t="s">
        <v>117</v>
      </c>
      <c r="AX8" s="46" t="s">
        <v>110</v>
      </c>
      <c r="AY8" s="47" t="s">
        <v>111</v>
      </c>
      <c r="AZ8" s="47" t="s">
        <v>112</v>
      </c>
      <c r="BA8" s="47" t="s">
        <v>113</v>
      </c>
      <c r="BB8" s="47" t="s">
        <v>114</v>
      </c>
      <c r="BC8" s="47" t="s">
        <v>115</v>
      </c>
      <c r="BD8" s="47" t="s">
        <v>116</v>
      </c>
      <c r="BE8" s="48" t="s">
        <v>117</v>
      </c>
      <c r="BF8" s="46" t="s">
        <v>110</v>
      </c>
      <c r="BG8" s="47" t="s">
        <v>111</v>
      </c>
      <c r="BH8" s="47" t="s">
        <v>112</v>
      </c>
      <c r="BI8" s="47" t="s">
        <v>113</v>
      </c>
      <c r="BJ8" s="47" t="s">
        <v>114</v>
      </c>
      <c r="BK8" s="47" t="s">
        <v>115</v>
      </c>
      <c r="BL8" s="47" t="s">
        <v>116</v>
      </c>
      <c r="BM8" s="48" t="s">
        <v>117</v>
      </c>
      <c r="BN8" s="46" t="s">
        <v>110</v>
      </c>
      <c r="BO8" s="47" t="s">
        <v>111</v>
      </c>
      <c r="BP8" s="47" t="s">
        <v>112</v>
      </c>
      <c r="BQ8" s="47" t="s">
        <v>113</v>
      </c>
      <c r="BR8" s="47" t="s">
        <v>114</v>
      </c>
      <c r="BS8" s="47" t="s">
        <v>115</v>
      </c>
      <c r="BT8" s="47" t="s">
        <v>116</v>
      </c>
      <c r="BU8" s="48" t="s">
        <v>117</v>
      </c>
      <c r="BV8" s="46" t="s">
        <v>110</v>
      </c>
      <c r="BW8" s="47" t="s">
        <v>111</v>
      </c>
      <c r="BX8" s="47" t="s">
        <v>112</v>
      </c>
      <c r="BY8" s="47" t="s">
        <v>113</v>
      </c>
      <c r="BZ8" s="47" t="s">
        <v>114</v>
      </c>
      <c r="CA8" s="47" t="s">
        <v>115</v>
      </c>
      <c r="CB8" s="47" t="s">
        <v>116</v>
      </c>
      <c r="CC8" s="48" t="s">
        <v>117</v>
      </c>
    </row>
    <row r="9" spans="1:81" x14ac:dyDescent="0.2">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c r="BF9" s="14"/>
      <c r="BG9" s="15"/>
      <c r="BH9" s="15"/>
      <c r="BI9" s="15"/>
      <c r="BJ9" s="15"/>
      <c r="BK9" s="15"/>
      <c r="BL9" s="15"/>
      <c r="BM9" s="11"/>
      <c r="BN9" s="14"/>
      <c r="BO9" s="15"/>
      <c r="BP9" s="15"/>
      <c r="BQ9" s="15"/>
      <c r="BR9" s="15"/>
      <c r="BS9" s="15"/>
      <c r="BT9" s="15"/>
      <c r="BU9" s="11"/>
      <c r="BV9" s="14"/>
      <c r="BW9" s="15"/>
      <c r="BX9" s="15"/>
      <c r="BY9" s="15"/>
      <c r="BZ9" s="15"/>
      <c r="CA9" s="15"/>
      <c r="CB9" s="15"/>
      <c r="CC9" s="11"/>
    </row>
    <row r="10" spans="1:81" x14ac:dyDescent="0.2">
      <c r="A10" s="4" t="s">
        <v>1</v>
      </c>
      <c r="B10" s="92">
        <v>0</v>
      </c>
      <c r="C10" s="87">
        <v>36246</v>
      </c>
      <c r="D10" s="87">
        <v>94750</v>
      </c>
      <c r="E10" s="87">
        <v>0</v>
      </c>
      <c r="F10" s="87">
        <v>0</v>
      </c>
      <c r="G10" s="87">
        <v>0</v>
      </c>
      <c r="H10" s="87">
        <v>0</v>
      </c>
      <c r="I10" s="93">
        <v>130996</v>
      </c>
      <c r="J10" s="16">
        <v>0</v>
      </c>
      <c r="K10" s="17">
        <v>0</v>
      </c>
      <c r="L10" s="17">
        <v>94750</v>
      </c>
      <c r="M10" s="17">
        <v>0</v>
      </c>
      <c r="N10" s="17">
        <v>0</v>
      </c>
      <c r="O10" s="17">
        <v>0</v>
      </c>
      <c r="P10" s="17">
        <v>0</v>
      </c>
      <c r="Q10" s="12">
        <v>94750</v>
      </c>
      <c r="R10" s="16">
        <v>0</v>
      </c>
      <c r="S10" s="17">
        <v>0</v>
      </c>
      <c r="T10" s="17">
        <v>0</v>
      </c>
      <c r="U10" s="17">
        <v>0</v>
      </c>
      <c r="V10" s="17">
        <v>0</v>
      </c>
      <c r="W10" s="17">
        <v>0</v>
      </c>
      <c r="X10" s="17">
        <v>0</v>
      </c>
      <c r="Y10" s="12">
        <v>0</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c r="AP10" s="16">
        <v>0</v>
      </c>
      <c r="AQ10" s="17">
        <v>0</v>
      </c>
      <c r="AR10" s="17">
        <v>0</v>
      </c>
      <c r="AS10" s="17">
        <v>0</v>
      </c>
      <c r="AT10" s="17">
        <v>0</v>
      </c>
      <c r="AU10" s="17">
        <v>0</v>
      </c>
      <c r="AV10" s="17">
        <v>0</v>
      </c>
      <c r="AW10" s="12">
        <v>0</v>
      </c>
      <c r="AX10" s="16">
        <v>0</v>
      </c>
      <c r="AY10" s="17">
        <v>0</v>
      </c>
      <c r="AZ10" s="17">
        <v>0</v>
      </c>
      <c r="BA10" s="17">
        <v>0</v>
      </c>
      <c r="BB10" s="17">
        <v>0</v>
      </c>
      <c r="BC10" s="17">
        <v>0</v>
      </c>
      <c r="BD10" s="17">
        <v>0</v>
      </c>
      <c r="BE10" s="12">
        <v>0</v>
      </c>
      <c r="BF10" s="16">
        <v>0</v>
      </c>
      <c r="BG10" s="17">
        <v>0</v>
      </c>
      <c r="BH10" s="17">
        <v>0</v>
      </c>
      <c r="BI10" s="17">
        <v>0</v>
      </c>
      <c r="BJ10" s="17">
        <v>0</v>
      </c>
      <c r="BK10" s="17">
        <v>0</v>
      </c>
      <c r="BL10" s="17">
        <v>0</v>
      </c>
      <c r="BM10" s="12">
        <v>0</v>
      </c>
      <c r="BN10" s="16">
        <v>0</v>
      </c>
      <c r="BO10" s="17">
        <v>0</v>
      </c>
      <c r="BP10" s="17">
        <v>0</v>
      </c>
      <c r="BQ10" s="17">
        <v>0</v>
      </c>
      <c r="BR10" s="17">
        <v>0</v>
      </c>
      <c r="BS10" s="17">
        <v>0</v>
      </c>
      <c r="BT10" s="17">
        <v>0</v>
      </c>
      <c r="BU10" s="12">
        <v>0</v>
      </c>
      <c r="BV10" s="16">
        <v>0</v>
      </c>
      <c r="BW10" s="17">
        <v>36246</v>
      </c>
      <c r="BX10" s="17">
        <v>0</v>
      </c>
      <c r="BY10" s="17">
        <v>0</v>
      </c>
      <c r="BZ10" s="17">
        <v>0</v>
      </c>
      <c r="CA10" s="17">
        <v>0</v>
      </c>
      <c r="CB10" s="17">
        <v>0</v>
      </c>
      <c r="CC10" s="12">
        <v>36246</v>
      </c>
    </row>
    <row r="11" spans="1:81" x14ac:dyDescent="0.2">
      <c r="A11" s="4" t="s">
        <v>2</v>
      </c>
      <c r="B11" s="92">
        <v>75530.25</v>
      </c>
      <c r="C11" s="87">
        <v>12082</v>
      </c>
      <c r="D11" s="87">
        <v>125000</v>
      </c>
      <c r="E11" s="87">
        <v>0</v>
      </c>
      <c r="F11" s="87">
        <v>0</v>
      </c>
      <c r="G11" s="87">
        <v>0</v>
      </c>
      <c r="H11" s="87">
        <v>0</v>
      </c>
      <c r="I11" s="93">
        <v>212612.25</v>
      </c>
      <c r="J11" s="16">
        <v>0</v>
      </c>
      <c r="K11" s="17">
        <v>0</v>
      </c>
      <c r="L11" s="17">
        <v>0</v>
      </c>
      <c r="M11" s="17">
        <v>0</v>
      </c>
      <c r="N11" s="17">
        <v>0</v>
      </c>
      <c r="O11" s="17">
        <v>0</v>
      </c>
      <c r="P11" s="17">
        <v>0</v>
      </c>
      <c r="Q11" s="12">
        <v>0</v>
      </c>
      <c r="R11" s="16">
        <v>0</v>
      </c>
      <c r="S11" s="17">
        <v>0</v>
      </c>
      <c r="T11" s="17">
        <v>0</v>
      </c>
      <c r="U11" s="17">
        <v>0</v>
      </c>
      <c r="V11" s="17">
        <v>0</v>
      </c>
      <c r="W11" s="17">
        <v>0</v>
      </c>
      <c r="X11" s="17">
        <v>0</v>
      </c>
      <c r="Y11" s="12">
        <v>0</v>
      </c>
      <c r="Z11" s="16">
        <v>0</v>
      </c>
      <c r="AA11" s="17">
        <v>0</v>
      </c>
      <c r="AB11" s="17">
        <v>125000</v>
      </c>
      <c r="AC11" s="17">
        <v>0</v>
      </c>
      <c r="AD11" s="17">
        <v>0</v>
      </c>
      <c r="AE11" s="17">
        <v>0</v>
      </c>
      <c r="AF11" s="17">
        <v>0</v>
      </c>
      <c r="AG11" s="12">
        <v>125000</v>
      </c>
      <c r="AH11" s="16">
        <v>2814.3</v>
      </c>
      <c r="AI11" s="17">
        <v>0</v>
      </c>
      <c r="AJ11" s="17">
        <v>0</v>
      </c>
      <c r="AK11" s="17">
        <v>0</v>
      </c>
      <c r="AL11" s="17">
        <v>0</v>
      </c>
      <c r="AM11" s="17">
        <v>0</v>
      </c>
      <c r="AN11" s="17">
        <v>0</v>
      </c>
      <c r="AO11" s="12">
        <v>2814.3</v>
      </c>
      <c r="AP11" s="16">
        <v>72715.95</v>
      </c>
      <c r="AQ11" s="17">
        <v>0</v>
      </c>
      <c r="AR11" s="17">
        <v>0</v>
      </c>
      <c r="AS11" s="17">
        <v>0</v>
      </c>
      <c r="AT11" s="17">
        <v>0</v>
      </c>
      <c r="AU11" s="17">
        <v>0</v>
      </c>
      <c r="AV11" s="17">
        <v>0</v>
      </c>
      <c r="AW11" s="12">
        <v>72715.95</v>
      </c>
      <c r="AX11" s="16">
        <v>0</v>
      </c>
      <c r="AY11" s="17">
        <v>0</v>
      </c>
      <c r="AZ11" s="17">
        <v>0</v>
      </c>
      <c r="BA11" s="17">
        <v>0</v>
      </c>
      <c r="BB11" s="17">
        <v>0</v>
      </c>
      <c r="BC11" s="17">
        <v>0</v>
      </c>
      <c r="BD11" s="17">
        <v>0</v>
      </c>
      <c r="BE11" s="12">
        <v>0</v>
      </c>
      <c r="BF11" s="16">
        <v>0</v>
      </c>
      <c r="BG11" s="17">
        <v>0</v>
      </c>
      <c r="BH11" s="17">
        <v>0</v>
      </c>
      <c r="BI11" s="17">
        <v>0</v>
      </c>
      <c r="BJ11" s="17">
        <v>0</v>
      </c>
      <c r="BK11" s="17">
        <v>0</v>
      </c>
      <c r="BL11" s="17">
        <v>0</v>
      </c>
      <c r="BM11" s="12">
        <v>0</v>
      </c>
      <c r="BN11" s="16">
        <v>0</v>
      </c>
      <c r="BO11" s="17">
        <v>0</v>
      </c>
      <c r="BP11" s="17">
        <v>0</v>
      </c>
      <c r="BQ11" s="17">
        <v>0</v>
      </c>
      <c r="BR11" s="17">
        <v>0</v>
      </c>
      <c r="BS11" s="17">
        <v>0</v>
      </c>
      <c r="BT11" s="17">
        <v>0</v>
      </c>
      <c r="BU11" s="12">
        <v>0</v>
      </c>
      <c r="BV11" s="16">
        <v>0</v>
      </c>
      <c r="BW11" s="17">
        <v>12082</v>
      </c>
      <c r="BX11" s="17">
        <v>0</v>
      </c>
      <c r="BY11" s="17">
        <v>0</v>
      </c>
      <c r="BZ11" s="17">
        <v>0</v>
      </c>
      <c r="CA11" s="17">
        <v>0</v>
      </c>
      <c r="CB11" s="17">
        <v>0</v>
      </c>
      <c r="CC11" s="12">
        <v>12082</v>
      </c>
    </row>
    <row r="12" spans="1:81" x14ac:dyDescent="0.2">
      <c r="A12" s="4" t="s">
        <v>3</v>
      </c>
      <c r="B12" s="92">
        <v>7258045</v>
      </c>
      <c r="C12" s="87">
        <v>386624</v>
      </c>
      <c r="D12" s="87">
        <v>0</v>
      </c>
      <c r="E12" s="87">
        <v>0</v>
      </c>
      <c r="F12" s="87">
        <v>0</v>
      </c>
      <c r="G12" s="87">
        <v>0</v>
      </c>
      <c r="H12" s="87">
        <v>54208</v>
      </c>
      <c r="I12" s="93">
        <v>7698877</v>
      </c>
      <c r="J12" s="16">
        <v>0</v>
      </c>
      <c r="K12" s="17">
        <v>0</v>
      </c>
      <c r="L12" s="17">
        <v>0</v>
      </c>
      <c r="M12" s="17">
        <v>0</v>
      </c>
      <c r="N12" s="17">
        <v>0</v>
      </c>
      <c r="O12" s="17">
        <v>0</v>
      </c>
      <c r="P12" s="17">
        <v>0</v>
      </c>
      <c r="Q12" s="12">
        <v>0</v>
      </c>
      <c r="R12" s="16">
        <v>0</v>
      </c>
      <c r="S12" s="17">
        <v>0</v>
      </c>
      <c r="T12" s="17">
        <v>0</v>
      </c>
      <c r="U12" s="17">
        <v>0</v>
      </c>
      <c r="V12" s="17">
        <v>0</v>
      </c>
      <c r="W12" s="17">
        <v>0</v>
      </c>
      <c r="X12" s="17">
        <v>0</v>
      </c>
      <c r="Y12" s="12">
        <v>0</v>
      </c>
      <c r="Z12" s="16">
        <v>0</v>
      </c>
      <c r="AA12" s="17">
        <v>0</v>
      </c>
      <c r="AB12" s="17">
        <v>0</v>
      </c>
      <c r="AC12" s="17">
        <v>0</v>
      </c>
      <c r="AD12" s="17">
        <v>0</v>
      </c>
      <c r="AE12" s="17">
        <v>0</v>
      </c>
      <c r="AF12" s="17">
        <v>0</v>
      </c>
      <c r="AG12" s="12">
        <v>0</v>
      </c>
      <c r="AH12" s="16">
        <v>7254002</v>
      </c>
      <c r="AI12" s="17">
        <v>0</v>
      </c>
      <c r="AJ12" s="17">
        <v>0</v>
      </c>
      <c r="AK12" s="17">
        <v>0</v>
      </c>
      <c r="AL12" s="17">
        <v>0</v>
      </c>
      <c r="AM12" s="17">
        <v>0</v>
      </c>
      <c r="AN12" s="17">
        <v>0</v>
      </c>
      <c r="AO12" s="12">
        <v>7254002</v>
      </c>
      <c r="AP12" s="16">
        <v>0</v>
      </c>
      <c r="AQ12" s="17">
        <v>0</v>
      </c>
      <c r="AR12" s="17">
        <v>0</v>
      </c>
      <c r="AS12" s="17">
        <v>0</v>
      </c>
      <c r="AT12" s="17">
        <v>0</v>
      </c>
      <c r="AU12" s="17">
        <v>0</v>
      </c>
      <c r="AV12" s="17">
        <v>0</v>
      </c>
      <c r="AW12" s="12">
        <v>0</v>
      </c>
      <c r="AX12" s="16">
        <v>0</v>
      </c>
      <c r="AY12" s="17">
        <v>0</v>
      </c>
      <c r="AZ12" s="17">
        <v>0</v>
      </c>
      <c r="BA12" s="17">
        <v>0</v>
      </c>
      <c r="BB12" s="17">
        <v>0</v>
      </c>
      <c r="BC12" s="17">
        <v>0</v>
      </c>
      <c r="BD12" s="17">
        <v>0</v>
      </c>
      <c r="BE12" s="12">
        <v>0</v>
      </c>
      <c r="BF12" s="16">
        <v>0</v>
      </c>
      <c r="BG12" s="17">
        <v>0</v>
      </c>
      <c r="BH12" s="17">
        <v>0</v>
      </c>
      <c r="BI12" s="17">
        <v>0</v>
      </c>
      <c r="BJ12" s="17">
        <v>0</v>
      </c>
      <c r="BK12" s="17">
        <v>0</v>
      </c>
      <c r="BL12" s="17">
        <v>0</v>
      </c>
      <c r="BM12" s="12">
        <v>0</v>
      </c>
      <c r="BN12" s="16">
        <v>4043</v>
      </c>
      <c r="BO12" s="17">
        <v>0</v>
      </c>
      <c r="BP12" s="17">
        <v>0</v>
      </c>
      <c r="BQ12" s="17">
        <v>0</v>
      </c>
      <c r="BR12" s="17">
        <v>0</v>
      </c>
      <c r="BS12" s="17">
        <v>0</v>
      </c>
      <c r="BT12" s="17">
        <v>43995</v>
      </c>
      <c r="BU12" s="12">
        <v>48038</v>
      </c>
      <c r="BV12" s="16">
        <v>0</v>
      </c>
      <c r="BW12" s="17">
        <v>386624</v>
      </c>
      <c r="BX12" s="17">
        <v>0</v>
      </c>
      <c r="BY12" s="17">
        <v>0</v>
      </c>
      <c r="BZ12" s="17">
        <v>0</v>
      </c>
      <c r="CA12" s="17">
        <v>0</v>
      </c>
      <c r="CB12" s="17">
        <v>10213</v>
      </c>
      <c r="CC12" s="12">
        <v>396837</v>
      </c>
    </row>
    <row r="13" spans="1:81" x14ac:dyDescent="0.2">
      <c r="A13" s="4" t="s">
        <v>4</v>
      </c>
      <c r="B13" s="92">
        <v>5907000</v>
      </c>
      <c r="C13" s="87">
        <v>430000</v>
      </c>
      <c r="D13" s="87">
        <v>126000</v>
      </c>
      <c r="E13" s="87">
        <v>0</v>
      </c>
      <c r="F13" s="87">
        <v>109000</v>
      </c>
      <c r="G13" s="87">
        <v>202000</v>
      </c>
      <c r="H13" s="87">
        <v>283000</v>
      </c>
      <c r="I13" s="93">
        <v>7057000</v>
      </c>
      <c r="J13" s="16">
        <v>107000</v>
      </c>
      <c r="K13" s="17">
        <v>0</v>
      </c>
      <c r="L13" s="17">
        <v>0</v>
      </c>
      <c r="M13" s="17">
        <v>0</v>
      </c>
      <c r="N13" s="17">
        <v>109000</v>
      </c>
      <c r="O13" s="17">
        <v>3000</v>
      </c>
      <c r="P13" s="17">
        <v>10000</v>
      </c>
      <c r="Q13" s="12">
        <v>229000</v>
      </c>
      <c r="R13" s="16">
        <v>0</v>
      </c>
      <c r="S13" s="17">
        <v>0</v>
      </c>
      <c r="T13" s="17">
        <v>0</v>
      </c>
      <c r="U13" s="17">
        <v>0</v>
      </c>
      <c r="V13" s="17">
        <v>0</v>
      </c>
      <c r="W13" s="17">
        <v>0</v>
      </c>
      <c r="X13" s="17">
        <v>0</v>
      </c>
      <c r="Y13" s="12">
        <v>0</v>
      </c>
      <c r="Z13" s="16">
        <v>0</v>
      </c>
      <c r="AA13" s="17">
        <v>0</v>
      </c>
      <c r="AB13" s="17">
        <v>126000</v>
      </c>
      <c r="AC13" s="17">
        <v>0</v>
      </c>
      <c r="AD13" s="17">
        <v>0</v>
      </c>
      <c r="AE13" s="17">
        <v>0</v>
      </c>
      <c r="AF13" s="17">
        <v>0</v>
      </c>
      <c r="AG13" s="12">
        <v>126000</v>
      </c>
      <c r="AH13" s="16">
        <v>4209000</v>
      </c>
      <c r="AI13" s="17">
        <v>0</v>
      </c>
      <c r="AJ13" s="17">
        <v>0</v>
      </c>
      <c r="AK13" s="17">
        <v>0</v>
      </c>
      <c r="AL13" s="17">
        <v>0</v>
      </c>
      <c r="AM13" s="17">
        <v>0</v>
      </c>
      <c r="AN13" s="17">
        <v>0</v>
      </c>
      <c r="AO13" s="12">
        <v>4209000</v>
      </c>
      <c r="AP13" s="16">
        <v>1438000</v>
      </c>
      <c r="AQ13" s="17">
        <v>0</v>
      </c>
      <c r="AR13" s="17">
        <v>0</v>
      </c>
      <c r="AS13" s="17">
        <v>0</v>
      </c>
      <c r="AT13" s="17">
        <v>0</v>
      </c>
      <c r="AU13" s="17">
        <v>153000</v>
      </c>
      <c r="AV13" s="17">
        <v>0</v>
      </c>
      <c r="AW13" s="12">
        <v>1591000</v>
      </c>
      <c r="AX13" s="16">
        <v>1000</v>
      </c>
      <c r="AY13" s="17">
        <v>0</v>
      </c>
      <c r="AZ13" s="17">
        <v>0</v>
      </c>
      <c r="BA13" s="17">
        <v>0</v>
      </c>
      <c r="BB13" s="17">
        <v>0</v>
      </c>
      <c r="BC13" s="17">
        <v>39000</v>
      </c>
      <c r="BD13" s="17">
        <v>0</v>
      </c>
      <c r="BE13" s="12">
        <v>40000</v>
      </c>
      <c r="BF13" s="16">
        <v>0</v>
      </c>
      <c r="BG13" s="17">
        <v>0</v>
      </c>
      <c r="BH13" s="17">
        <v>0</v>
      </c>
      <c r="BI13" s="17">
        <v>0</v>
      </c>
      <c r="BJ13" s="17">
        <v>0</v>
      </c>
      <c r="BK13" s="17">
        <v>0</v>
      </c>
      <c r="BL13" s="17">
        <v>0</v>
      </c>
      <c r="BM13" s="12">
        <v>0</v>
      </c>
      <c r="BN13" s="16">
        <v>1000</v>
      </c>
      <c r="BO13" s="17">
        <v>32000</v>
      </c>
      <c r="BP13" s="17">
        <v>0</v>
      </c>
      <c r="BQ13" s="17">
        <v>0</v>
      </c>
      <c r="BR13" s="17">
        <v>0</v>
      </c>
      <c r="BS13" s="17">
        <v>3000</v>
      </c>
      <c r="BT13" s="17">
        <v>22000</v>
      </c>
      <c r="BU13" s="12">
        <v>58000</v>
      </c>
      <c r="BV13" s="16">
        <v>151000</v>
      </c>
      <c r="BW13" s="17">
        <v>398000</v>
      </c>
      <c r="BX13" s="17">
        <v>0</v>
      </c>
      <c r="BY13" s="17">
        <v>0</v>
      </c>
      <c r="BZ13" s="17">
        <v>0</v>
      </c>
      <c r="CA13" s="17">
        <v>4000</v>
      </c>
      <c r="CB13" s="17">
        <v>251000</v>
      </c>
      <c r="CC13" s="12">
        <v>804000</v>
      </c>
    </row>
    <row r="14" spans="1:81" x14ac:dyDescent="0.2">
      <c r="A14" s="4" t="s">
        <v>5</v>
      </c>
      <c r="B14" s="92">
        <v>26544.66</v>
      </c>
      <c r="C14" s="87">
        <v>54369</v>
      </c>
      <c r="D14" s="87">
        <v>0</v>
      </c>
      <c r="E14" s="87">
        <v>0</v>
      </c>
      <c r="F14" s="87">
        <v>0</v>
      </c>
      <c r="G14" s="87">
        <v>0</v>
      </c>
      <c r="H14" s="87">
        <v>14729.9</v>
      </c>
      <c r="I14" s="93">
        <v>95643.56</v>
      </c>
      <c r="J14" s="16">
        <v>0</v>
      </c>
      <c r="K14" s="17">
        <v>0</v>
      </c>
      <c r="L14" s="17">
        <v>0</v>
      </c>
      <c r="M14" s="17">
        <v>0</v>
      </c>
      <c r="N14" s="17">
        <v>0</v>
      </c>
      <c r="O14" s="17">
        <v>0</v>
      </c>
      <c r="P14" s="17">
        <v>0</v>
      </c>
      <c r="Q14" s="12">
        <v>0</v>
      </c>
      <c r="R14" s="16">
        <v>0</v>
      </c>
      <c r="S14" s="17">
        <v>0</v>
      </c>
      <c r="T14" s="17">
        <v>0</v>
      </c>
      <c r="U14" s="17">
        <v>0</v>
      </c>
      <c r="V14" s="17">
        <v>0</v>
      </c>
      <c r="W14" s="17">
        <v>0</v>
      </c>
      <c r="X14" s="17">
        <v>0</v>
      </c>
      <c r="Y14" s="12">
        <v>0</v>
      </c>
      <c r="Z14" s="16">
        <v>0</v>
      </c>
      <c r="AA14" s="17">
        <v>0</v>
      </c>
      <c r="AB14" s="17">
        <v>0</v>
      </c>
      <c r="AC14" s="17">
        <v>0</v>
      </c>
      <c r="AD14" s="17">
        <v>0</v>
      </c>
      <c r="AE14" s="17">
        <v>0</v>
      </c>
      <c r="AF14" s="17">
        <v>0</v>
      </c>
      <c r="AG14" s="12">
        <v>0</v>
      </c>
      <c r="AH14" s="16">
        <v>26544.66</v>
      </c>
      <c r="AI14" s="17">
        <v>0</v>
      </c>
      <c r="AJ14" s="17">
        <v>0</v>
      </c>
      <c r="AK14" s="17">
        <v>0</v>
      </c>
      <c r="AL14" s="17">
        <v>0</v>
      </c>
      <c r="AM14" s="17">
        <v>0</v>
      </c>
      <c r="AN14" s="17">
        <v>0</v>
      </c>
      <c r="AO14" s="12">
        <v>26544.66</v>
      </c>
      <c r="AP14" s="16">
        <v>0</v>
      </c>
      <c r="AQ14" s="17">
        <v>0</v>
      </c>
      <c r="AR14" s="17">
        <v>0</v>
      </c>
      <c r="AS14" s="17">
        <v>0</v>
      </c>
      <c r="AT14" s="17">
        <v>0</v>
      </c>
      <c r="AU14" s="17">
        <v>0</v>
      </c>
      <c r="AV14" s="17">
        <v>0</v>
      </c>
      <c r="AW14" s="12">
        <v>0</v>
      </c>
      <c r="AX14" s="16">
        <v>0</v>
      </c>
      <c r="AY14" s="17">
        <v>0</v>
      </c>
      <c r="AZ14" s="17">
        <v>0</v>
      </c>
      <c r="BA14" s="17">
        <v>0</v>
      </c>
      <c r="BB14" s="17">
        <v>0</v>
      </c>
      <c r="BC14" s="17">
        <v>0</v>
      </c>
      <c r="BD14" s="17">
        <v>0</v>
      </c>
      <c r="BE14" s="12">
        <v>0</v>
      </c>
      <c r="BF14" s="16">
        <v>0</v>
      </c>
      <c r="BG14" s="17">
        <v>0</v>
      </c>
      <c r="BH14" s="17">
        <v>0</v>
      </c>
      <c r="BI14" s="17">
        <v>0</v>
      </c>
      <c r="BJ14" s="17">
        <v>0</v>
      </c>
      <c r="BK14" s="17">
        <v>0</v>
      </c>
      <c r="BL14" s="17">
        <v>14729.9</v>
      </c>
      <c r="BM14" s="12">
        <v>14729.9</v>
      </c>
      <c r="BN14" s="16">
        <v>0</v>
      </c>
      <c r="BO14" s="17">
        <v>0</v>
      </c>
      <c r="BP14" s="17">
        <v>0</v>
      </c>
      <c r="BQ14" s="17">
        <v>0</v>
      </c>
      <c r="BR14" s="17">
        <v>0</v>
      </c>
      <c r="BS14" s="17">
        <v>0</v>
      </c>
      <c r="BT14" s="17">
        <v>0</v>
      </c>
      <c r="BU14" s="12">
        <v>0</v>
      </c>
      <c r="BV14" s="16">
        <v>0</v>
      </c>
      <c r="BW14" s="17">
        <v>54369</v>
      </c>
      <c r="BX14" s="17">
        <v>0</v>
      </c>
      <c r="BY14" s="17">
        <v>0</v>
      </c>
      <c r="BZ14" s="17">
        <v>0</v>
      </c>
      <c r="CA14" s="17">
        <v>0</v>
      </c>
      <c r="CB14" s="17">
        <v>0</v>
      </c>
      <c r="CC14" s="12">
        <v>54369</v>
      </c>
    </row>
    <row r="15" spans="1:81" x14ac:dyDescent="0.2">
      <c r="A15" s="4" t="s">
        <v>6</v>
      </c>
      <c r="B15" s="92">
        <v>168487</v>
      </c>
      <c r="C15" s="87">
        <v>0</v>
      </c>
      <c r="D15" s="87">
        <v>126000</v>
      </c>
      <c r="E15" s="87">
        <v>0</v>
      </c>
      <c r="F15" s="87">
        <v>0</v>
      </c>
      <c r="G15" s="87">
        <v>0</v>
      </c>
      <c r="H15" s="87">
        <v>2353</v>
      </c>
      <c r="I15" s="93">
        <v>296840</v>
      </c>
      <c r="J15" s="16">
        <v>0</v>
      </c>
      <c r="K15" s="17">
        <v>0</v>
      </c>
      <c r="L15" s="17">
        <v>126000</v>
      </c>
      <c r="M15" s="17">
        <v>0</v>
      </c>
      <c r="N15" s="17">
        <v>0</v>
      </c>
      <c r="O15" s="17">
        <v>0</v>
      </c>
      <c r="P15" s="17">
        <v>0</v>
      </c>
      <c r="Q15" s="12">
        <v>126000</v>
      </c>
      <c r="R15" s="16">
        <v>0</v>
      </c>
      <c r="S15" s="17">
        <v>0</v>
      </c>
      <c r="T15" s="17">
        <v>0</v>
      </c>
      <c r="U15" s="17">
        <v>0</v>
      </c>
      <c r="V15" s="17">
        <v>0</v>
      </c>
      <c r="W15" s="17">
        <v>0</v>
      </c>
      <c r="X15" s="17">
        <v>0</v>
      </c>
      <c r="Y15" s="12">
        <v>0</v>
      </c>
      <c r="Z15" s="16">
        <v>0</v>
      </c>
      <c r="AA15" s="17">
        <v>0</v>
      </c>
      <c r="AB15" s="17">
        <v>0</v>
      </c>
      <c r="AC15" s="17">
        <v>0</v>
      </c>
      <c r="AD15" s="17">
        <v>0</v>
      </c>
      <c r="AE15" s="17">
        <v>0</v>
      </c>
      <c r="AF15" s="17">
        <v>0</v>
      </c>
      <c r="AG15" s="12">
        <v>0</v>
      </c>
      <c r="AH15" s="16">
        <v>167840</v>
      </c>
      <c r="AI15" s="17">
        <v>0</v>
      </c>
      <c r="AJ15" s="17">
        <v>0</v>
      </c>
      <c r="AK15" s="17">
        <v>0</v>
      </c>
      <c r="AL15" s="17">
        <v>0</v>
      </c>
      <c r="AM15" s="17">
        <v>0</v>
      </c>
      <c r="AN15" s="17">
        <v>0</v>
      </c>
      <c r="AO15" s="12">
        <v>167840</v>
      </c>
      <c r="AP15" s="16">
        <v>0</v>
      </c>
      <c r="AQ15" s="17">
        <v>0</v>
      </c>
      <c r="AR15" s="17">
        <v>0</v>
      </c>
      <c r="AS15" s="17">
        <v>0</v>
      </c>
      <c r="AT15" s="17">
        <v>0</v>
      </c>
      <c r="AU15" s="17">
        <v>0</v>
      </c>
      <c r="AV15" s="17">
        <v>0</v>
      </c>
      <c r="AW15" s="12">
        <v>0</v>
      </c>
      <c r="AX15" s="16">
        <v>0</v>
      </c>
      <c r="AY15" s="17">
        <v>0</v>
      </c>
      <c r="AZ15" s="17">
        <v>0</v>
      </c>
      <c r="BA15" s="17">
        <v>0</v>
      </c>
      <c r="BB15" s="17">
        <v>0</v>
      </c>
      <c r="BC15" s="17">
        <v>0</v>
      </c>
      <c r="BD15" s="17">
        <v>0</v>
      </c>
      <c r="BE15" s="12">
        <v>0</v>
      </c>
      <c r="BF15" s="16">
        <v>0</v>
      </c>
      <c r="BG15" s="17">
        <v>0</v>
      </c>
      <c r="BH15" s="17">
        <v>0</v>
      </c>
      <c r="BI15" s="17">
        <v>0</v>
      </c>
      <c r="BJ15" s="17">
        <v>0</v>
      </c>
      <c r="BK15" s="17">
        <v>0</v>
      </c>
      <c r="BL15" s="17">
        <v>0</v>
      </c>
      <c r="BM15" s="12">
        <v>0</v>
      </c>
      <c r="BN15" s="16">
        <v>0</v>
      </c>
      <c r="BO15" s="17">
        <v>0</v>
      </c>
      <c r="BP15" s="17">
        <v>0</v>
      </c>
      <c r="BQ15" s="17">
        <v>0</v>
      </c>
      <c r="BR15" s="17">
        <v>0</v>
      </c>
      <c r="BS15" s="17">
        <v>0</v>
      </c>
      <c r="BT15" s="17">
        <v>115</v>
      </c>
      <c r="BU15" s="12">
        <v>115</v>
      </c>
      <c r="BV15" s="16">
        <v>647</v>
      </c>
      <c r="BW15" s="17">
        <v>0</v>
      </c>
      <c r="BX15" s="17">
        <v>0</v>
      </c>
      <c r="BY15" s="17">
        <v>0</v>
      </c>
      <c r="BZ15" s="17">
        <v>0</v>
      </c>
      <c r="CA15" s="17">
        <v>0</v>
      </c>
      <c r="CB15" s="17">
        <v>2238</v>
      </c>
      <c r="CC15" s="12">
        <v>2885</v>
      </c>
    </row>
    <row r="16" spans="1:81" x14ac:dyDescent="0.2">
      <c r="A16" s="4" t="s">
        <v>7</v>
      </c>
      <c r="B16" s="92">
        <v>8338350.5699999994</v>
      </c>
      <c r="C16" s="87">
        <v>338296</v>
      </c>
      <c r="D16" s="87">
        <v>0</v>
      </c>
      <c r="E16" s="87">
        <v>0</v>
      </c>
      <c r="F16" s="87">
        <v>0</v>
      </c>
      <c r="G16" s="87">
        <v>115283.88</v>
      </c>
      <c r="H16" s="87">
        <v>7618.54</v>
      </c>
      <c r="I16" s="93">
        <v>8799548.9900000002</v>
      </c>
      <c r="J16" s="16">
        <v>0</v>
      </c>
      <c r="K16" s="17">
        <v>0</v>
      </c>
      <c r="L16" s="17">
        <v>0</v>
      </c>
      <c r="M16" s="17">
        <v>0</v>
      </c>
      <c r="N16" s="17">
        <v>0</v>
      </c>
      <c r="O16" s="17">
        <v>0</v>
      </c>
      <c r="P16" s="17">
        <v>0</v>
      </c>
      <c r="Q16" s="12">
        <v>0</v>
      </c>
      <c r="R16" s="16">
        <v>0</v>
      </c>
      <c r="S16" s="17">
        <v>0</v>
      </c>
      <c r="T16" s="17">
        <v>0</v>
      </c>
      <c r="U16" s="17">
        <v>0</v>
      </c>
      <c r="V16" s="17">
        <v>0</v>
      </c>
      <c r="W16" s="17">
        <v>0</v>
      </c>
      <c r="X16" s="17">
        <v>0</v>
      </c>
      <c r="Y16" s="12">
        <v>0</v>
      </c>
      <c r="Z16" s="16">
        <v>0</v>
      </c>
      <c r="AA16" s="17">
        <v>0</v>
      </c>
      <c r="AB16" s="17">
        <v>0</v>
      </c>
      <c r="AC16" s="17">
        <v>0</v>
      </c>
      <c r="AD16" s="17">
        <v>0</v>
      </c>
      <c r="AE16" s="17">
        <v>0</v>
      </c>
      <c r="AF16" s="17">
        <v>0</v>
      </c>
      <c r="AG16" s="12">
        <v>0</v>
      </c>
      <c r="AH16" s="16">
        <v>5358722.9800000004</v>
      </c>
      <c r="AI16" s="17">
        <v>0</v>
      </c>
      <c r="AJ16" s="17">
        <v>0</v>
      </c>
      <c r="AK16" s="17">
        <v>0</v>
      </c>
      <c r="AL16" s="17">
        <v>0</v>
      </c>
      <c r="AM16" s="17">
        <v>0</v>
      </c>
      <c r="AN16" s="17">
        <v>0</v>
      </c>
      <c r="AO16" s="12">
        <v>5358722.9800000004</v>
      </c>
      <c r="AP16" s="16">
        <v>1988502.5299999998</v>
      </c>
      <c r="AQ16" s="17">
        <v>0</v>
      </c>
      <c r="AR16" s="17">
        <v>0</v>
      </c>
      <c r="AS16" s="17">
        <v>0</v>
      </c>
      <c r="AT16" s="17">
        <v>0</v>
      </c>
      <c r="AU16" s="17">
        <v>0</v>
      </c>
      <c r="AV16" s="17">
        <v>7618.54</v>
      </c>
      <c r="AW16" s="12">
        <v>1996121.0699999998</v>
      </c>
      <c r="AX16" s="16">
        <v>0</v>
      </c>
      <c r="AY16" s="17">
        <v>0</v>
      </c>
      <c r="AZ16" s="17">
        <v>0</v>
      </c>
      <c r="BA16" s="17">
        <v>0</v>
      </c>
      <c r="BB16" s="17">
        <v>0</v>
      </c>
      <c r="BC16" s="17">
        <v>0</v>
      </c>
      <c r="BD16" s="17">
        <v>0</v>
      </c>
      <c r="BE16" s="12">
        <v>0</v>
      </c>
      <c r="BF16" s="16">
        <v>0</v>
      </c>
      <c r="BG16" s="17">
        <v>0</v>
      </c>
      <c r="BH16" s="17">
        <v>0</v>
      </c>
      <c r="BI16" s="17">
        <v>0</v>
      </c>
      <c r="BJ16" s="17">
        <v>0</v>
      </c>
      <c r="BK16" s="17">
        <v>0</v>
      </c>
      <c r="BL16" s="17">
        <v>0</v>
      </c>
      <c r="BM16" s="12">
        <v>0</v>
      </c>
      <c r="BN16" s="16">
        <v>0</v>
      </c>
      <c r="BO16" s="17">
        <v>0</v>
      </c>
      <c r="BP16" s="17">
        <v>0</v>
      </c>
      <c r="BQ16" s="17">
        <v>0</v>
      </c>
      <c r="BR16" s="17">
        <v>0</v>
      </c>
      <c r="BS16" s="17">
        <v>0</v>
      </c>
      <c r="BT16" s="17">
        <v>0</v>
      </c>
      <c r="BU16" s="12">
        <v>0</v>
      </c>
      <c r="BV16" s="16">
        <v>991125.05999999994</v>
      </c>
      <c r="BW16" s="17">
        <v>338296</v>
      </c>
      <c r="BX16" s="17">
        <v>0</v>
      </c>
      <c r="BY16" s="17">
        <v>0</v>
      </c>
      <c r="BZ16" s="17">
        <v>0</v>
      </c>
      <c r="CA16" s="17">
        <v>115283.88</v>
      </c>
      <c r="CB16" s="17">
        <v>0</v>
      </c>
      <c r="CC16" s="12">
        <v>1444704.94</v>
      </c>
    </row>
    <row r="17" spans="1:81" x14ac:dyDescent="0.2">
      <c r="A17" s="4" t="s">
        <v>8</v>
      </c>
      <c r="B17" s="92">
        <v>2475</v>
      </c>
      <c r="C17" s="87">
        <v>72492</v>
      </c>
      <c r="D17" s="87">
        <v>0</v>
      </c>
      <c r="E17" s="87">
        <v>0</v>
      </c>
      <c r="F17" s="87">
        <v>0</v>
      </c>
      <c r="G17" s="87">
        <v>0</v>
      </c>
      <c r="H17" s="87">
        <v>0</v>
      </c>
      <c r="I17" s="93">
        <v>74967</v>
      </c>
      <c r="J17" s="16">
        <v>0</v>
      </c>
      <c r="K17" s="17">
        <v>0</v>
      </c>
      <c r="L17" s="17">
        <v>0</v>
      </c>
      <c r="M17" s="17">
        <v>0</v>
      </c>
      <c r="N17" s="17">
        <v>0</v>
      </c>
      <c r="O17" s="17">
        <v>0</v>
      </c>
      <c r="P17" s="17">
        <v>0</v>
      </c>
      <c r="Q17" s="12">
        <v>0</v>
      </c>
      <c r="R17" s="16">
        <v>0</v>
      </c>
      <c r="S17" s="17">
        <v>0</v>
      </c>
      <c r="T17" s="17">
        <v>0</v>
      </c>
      <c r="U17" s="17">
        <v>0</v>
      </c>
      <c r="V17" s="17">
        <v>0</v>
      </c>
      <c r="W17" s="17">
        <v>0</v>
      </c>
      <c r="X17" s="17">
        <v>0</v>
      </c>
      <c r="Y17" s="12">
        <v>0</v>
      </c>
      <c r="Z17" s="16">
        <v>0</v>
      </c>
      <c r="AA17" s="17">
        <v>72492</v>
      </c>
      <c r="AB17" s="17">
        <v>0</v>
      </c>
      <c r="AC17" s="17">
        <v>0</v>
      </c>
      <c r="AD17" s="17">
        <v>0</v>
      </c>
      <c r="AE17" s="17">
        <v>0</v>
      </c>
      <c r="AF17" s="17">
        <v>0</v>
      </c>
      <c r="AG17" s="12">
        <v>72492</v>
      </c>
      <c r="AH17" s="16">
        <v>0</v>
      </c>
      <c r="AI17" s="17">
        <v>0</v>
      </c>
      <c r="AJ17" s="17">
        <v>0</v>
      </c>
      <c r="AK17" s="17">
        <v>0</v>
      </c>
      <c r="AL17" s="17">
        <v>0</v>
      </c>
      <c r="AM17" s="17">
        <v>0</v>
      </c>
      <c r="AN17" s="17">
        <v>0</v>
      </c>
      <c r="AO17" s="12">
        <v>0</v>
      </c>
      <c r="AP17" s="16">
        <v>0</v>
      </c>
      <c r="AQ17" s="17">
        <v>0</v>
      </c>
      <c r="AR17" s="17">
        <v>0</v>
      </c>
      <c r="AS17" s="17">
        <v>0</v>
      </c>
      <c r="AT17" s="17">
        <v>0</v>
      </c>
      <c r="AU17" s="17">
        <v>0</v>
      </c>
      <c r="AV17" s="17">
        <v>0</v>
      </c>
      <c r="AW17" s="12">
        <v>0</v>
      </c>
      <c r="AX17" s="16">
        <v>0</v>
      </c>
      <c r="AY17" s="17">
        <v>0</v>
      </c>
      <c r="AZ17" s="17">
        <v>0</v>
      </c>
      <c r="BA17" s="17">
        <v>0</v>
      </c>
      <c r="BB17" s="17">
        <v>0</v>
      </c>
      <c r="BC17" s="17">
        <v>0</v>
      </c>
      <c r="BD17" s="17">
        <v>0</v>
      </c>
      <c r="BE17" s="12">
        <v>0</v>
      </c>
      <c r="BF17" s="16">
        <v>0</v>
      </c>
      <c r="BG17" s="17">
        <v>0</v>
      </c>
      <c r="BH17" s="17">
        <v>0</v>
      </c>
      <c r="BI17" s="17">
        <v>0</v>
      </c>
      <c r="BJ17" s="17">
        <v>0</v>
      </c>
      <c r="BK17" s="17">
        <v>0</v>
      </c>
      <c r="BL17" s="17">
        <v>0</v>
      </c>
      <c r="BM17" s="12">
        <v>0</v>
      </c>
      <c r="BN17" s="16">
        <v>0</v>
      </c>
      <c r="BO17" s="17">
        <v>0</v>
      </c>
      <c r="BP17" s="17">
        <v>0</v>
      </c>
      <c r="BQ17" s="17">
        <v>0</v>
      </c>
      <c r="BR17" s="17">
        <v>0</v>
      </c>
      <c r="BS17" s="17">
        <v>0</v>
      </c>
      <c r="BT17" s="17">
        <v>0</v>
      </c>
      <c r="BU17" s="12">
        <v>0</v>
      </c>
      <c r="BV17" s="16">
        <v>2475</v>
      </c>
      <c r="BW17" s="17">
        <v>0</v>
      </c>
      <c r="BX17" s="17">
        <v>0</v>
      </c>
      <c r="BY17" s="17">
        <v>0</v>
      </c>
      <c r="BZ17" s="17">
        <v>0</v>
      </c>
      <c r="CA17" s="17">
        <v>0</v>
      </c>
      <c r="CB17" s="17">
        <v>0</v>
      </c>
      <c r="CC17" s="12">
        <v>2475</v>
      </c>
    </row>
    <row r="18" spans="1:81" x14ac:dyDescent="0.2">
      <c r="A18" s="4" t="s">
        <v>9</v>
      </c>
      <c r="B18" s="92">
        <v>14428039.119999999</v>
      </c>
      <c r="C18" s="87">
        <v>0</v>
      </c>
      <c r="D18" s="87">
        <v>554724.07000000007</v>
      </c>
      <c r="E18" s="87">
        <v>0</v>
      </c>
      <c r="F18" s="87">
        <v>0</v>
      </c>
      <c r="G18" s="87">
        <v>22752.33</v>
      </c>
      <c r="H18" s="87">
        <v>1632066.54</v>
      </c>
      <c r="I18" s="93">
        <v>16637582.060000001</v>
      </c>
      <c r="J18" s="16">
        <v>721406.94</v>
      </c>
      <c r="K18" s="17">
        <v>0</v>
      </c>
      <c r="L18" s="17">
        <v>0</v>
      </c>
      <c r="M18" s="17">
        <v>0</v>
      </c>
      <c r="N18" s="17">
        <v>0</v>
      </c>
      <c r="O18" s="17">
        <v>13163.76</v>
      </c>
      <c r="P18" s="17">
        <v>405854.4</v>
      </c>
      <c r="Q18" s="12">
        <v>1140425.1000000001</v>
      </c>
      <c r="R18" s="16">
        <v>0</v>
      </c>
      <c r="S18" s="17">
        <v>0</v>
      </c>
      <c r="T18" s="17">
        <v>0</v>
      </c>
      <c r="U18" s="17">
        <v>0</v>
      </c>
      <c r="V18" s="17">
        <v>0</v>
      </c>
      <c r="W18" s="17">
        <v>0</v>
      </c>
      <c r="X18" s="17">
        <v>0</v>
      </c>
      <c r="Y18" s="12">
        <v>0</v>
      </c>
      <c r="Z18" s="16">
        <v>7806.74</v>
      </c>
      <c r="AA18" s="17">
        <v>0</v>
      </c>
      <c r="AB18" s="17">
        <v>305724.07</v>
      </c>
      <c r="AC18" s="17">
        <v>0</v>
      </c>
      <c r="AD18" s="17">
        <v>0</v>
      </c>
      <c r="AE18" s="17">
        <v>0</v>
      </c>
      <c r="AF18" s="17">
        <v>6488</v>
      </c>
      <c r="AG18" s="12">
        <v>320018.81</v>
      </c>
      <c r="AH18" s="16">
        <v>13699182.82</v>
      </c>
      <c r="AI18" s="17">
        <v>0</v>
      </c>
      <c r="AJ18" s="17">
        <v>0</v>
      </c>
      <c r="AK18" s="17">
        <v>0</v>
      </c>
      <c r="AL18" s="17">
        <v>0</v>
      </c>
      <c r="AM18" s="17">
        <v>100</v>
      </c>
      <c r="AN18" s="17">
        <v>0</v>
      </c>
      <c r="AO18" s="12">
        <v>13699282.82</v>
      </c>
      <c r="AP18" s="16">
        <v>0</v>
      </c>
      <c r="AQ18" s="17">
        <v>0</v>
      </c>
      <c r="AR18" s="17">
        <v>0</v>
      </c>
      <c r="AS18" s="17">
        <v>0</v>
      </c>
      <c r="AT18" s="17">
        <v>0</v>
      </c>
      <c r="AU18" s="17">
        <v>0</v>
      </c>
      <c r="AV18" s="17">
        <v>0</v>
      </c>
      <c r="AW18" s="12">
        <v>0</v>
      </c>
      <c r="AX18" s="16">
        <v>0</v>
      </c>
      <c r="AY18" s="17">
        <v>0</v>
      </c>
      <c r="AZ18" s="17">
        <v>24000</v>
      </c>
      <c r="BA18" s="17">
        <v>0</v>
      </c>
      <c r="BB18" s="17">
        <v>0</v>
      </c>
      <c r="BC18" s="17">
        <v>0</v>
      </c>
      <c r="BD18" s="17">
        <v>0</v>
      </c>
      <c r="BE18" s="12">
        <v>24000</v>
      </c>
      <c r="BF18" s="16">
        <v>0</v>
      </c>
      <c r="BG18" s="17">
        <v>0</v>
      </c>
      <c r="BH18" s="17">
        <v>0</v>
      </c>
      <c r="BI18" s="17">
        <v>0</v>
      </c>
      <c r="BJ18" s="17">
        <v>0</v>
      </c>
      <c r="BK18" s="17">
        <v>0</v>
      </c>
      <c r="BL18" s="17">
        <v>0</v>
      </c>
      <c r="BM18" s="12">
        <v>0</v>
      </c>
      <c r="BN18" s="16">
        <v>0</v>
      </c>
      <c r="BO18" s="17">
        <v>0</v>
      </c>
      <c r="BP18" s="17">
        <v>0</v>
      </c>
      <c r="BQ18" s="17">
        <v>0</v>
      </c>
      <c r="BR18" s="17">
        <v>0</v>
      </c>
      <c r="BS18" s="17">
        <v>0</v>
      </c>
      <c r="BT18" s="17">
        <v>0</v>
      </c>
      <c r="BU18" s="12">
        <v>0</v>
      </c>
      <c r="BV18" s="16">
        <v>-357.38</v>
      </c>
      <c r="BW18" s="17">
        <v>0</v>
      </c>
      <c r="BX18" s="17">
        <v>225000</v>
      </c>
      <c r="BY18" s="17">
        <v>0</v>
      </c>
      <c r="BZ18" s="17">
        <v>0</v>
      </c>
      <c r="CA18" s="17">
        <v>9488.57</v>
      </c>
      <c r="CB18" s="17">
        <v>1219724.1399999999</v>
      </c>
      <c r="CC18" s="12">
        <v>1453855.3299999998</v>
      </c>
    </row>
    <row r="19" spans="1:81" x14ac:dyDescent="0.2">
      <c r="A19" s="4" t="s">
        <v>10</v>
      </c>
      <c r="B19" s="92">
        <v>2642752</v>
      </c>
      <c r="C19" s="87">
        <v>567854</v>
      </c>
      <c r="D19" s="87">
        <v>0</v>
      </c>
      <c r="E19" s="87">
        <v>0</v>
      </c>
      <c r="F19" s="87">
        <v>0</v>
      </c>
      <c r="G19" s="87">
        <v>3846</v>
      </c>
      <c r="H19" s="87">
        <v>278206</v>
      </c>
      <c r="I19" s="93">
        <v>3492658</v>
      </c>
      <c r="J19" s="16">
        <v>0</v>
      </c>
      <c r="K19" s="17">
        <v>0</v>
      </c>
      <c r="L19" s="17">
        <v>0</v>
      </c>
      <c r="M19" s="17">
        <v>0</v>
      </c>
      <c r="N19" s="17">
        <v>0</v>
      </c>
      <c r="O19" s="17">
        <v>2829</v>
      </c>
      <c r="P19" s="17">
        <v>16600</v>
      </c>
      <c r="Q19" s="12">
        <v>19429</v>
      </c>
      <c r="R19" s="16">
        <v>0</v>
      </c>
      <c r="S19" s="17">
        <v>0</v>
      </c>
      <c r="T19" s="17">
        <v>0</v>
      </c>
      <c r="U19" s="17">
        <v>0</v>
      </c>
      <c r="V19" s="17">
        <v>0</v>
      </c>
      <c r="W19" s="17">
        <v>0</v>
      </c>
      <c r="X19" s="17">
        <v>0</v>
      </c>
      <c r="Y19" s="12">
        <v>0</v>
      </c>
      <c r="Z19" s="16">
        <v>0</v>
      </c>
      <c r="AA19" s="17">
        <v>0</v>
      </c>
      <c r="AB19" s="17">
        <v>0</v>
      </c>
      <c r="AC19" s="17">
        <v>0</v>
      </c>
      <c r="AD19" s="17">
        <v>0</v>
      </c>
      <c r="AE19" s="17">
        <v>1017</v>
      </c>
      <c r="AF19" s="17">
        <v>0</v>
      </c>
      <c r="AG19" s="12">
        <v>1017</v>
      </c>
      <c r="AH19" s="16">
        <v>2642752</v>
      </c>
      <c r="AI19" s="17">
        <v>0</v>
      </c>
      <c r="AJ19" s="17">
        <v>0</v>
      </c>
      <c r="AK19" s="17">
        <v>0</v>
      </c>
      <c r="AL19" s="17">
        <v>0</v>
      </c>
      <c r="AM19" s="17">
        <v>0</v>
      </c>
      <c r="AN19" s="17">
        <v>0</v>
      </c>
      <c r="AO19" s="12">
        <v>2642752</v>
      </c>
      <c r="AP19" s="16">
        <v>0</v>
      </c>
      <c r="AQ19" s="17">
        <v>0</v>
      </c>
      <c r="AR19" s="17">
        <v>0</v>
      </c>
      <c r="AS19" s="17">
        <v>0</v>
      </c>
      <c r="AT19" s="17">
        <v>0</v>
      </c>
      <c r="AU19" s="17">
        <v>0</v>
      </c>
      <c r="AV19" s="17">
        <v>207844</v>
      </c>
      <c r="AW19" s="12">
        <v>207844</v>
      </c>
      <c r="AX19" s="16">
        <v>0</v>
      </c>
      <c r="AY19" s="17">
        <v>0</v>
      </c>
      <c r="AZ19" s="17">
        <v>0</v>
      </c>
      <c r="BA19" s="17">
        <v>0</v>
      </c>
      <c r="BB19" s="17">
        <v>0</v>
      </c>
      <c r="BC19" s="17">
        <v>0</v>
      </c>
      <c r="BD19" s="17">
        <v>13636</v>
      </c>
      <c r="BE19" s="12">
        <v>13636</v>
      </c>
      <c r="BF19" s="16">
        <v>0</v>
      </c>
      <c r="BG19" s="17">
        <v>0</v>
      </c>
      <c r="BH19" s="17">
        <v>0</v>
      </c>
      <c r="BI19" s="17">
        <v>0</v>
      </c>
      <c r="BJ19" s="17">
        <v>0</v>
      </c>
      <c r="BK19" s="17">
        <v>0</v>
      </c>
      <c r="BL19" s="17">
        <v>0</v>
      </c>
      <c r="BM19" s="12">
        <v>0</v>
      </c>
      <c r="BN19" s="16">
        <v>0</v>
      </c>
      <c r="BO19" s="17">
        <v>0</v>
      </c>
      <c r="BP19" s="17">
        <v>0</v>
      </c>
      <c r="BQ19" s="17">
        <v>0</v>
      </c>
      <c r="BR19" s="17">
        <v>0</v>
      </c>
      <c r="BS19" s="17">
        <v>0</v>
      </c>
      <c r="BT19" s="17">
        <v>14627</v>
      </c>
      <c r="BU19" s="12">
        <v>14627</v>
      </c>
      <c r="BV19" s="16">
        <v>0</v>
      </c>
      <c r="BW19" s="17">
        <v>567854</v>
      </c>
      <c r="BX19" s="17">
        <v>0</v>
      </c>
      <c r="BY19" s="17">
        <v>0</v>
      </c>
      <c r="BZ19" s="17">
        <v>0</v>
      </c>
      <c r="CA19" s="17">
        <v>0</v>
      </c>
      <c r="CB19" s="17">
        <v>25499</v>
      </c>
      <c r="CC19" s="12">
        <v>593353</v>
      </c>
    </row>
    <row r="20" spans="1:81" x14ac:dyDescent="0.2">
      <c r="A20" s="4" t="s">
        <v>11</v>
      </c>
      <c r="B20" s="92">
        <v>0</v>
      </c>
      <c r="C20" s="87">
        <v>0</v>
      </c>
      <c r="D20" s="87">
        <v>128000</v>
      </c>
      <c r="E20" s="87">
        <v>0</v>
      </c>
      <c r="F20" s="87">
        <v>0</v>
      </c>
      <c r="G20" s="87">
        <v>32235.66</v>
      </c>
      <c r="H20" s="87">
        <v>2773.5</v>
      </c>
      <c r="I20" s="93">
        <v>163009.16</v>
      </c>
      <c r="J20" s="16">
        <v>0</v>
      </c>
      <c r="K20" s="17">
        <v>0</v>
      </c>
      <c r="L20" s="17">
        <v>0</v>
      </c>
      <c r="M20" s="17">
        <v>0</v>
      </c>
      <c r="N20" s="17">
        <v>0</v>
      </c>
      <c r="O20" s="17">
        <v>0</v>
      </c>
      <c r="P20" s="17">
        <v>0</v>
      </c>
      <c r="Q20" s="12">
        <v>0</v>
      </c>
      <c r="R20" s="16">
        <v>0</v>
      </c>
      <c r="S20" s="17">
        <v>0</v>
      </c>
      <c r="T20" s="17">
        <v>0</v>
      </c>
      <c r="U20" s="17">
        <v>0</v>
      </c>
      <c r="V20" s="17">
        <v>0</v>
      </c>
      <c r="W20" s="17">
        <v>0</v>
      </c>
      <c r="X20" s="17">
        <v>0</v>
      </c>
      <c r="Y20" s="12">
        <v>0</v>
      </c>
      <c r="Z20" s="16">
        <v>0</v>
      </c>
      <c r="AA20" s="17">
        <v>0</v>
      </c>
      <c r="AB20" s="17">
        <v>0</v>
      </c>
      <c r="AC20" s="17">
        <v>0</v>
      </c>
      <c r="AD20" s="17">
        <v>0</v>
      </c>
      <c r="AE20" s="17">
        <v>0</v>
      </c>
      <c r="AF20" s="17">
        <v>0</v>
      </c>
      <c r="AG20" s="12">
        <v>0</v>
      </c>
      <c r="AH20" s="16">
        <v>0</v>
      </c>
      <c r="AI20" s="17">
        <v>0</v>
      </c>
      <c r="AJ20" s="17">
        <v>0</v>
      </c>
      <c r="AK20" s="17">
        <v>0</v>
      </c>
      <c r="AL20" s="17">
        <v>0</v>
      </c>
      <c r="AM20" s="17">
        <v>0</v>
      </c>
      <c r="AN20" s="17">
        <v>0</v>
      </c>
      <c r="AO20" s="12">
        <v>0</v>
      </c>
      <c r="AP20" s="16">
        <v>0</v>
      </c>
      <c r="AQ20" s="17">
        <v>0</v>
      </c>
      <c r="AR20" s="17">
        <v>0</v>
      </c>
      <c r="AS20" s="17">
        <v>0</v>
      </c>
      <c r="AT20" s="17">
        <v>0</v>
      </c>
      <c r="AU20" s="17">
        <v>0</v>
      </c>
      <c r="AV20" s="17">
        <v>0</v>
      </c>
      <c r="AW20" s="12">
        <v>0</v>
      </c>
      <c r="AX20" s="16">
        <v>0</v>
      </c>
      <c r="AY20" s="17">
        <v>0</v>
      </c>
      <c r="AZ20" s="17">
        <v>128000</v>
      </c>
      <c r="BA20" s="17">
        <v>0</v>
      </c>
      <c r="BB20" s="17">
        <v>0</v>
      </c>
      <c r="BC20" s="17">
        <v>32180.19</v>
      </c>
      <c r="BD20" s="17">
        <v>2773.5</v>
      </c>
      <c r="BE20" s="12">
        <v>162953.69</v>
      </c>
      <c r="BF20" s="16">
        <v>0</v>
      </c>
      <c r="BG20" s="17">
        <v>0</v>
      </c>
      <c r="BH20" s="17">
        <v>0</v>
      </c>
      <c r="BI20" s="17">
        <v>0</v>
      </c>
      <c r="BJ20" s="17">
        <v>0</v>
      </c>
      <c r="BK20" s="17">
        <v>0</v>
      </c>
      <c r="BL20" s="17">
        <v>0</v>
      </c>
      <c r="BM20" s="12">
        <v>0</v>
      </c>
      <c r="BN20" s="16">
        <v>0</v>
      </c>
      <c r="BO20" s="17">
        <v>0</v>
      </c>
      <c r="BP20" s="17">
        <v>0</v>
      </c>
      <c r="BQ20" s="17">
        <v>0</v>
      </c>
      <c r="BR20" s="17">
        <v>0</v>
      </c>
      <c r="BS20" s="17">
        <v>0</v>
      </c>
      <c r="BT20" s="17">
        <v>0</v>
      </c>
      <c r="BU20" s="12">
        <v>0</v>
      </c>
      <c r="BV20" s="16">
        <v>0</v>
      </c>
      <c r="BW20" s="17">
        <v>0</v>
      </c>
      <c r="BX20" s="17">
        <v>0</v>
      </c>
      <c r="BY20" s="17">
        <v>0</v>
      </c>
      <c r="BZ20" s="17">
        <v>0</v>
      </c>
      <c r="CA20" s="17">
        <v>55.47</v>
      </c>
      <c r="CB20" s="17">
        <v>0</v>
      </c>
      <c r="CC20" s="12">
        <v>55.47</v>
      </c>
    </row>
    <row r="21" spans="1:81" x14ac:dyDescent="0.2">
      <c r="A21" s="4" t="s">
        <v>12</v>
      </c>
      <c r="B21" s="92">
        <v>1320912.55</v>
      </c>
      <c r="C21" s="87">
        <v>90615</v>
      </c>
      <c r="D21" s="87">
        <v>0</v>
      </c>
      <c r="E21" s="87">
        <v>0</v>
      </c>
      <c r="F21" s="87">
        <v>0</v>
      </c>
      <c r="G21" s="87">
        <v>0</v>
      </c>
      <c r="H21" s="87">
        <v>0</v>
      </c>
      <c r="I21" s="93">
        <v>1411527.55</v>
      </c>
      <c r="J21" s="16">
        <v>0</v>
      </c>
      <c r="K21" s="17">
        <v>0</v>
      </c>
      <c r="L21" s="17">
        <v>0</v>
      </c>
      <c r="M21" s="17">
        <v>0</v>
      </c>
      <c r="N21" s="17">
        <v>0</v>
      </c>
      <c r="O21" s="17">
        <v>0</v>
      </c>
      <c r="P21" s="17">
        <v>0</v>
      </c>
      <c r="Q21" s="12">
        <v>0</v>
      </c>
      <c r="R21" s="16">
        <v>0</v>
      </c>
      <c r="S21" s="17">
        <v>0</v>
      </c>
      <c r="T21" s="17">
        <v>0</v>
      </c>
      <c r="U21" s="17">
        <v>0</v>
      </c>
      <c r="V21" s="17">
        <v>0</v>
      </c>
      <c r="W21" s="17">
        <v>0</v>
      </c>
      <c r="X21" s="17">
        <v>0</v>
      </c>
      <c r="Y21" s="12">
        <v>0</v>
      </c>
      <c r="Z21" s="16">
        <v>0</v>
      </c>
      <c r="AA21" s="17">
        <v>0</v>
      </c>
      <c r="AB21" s="17">
        <v>0</v>
      </c>
      <c r="AC21" s="17">
        <v>0</v>
      </c>
      <c r="AD21" s="17">
        <v>0</v>
      </c>
      <c r="AE21" s="17">
        <v>0</v>
      </c>
      <c r="AF21" s="17">
        <v>0</v>
      </c>
      <c r="AG21" s="12">
        <v>0</v>
      </c>
      <c r="AH21" s="16">
        <v>1313523.95</v>
      </c>
      <c r="AI21" s="17">
        <v>0</v>
      </c>
      <c r="AJ21" s="17">
        <v>0</v>
      </c>
      <c r="AK21" s="17">
        <v>0</v>
      </c>
      <c r="AL21" s="17">
        <v>0</v>
      </c>
      <c r="AM21" s="17">
        <v>0</v>
      </c>
      <c r="AN21" s="17">
        <v>0</v>
      </c>
      <c r="AO21" s="12">
        <v>1313523.95</v>
      </c>
      <c r="AP21" s="16">
        <v>0</v>
      </c>
      <c r="AQ21" s="17">
        <v>0</v>
      </c>
      <c r="AR21" s="17">
        <v>0</v>
      </c>
      <c r="AS21" s="17">
        <v>0</v>
      </c>
      <c r="AT21" s="17">
        <v>0</v>
      </c>
      <c r="AU21" s="17">
        <v>0</v>
      </c>
      <c r="AV21" s="17">
        <v>0</v>
      </c>
      <c r="AW21" s="12">
        <v>0</v>
      </c>
      <c r="AX21" s="16">
        <v>2300</v>
      </c>
      <c r="AY21" s="17">
        <v>0</v>
      </c>
      <c r="AZ21" s="17">
        <v>0</v>
      </c>
      <c r="BA21" s="17">
        <v>0</v>
      </c>
      <c r="BB21" s="17">
        <v>0</v>
      </c>
      <c r="BC21" s="17">
        <v>0</v>
      </c>
      <c r="BD21" s="17">
        <v>0</v>
      </c>
      <c r="BE21" s="12">
        <v>2300</v>
      </c>
      <c r="BF21" s="16">
        <v>5088.6000000000004</v>
      </c>
      <c r="BG21" s="17">
        <v>0</v>
      </c>
      <c r="BH21" s="17">
        <v>0</v>
      </c>
      <c r="BI21" s="17">
        <v>0</v>
      </c>
      <c r="BJ21" s="17">
        <v>0</v>
      </c>
      <c r="BK21" s="17">
        <v>0</v>
      </c>
      <c r="BL21" s="17">
        <v>0</v>
      </c>
      <c r="BM21" s="12">
        <v>5088.6000000000004</v>
      </c>
      <c r="BN21" s="16">
        <v>0</v>
      </c>
      <c r="BO21" s="17">
        <v>0</v>
      </c>
      <c r="BP21" s="17">
        <v>0</v>
      </c>
      <c r="BQ21" s="17">
        <v>0</v>
      </c>
      <c r="BR21" s="17">
        <v>0</v>
      </c>
      <c r="BS21" s="17">
        <v>0</v>
      </c>
      <c r="BT21" s="17">
        <v>0</v>
      </c>
      <c r="BU21" s="12">
        <v>0</v>
      </c>
      <c r="BV21" s="16">
        <v>0</v>
      </c>
      <c r="BW21" s="17">
        <v>90615</v>
      </c>
      <c r="BX21" s="17">
        <v>0</v>
      </c>
      <c r="BY21" s="17">
        <v>0</v>
      </c>
      <c r="BZ21" s="17">
        <v>0</v>
      </c>
      <c r="CA21" s="17">
        <v>0</v>
      </c>
      <c r="CB21" s="17">
        <v>0</v>
      </c>
      <c r="CC21" s="12">
        <v>90615</v>
      </c>
    </row>
    <row r="22" spans="1:81" x14ac:dyDescent="0.2">
      <c r="A22" s="4" t="s">
        <v>13</v>
      </c>
      <c r="B22" s="92">
        <v>0</v>
      </c>
      <c r="C22" s="87">
        <v>404747</v>
      </c>
      <c r="D22" s="87">
        <v>0</v>
      </c>
      <c r="E22" s="87">
        <v>0</v>
      </c>
      <c r="F22" s="87">
        <v>700000</v>
      </c>
      <c r="G22" s="87">
        <v>187590.9</v>
      </c>
      <c r="H22" s="87">
        <v>9959.06</v>
      </c>
      <c r="I22" s="93">
        <v>1302296.96</v>
      </c>
      <c r="J22" s="16">
        <v>0</v>
      </c>
      <c r="K22" s="17">
        <v>0</v>
      </c>
      <c r="L22" s="17">
        <v>0</v>
      </c>
      <c r="M22" s="17">
        <v>0</v>
      </c>
      <c r="N22" s="17">
        <v>700000</v>
      </c>
      <c r="O22" s="17">
        <v>0</v>
      </c>
      <c r="P22" s="17">
        <v>0</v>
      </c>
      <c r="Q22" s="12">
        <v>700000</v>
      </c>
      <c r="R22" s="16">
        <v>0</v>
      </c>
      <c r="S22" s="17">
        <v>0</v>
      </c>
      <c r="T22" s="17">
        <v>0</v>
      </c>
      <c r="U22" s="17">
        <v>0</v>
      </c>
      <c r="V22" s="17">
        <v>0</v>
      </c>
      <c r="W22" s="17">
        <v>0</v>
      </c>
      <c r="X22" s="17">
        <v>0</v>
      </c>
      <c r="Y22" s="12">
        <v>0</v>
      </c>
      <c r="Z22" s="16">
        <v>0</v>
      </c>
      <c r="AA22" s="17">
        <v>0</v>
      </c>
      <c r="AB22" s="17">
        <v>0</v>
      </c>
      <c r="AC22" s="17">
        <v>0</v>
      </c>
      <c r="AD22" s="17">
        <v>0</v>
      </c>
      <c r="AE22" s="17">
        <v>0</v>
      </c>
      <c r="AF22" s="17">
        <v>1000</v>
      </c>
      <c r="AG22" s="12">
        <v>1000</v>
      </c>
      <c r="AH22" s="16">
        <v>0</v>
      </c>
      <c r="AI22" s="17">
        <v>0</v>
      </c>
      <c r="AJ22" s="17">
        <v>0</v>
      </c>
      <c r="AK22" s="17">
        <v>0</v>
      </c>
      <c r="AL22" s="17">
        <v>0</v>
      </c>
      <c r="AM22" s="17">
        <v>0</v>
      </c>
      <c r="AN22" s="17">
        <v>0</v>
      </c>
      <c r="AO22" s="12">
        <v>0</v>
      </c>
      <c r="AP22" s="16">
        <v>0</v>
      </c>
      <c r="AQ22" s="17">
        <v>0</v>
      </c>
      <c r="AR22" s="17">
        <v>0</v>
      </c>
      <c r="AS22" s="17">
        <v>0</v>
      </c>
      <c r="AT22" s="17">
        <v>0</v>
      </c>
      <c r="AU22" s="17">
        <v>0</v>
      </c>
      <c r="AV22" s="17">
        <v>0</v>
      </c>
      <c r="AW22" s="12">
        <v>0</v>
      </c>
      <c r="AX22" s="16">
        <v>0</v>
      </c>
      <c r="AY22" s="17">
        <v>0</v>
      </c>
      <c r="AZ22" s="17">
        <v>0</v>
      </c>
      <c r="BA22" s="17">
        <v>0</v>
      </c>
      <c r="BB22" s="17">
        <v>0</v>
      </c>
      <c r="BC22" s="17">
        <v>0</v>
      </c>
      <c r="BD22" s="17">
        <v>0</v>
      </c>
      <c r="BE22" s="12">
        <v>0</v>
      </c>
      <c r="BF22" s="16">
        <v>0</v>
      </c>
      <c r="BG22" s="17">
        <v>0</v>
      </c>
      <c r="BH22" s="17">
        <v>0</v>
      </c>
      <c r="BI22" s="17">
        <v>0</v>
      </c>
      <c r="BJ22" s="17">
        <v>0</v>
      </c>
      <c r="BK22" s="17">
        <v>187590.9</v>
      </c>
      <c r="BL22" s="17">
        <v>0</v>
      </c>
      <c r="BM22" s="12">
        <v>187590.9</v>
      </c>
      <c r="BN22" s="16">
        <v>0</v>
      </c>
      <c r="BO22" s="17">
        <v>0</v>
      </c>
      <c r="BP22" s="17">
        <v>0</v>
      </c>
      <c r="BQ22" s="17">
        <v>0</v>
      </c>
      <c r="BR22" s="17">
        <v>0</v>
      </c>
      <c r="BS22" s="17">
        <v>0</v>
      </c>
      <c r="BT22" s="17">
        <v>0</v>
      </c>
      <c r="BU22" s="12">
        <v>0</v>
      </c>
      <c r="BV22" s="16">
        <v>0</v>
      </c>
      <c r="BW22" s="17">
        <v>404747</v>
      </c>
      <c r="BX22" s="17">
        <v>0</v>
      </c>
      <c r="BY22" s="17">
        <v>0</v>
      </c>
      <c r="BZ22" s="17">
        <v>0</v>
      </c>
      <c r="CA22" s="17">
        <v>0</v>
      </c>
      <c r="CB22" s="17">
        <v>8959.06</v>
      </c>
      <c r="CC22" s="12">
        <v>413706.06</v>
      </c>
    </row>
    <row r="23" spans="1:81" x14ac:dyDescent="0.2">
      <c r="A23" s="4" t="s">
        <v>14</v>
      </c>
      <c r="B23" s="92">
        <v>1893463.02</v>
      </c>
      <c r="C23" s="87">
        <v>1149790</v>
      </c>
      <c r="D23" s="87">
        <v>438364.15</v>
      </c>
      <c r="E23" s="87">
        <v>0</v>
      </c>
      <c r="F23" s="87">
        <v>0</v>
      </c>
      <c r="G23" s="87">
        <v>703572.96</v>
      </c>
      <c r="H23" s="87">
        <v>0</v>
      </c>
      <c r="I23" s="93">
        <v>4185190.13</v>
      </c>
      <c r="J23" s="16">
        <v>112317.7</v>
      </c>
      <c r="K23" s="17">
        <v>0</v>
      </c>
      <c r="L23" s="17">
        <v>0</v>
      </c>
      <c r="M23" s="17">
        <v>0</v>
      </c>
      <c r="N23" s="17">
        <v>0</v>
      </c>
      <c r="O23" s="17">
        <v>0</v>
      </c>
      <c r="P23" s="17">
        <v>0</v>
      </c>
      <c r="Q23" s="12">
        <v>112317.7</v>
      </c>
      <c r="R23" s="16">
        <v>0</v>
      </c>
      <c r="S23" s="17">
        <v>0</v>
      </c>
      <c r="T23" s="17">
        <v>0</v>
      </c>
      <c r="U23" s="17">
        <v>0</v>
      </c>
      <c r="V23" s="17">
        <v>0</v>
      </c>
      <c r="W23" s="17">
        <v>0</v>
      </c>
      <c r="X23" s="17">
        <v>0</v>
      </c>
      <c r="Y23" s="12">
        <v>0</v>
      </c>
      <c r="Z23" s="16">
        <v>-3064.99</v>
      </c>
      <c r="AA23" s="17">
        <v>0</v>
      </c>
      <c r="AB23" s="17">
        <v>346535.57</v>
      </c>
      <c r="AC23" s="17">
        <v>0</v>
      </c>
      <c r="AD23" s="17">
        <v>0</v>
      </c>
      <c r="AE23" s="17">
        <v>458054.52</v>
      </c>
      <c r="AF23" s="17">
        <v>0</v>
      </c>
      <c r="AG23" s="12">
        <v>801525.10000000009</v>
      </c>
      <c r="AH23" s="16">
        <v>1613292.55</v>
      </c>
      <c r="AI23" s="17">
        <v>0</v>
      </c>
      <c r="AJ23" s="17">
        <v>0</v>
      </c>
      <c r="AK23" s="17">
        <v>0</v>
      </c>
      <c r="AL23" s="17">
        <v>0</v>
      </c>
      <c r="AM23" s="17">
        <v>0</v>
      </c>
      <c r="AN23" s="17">
        <v>0</v>
      </c>
      <c r="AO23" s="12">
        <v>1613292.55</v>
      </c>
      <c r="AP23" s="16">
        <v>0</v>
      </c>
      <c r="AQ23" s="17">
        <v>0</v>
      </c>
      <c r="AR23" s="17">
        <v>38949.9</v>
      </c>
      <c r="AS23" s="17">
        <v>0</v>
      </c>
      <c r="AT23" s="17">
        <v>0</v>
      </c>
      <c r="AU23" s="17">
        <v>0</v>
      </c>
      <c r="AV23" s="17">
        <v>0</v>
      </c>
      <c r="AW23" s="12">
        <v>38949.9</v>
      </c>
      <c r="AX23" s="16">
        <v>41027.97</v>
      </c>
      <c r="AY23" s="17">
        <v>0</v>
      </c>
      <c r="AZ23" s="17">
        <v>25903.68</v>
      </c>
      <c r="BA23" s="17">
        <v>0</v>
      </c>
      <c r="BB23" s="17">
        <v>0</v>
      </c>
      <c r="BC23" s="17">
        <v>239111.44</v>
      </c>
      <c r="BD23" s="17">
        <v>0</v>
      </c>
      <c r="BE23" s="12">
        <v>306043.08999999997</v>
      </c>
      <c r="BF23" s="16">
        <v>19216.07</v>
      </c>
      <c r="BG23" s="17">
        <v>0</v>
      </c>
      <c r="BH23" s="17">
        <v>0</v>
      </c>
      <c r="BI23" s="17">
        <v>0</v>
      </c>
      <c r="BJ23" s="17">
        <v>0</v>
      </c>
      <c r="BK23" s="17">
        <v>2807</v>
      </c>
      <c r="BL23" s="17">
        <v>0</v>
      </c>
      <c r="BM23" s="12">
        <v>22023.07</v>
      </c>
      <c r="BN23" s="16">
        <v>0</v>
      </c>
      <c r="BO23" s="17">
        <v>0</v>
      </c>
      <c r="BP23" s="17">
        <v>0</v>
      </c>
      <c r="BQ23" s="17">
        <v>0</v>
      </c>
      <c r="BR23" s="17">
        <v>0</v>
      </c>
      <c r="BS23" s="17">
        <v>0</v>
      </c>
      <c r="BT23" s="17">
        <v>0</v>
      </c>
      <c r="BU23" s="12">
        <v>0</v>
      </c>
      <c r="BV23" s="16">
        <v>110673.72</v>
      </c>
      <c r="BW23" s="17">
        <v>1149790</v>
      </c>
      <c r="BX23" s="17">
        <v>26975</v>
      </c>
      <c r="BY23" s="17">
        <v>0</v>
      </c>
      <c r="BZ23" s="17">
        <v>0</v>
      </c>
      <c r="CA23" s="17">
        <v>3600</v>
      </c>
      <c r="CB23" s="17">
        <v>0</v>
      </c>
      <c r="CC23" s="12">
        <v>1291038.72</v>
      </c>
    </row>
    <row r="24" spans="1:81" x14ac:dyDescent="0.2">
      <c r="A24" s="4" t="s">
        <v>15</v>
      </c>
      <c r="B24" s="92">
        <v>134296</v>
      </c>
      <c r="C24" s="87">
        <v>66246</v>
      </c>
      <c r="D24" s="87">
        <v>0</v>
      </c>
      <c r="E24" s="87">
        <v>0</v>
      </c>
      <c r="F24" s="87">
        <v>0</v>
      </c>
      <c r="G24" s="87">
        <v>0</v>
      </c>
      <c r="H24" s="87">
        <v>0</v>
      </c>
      <c r="I24" s="93">
        <v>200542</v>
      </c>
      <c r="J24" s="16">
        <v>0</v>
      </c>
      <c r="K24" s="17">
        <v>0</v>
      </c>
      <c r="L24" s="17">
        <v>0</v>
      </c>
      <c r="M24" s="17">
        <v>0</v>
      </c>
      <c r="N24" s="17">
        <v>0</v>
      </c>
      <c r="O24" s="17">
        <v>0</v>
      </c>
      <c r="P24" s="17">
        <v>0</v>
      </c>
      <c r="Q24" s="12">
        <v>0</v>
      </c>
      <c r="R24" s="16">
        <v>0</v>
      </c>
      <c r="S24" s="17">
        <v>0</v>
      </c>
      <c r="T24" s="17">
        <v>0</v>
      </c>
      <c r="U24" s="17">
        <v>0</v>
      </c>
      <c r="V24" s="17">
        <v>0</v>
      </c>
      <c r="W24" s="17">
        <v>0</v>
      </c>
      <c r="X24" s="17">
        <v>0</v>
      </c>
      <c r="Y24" s="12">
        <v>0</v>
      </c>
      <c r="Z24" s="16">
        <v>0</v>
      </c>
      <c r="AA24" s="17">
        <v>36246</v>
      </c>
      <c r="AB24" s="17">
        <v>0</v>
      </c>
      <c r="AC24" s="17">
        <v>0</v>
      </c>
      <c r="AD24" s="17">
        <v>0</v>
      </c>
      <c r="AE24" s="17">
        <v>0</v>
      </c>
      <c r="AF24" s="17">
        <v>0</v>
      </c>
      <c r="AG24" s="12">
        <v>36246</v>
      </c>
      <c r="AH24" s="16">
        <v>0</v>
      </c>
      <c r="AI24" s="17">
        <v>0</v>
      </c>
      <c r="AJ24" s="17">
        <v>0</v>
      </c>
      <c r="AK24" s="17">
        <v>0</v>
      </c>
      <c r="AL24" s="17">
        <v>0</v>
      </c>
      <c r="AM24" s="17">
        <v>0</v>
      </c>
      <c r="AN24" s="17">
        <v>0</v>
      </c>
      <c r="AO24" s="12">
        <v>0</v>
      </c>
      <c r="AP24" s="16">
        <v>0</v>
      </c>
      <c r="AQ24" s="17">
        <v>0</v>
      </c>
      <c r="AR24" s="17">
        <v>0</v>
      </c>
      <c r="AS24" s="17">
        <v>0</v>
      </c>
      <c r="AT24" s="17">
        <v>0</v>
      </c>
      <c r="AU24" s="17">
        <v>0</v>
      </c>
      <c r="AV24" s="17">
        <v>0</v>
      </c>
      <c r="AW24" s="12">
        <v>0</v>
      </c>
      <c r="AX24" s="16">
        <v>145</v>
      </c>
      <c r="AY24" s="17">
        <v>0</v>
      </c>
      <c r="AZ24" s="17">
        <v>0</v>
      </c>
      <c r="BA24" s="17">
        <v>0</v>
      </c>
      <c r="BB24" s="17">
        <v>0</v>
      </c>
      <c r="BC24" s="17">
        <v>0</v>
      </c>
      <c r="BD24" s="17">
        <v>0</v>
      </c>
      <c r="BE24" s="12">
        <v>145</v>
      </c>
      <c r="BF24" s="16">
        <v>0</v>
      </c>
      <c r="BG24" s="17">
        <v>0</v>
      </c>
      <c r="BH24" s="17">
        <v>0</v>
      </c>
      <c r="BI24" s="17">
        <v>0</v>
      </c>
      <c r="BJ24" s="17">
        <v>0</v>
      </c>
      <c r="BK24" s="17">
        <v>0</v>
      </c>
      <c r="BL24" s="17">
        <v>0</v>
      </c>
      <c r="BM24" s="12">
        <v>0</v>
      </c>
      <c r="BN24" s="16">
        <v>0</v>
      </c>
      <c r="BO24" s="17">
        <v>0</v>
      </c>
      <c r="BP24" s="17">
        <v>0</v>
      </c>
      <c r="BQ24" s="17">
        <v>0</v>
      </c>
      <c r="BR24" s="17">
        <v>0</v>
      </c>
      <c r="BS24" s="17">
        <v>0</v>
      </c>
      <c r="BT24" s="17">
        <v>0</v>
      </c>
      <c r="BU24" s="12">
        <v>0</v>
      </c>
      <c r="BV24" s="16">
        <v>134151</v>
      </c>
      <c r="BW24" s="17">
        <v>30000</v>
      </c>
      <c r="BX24" s="17">
        <v>0</v>
      </c>
      <c r="BY24" s="17">
        <v>0</v>
      </c>
      <c r="BZ24" s="17">
        <v>0</v>
      </c>
      <c r="CA24" s="17">
        <v>0</v>
      </c>
      <c r="CB24" s="17">
        <v>0</v>
      </c>
      <c r="CC24" s="12">
        <v>164151</v>
      </c>
    </row>
    <row r="25" spans="1:81" x14ac:dyDescent="0.2">
      <c r="A25" s="4" t="s">
        <v>16</v>
      </c>
      <c r="B25" s="92">
        <v>21031.120000000003</v>
      </c>
      <c r="C25" s="87">
        <v>0</v>
      </c>
      <c r="D25" s="87">
        <v>0</v>
      </c>
      <c r="E25" s="87">
        <v>0</v>
      </c>
      <c r="F25" s="87">
        <v>0</v>
      </c>
      <c r="G25" s="87">
        <v>0</v>
      </c>
      <c r="H25" s="87">
        <v>0</v>
      </c>
      <c r="I25" s="93">
        <v>21031.120000000003</v>
      </c>
      <c r="J25" s="16">
        <v>0</v>
      </c>
      <c r="K25" s="17">
        <v>0</v>
      </c>
      <c r="L25" s="17">
        <v>0</v>
      </c>
      <c r="M25" s="17">
        <v>0</v>
      </c>
      <c r="N25" s="17">
        <v>0</v>
      </c>
      <c r="O25" s="17">
        <v>0</v>
      </c>
      <c r="P25" s="17">
        <v>0</v>
      </c>
      <c r="Q25" s="12">
        <v>0</v>
      </c>
      <c r="R25" s="16">
        <v>0</v>
      </c>
      <c r="S25" s="17">
        <v>0</v>
      </c>
      <c r="T25" s="17">
        <v>0</v>
      </c>
      <c r="U25" s="17">
        <v>0</v>
      </c>
      <c r="V25" s="17">
        <v>0</v>
      </c>
      <c r="W25" s="17">
        <v>0</v>
      </c>
      <c r="X25" s="17">
        <v>0</v>
      </c>
      <c r="Y25" s="12">
        <v>0</v>
      </c>
      <c r="Z25" s="16">
        <v>0</v>
      </c>
      <c r="AA25" s="17">
        <v>0</v>
      </c>
      <c r="AB25" s="17">
        <v>0</v>
      </c>
      <c r="AC25" s="17">
        <v>0</v>
      </c>
      <c r="AD25" s="17">
        <v>0</v>
      </c>
      <c r="AE25" s="17">
        <v>0</v>
      </c>
      <c r="AF25" s="17">
        <v>0</v>
      </c>
      <c r="AG25" s="12">
        <v>0</v>
      </c>
      <c r="AH25" s="16">
        <v>0</v>
      </c>
      <c r="AI25" s="17">
        <v>0</v>
      </c>
      <c r="AJ25" s="17">
        <v>0</v>
      </c>
      <c r="AK25" s="17">
        <v>0</v>
      </c>
      <c r="AL25" s="17">
        <v>0</v>
      </c>
      <c r="AM25" s="17">
        <v>0</v>
      </c>
      <c r="AN25" s="17">
        <v>0</v>
      </c>
      <c r="AO25" s="12">
        <v>0</v>
      </c>
      <c r="AP25" s="16">
        <v>0</v>
      </c>
      <c r="AQ25" s="17">
        <v>0</v>
      </c>
      <c r="AR25" s="17">
        <v>0</v>
      </c>
      <c r="AS25" s="17">
        <v>0</v>
      </c>
      <c r="AT25" s="17">
        <v>0</v>
      </c>
      <c r="AU25" s="17">
        <v>0</v>
      </c>
      <c r="AV25" s="17">
        <v>0</v>
      </c>
      <c r="AW25" s="12">
        <v>0</v>
      </c>
      <c r="AX25" s="16">
        <v>0</v>
      </c>
      <c r="AY25" s="17">
        <v>0</v>
      </c>
      <c r="AZ25" s="17">
        <v>0</v>
      </c>
      <c r="BA25" s="17">
        <v>0</v>
      </c>
      <c r="BB25" s="17">
        <v>0</v>
      </c>
      <c r="BC25" s="17">
        <v>0</v>
      </c>
      <c r="BD25" s="17">
        <v>0</v>
      </c>
      <c r="BE25" s="12">
        <v>0</v>
      </c>
      <c r="BF25" s="16">
        <v>0</v>
      </c>
      <c r="BG25" s="17">
        <v>0</v>
      </c>
      <c r="BH25" s="17">
        <v>0</v>
      </c>
      <c r="BI25" s="17">
        <v>0</v>
      </c>
      <c r="BJ25" s="17">
        <v>0</v>
      </c>
      <c r="BK25" s="17">
        <v>0</v>
      </c>
      <c r="BL25" s="17">
        <v>0</v>
      </c>
      <c r="BM25" s="12">
        <v>0</v>
      </c>
      <c r="BN25" s="16">
        <v>0</v>
      </c>
      <c r="BO25" s="17">
        <v>0</v>
      </c>
      <c r="BP25" s="17">
        <v>0</v>
      </c>
      <c r="BQ25" s="17">
        <v>0</v>
      </c>
      <c r="BR25" s="17">
        <v>0</v>
      </c>
      <c r="BS25" s="17">
        <v>0</v>
      </c>
      <c r="BT25" s="17">
        <v>0</v>
      </c>
      <c r="BU25" s="12">
        <v>0</v>
      </c>
      <c r="BV25" s="16">
        <v>21031.120000000003</v>
      </c>
      <c r="BW25" s="17">
        <v>0</v>
      </c>
      <c r="BX25" s="17">
        <v>0</v>
      </c>
      <c r="BY25" s="17">
        <v>0</v>
      </c>
      <c r="BZ25" s="17">
        <v>0</v>
      </c>
      <c r="CA25" s="17">
        <v>0</v>
      </c>
      <c r="CB25" s="17">
        <v>0</v>
      </c>
      <c r="CC25" s="12">
        <v>21031.120000000003</v>
      </c>
    </row>
    <row r="26" spans="1:81" x14ac:dyDescent="0.2">
      <c r="A26" s="4" t="s">
        <v>17</v>
      </c>
      <c r="B26" s="92">
        <v>8132.99</v>
      </c>
      <c r="C26" s="87">
        <v>0</v>
      </c>
      <c r="D26" s="87">
        <v>0</v>
      </c>
      <c r="E26" s="87">
        <v>0</v>
      </c>
      <c r="F26" s="87">
        <v>0</v>
      </c>
      <c r="G26" s="87">
        <v>15833.27</v>
      </c>
      <c r="H26" s="87">
        <v>0</v>
      </c>
      <c r="I26" s="93">
        <v>23966.260000000002</v>
      </c>
      <c r="J26" s="16">
        <v>302.24</v>
      </c>
      <c r="K26" s="17">
        <v>0</v>
      </c>
      <c r="L26" s="17">
        <v>0</v>
      </c>
      <c r="M26" s="17">
        <v>0</v>
      </c>
      <c r="N26" s="17">
        <v>0</v>
      </c>
      <c r="O26" s="17">
        <v>8106</v>
      </c>
      <c r="P26" s="17">
        <v>0</v>
      </c>
      <c r="Q26" s="12">
        <v>8408.24</v>
      </c>
      <c r="R26" s="16">
        <v>0</v>
      </c>
      <c r="S26" s="17">
        <v>0</v>
      </c>
      <c r="T26" s="17">
        <v>0</v>
      </c>
      <c r="U26" s="17">
        <v>0</v>
      </c>
      <c r="V26" s="17">
        <v>0</v>
      </c>
      <c r="W26" s="17">
        <v>7727.27</v>
      </c>
      <c r="X26" s="17">
        <v>0</v>
      </c>
      <c r="Y26" s="12">
        <v>7727.27</v>
      </c>
      <c r="Z26" s="16">
        <v>0</v>
      </c>
      <c r="AA26" s="17">
        <v>0</v>
      </c>
      <c r="AB26" s="17">
        <v>0</v>
      </c>
      <c r="AC26" s="17">
        <v>0</v>
      </c>
      <c r="AD26" s="17">
        <v>0</v>
      </c>
      <c r="AE26" s="17">
        <v>0</v>
      </c>
      <c r="AF26" s="17">
        <v>0</v>
      </c>
      <c r="AG26" s="12">
        <v>0</v>
      </c>
      <c r="AH26" s="16">
        <v>0</v>
      </c>
      <c r="AI26" s="17">
        <v>0</v>
      </c>
      <c r="AJ26" s="17">
        <v>0</v>
      </c>
      <c r="AK26" s="17">
        <v>0</v>
      </c>
      <c r="AL26" s="17">
        <v>0</v>
      </c>
      <c r="AM26" s="17">
        <v>0</v>
      </c>
      <c r="AN26" s="17">
        <v>0</v>
      </c>
      <c r="AO26" s="12">
        <v>0</v>
      </c>
      <c r="AP26" s="16">
        <v>3360</v>
      </c>
      <c r="AQ26" s="17">
        <v>0</v>
      </c>
      <c r="AR26" s="17">
        <v>0</v>
      </c>
      <c r="AS26" s="17">
        <v>0</v>
      </c>
      <c r="AT26" s="17">
        <v>0</v>
      </c>
      <c r="AU26" s="17">
        <v>0</v>
      </c>
      <c r="AV26" s="17">
        <v>0</v>
      </c>
      <c r="AW26" s="12">
        <v>3360</v>
      </c>
      <c r="AX26" s="16">
        <v>2248</v>
      </c>
      <c r="AY26" s="17">
        <v>0</v>
      </c>
      <c r="AZ26" s="17">
        <v>0</v>
      </c>
      <c r="BA26" s="17">
        <v>0</v>
      </c>
      <c r="BB26" s="17">
        <v>0</v>
      </c>
      <c r="BC26" s="17">
        <v>0</v>
      </c>
      <c r="BD26" s="17">
        <v>0</v>
      </c>
      <c r="BE26" s="12">
        <v>2248</v>
      </c>
      <c r="BF26" s="16">
        <v>0</v>
      </c>
      <c r="BG26" s="17">
        <v>0</v>
      </c>
      <c r="BH26" s="17">
        <v>0</v>
      </c>
      <c r="BI26" s="17">
        <v>0</v>
      </c>
      <c r="BJ26" s="17">
        <v>0</v>
      </c>
      <c r="BK26" s="17">
        <v>0</v>
      </c>
      <c r="BL26" s="17">
        <v>0</v>
      </c>
      <c r="BM26" s="12">
        <v>0</v>
      </c>
      <c r="BN26" s="16">
        <v>2222.75</v>
      </c>
      <c r="BO26" s="17">
        <v>0</v>
      </c>
      <c r="BP26" s="17">
        <v>0</v>
      </c>
      <c r="BQ26" s="17">
        <v>0</v>
      </c>
      <c r="BR26" s="17">
        <v>0</v>
      </c>
      <c r="BS26" s="17">
        <v>0</v>
      </c>
      <c r="BT26" s="17">
        <v>0</v>
      </c>
      <c r="BU26" s="12">
        <v>2222.75</v>
      </c>
      <c r="BV26" s="16">
        <v>0</v>
      </c>
      <c r="BW26" s="17">
        <v>0</v>
      </c>
      <c r="BX26" s="17">
        <v>0</v>
      </c>
      <c r="BY26" s="17">
        <v>0</v>
      </c>
      <c r="BZ26" s="17">
        <v>0</v>
      </c>
      <c r="CA26" s="17">
        <v>0</v>
      </c>
      <c r="CB26" s="17">
        <v>0</v>
      </c>
      <c r="CC26" s="12">
        <v>0</v>
      </c>
    </row>
    <row r="27" spans="1:81" x14ac:dyDescent="0.2">
      <c r="A27" s="4" t="s">
        <v>18</v>
      </c>
      <c r="B27" s="92">
        <v>5154181.21</v>
      </c>
      <c r="C27" s="87">
        <v>489321</v>
      </c>
      <c r="D27" s="87">
        <v>445523</v>
      </c>
      <c r="E27" s="87">
        <v>0</v>
      </c>
      <c r="F27" s="87">
        <v>0</v>
      </c>
      <c r="G27" s="87">
        <v>228000</v>
      </c>
      <c r="H27" s="87">
        <v>34333</v>
      </c>
      <c r="I27" s="93">
        <v>6351358.21</v>
      </c>
      <c r="J27" s="16">
        <v>0</v>
      </c>
      <c r="K27" s="17">
        <v>0</v>
      </c>
      <c r="L27" s="17">
        <v>0</v>
      </c>
      <c r="M27" s="17">
        <v>0</v>
      </c>
      <c r="N27" s="17">
        <v>0</v>
      </c>
      <c r="O27" s="17">
        <v>0</v>
      </c>
      <c r="P27" s="17">
        <v>0</v>
      </c>
      <c r="Q27" s="12">
        <v>0</v>
      </c>
      <c r="R27" s="16">
        <v>0</v>
      </c>
      <c r="S27" s="17">
        <v>0</v>
      </c>
      <c r="T27" s="17">
        <v>0</v>
      </c>
      <c r="U27" s="17">
        <v>0</v>
      </c>
      <c r="V27" s="17">
        <v>0</v>
      </c>
      <c r="W27" s="17">
        <v>0</v>
      </c>
      <c r="X27" s="17">
        <v>0</v>
      </c>
      <c r="Y27" s="12">
        <v>0</v>
      </c>
      <c r="Z27" s="16">
        <v>0</v>
      </c>
      <c r="AA27" s="17">
        <v>0</v>
      </c>
      <c r="AB27" s="17">
        <v>375143</v>
      </c>
      <c r="AC27" s="17">
        <v>0</v>
      </c>
      <c r="AD27" s="17">
        <v>0</v>
      </c>
      <c r="AE27" s="17">
        <v>0</v>
      </c>
      <c r="AF27" s="17">
        <v>273</v>
      </c>
      <c r="AG27" s="12">
        <v>375416</v>
      </c>
      <c r="AH27" s="16">
        <v>4862779.7700000005</v>
      </c>
      <c r="AI27" s="17">
        <v>0</v>
      </c>
      <c r="AJ27" s="17">
        <v>0</v>
      </c>
      <c r="AK27" s="17">
        <v>0</v>
      </c>
      <c r="AL27" s="17">
        <v>0</v>
      </c>
      <c r="AM27" s="17">
        <v>0</v>
      </c>
      <c r="AN27" s="17">
        <v>34060</v>
      </c>
      <c r="AO27" s="12">
        <v>4896839.7700000005</v>
      </c>
      <c r="AP27" s="16">
        <v>0</v>
      </c>
      <c r="AQ27" s="17">
        <v>0</v>
      </c>
      <c r="AR27" s="17">
        <v>0</v>
      </c>
      <c r="AS27" s="17">
        <v>0</v>
      </c>
      <c r="AT27" s="17">
        <v>0</v>
      </c>
      <c r="AU27" s="17">
        <v>0</v>
      </c>
      <c r="AV27" s="17">
        <v>0</v>
      </c>
      <c r="AW27" s="12">
        <v>0</v>
      </c>
      <c r="AX27" s="16">
        <v>114839.22</v>
      </c>
      <c r="AY27" s="17">
        <v>0</v>
      </c>
      <c r="AZ27" s="17">
        <v>0</v>
      </c>
      <c r="BA27" s="17">
        <v>0</v>
      </c>
      <c r="BB27" s="17">
        <v>0</v>
      </c>
      <c r="BC27" s="17">
        <v>0</v>
      </c>
      <c r="BD27" s="17">
        <v>0</v>
      </c>
      <c r="BE27" s="12">
        <v>114839.22</v>
      </c>
      <c r="BF27" s="16">
        <v>0</v>
      </c>
      <c r="BG27" s="17">
        <v>0</v>
      </c>
      <c r="BH27" s="17">
        <v>30000</v>
      </c>
      <c r="BI27" s="17">
        <v>0</v>
      </c>
      <c r="BJ27" s="17">
        <v>0</v>
      </c>
      <c r="BK27" s="17">
        <v>228000</v>
      </c>
      <c r="BL27" s="17">
        <v>0</v>
      </c>
      <c r="BM27" s="12">
        <v>258000</v>
      </c>
      <c r="BN27" s="16">
        <v>0</v>
      </c>
      <c r="BO27" s="17">
        <v>0</v>
      </c>
      <c r="BP27" s="17">
        <v>0</v>
      </c>
      <c r="BQ27" s="17">
        <v>0</v>
      </c>
      <c r="BR27" s="17">
        <v>0</v>
      </c>
      <c r="BS27" s="17">
        <v>0</v>
      </c>
      <c r="BT27" s="17">
        <v>0</v>
      </c>
      <c r="BU27" s="12">
        <v>0</v>
      </c>
      <c r="BV27" s="16">
        <v>176562.22</v>
      </c>
      <c r="BW27" s="17">
        <v>489321</v>
      </c>
      <c r="BX27" s="17">
        <v>40380</v>
      </c>
      <c r="BY27" s="17">
        <v>0</v>
      </c>
      <c r="BZ27" s="17">
        <v>0</v>
      </c>
      <c r="CA27" s="17">
        <v>0</v>
      </c>
      <c r="CB27" s="17">
        <v>0</v>
      </c>
      <c r="CC27" s="12">
        <v>706263.22</v>
      </c>
    </row>
    <row r="28" spans="1:81" x14ac:dyDescent="0.2">
      <c r="A28" s="4" t="s">
        <v>19</v>
      </c>
      <c r="B28" s="92">
        <v>63250</v>
      </c>
      <c r="C28" s="87">
        <v>84574</v>
      </c>
      <c r="D28" s="87">
        <v>0</v>
      </c>
      <c r="E28" s="87">
        <v>0</v>
      </c>
      <c r="F28" s="87">
        <v>0</v>
      </c>
      <c r="G28" s="87">
        <v>19294</v>
      </c>
      <c r="H28" s="87">
        <v>0</v>
      </c>
      <c r="I28" s="93">
        <v>167118</v>
      </c>
      <c r="J28" s="16">
        <v>0</v>
      </c>
      <c r="K28" s="17">
        <v>0</v>
      </c>
      <c r="L28" s="17">
        <v>0</v>
      </c>
      <c r="M28" s="17">
        <v>0</v>
      </c>
      <c r="N28" s="17">
        <v>0</v>
      </c>
      <c r="O28" s="17">
        <v>0</v>
      </c>
      <c r="P28" s="17">
        <v>0</v>
      </c>
      <c r="Q28" s="12">
        <v>0</v>
      </c>
      <c r="R28" s="16">
        <v>0</v>
      </c>
      <c r="S28" s="17">
        <v>0</v>
      </c>
      <c r="T28" s="17">
        <v>0</v>
      </c>
      <c r="U28" s="17">
        <v>0</v>
      </c>
      <c r="V28" s="17">
        <v>0</v>
      </c>
      <c r="W28" s="17">
        <v>0</v>
      </c>
      <c r="X28" s="17">
        <v>0</v>
      </c>
      <c r="Y28" s="12">
        <v>0</v>
      </c>
      <c r="Z28" s="16">
        <v>0</v>
      </c>
      <c r="AA28" s="17">
        <v>84574</v>
      </c>
      <c r="AB28" s="17">
        <v>0</v>
      </c>
      <c r="AC28" s="17">
        <v>0</v>
      </c>
      <c r="AD28" s="17">
        <v>0</v>
      </c>
      <c r="AE28" s="17">
        <v>173</v>
      </c>
      <c r="AF28" s="17">
        <v>0</v>
      </c>
      <c r="AG28" s="12">
        <v>84747</v>
      </c>
      <c r="AH28" s="16">
        <v>63250</v>
      </c>
      <c r="AI28" s="17">
        <v>0</v>
      </c>
      <c r="AJ28" s="17">
        <v>0</v>
      </c>
      <c r="AK28" s="17">
        <v>0</v>
      </c>
      <c r="AL28" s="17">
        <v>0</v>
      </c>
      <c r="AM28" s="17">
        <v>17261</v>
      </c>
      <c r="AN28" s="17">
        <v>0</v>
      </c>
      <c r="AO28" s="12">
        <v>80511</v>
      </c>
      <c r="AP28" s="16">
        <v>0</v>
      </c>
      <c r="AQ28" s="17">
        <v>0</v>
      </c>
      <c r="AR28" s="17">
        <v>0</v>
      </c>
      <c r="AS28" s="17">
        <v>0</v>
      </c>
      <c r="AT28" s="17">
        <v>0</v>
      </c>
      <c r="AU28" s="17">
        <v>0</v>
      </c>
      <c r="AV28" s="17">
        <v>0</v>
      </c>
      <c r="AW28" s="12">
        <v>0</v>
      </c>
      <c r="AX28" s="16">
        <v>0</v>
      </c>
      <c r="AY28" s="17">
        <v>0</v>
      </c>
      <c r="AZ28" s="17">
        <v>0</v>
      </c>
      <c r="BA28" s="17">
        <v>0</v>
      </c>
      <c r="BB28" s="17">
        <v>0</v>
      </c>
      <c r="BC28" s="17">
        <v>0</v>
      </c>
      <c r="BD28" s="17">
        <v>0</v>
      </c>
      <c r="BE28" s="12">
        <v>0</v>
      </c>
      <c r="BF28" s="16">
        <v>0</v>
      </c>
      <c r="BG28" s="17">
        <v>0</v>
      </c>
      <c r="BH28" s="17">
        <v>0</v>
      </c>
      <c r="BI28" s="17">
        <v>0</v>
      </c>
      <c r="BJ28" s="17">
        <v>0</v>
      </c>
      <c r="BK28" s="17">
        <v>0</v>
      </c>
      <c r="BL28" s="17">
        <v>0</v>
      </c>
      <c r="BM28" s="12">
        <v>0</v>
      </c>
      <c r="BN28" s="16">
        <v>0</v>
      </c>
      <c r="BO28" s="17">
        <v>0</v>
      </c>
      <c r="BP28" s="17">
        <v>0</v>
      </c>
      <c r="BQ28" s="17">
        <v>0</v>
      </c>
      <c r="BR28" s="17">
        <v>0</v>
      </c>
      <c r="BS28" s="17">
        <v>1860</v>
      </c>
      <c r="BT28" s="17">
        <v>0</v>
      </c>
      <c r="BU28" s="12">
        <v>1860</v>
      </c>
      <c r="BV28" s="16">
        <v>0</v>
      </c>
      <c r="BW28" s="17">
        <v>0</v>
      </c>
      <c r="BX28" s="17">
        <v>0</v>
      </c>
      <c r="BY28" s="17">
        <v>0</v>
      </c>
      <c r="BZ28" s="17">
        <v>0</v>
      </c>
      <c r="CA28" s="17">
        <v>0</v>
      </c>
      <c r="CB28" s="17">
        <v>0</v>
      </c>
      <c r="CC28" s="12">
        <v>0</v>
      </c>
    </row>
    <row r="29" spans="1:81" x14ac:dyDescent="0.2">
      <c r="A29" s="4" t="s">
        <v>20</v>
      </c>
      <c r="B29" s="92">
        <v>3553346.1550000003</v>
      </c>
      <c r="C29" s="87">
        <v>440993</v>
      </c>
      <c r="D29" s="87">
        <v>0</v>
      </c>
      <c r="E29" s="87">
        <v>0</v>
      </c>
      <c r="F29" s="87">
        <v>0</v>
      </c>
      <c r="G29" s="87">
        <v>0</v>
      </c>
      <c r="H29" s="87">
        <v>660</v>
      </c>
      <c r="I29" s="93">
        <v>3994999.1550000003</v>
      </c>
      <c r="J29" s="16">
        <v>8004.7075000000004</v>
      </c>
      <c r="K29" s="17">
        <v>0</v>
      </c>
      <c r="L29" s="17">
        <v>0</v>
      </c>
      <c r="M29" s="17">
        <v>0</v>
      </c>
      <c r="N29" s="17">
        <v>0</v>
      </c>
      <c r="O29" s="17">
        <v>0</v>
      </c>
      <c r="P29" s="17">
        <v>0</v>
      </c>
      <c r="Q29" s="12">
        <v>8004.7075000000004</v>
      </c>
      <c r="R29" s="16">
        <v>8004.7075000000004</v>
      </c>
      <c r="S29" s="17">
        <v>0</v>
      </c>
      <c r="T29" s="17">
        <v>0</v>
      </c>
      <c r="U29" s="17">
        <v>0</v>
      </c>
      <c r="V29" s="17">
        <v>0</v>
      </c>
      <c r="W29" s="17">
        <v>0</v>
      </c>
      <c r="X29" s="17">
        <v>0</v>
      </c>
      <c r="Y29" s="12">
        <v>8004.7075000000004</v>
      </c>
      <c r="Z29" s="16">
        <v>0</v>
      </c>
      <c r="AA29" s="17">
        <v>0</v>
      </c>
      <c r="AB29" s="17">
        <v>0</v>
      </c>
      <c r="AC29" s="17">
        <v>0</v>
      </c>
      <c r="AD29" s="17">
        <v>0</v>
      </c>
      <c r="AE29" s="17">
        <v>0</v>
      </c>
      <c r="AF29" s="17">
        <v>0</v>
      </c>
      <c r="AG29" s="12">
        <v>0</v>
      </c>
      <c r="AH29" s="16">
        <v>2036129.11</v>
      </c>
      <c r="AI29" s="17">
        <v>0</v>
      </c>
      <c r="AJ29" s="17">
        <v>0</v>
      </c>
      <c r="AK29" s="17">
        <v>0</v>
      </c>
      <c r="AL29" s="17">
        <v>0</v>
      </c>
      <c r="AM29" s="17">
        <v>0</v>
      </c>
      <c r="AN29" s="17">
        <v>0</v>
      </c>
      <c r="AO29" s="12">
        <v>2036129.11</v>
      </c>
      <c r="AP29" s="16">
        <v>1488578.74</v>
      </c>
      <c r="AQ29" s="17">
        <v>0</v>
      </c>
      <c r="AR29" s="17">
        <v>0</v>
      </c>
      <c r="AS29" s="17">
        <v>0</v>
      </c>
      <c r="AT29" s="17">
        <v>0</v>
      </c>
      <c r="AU29" s="17">
        <v>0</v>
      </c>
      <c r="AV29" s="17">
        <v>0</v>
      </c>
      <c r="AW29" s="12">
        <v>1488578.74</v>
      </c>
      <c r="AX29" s="16">
        <v>11253.89</v>
      </c>
      <c r="AY29" s="17">
        <v>0</v>
      </c>
      <c r="AZ29" s="17">
        <v>0</v>
      </c>
      <c r="BA29" s="17">
        <v>0</v>
      </c>
      <c r="BB29" s="17">
        <v>0</v>
      </c>
      <c r="BC29" s="17">
        <v>0</v>
      </c>
      <c r="BD29" s="17">
        <v>0</v>
      </c>
      <c r="BE29" s="12">
        <v>11253.89</v>
      </c>
      <c r="BF29" s="16">
        <v>0</v>
      </c>
      <c r="BG29" s="17">
        <v>0</v>
      </c>
      <c r="BH29" s="17">
        <v>0</v>
      </c>
      <c r="BI29" s="17">
        <v>0</v>
      </c>
      <c r="BJ29" s="17">
        <v>0</v>
      </c>
      <c r="BK29" s="17">
        <v>0</v>
      </c>
      <c r="BL29" s="17">
        <v>0</v>
      </c>
      <c r="BM29" s="12">
        <v>0</v>
      </c>
      <c r="BN29" s="16">
        <v>0</v>
      </c>
      <c r="BO29" s="17">
        <v>0</v>
      </c>
      <c r="BP29" s="17">
        <v>0</v>
      </c>
      <c r="BQ29" s="17">
        <v>0</v>
      </c>
      <c r="BR29" s="17">
        <v>0</v>
      </c>
      <c r="BS29" s="17">
        <v>0</v>
      </c>
      <c r="BT29" s="17">
        <v>0</v>
      </c>
      <c r="BU29" s="12">
        <v>0</v>
      </c>
      <c r="BV29" s="16">
        <v>1375</v>
      </c>
      <c r="BW29" s="17">
        <v>440993</v>
      </c>
      <c r="BX29" s="17">
        <v>0</v>
      </c>
      <c r="BY29" s="17">
        <v>0</v>
      </c>
      <c r="BZ29" s="17">
        <v>0</v>
      </c>
      <c r="CA29" s="17">
        <v>0</v>
      </c>
      <c r="CB29" s="17">
        <v>660</v>
      </c>
      <c r="CC29" s="12">
        <v>443028</v>
      </c>
    </row>
    <row r="30" spans="1:81" x14ac:dyDescent="0.2">
      <c r="A30" s="4" t="s">
        <v>21</v>
      </c>
      <c r="B30" s="92">
        <v>6753</v>
      </c>
      <c r="C30" s="87">
        <v>30205</v>
      </c>
      <c r="D30" s="87">
        <v>0</v>
      </c>
      <c r="E30" s="87">
        <v>0</v>
      </c>
      <c r="F30" s="87">
        <v>0</v>
      </c>
      <c r="G30" s="87">
        <v>0</v>
      </c>
      <c r="H30" s="87">
        <v>0</v>
      </c>
      <c r="I30" s="93">
        <v>36958</v>
      </c>
      <c r="J30" s="16">
        <v>0</v>
      </c>
      <c r="K30" s="17">
        <v>0</v>
      </c>
      <c r="L30" s="17">
        <v>0</v>
      </c>
      <c r="M30" s="17">
        <v>0</v>
      </c>
      <c r="N30" s="17">
        <v>0</v>
      </c>
      <c r="O30" s="17">
        <v>0</v>
      </c>
      <c r="P30" s="17">
        <v>0</v>
      </c>
      <c r="Q30" s="12">
        <v>0</v>
      </c>
      <c r="R30" s="16">
        <v>0</v>
      </c>
      <c r="S30" s="17">
        <v>0</v>
      </c>
      <c r="T30" s="17">
        <v>0</v>
      </c>
      <c r="U30" s="17">
        <v>0</v>
      </c>
      <c r="V30" s="17">
        <v>0</v>
      </c>
      <c r="W30" s="17">
        <v>0</v>
      </c>
      <c r="X30" s="17">
        <v>0</v>
      </c>
      <c r="Y30" s="12">
        <v>0</v>
      </c>
      <c r="Z30" s="16">
        <v>0</v>
      </c>
      <c r="AA30" s="17">
        <v>0</v>
      </c>
      <c r="AB30" s="17">
        <v>0</v>
      </c>
      <c r="AC30" s="17">
        <v>0</v>
      </c>
      <c r="AD30" s="17">
        <v>0</v>
      </c>
      <c r="AE30" s="17">
        <v>0</v>
      </c>
      <c r="AF30" s="17">
        <v>0</v>
      </c>
      <c r="AG30" s="12">
        <v>0</v>
      </c>
      <c r="AH30" s="16">
        <v>0</v>
      </c>
      <c r="AI30" s="17">
        <v>0</v>
      </c>
      <c r="AJ30" s="17">
        <v>0</v>
      </c>
      <c r="AK30" s="17">
        <v>0</v>
      </c>
      <c r="AL30" s="17">
        <v>0</v>
      </c>
      <c r="AM30" s="17">
        <v>0</v>
      </c>
      <c r="AN30" s="17">
        <v>0</v>
      </c>
      <c r="AO30" s="12">
        <v>0</v>
      </c>
      <c r="AP30" s="16">
        <v>0</v>
      </c>
      <c r="AQ30" s="17">
        <v>0</v>
      </c>
      <c r="AR30" s="17">
        <v>0</v>
      </c>
      <c r="AS30" s="17">
        <v>0</v>
      </c>
      <c r="AT30" s="17">
        <v>0</v>
      </c>
      <c r="AU30" s="17">
        <v>0</v>
      </c>
      <c r="AV30" s="17">
        <v>0</v>
      </c>
      <c r="AW30" s="12">
        <v>0</v>
      </c>
      <c r="AX30" s="16">
        <v>0</v>
      </c>
      <c r="AY30" s="17">
        <v>0</v>
      </c>
      <c r="AZ30" s="17">
        <v>0</v>
      </c>
      <c r="BA30" s="17">
        <v>0</v>
      </c>
      <c r="BB30" s="17">
        <v>0</v>
      </c>
      <c r="BC30" s="17">
        <v>0</v>
      </c>
      <c r="BD30" s="17">
        <v>0</v>
      </c>
      <c r="BE30" s="12">
        <v>0</v>
      </c>
      <c r="BF30" s="16">
        <v>0</v>
      </c>
      <c r="BG30" s="17">
        <v>0</v>
      </c>
      <c r="BH30" s="17">
        <v>0</v>
      </c>
      <c r="BI30" s="17">
        <v>0</v>
      </c>
      <c r="BJ30" s="17">
        <v>0</v>
      </c>
      <c r="BK30" s="17">
        <v>0</v>
      </c>
      <c r="BL30" s="17">
        <v>0</v>
      </c>
      <c r="BM30" s="12">
        <v>0</v>
      </c>
      <c r="BN30" s="16">
        <v>0</v>
      </c>
      <c r="BO30" s="17">
        <v>0</v>
      </c>
      <c r="BP30" s="17">
        <v>0</v>
      </c>
      <c r="BQ30" s="17">
        <v>0</v>
      </c>
      <c r="BR30" s="17">
        <v>0</v>
      </c>
      <c r="BS30" s="17">
        <v>0</v>
      </c>
      <c r="BT30" s="17">
        <v>0</v>
      </c>
      <c r="BU30" s="12">
        <v>0</v>
      </c>
      <c r="BV30" s="16">
        <v>6753</v>
      </c>
      <c r="BW30" s="17">
        <v>30205</v>
      </c>
      <c r="BX30" s="17">
        <v>0</v>
      </c>
      <c r="BY30" s="17">
        <v>0</v>
      </c>
      <c r="BZ30" s="17">
        <v>0</v>
      </c>
      <c r="CA30" s="17">
        <v>0</v>
      </c>
      <c r="CB30" s="17">
        <v>0</v>
      </c>
      <c r="CC30" s="12">
        <v>36958</v>
      </c>
    </row>
    <row r="31" spans="1:81" x14ac:dyDescent="0.2">
      <c r="A31" s="4" t="s">
        <v>22</v>
      </c>
      <c r="B31" s="92">
        <v>12254926.109999999</v>
      </c>
      <c r="C31" s="87">
        <v>416829</v>
      </c>
      <c r="D31" s="87">
        <v>15000</v>
      </c>
      <c r="E31" s="87">
        <v>0</v>
      </c>
      <c r="F31" s="87">
        <v>0</v>
      </c>
      <c r="G31" s="87">
        <v>0</v>
      </c>
      <c r="H31" s="87">
        <v>0</v>
      </c>
      <c r="I31" s="93">
        <v>12686755.109999999</v>
      </c>
      <c r="J31" s="16">
        <v>15923.59</v>
      </c>
      <c r="K31" s="17">
        <v>0</v>
      </c>
      <c r="L31" s="17">
        <v>0</v>
      </c>
      <c r="M31" s="17">
        <v>0</v>
      </c>
      <c r="N31" s="17">
        <v>0</v>
      </c>
      <c r="O31" s="17">
        <v>0</v>
      </c>
      <c r="P31" s="17">
        <v>0</v>
      </c>
      <c r="Q31" s="12">
        <v>15923.59</v>
      </c>
      <c r="R31" s="16">
        <v>0</v>
      </c>
      <c r="S31" s="17">
        <v>0</v>
      </c>
      <c r="T31" s="17">
        <v>0</v>
      </c>
      <c r="U31" s="17">
        <v>0</v>
      </c>
      <c r="V31" s="17">
        <v>0</v>
      </c>
      <c r="W31" s="17">
        <v>0</v>
      </c>
      <c r="X31" s="17">
        <v>0</v>
      </c>
      <c r="Y31" s="12">
        <v>0</v>
      </c>
      <c r="Z31" s="16">
        <v>5449.1</v>
      </c>
      <c r="AA31" s="17">
        <v>0</v>
      </c>
      <c r="AB31" s="17">
        <v>0</v>
      </c>
      <c r="AC31" s="17">
        <v>0</v>
      </c>
      <c r="AD31" s="17">
        <v>0</v>
      </c>
      <c r="AE31" s="17">
        <v>0</v>
      </c>
      <c r="AF31" s="17">
        <v>0</v>
      </c>
      <c r="AG31" s="12">
        <v>5449.1</v>
      </c>
      <c r="AH31" s="16">
        <v>0</v>
      </c>
      <c r="AI31" s="17">
        <v>0</v>
      </c>
      <c r="AJ31" s="17">
        <v>0</v>
      </c>
      <c r="AK31" s="17">
        <v>0</v>
      </c>
      <c r="AL31" s="17">
        <v>0</v>
      </c>
      <c r="AM31" s="17">
        <v>0</v>
      </c>
      <c r="AN31" s="17">
        <v>0</v>
      </c>
      <c r="AO31" s="12">
        <v>0</v>
      </c>
      <c r="AP31" s="16">
        <v>0</v>
      </c>
      <c r="AQ31" s="17">
        <v>0</v>
      </c>
      <c r="AR31" s="17">
        <v>0</v>
      </c>
      <c r="AS31" s="17">
        <v>0</v>
      </c>
      <c r="AT31" s="17">
        <v>0</v>
      </c>
      <c r="AU31" s="17">
        <v>0</v>
      </c>
      <c r="AV31" s="17">
        <v>0</v>
      </c>
      <c r="AW31" s="12">
        <v>0</v>
      </c>
      <c r="AX31" s="16">
        <v>0</v>
      </c>
      <c r="AY31" s="17">
        <v>0</v>
      </c>
      <c r="AZ31" s="17">
        <v>0</v>
      </c>
      <c r="BA31" s="17">
        <v>0</v>
      </c>
      <c r="BB31" s="17">
        <v>0</v>
      </c>
      <c r="BC31" s="17">
        <v>0</v>
      </c>
      <c r="BD31" s="17">
        <v>0</v>
      </c>
      <c r="BE31" s="12">
        <v>0</v>
      </c>
      <c r="BF31" s="16">
        <v>0</v>
      </c>
      <c r="BG31" s="17">
        <v>0</v>
      </c>
      <c r="BH31" s="17">
        <v>0</v>
      </c>
      <c r="BI31" s="17">
        <v>0</v>
      </c>
      <c r="BJ31" s="17">
        <v>0</v>
      </c>
      <c r="BK31" s="17">
        <v>0</v>
      </c>
      <c r="BL31" s="17">
        <v>0</v>
      </c>
      <c r="BM31" s="12">
        <v>0</v>
      </c>
      <c r="BN31" s="16">
        <v>0</v>
      </c>
      <c r="BO31" s="17">
        <v>0</v>
      </c>
      <c r="BP31" s="17">
        <v>0</v>
      </c>
      <c r="BQ31" s="17">
        <v>0</v>
      </c>
      <c r="BR31" s="17">
        <v>0</v>
      </c>
      <c r="BS31" s="17">
        <v>0</v>
      </c>
      <c r="BT31" s="17">
        <v>0</v>
      </c>
      <c r="BU31" s="12">
        <v>0</v>
      </c>
      <c r="BV31" s="16">
        <v>12233553.42</v>
      </c>
      <c r="BW31" s="17">
        <v>416829</v>
      </c>
      <c r="BX31" s="17">
        <v>15000</v>
      </c>
      <c r="BY31" s="17">
        <v>0</v>
      </c>
      <c r="BZ31" s="17">
        <v>0</v>
      </c>
      <c r="CA31" s="17">
        <v>0</v>
      </c>
      <c r="CB31" s="17">
        <v>0</v>
      </c>
      <c r="CC31" s="12">
        <v>12665382.42</v>
      </c>
    </row>
    <row r="32" spans="1:81" x14ac:dyDescent="0.2">
      <c r="A32" s="4" t="s">
        <v>23</v>
      </c>
      <c r="B32" s="92">
        <v>140907</v>
      </c>
      <c r="C32" s="87">
        <v>60410</v>
      </c>
      <c r="D32" s="87">
        <v>35000</v>
      </c>
      <c r="E32" s="87">
        <v>0</v>
      </c>
      <c r="F32" s="87">
        <v>0</v>
      </c>
      <c r="G32" s="87">
        <v>0</v>
      </c>
      <c r="H32" s="87">
        <v>44</v>
      </c>
      <c r="I32" s="93">
        <v>236361</v>
      </c>
      <c r="J32" s="16">
        <v>0</v>
      </c>
      <c r="K32" s="17">
        <v>0</v>
      </c>
      <c r="L32" s="17">
        <v>35000</v>
      </c>
      <c r="M32" s="17">
        <v>0</v>
      </c>
      <c r="N32" s="17">
        <v>0</v>
      </c>
      <c r="O32" s="17">
        <v>0</v>
      </c>
      <c r="P32" s="17">
        <v>0</v>
      </c>
      <c r="Q32" s="12">
        <v>35000</v>
      </c>
      <c r="R32" s="16">
        <v>0</v>
      </c>
      <c r="S32" s="17">
        <v>0</v>
      </c>
      <c r="T32" s="17">
        <v>0</v>
      </c>
      <c r="U32" s="17">
        <v>0</v>
      </c>
      <c r="V32" s="17">
        <v>0</v>
      </c>
      <c r="W32" s="17">
        <v>0</v>
      </c>
      <c r="X32" s="17">
        <v>0</v>
      </c>
      <c r="Y32" s="12">
        <v>0</v>
      </c>
      <c r="Z32" s="16">
        <v>0</v>
      </c>
      <c r="AA32" s="17">
        <v>0</v>
      </c>
      <c r="AB32" s="17">
        <v>0</v>
      </c>
      <c r="AC32" s="17">
        <v>0</v>
      </c>
      <c r="AD32" s="17">
        <v>0</v>
      </c>
      <c r="AE32" s="17">
        <v>0</v>
      </c>
      <c r="AF32" s="17">
        <v>0</v>
      </c>
      <c r="AG32" s="12">
        <v>0</v>
      </c>
      <c r="AH32" s="16">
        <v>2956</v>
      </c>
      <c r="AI32" s="17">
        <v>0</v>
      </c>
      <c r="AJ32" s="17">
        <v>0</v>
      </c>
      <c r="AK32" s="17">
        <v>0</v>
      </c>
      <c r="AL32" s="17">
        <v>0</v>
      </c>
      <c r="AM32" s="17">
        <v>0</v>
      </c>
      <c r="AN32" s="17">
        <v>44</v>
      </c>
      <c r="AO32" s="12">
        <v>3000</v>
      </c>
      <c r="AP32" s="16">
        <v>0</v>
      </c>
      <c r="AQ32" s="17">
        <v>0</v>
      </c>
      <c r="AR32" s="17">
        <v>0</v>
      </c>
      <c r="AS32" s="17">
        <v>0</v>
      </c>
      <c r="AT32" s="17">
        <v>0</v>
      </c>
      <c r="AU32" s="17">
        <v>0</v>
      </c>
      <c r="AV32" s="17">
        <v>0</v>
      </c>
      <c r="AW32" s="12">
        <v>0</v>
      </c>
      <c r="AX32" s="16">
        <v>0</v>
      </c>
      <c r="AY32" s="17">
        <v>0</v>
      </c>
      <c r="AZ32" s="17">
        <v>0</v>
      </c>
      <c r="BA32" s="17">
        <v>0</v>
      </c>
      <c r="BB32" s="17">
        <v>0</v>
      </c>
      <c r="BC32" s="17">
        <v>0</v>
      </c>
      <c r="BD32" s="17">
        <v>0</v>
      </c>
      <c r="BE32" s="12">
        <v>0</v>
      </c>
      <c r="BF32" s="16">
        <v>0</v>
      </c>
      <c r="BG32" s="17">
        <v>0</v>
      </c>
      <c r="BH32" s="17">
        <v>0</v>
      </c>
      <c r="BI32" s="17">
        <v>0</v>
      </c>
      <c r="BJ32" s="17">
        <v>0</v>
      </c>
      <c r="BK32" s="17">
        <v>0</v>
      </c>
      <c r="BL32" s="17">
        <v>0</v>
      </c>
      <c r="BM32" s="12">
        <v>0</v>
      </c>
      <c r="BN32" s="16">
        <v>0</v>
      </c>
      <c r="BO32" s="17">
        <v>0</v>
      </c>
      <c r="BP32" s="17">
        <v>0</v>
      </c>
      <c r="BQ32" s="17">
        <v>0</v>
      </c>
      <c r="BR32" s="17">
        <v>0</v>
      </c>
      <c r="BS32" s="17">
        <v>0</v>
      </c>
      <c r="BT32" s="17">
        <v>0</v>
      </c>
      <c r="BU32" s="12">
        <v>0</v>
      </c>
      <c r="BV32" s="16">
        <v>137951</v>
      </c>
      <c r="BW32" s="17">
        <v>60410</v>
      </c>
      <c r="BX32" s="17">
        <v>0</v>
      </c>
      <c r="BY32" s="17">
        <v>0</v>
      </c>
      <c r="BZ32" s="17">
        <v>0</v>
      </c>
      <c r="CA32" s="17">
        <v>0</v>
      </c>
      <c r="CB32" s="17">
        <v>0</v>
      </c>
      <c r="CC32" s="12">
        <v>198361</v>
      </c>
    </row>
    <row r="33" spans="1:81" x14ac:dyDescent="0.2">
      <c r="A33" s="4" t="s">
        <v>24</v>
      </c>
      <c r="B33" s="92">
        <v>412</v>
      </c>
      <c r="C33" s="87">
        <v>0</v>
      </c>
      <c r="D33" s="87">
        <v>62120</v>
      </c>
      <c r="E33" s="87">
        <v>0</v>
      </c>
      <c r="F33" s="87">
        <v>0</v>
      </c>
      <c r="G33" s="87">
        <v>5294.4</v>
      </c>
      <c r="H33" s="87">
        <v>0</v>
      </c>
      <c r="I33" s="93">
        <v>67826.399999999994</v>
      </c>
      <c r="J33" s="16">
        <v>0</v>
      </c>
      <c r="K33" s="17">
        <v>0</v>
      </c>
      <c r="L33" s="17">
        <v>62120</v>
      </c>
      <c r="M33" s="17">
        <v>0</v>
      </c>
      <c r="N33" s="17">
        <v>0</v>
      </c>
      <c r="O33" s="17">
        <v>342</v>
      </c>
      <c r="P33" s="17">
        <v>0</v>
      </c>
      <c r="Q33" s="12">
        <v>62462</v>
      </c>
      <c r="R33" s="16">
        <v>0</v>
      </c>
      <c r="S33" s="17">
        <v>0</v>
      </c>
      <c r="T33" s="17">
        <v>0</v>
      </c>
      <c r="U33" s="17">
        <v>0</v>
      </c>
      <c r="V33" s="17">
        <v>0</v>
      </c>
      <c r="W33" s="17">
        <v>0</v>
      </c>
      <c r="X33" s="17">
        <v>0</v>
      </c>
      <c r="Y33" s="12">
        <v>0</v>
      </c>
      <c r="Z33" s="16">
        <v>0</v>
      </c>
      <c r="AA33" s="17">
        <v>0</v>
      </c>
      <c r="AB33" s="17">
        <v>0</v>
      </c>
      <c r="AC33" s="17">
        <v>0</v>
      </c>
      <c r="AD33" s="17">
        <v>0</v>
      </c>
      <c r="AE33" s="17">
        <v>1902.4</v>
      </c>
      <c r="AF33" s="17">
        <v>0</v>
      </c>
      <c r="AG33" s="12">
        <v>1902.4</v>
      </c>
      <c r="AH33" s="16">
        <v>412</v>
      </c>
      <c r="AI33" s="17">
        <v>0</v>
      </c>
      <c r="AJ33" s="17">
        <v>0</v>
      </c>
      <c r="AK33" s="17">
        <v>0</v>
      </c>
      <c r="AL33" s="17">
        <v>0</v>
      </c>
      <c r="AM33" s="17">
        <v>0</v>
      </c>
      <c r="AN33" s="17">
        <v>0</v>
      </c>
      <c r="AO33" s="12">
        <v>412</v>
      </c>
      <c r="AP33" s="16">
        <v>0</v>
      </c>
      <c r="AQ33" s="17">
        <v>0</v>
      </c>
      <c r="AR33" s="17">
        <v>0</v>
      </c>
      <c r="AS33" s="17">
        <v>0</v>
      </c>
      <c r="AT33" s="17">
        <v>0</v>
      </c>
      <c r="AU33" s="17">
        <v>0</v>
      </c>
      <c r="AV33" s="17">
        <v>0</v>
      </c>
      <c r="AW33" s="12">
        <v>0</v>
      </c>
      <c r="AX33" s="16">
        <v>0</v>
      </c>
      <c r="AY33" s="17">
        <v>0</v>
      </c>
      <c r="AZ33" s="17">
        <v>0</v>
      </c>
      <c r="BA33" s="17">
        <v>0</v>
      </c>
      <c r="BB33" s="17">
        <v>0</v>
      </c>
      <c r="BC33" s="17">
        <v>0</v>
      </c>
      <c r="BD33" s="17">
        <v>0</v>
      </c>
      <c r="BE33" s="12">
        <v>0</v>
      </c>
      <c r="BF33" s="16">
        <v>0</v>
      </c>
      <c r="BG33" s="17">
        <v>0</v>
      </c>
      <c r="BH33" s="17">
        <v>0</v>
      </c>
      <c r="BI33" s="17">
        <v>0</v>
      </c>
      <c r="BJ33" s="17">
        <v>0</v>
      </c>
      <c r="BK33" s="17">
        <v>3050</v>
      </c>
      <c r="BL33" s="17">
        <v>0</v>
      </c>
      <c r="BM33" s="12">
        <v>3050</v>
      </c>
      <c r="BN33" s="16">
        <v>0</v>
      </c>
      <c r="BO33" s="17">
        <v>0</v>
      </c>
      <c r="BP33" s="17">
        <v>0</v>
      </c>
      <c r="BQ33" s="17">
        <v>0</v>
      </c>
      <c r="BR33" s="17">
        <v>0</v>
      </c>
      <c r="BS33" s="17">
        <v>0</v>
      </c>
      <c r="BT33" s="17">
        <v>0</v>
      </c>
      <c r="BU33" s="12">
        <v>0</v>
      </c>
      <c r="BV33" s="16">
        <v>0</v>
      </c>
      <c r="BW33" s="17">
        <v>0</v>
      </c>
      <c r="BX33" s="17">
        <v>0</v>
      </c>
      <c r="BY33" s="17">
        <v>0</v>
      </c>
      <c r="BZ33" s="17">
        <v>0</v>
      </c>
      <c r="CA33" s="17">
        <v>0</v>
      </c>
      <c r="CB33" s="17">
        <v>0</v>
      </c>
      <c r="CC33" s="12">
        <v>0</v>
      </c>
    </row>
    <row r="34" spans="1:81" ht="13.15" customHeight="1" x14ac:dyDescent="0.2">
      <c r="A34" s="4" t="s">
        <v>25</v>
      </c>
      <c r="B34" s="92">
        <v>6082587.1299999999</v>
      </c>
      <c r="C34" s="87">
        <v>283927</v>
      </c>
      <c r="D34" s="87">
        <v>0</v>
      </c>
      <c r="E34" s="87">
        <v>0</v>
      </c>
      <c r="F34" s="87">
        <v>0</v>
      </c>
      <c r="G34" s="87">
        <v>7588.24</v>
      </c>
      <c r="H34" s="87">
        <v>1279451.8499999999</v>
      </c>
      <c r="I34" s="93">
        <v>7653554.2200000007</v>
      </c>
      <c r="J34" s="16">
        <v>455.82</v>
      </c>
      <c r="K34" s="17">
        <v>0</v>
      </c>
      <c r="L34" s="17">
        <v>0</v>
      </c>
      <c r="M34" s="17">
        <v>0</v>
      </c>
      <c r="N34" s="17">
        <v>0</v>
      </c>
      <c r="O34" s="17">
        <v>2523.04</v>
      </c>
      <c r="P34" s="17">
        <v>2360.6</v>
      </c>
      <c r="Q34" s="12">
        <v>5339.46</v>
      </c>
      <c r="R34" s="16">
        <v>0</v>
      </c>
      <c r="S34" s="17">
        <v>0</v>
      </c>
      <c r="T34" s="17">
        <v>0</v>
      </c>
      <c r="U34" s="17">
        <v>0</v>
      </c>
      <c r="V34" s="17">
        <v>0</v>
      </c>
      <c r="W34" s="17">
        <v>0</v>
      </c>
      <c r="X34" s="17">
        <v>0</v>
      </c>
      <c r="Y34" s="12">
        <v>0</v>
      </c>
      <c r="Z34" s="16">
        <v>6623.47</v>
      </c>
      <c r="AA34" s="17">
        <v>283927</v>
      </c>
      <c r="AB34" s="17">
        <v>0</v>
      </c>
      <c r="AC34" s="17">
        <v>0</v>
      </c>
      <c r="AD34" s="17">
        <v>0</v>
      </c>
      <c r="AE34" s="17">
        <v>65.2</v>
      </c>
      <c r="AF34" s="17">
        <v>4721.2</v>
      </c>
      <c r="AG34" s="12">
        <v>295336.87</v>
      </c>
      <c r="AH34" s="16">
        <v>0</v>
      </c>
      <c r="AI34" s="17">
        <v>0</v>
      </c>
      <c r="AJ34" s="17">
        <v>0</v>
      </c>
      <c r="AK34" s="17">
        <v>0</v>
      </c>
      <c r="AL34" s="17">
        <v>0</v>
      </c>
      <c r="AM34" s="17">
        <v>0</v>
      </c>
      <c r="AN34" s="17">
        <v>0</v>
      </c>
      <c r="AO34" s="12">
        <v>0</v>
      </c>
      <c r="AP34" s="16">
        <v>5931298.4699999997</v>
      </c>
      <c r="AQ34" s="17">
        <v>0</v>
      </c>
      <c r="AR34" s="17">
        <v>0</v>
      </c>
      <c r="AS34" s="17">
        <v>0</v>
      </c>
      <c r="AT34" s="17">
        <v>0</v>
      </c>
      <c r="AU34" s="17">
        <v>3181.82</v>
      </c>
      <c r="AV34" s="17">
        <v>1148473.69</v>
      </c>
      <c r="AW34" s="12">
        <v>7082953.9800000004</v>
      </c>
      <c r="AX34" s="16">
        <v>144209.37</v>
      </c>
      <c r="AY34" s="17">
        <v>0</v>
      </c>
      <c r="AZ34" s="17">
        <v>0</v>
      </c>
      <c r="BA34" s="17">
        <v>0</v>
      </c>
      <c r="BB34" s="17">
        <v>0</v>
      </c>
      <c r="BC34" s="17">
        <v>0</v>
      </c>
      <c r="BD34" s="17">
        <v>36320.910000000003</v>
      </c>
      <c r="BE34" s="12">
        <v>180530.28</v>
      </c>
      <c r="BF34" s="16">
        <v>0</v>
      </c>
      <c r="BG34" s="17">
        <v>0</v>
      </c>
      <c r="BH34" s="17">
        <v>0</v>
      </c>
      <c r="BI34" s="17">
        <v>0</v>
      </c>
      <c r="BJ34" s="17">
        <v>0</v>
      </c>
      <c r="BK34" s="17">
        <v>0</v>
      </c>
      <c r="BL34" s="17">
        <v>0</v>
      </c>
      <c r="BM34" s="12">
        <v>0</v>
      </c>
      <c r="BN34" s="16">
        <v>0</v>
      </c>
      <c r="BO34" s="17">
        <v>0</v>
      </c>
      <c r="BP34" s="17">
        <v>0</v>
      </c>
      <c r="BQ34" s="17">
        <v>0</v>
      </c>
      <c r="BR34" s="17">
        <v>0</v>
      </c>
      <c r="BS34" s="17">
        <v>0</v>
      </c>
      <c r="BT34" s="17">
        <v>87575.45</v>
      </c>
      <c r="BU34" s="12">
        <v>87575.45</v>
      </c>
      <c r="BV34" s="16">
        <v>0</v>
      </c>
      <c r="BW34" s="17">
        <v>0</v>
      </c>
      <c r="BX34" s="17">
        <v>0</v>
      </c>
      <c r="BY34" s="17">
        <v>0</v>
      </c>
      <c r="BZ34" s="17">
        <v>0</v>
      </c>
      <c r="CA34" s="17">
        <v>1818.18</v>
      </c>
      <c r="CB34" s="17">
        <v>0</v>
      </c>
      <c r="CC34" s="12">
        <v>1818.18</v>
      </c>
    </row>
    <row r="35" spans="1:81" x14ac:dyDescent="0.2">
      <c r="A35" s="4" t="s">
        <v>26</v>
      </c>
      <c r="B35" s="92">
        <v>9523411</v>
      </c>
      <c r="C35" s="87">
        <v>416829</v>
      </c>
      <c r="D35" s="87">
        <v>0</v>
      </c>
      <c r="E35" s="87">
        <v>0</v>
      </c>
      <c r="F35" s="87">
        <v>0</v>
      </c>
      <c r="G35" s="87">
        <v>139774</v>
      </c>
      <c r="H35" s="87">
        <v>338500.20999999996</v>
      </c>
      <c r="I35" s="93">
        <v>10418514.210000001</v>
      </c>
      <c r="J35" s="16">
        <v>364315</v>
      </c>
      <c r="K35" s="17">
        <v>0</v>
      </c>
      <c r="L35" s="17">
        <v>0</v>
      </c>
      <c r="M35" s="17">
        <v>0</v>
      </c>
      <c r="N35" s="17">
        <v>0</v>
      </c>
      <c r="O35" s="17">
        <v>0</v>
      </c>
      <c r="P35" s="17">
        <v>338227.48</v>
      </c>
      <c r="Q35" s="12">
        <v>702542.48</v>
      </c>
      <c r="R35" s="16">
        <v>0</v>
      </c>
      <c r="S35" s="17">
        <v>0</v>
      </c>
      <c r="T35" s="17">
        <v>0</v>
      </c>
      <c r="U35" s="17">
        <v>0</v>
      </c>
      <c r="V35" s="17">
        <v>0</v>
      </c>
      <c r="W35" s="17">
        <v>0</v>
      </c>
      <c r="X35" s="17">
        <v>0</v>
      </c>
      <c r="Y35" s="12">
        <v>0</v>
      </c>
      <c r="Z35" s="16">
        <v>14645</v>
      </c>
      <c r="AA35" s="17">
        <v>0</v>
      </c>
      <c r="AB35" s="17">
        <v>0</v>
      </c>
      <c r="AC35" s="17">
        <v>0</v>
      </c>
      <c r="AD35" s="17">
        <v>0</v>
      </c>
      <c r="AE35" s="17">
        <v>0</v>
      </c>
      <c r="AF35" s="17">
        <v>272.73</v>
      </c>
      <c r="AG35" s="12">
        <v>14917.73</v>
      </c>
      <c r="AH35" s="16">
        <v>8141462</v>
      </c>
      <c r="AI35" s="17">
        <v>0</v>
      </c>
      <c r="AJ35" s="17">
        <v>0</v>
      </c>
      <c r="AK35" s="17">
        <v>0</v>
      </c>
      <c r="AL35" s="17">
        <v>0</v>
      </c>
      <c r="AM35" s="17">
        <v>0</v>
      </c>
      <c r="AN35" s="17">
        <v>0</v>
      </c>
      <c r="AO35" s="12">
        <v>8141462</v>
      </c>
      <c r="AP35" s="16">
        <v>1002989</v>
      </c>
      <c r="AQ35" s="17">
        <v>0</v>
      </c>
      <c r="AR35" s="17">
        <v>0</v>
      </c>
      <c r="AS35" s="17">
        <v>0</v>
      </c>
      <c r="AT35" s="17">
        <v>0</v>
      </c>
      <c r="AU35" s="17">
        <v>0</v>
      </c>
      <c r="AV35" s="17">
        <v>0</v>
      </c>
      <c r="AW35" s="12">
        <v>1002989</v>
      </c>
      <c r="AX35" s="16">
        <v>0</v>
      </c>
      <c r="AY35" s="17">
        <v>0</v>
      </c>
      <c r="AZ35" s="17">
        <v>0</v>
      </c>
      <c r="BA35" s="17">
        <v>0</v>
      </c>
      <c r="BB35" s="17">
        <v>0</v>
      </c>
      <c r="BC35" s="17">
        <v>0</v>
      </c>
      <c r="BD35" s="17">
        <v>0</v>
      </c>
      <c r="BE35" s="12">
        <v>0</v>
      </c>
      <c r="BF35" s="16">
        <v>0</v>
      </c>
      <c r="BG35" s="17">
        <v>0</v>
      </c>
      <c r="BH35" s="17">
        <v>0</v>
      </c>
      <c r="BI35" s="17">
        <v>0</v>
      </c>
      <c r="BJ35" s="17">
        <v>0</v>
      </c>
      <c r="BK35" s="17">
        <v>0</v>
      </c>
      <c r="BL35" s="17">
        <v>0</v>
      </c>
      <c r="BM35" s="12">
        <v>0</v>
      </c>
      <c r="BN35" s="16">
        <v>0</v>
      </c>
      <c r="BO35" s="17">
        <v>0</v>
      </c>
      <c r="BP35" s="17">
        <v>0</v>
      </c>
      <c r="BQ35" s="17">
        <v>0</v>
      </c>
      <c r="BR35" s="17">
        <v>0</v>
      </c>
      <c r="BS35" s="17">
        <v>0</v>
      </c>
      <c r="BT35" s="17">
        <v>0</v>
      </c>
      <c r="BU35" s="12">
        <v>0</v>
      </c>
      <c r="BV35" s="16">
        <v>0</v>
      </c>
      <c r="BW35" s="17">
        <v>416829</v>
      </c>
      <c r="BX35" s="17">
        <v>0</v>
      </c>
      <c r="BY35" s="17">
        <v>0</v>
      </c>
      <c r="BZ35" s="17">
        <v>0</v>
      </c>
      <c r="CA35" s="17">
        <v>139774</v>
      </c>
      <c r="CB35" s="17">
        <v>0</v>
      </c>
      <c r="CC35" s="12">
        <v>556603</v>
      </c>
    </row>
    <row r="36" spans="1:81" x14ac:dyDescent="0.2">
      <c r="A36" s="4" t="s">
        <v>27</v>
      </c>
      <c r="B36" s="92">
        <v>13993850.289999999</v>
      </c>
      <c r="C36" s="87">
        <v>978855.7</v>
      </c>
      <c r="D36" s="87">
        <v>2249479</v>
      </c>
      <c r="E36" s="87">
        <v>0</v>
      </c>
      <c r="F36" s="87">
        <v>0</v>
      </c>
      <c r="G36" s="87">
        <v>0</v>
      </c>
      <c r="H36" s="87">
        <v>2428754.8000000003</v>
      </c>
      <c r="I36" s="93">
        <v>19650939.790000003</v>
      </c>
      <c r="J36" s="16">
        <v>0</v>
      </c>
      <c r="K36" s="17">
        <v>0</v>
      </c>
      <c r="L36" s="17">
        <v>24000</v>
      </c>
      <c r="M36" s="17">
        <v>0</v>
      </c>
      <c r="N36" s="17">
        <v>0</v>
      </c>
      <c r="O36" s="17">
        <v>0</v>
      </c>
      <c r="P36" s="17">
        <v>1345862</v>
      </c>
      <c r="Q36" s="12">
        <v>1369862</v>
      </c>
      <c r="R36" s="16">
        <v>0</v>
      </c>
      <c r="S36" s="17">
        <v>0</v>
      </c>
      <c r="T36" s="17">
        <v>0</v>
      </c>
      <c r="U36" s="17">
        <v>0</v>
      </c>
      <c r="V36" s="17">
        <v>0</v>
      </c>
      <c r="W36" s="17">
        <v>0</v>
      </c>
      <c r="X36" s="17">
        <v>0</v>
      </c>
      <c r="Y36" s="12">
        <v>0</v>
      </c>
      <c r="Z36" s="16">
        <v>0</v>
      </c>
      <c r="AA36" s="17">
        <v>0</v>
      </c>
      <c r="AB36" s="17">
        <v>16420</v>
      </c>
      <c r="AC36" s="17">
        <v>0</v>
      </c>
      <c r="AD36" s="17">
        <v>0</v>
      </c>
      <c r="AE36" s="17">
        <v>0</v>
      </c>
      <c r="AF36" s="17">
        <v>4238.3599999999997</v>
      </c>
      <c r="AG36" s="12">
        <v>20658.36</v>
      </c>
      <c r="AH36" s="16">
        <v>3525970.63</v>
      </c>
      <c r="AI36" s="17">
        <v>0</v>
      </c>
      <c r="AJ36" s="17">
        <v>0</v>
      </c>
      <c r="AK36" s="17">
        <v>0</v>
      </c>
      <c r="AL36" s="17">
        <v>0</v>
      </c>
      <c r="AM36" s="17">
        <v>0</v>
      </c>
      <c r="AN36" s="17">
        <v>0</v>
      </c>
      <c r="AO36" s="12">
        <v>3525970.63</v>
      </c>
      <c r="AP36" s="16">
        <v>10342316.66</v>
      </c>
      <c r="AQ36" s="17">
        <v>0</v>
      </c>
      <c r="AR36" s="17">
        <v>0</v>
      </c>
      <c r="AS36" s="17">
        <v>0</v>
      </c>
      <c r="AT36" s="17">
        <v>0</v>
      </c>
      <c r="AU36" s="17">
        <v>0</v>
      </c>
      <c r="AV36" s="17">
        <v>897052.84</v>
      </c>
      <c r="AW36" s="12">
        <v>11239369.5</v>
      </c>
      <c r="AX36" s="16">
        <v>0</v>
      </c>
      <c r="AY36" s="17">
        <v>78746.7</v>
      </c>
      <c r="AZ36" s="17">
        <v>2209059</v>
      </c>
      <c r="BA36" s="17">
        <v>0</v>
      </c>
      <c r="BB36" s="17">
        <v>0</v>
      </c>
      <c r="BC36" s="17">
        <v>0</v>
      </c>
      <c r="BD36" s="17">
        <v>5000</v>
      </c>
      <c r="BE36" s="12">
        <v>2292805.7000000002</v>
      </c>
      <c r="BF36" s="16">
        <v>0</v>
      </c>
      <c r="BG36" s="17">
        <v>0</v>
      </c>
      <c r="BH36" s="17">
        <v>0</v>
      </c>
      <c r="BI36" s="17">
        <v>0</v>
      </c>
      <c r="BJ36" s="17">
        <v>0</v>
      </c>
      <c r="BK36" s="17">
        <v>0</v>
      </c>
      <c r="BL36" s="17">
        <v>176601.60000000001</v>
      </c>
      <c r="BM36" s="12">
        <v>176601.60000000001</v>
      </c>
      <c r="BN36" s="16">
        <v>0</v>
      </c>
      <c r="BO36" s="17">
        <v>0</v>
      </c>
      <c r="BP36" s="17">
        <v>0</v>
      </c>
      <c r="BQ36" s="17">
        <v>0</v>
      </c>
      <c r="BR36" s="17">
        <v>0</v>
      </c>
      <c r="BS36" s="17">
        <v>0</v>
      </c>
      <c r="BT36" s="17">
        <v>0</v>
      </c>
      <c r="BU36" s="12">
        <v>0</v>
      </c>
      <c r="BV36" s="16">
        <v>125563</v>
      </c>
      <c r="BW36" s="17">
        <v>900109</v>
      </c>
      <c r="BX36" s="17">
        <v>0</v>
      </c>
      <c r="BY36" s="17">
        <v>0</v>
      </c>
      <c r="BZ36" s="17">
        <v>0</v>
      </c>
      <c r="CA36" s="17">
        <v>0</v>
      </c>
      <c r="CB36" s="17">
        <v>0</v>
      </c>
      <c r="CC36" s="12">
        <v>1025672</v>
      </c>
    </row>
    <row r="37" spans="1:81" x14ac:dyDescent="0.2">
      <c r="A37" s="4" t="s">
        <v>28</v>
      </c>
      <c r="B37" s="92">
        <v>2471000</v>
      </c>
      <c r="C37" s="87">
        <v>145000</v>
      </c>
      <c r="D37" s="87">
        <v>81000</v>
      </c>
      <c r="E37" s="87">
        <v>0</v>
      </c>
      <c r="F37" s="87">
        <v>4000</v>
      </c>
      <c r="G37" s="87">
        <v>26000</v>
      </c>
      <c r="H37" s="87">
        <v>3000</v>
      </c>
      <c r="I37" s="93">
        <v>2730000</v>
      </c>
      <c r="J37" s="16">
        <v>0</v>
      </c>
      <c r="K37" s="17">
        <v>0</v>
      </c>
      <c r="L37" s="17">
        <v>0</v>
      </c>
      <c r="M37" s="17">
        <v>0</v>
      </c>
      <c r="N37" s="17">
        <v>4000</v>
      </c>
      <c r="O37" s="17">
        <v>26000</v>
      </c>
      <c r="P37" s="17">
        <v>0</v>
      </c>
      <c r="Q37" s="12">
        <v>30000</v>
      </c>
      <c r="R37" s="16">
        <v>0</v>
      </c>
      <c r="S37" s="17">
        <v>0</v>
      </c>
      <c r="T37" s="17">
        <v>0</v>
      </c>
      <c r="U37" s="17">
        <v>0</v>
      </c>
      <c r="V37" s="17">
        <v>0</v>
      </c>
      <c r="W37" s="17">
        <v>0</v>
      </c>
      <c r="X37" s="17">
        <v>0</v>
      </c>
      <c r="Y37" s="12">
        <v>0</v>
      </c>
      <c r="Z37" s="16">
        <v>0</v>
      </c>
      <c r="AA37" s="17">
        <v>0</v>
      </c>
      <c r="AB37" s="17">
        <v>35000</v>
      </c>
      <c r="AC37" s="17">
        <v>0</v>
      </c>
      <c r="AD37" s="17">
        <v>0</v>
      </c>
      <c r="AE37" s="17">
        <v>0</v>
      </c>
      <c r="AF37" s="17">
        <v>0</v>
      </c>
      <c r="AG37" s="12">
        <v>35000</v>
      </c>
      <c r="AH37" s="16">
        <v>1283000</v>
      </c>
      <c r="AI37" s="17">
        <v>0</v>
      </c>
      <c r="AJ37" s="17">
        <v>0</v>
      </c>
      <c r="AK37" s="17">
        <v>0</v>
      </c>
      <c r="AL37" s="17">
        <v>0</v>
      </c>
      <c r="AM37" s="17">
        <v>0</v>
      </c>
      <c r="AN37" s="17">
        <v>0</v>
      </c>
      <c r="AO37" s="12">
        <v>1283000</v>
      </c>
      <c r="AP37" s="16">
        <v>1188000</v>
      </c>
      <c r="AQ37" s="17">
        <v>0</v>
      </c>
      <c r="AR37" s="17">
        <v>0</v>
      </c>
      <c r="AS37" s="17">
        <v>0</v>
      </c>
      <c r="AT37" s="17">
        <v>0</v>
      </c>
      <c r="AU37" s="17">
        <v>0</v>
      </c>
      <c r="AV37" s="17">
        <v>0</v>
      </c>
      <c r="AW37" s="12">
        <v>1188000</v>
      </c>
      <c r="AX37" s="16">
        <v>0</v>
      </c>
      <c r="AY37" s="17">
        <v>0</v>
      </c>
      <c r="AZ37" s="17">
        <v>46000</v>
      </c>
      <c r="BA37" s="17">
        <v>0</v>
      </c>
      <c r="BB37" s="17">
        <v>0</v>
      </c>
      <c r="BC37" s="17">
        <v>0</v>
      </c>
      <c r="BD37" s="17">
        <v>0</v>
      </c>
      <c r="BE37" s="12">
        <v>46000</v>
      </c>
      <c r="BF37" s="16">
        <v>0</v>
      </c>
      <c r="BG37" s="17">
        <v>0</v>
      </c>
      <c r="BH37" s="17">
        <v>0</v>
      </c>
      <c r="BI37" s="17">
        <v>0</v>
      </c>
      <c r="BJ37" s="17">
        <v>0</v>
      </c>
      <c r="BK37" s="17">
        <v>0</v>
      </c>
      <c r="BL37" s="17">
        <v>0</v>
      </c>
      <c r="BM37" s="12">
        <v>0</v>
      </c>
      <c r="BN37" s="16">
        <v>0</v>
      </c>
      <c r="BO37" s="17">
        <v>0</v>
      </c>
      <c r="BP37" s="17">
        <v>0</v>
      </c>
      <c r="BQ37" s="17">
        <v>0</v>
      </c>
      <c r="BR37" s="17">
        <v>0</v>
      </c>
      <c r="BS37" s="17">
        <v>0</v>
      </c>
      <c r="BT37" s="17">
        <v>3000</v>
      </c>
      <c r="BU37" s="12">
        <v>3000</v>
      </c>
      <c r="BV37" s="16">
        <v>0</v>
      </c>
      <c r="BW37" s="17">
        <v>145000</v>
      </c>
      <c r="BX37" s="17">
        <v>0</v>
      </c>
      <c r="BY37" s="17">
        <v>0</v>
      </c>
      <c r="BZ37" s="17">
        <v>0</v>
      </c>
      <c r="CA37" s="17">
        <v>0</v>
      </c>
      <c r="CB37" s="17">
        <v>0</v>
      </c>
      <c r="CC37" s="12">
        <v>145000</v>
      </c>
    </row>
    <row r="38" spans="1:81" x14ac:dyDescent="0.2">
      <c r="A38" s="4" t="s">
        <v>29</v>
      </c>
      <c r="B38" s="92">
        <v>0</v>
      </c>
      <c r="C38" s="87">
        <v>0</v>
      </c>
      <c r="D38" s="87">
        <v>344000</v>
      </c>
      <c r="E38" s="87">
        <v>0</v>
      </c>
      <c r="F38" s="87">
        <v>0</v>
      </c>
      <c r="G38" s="87">
        <v>0</v>
      </c>
      <c r="H38" s="87">
        <v>1000</v>
      </c>
      <c r="I38" s="93">
        <v>345000</v>
      </c>
      <c r="J38" s="16">
        <v>0</v>
      </c>
      <c r="K38" s="17">
        <v>0</v>
      </c>
      <c r="L38" s="17">
        <v>300000</v>
      </c>
      <c r="M38" s="17">
        <v>0</v>
      </c>
      <c r="N38" s="17">
        <v>0</v>
      </c>
      <c r="O38" s="17">
        <v>0</v>
      </c>
      <c r="P38" s="17">
        <v>0</v>
      </c>
      <c r="Q38" s="12">
        <v>300000</v>
      </c>
      <c r="R38" s="16">
        <v>0</v>
      </c>
      <c r="S38" s="17">
        <v>0</v>
      </c>
      <c r="T38" s="17">
        <v>0</v>
      </c>
      <c r="U38" s="17">
        <v>0</v>
      </c>
      <c r="V38" s="17">
        <v>0</v>
      </c>
      <c r="W38" s="17">
        <v>0</v>
      </c>
      <c r="X38" s="17">
        <v>1000</v>
      </c>
      <c r="Y38" s="12">
        <v>1000</v>
      </c>
      <c r="Z38" s="16">
        <v>0</v>
      </c>
      <c r="AA38" s="17">
        <v>0</v>
      </c>
      <c r="AB38" s="17">
        <v>44000</v>
      </c>
      <c r="AC38" s="17">
        <v>0</v>
      </c>
      <c r="AD38" s="17">
        <v>0</v>
      </c>
      <c r="AE38" s="17">
        <v>0</v>
      </c>
      <c r="AF38" s="17">
        <v>0</v>
      </c>
      <c r="AG38" s="12">
        <v>44000</v>
      </c>
      <c r="AH38" s="16">
        <v>0</v>
      </c>
      <c r="AI38" s="17">
        <v>0</v>
      </c>
      <c r="AJ38" s="17">
        <v>0</v>
      </c>
      <c r="AK38" s="17">
        <v>0</v>
      </c>
      <c r="AL38" s="17">
        <v>0</v>
      </c>
      <c r="AM38" s="17">
        <v>0</v>
      </c>
      <c r="AN38" s="17">
        <v>0</v>
      </c>
      <c r="AO38" s="12">
        <v>0</v>
      </c>
      <c r="AP38" s="16">
        <v>0</v>
      </c>
      <c r="AQ38" s="17">
        <v>0</v>
      </c>
      <c r="AR38" s="17">
        <v>0</v>
      </c>
      <c r="AS38" s="17">
        <v>0</v>
      </c>
      <c r="AT38" s="17">
        <v>0</v>
      </c>
      <c r="AU38" s="17">
        <v>0</v>
      </c>
      <c r="AV38" s="17">
        <v>0</v>
      </c>
      <c r="AW38" s="12">
        <v>0</v>
      </c>
      <c r="AX38" s="16">
        <v>0</v>
      </c>
      <c r="AY38" s="17">
        <v>0</v>
      </c>
      <c r="AZ38" s="17">
        <v>0</v>
      </c>
      <c r="BA38" s="17">
        <v>0</v>
      </c>
      <c r="BB38" s="17">
        <v>0</v>
      </c>
      <c r="BC38" s="17">
        <v>0</v>
      </c>
      <c r="BD38" s="17">
        <v>0</v>
      </c>
      <c r="BE38" s="12">
        <v>0</v>
      </c>
      <c r="BF38" s="16">
        <v>0</v>
      </c>
      <c r="BG38" s="17">
        <v>0</v>
      </c>
      <c r="BH38" s="17">
        <v>0</v>
      </c>
      <c r="BI38" s="17">
        <v>0</v>
      </c>
      <c r="BJ38" s="17">
        <v>0</v>
      </c>
      <c r="BK38" s="17">
        <v>0</v>
      </c>
      <c r="BL38" s="17">
        <v>0</v>
      </c>
      <c r="BM38" s="12">
        <v>0</v>
      </c>
      <c r="BN38" s="16">
        <v>0</v>
      </c>
      <c r="BO38" s="17">
        <v>0</v>
      </c>
      <c r="BP38" s="17">
        <v>0</v>
      </c>
      <c r="BQ38" s="17">
        <v>0</v>
      </c>
      <c r="BR38" s="17">
        <v>0</v>
      </c>
      <c r="BS38" s="17">
        <v>0</v>
      </c>
      <c r="BT38" s="17">
        <v>0</v>
      </c>
      <c r="BU38" s="12">
        <v>0</v>
      </c>
      <c r="BV38" s="16">
        <v>0</v>
      </c>
      <c r="BW38" s="17">
        <v>0</v>
      </c>
      <c r="BX38" s="17">
        <v>0</v>
      </c>
      <c r="BY38" s="17">
        <v>0</v>
      </c>
      <c r="BZ38" s="17">
        <v>0</v>
      </c>
      <c r="CA38" s="17">
        <v>0</v>
      </c>
      <c r="CB38" s="17">
        <v>0</v>
      </c>
      <c r="CC38" s="12">
        <v>0</v>
      </c>
    </row>
    <row r="39" spans="1:81" x14ac:dyDescent="0.2">
      <c r="A39" s="4" t="s">
        <v>30</v>
      </c>
      <c r="B39" s="92">
        <v>13000</v>
      </c>
      <c r="C39" s="87">
        <v>6041</v>
      </c>
      <c r="D39" s="87">
        <v>21705</v>
      </c>
      <c r="E39" s="87">
        <v>0</v>
      </c>
      <c r="F39" s="87">
        <v>0</v>
      </c>
      <c r="G39" s="87">
        <v>0</v>
      </c>
      <c r="H39" s="87">
        <v>0</v>
      </c>
      <c r="I39" s="93">
        <v>40746</v>
      </c>
      <c r="J39" s="16">
        <v>0</v>
      </c>
      <c r="K39" s="17">
        <v>0</v>
      </c>
      <c r="L39" s="17">
        <v>19545</v>
      </c>
      <c r="M39" s="17">
        <v>0</v>
      </c>
      <c r="N39" s="17">
        <v>0</v>
      </c>
      <c r="O39" s="17">
        <v>0</v>
      </c>
      <c r="P39" s="17">
        <v>0</v>
      </c>
      <c r="Q39" s="12">
        <v>19545</v>
      </c>
      <c r="R39" s="16">
        <v>0</v>
      </c>
      <c r="S39" s="17">
        <v>0</v>
      </c>
      <c r="T39" s="17">
        <v>0</v>
      </c>
      <c r="U39" s="17">
        <v>0</v>
      </c>
      <c r="V39" s="17">
        <v>0</v>
      </c>
      <c r="W39" s="17">
        <v>0</v>
      </c>
      <c r="X39" s="17">
        <v>0</v>
      </c>
      <c r="Y39" s="12">
        <v>0</v>
      </c>
      <c r="Z39" s="16">
        <v>0</v>
      </c>
      <c r="AA39" s="17">
        <v>0</v>
      </c>
      <c r="AB39" s="17">
        <v>0</v>
      </c>
      <c r="AC39" s="17">
        <v>0</v>
      </c>
      <c r="AD39" s="17">
        <v>0</v>
      </c>
      <c r="AE39" s="17">
        <v>0</v>
      </c>
      <c r="AF39" s="17">
        <v>0</v>
      </c>
      <c r="AG39" s="12">
        <v>0</v>
      </c>
      <c r="AH39" s="16">
        <v>0</v>
      </c>
      <c r="AI39" s="17">
        <v>0</v>
      </c>
      <c r="AJ39" s="17">
        <v>0</v>
      </c>
      <c r="AK39" s="17">
        <v>0</v>
      </c>
      <c r="AL39" s="17">
        <v>0</v>
      </c>
      <c r="AM39" s="17">
        <v>0</v>
      </c>
      <c r="AN39" s="17">
        <v>0</v>
      </c>
      <c r="AO39" s="12">
        <v>0</v>
      </c>
      <c r="AP39" s="16">
        <v>0</v>
      </c>
      <c r="AQ39" s="17">
        <v>0</v>
      </c>
      <c r="AR39" s="17">
        <v>0</v>
      </c>
      <c r="AS39" s="17">
        <v>0</v>
      </c>
      <c r="AT39" s="17">
        <v>0</v>
      </c>
      <c r="AU39" s="17">
        <v>0</v>
      </c>
      <c r="AV39" s="17">
        <v>0</v>
      </c>
      <c r="AW39" s="12">
        <v>0</v>
      </c>
      <c r="AX39" s="16">
        <v>13000</v>
      </c>
      <c r="AY39" s="17">
        <v>0</v>
      </c>
      <c r="AZ39" s="17">
        <v>0</v>
      </c>
      <c r="BA39" s="17">
        <v>0</v>
      </c>
      <c r="BB39" s="17">
        <v>0</v>
      </c>
      <c r="BC39" s="17">
        <v>0</v>
      </c>
      <c r="BD39" s="17">
        <v>0</v>
      </c>
      <c r="BE39" s="12">
        <v>13000</v>
      </c>
      <c r="BF39" s="16">
        <v>0</v>
      </c>
      <c r="BG39" s="17">
        <v>0</v>
      </c>
      <c r="BH39" s="17">
        <v>2160</v>
      </c>
      <c r="BI39" s="17">
        <v>0</v>
      </c>
      <c r="BJ39" s="17">
        <v>0</v>
      </c>
      <c r="BK39" s="17">
        <v>0</v>
      </c>
      <c r="BL39" s="17">
        <v>0</v>
      </c>
      <c r="BM39" s="12">
        <v>2160</v>
      </c>
      <c r="BN39" s="16">
        <v>0</v>
      </c>
      <c r="BO39" s="17">
        <v>0</v>
      </c>
      <c r="BP39" s="17">
        <v>0</v>
      </c>
      <c r="BQ39" s="17">
        <v>0</v>
      </c>
      <c r="BR39" s="17">
        <v>0</v>
      </c>
      <c r="BS39" s="17">
        <v>0</v>
      </c>
      <c r="BT39" s="17">
        <v>0</v>
      </c>
      <c r="BU39" s="12">
        <v>0</v>
      </c>
      <c r="BV39" s="16">
        <v>0</v>
      </c>
      <c r="BW39" s="17">
        <v>6041</v>
      </c>
      <c r="BX39" s="17">
        <v>0</v>
      </c>
      <c r="BY39" s="17">
        <v>0</v>
      </c>
      <c r="BZ39" s="17">
        <v>0</v>
      </c>
      <c r="CA39" s="17">
        <v>0</v>
      </c>
      <c r="CB39" s="17">
        <v>0</v>
      </c>
      <c r="CC39" s="12">
        <v>6041</v>
      </c>
    </row>
    <row r="40" spans="1:81" x14ac:dyDescent="0.2">
      <c r="A40" s="4" t="s">
        <v>31</v>
      </c>
      <c r="B40" s="92">
        <v>326770</v>
      </c>
      <c r="C40" s="87">
        <v>486427</v>
      </c>
      <c r="D40" s="87">
        <v>1800000</v>
      </c>
      <c r="E40" s="87">
        <v>0</v>
      </c>
      <c r="F40" s="87">
        <v>84500</v>
      </c>
      <c r="G40" s="87">
        <v>0</v>
      </c>
      <c r="H40" s="87">
        <v>0</v>
      </c>
      <c r="I40" s="93">
        <v>2697697</v>
      </c>
      <c r="J40" s="16">
        <v>0</v>
      </c>
      <c r="K40" s="17">
        <v>0</v>
      </c>
      <c r="L40" s="17">
        <v>0</v>
      </c>
      <c r="M40" s="17">
        <v>0</v>
      </c>
      <c r="N40" s="17">
        <v>0</v>
      </c>
      <c r="O40" s="17">
        <v>0</v>
      </c>
      <c r="P40" s="17">
        <v>0</v>
      </c>
      <c r="Q40" s="12">
        <v>0</v>
      </c>
      <c r="R40" s="16">
        <v>0</v>
      </c>
      <c r="S40" s="17">
        <v>0</v>
      </c>
      <c r="T40" s="17">
        <v>0</v>
      </c>
      <c r="U40" s="17">
        <v>0</v>
      </c>
      <c r="V40" s="17">
        <v>0</v>
      </c>
      <c r="W40" s="17">
        <v>0</v>
      </c>
      <c r="X40" s="17">
        <v>0</v>
      </c>
      <c r="Y40" s="12">
        <v>0</v>
      </c>
      <c r="Z40" s="16">
        <v>16590</v>
      </c>
      <c r="AA40" s="17">
        <v>0</v>
      </c>
      <c r="AB40" s="17">
        <v>0</v>
      </c>
      <c r="AC40" s="17">
        <v>0</v>
      </c>
      <c r="AD40" s="17">
        <v>84500</v>
      </c>
      <c r="AE40" s="17">
        <v>0</v>
      </c>
      <c r="AF40" s="17">
        <v>0</v>
      </c>
      <c r="AG40" s="12">
        <v>101090</v>
      </c>
      <c r="AH40" s="16">
        <v>282826</v>
      </c>
      <c r="AI40" s="17">
        <v>0</v>
      </c>
      <c r="AJ40" s="17">
        <v>0</v>
      </c>
      <c r="AK40" s="17">
        <v>0</v>
      </c>
      <c r="AL40" s="17">
        <v>0</v>
      </c>
      <c r="AM40" s="17">
        <v>0</v>
      </c>
      <c r="AN40" s="17">
        <v>0</v>
      </c>
      <c r="AO40" s="12">
        <v>282826</v>
      </c>
      <c r="AP40" s="16">
        <v>0</v>
      </c>
      <c r="AQ40" s="17">
        <v>0</v>
      </c>
      <c r="AR40" s="17">
        <v>0</v>
      </c>
      <c r="AS40" s="17">
        <v>0</v>
      </c>
      <c r="AT40" s="17">
        <v>0</v>
      </c>
      <c r="AU40" s="17">
        <v>0</v>
      </c>
      <c r="AV40" s="17">
        <v>0</v>
      </c>
      <c r="AW40" s="12">
        <v>0</v>
      </c>
      <c r="AX40" s="16">
        <v>25000</v>
      </c>
      <c r="AY40" s="17">
        <v>202500</v>
      </c>
      <c r="AZ40" s="17">
        <v>1800000</v>
      </c>
      <c r="BA40" s="17">
        <v>0</v>
      </c>
      <c r="BB40" s="17">
        <v>0</v>
      </c>
      <c r="BC40" s="17">
        <v>0</v>
      </c>
      <c r="BD40" s="17">
        <v>0</v>
      </c>
      <c r="BE40" s="12">
        <v>2027500</v>
      </c>
      <c r="BF40" s="16">
        <v>0</v>
      </c>
      <c r="BG40" s="17">
        <v>0</v>
      </c>
      <c r="BH40" s="17">
        <v>0</v>
      </c>
      <c r="BI40" s="17">
        <v>0</v>
      </c>
      <c r="BJ40" s="17">
        <v>0</v>
      </c>
      <c r="BK40" s="17">
        <v>0</v>
      </c>
      <c r="BL40" s="17">
        <v>0</v>
      </c>
      <c r="BM40" s="12">
        <v>0</v>
      </c>
      <c r="BN40" s="16">
        <v>0</v>
      </c>
      <c r="BO40" s="17">
        <v>0</v>
      </c>
      <c r="BP40" s="17">
        <v>0</v>
      </c>
      <c r="BQ40" s="17">
        <v>0</v>
      </c>
      <c r="BR40" s="17">
        <v>0</v>
      </c>
      <c r="BS40" s="17">
        <v>0</v>
      </c>
      <c r="BT40" s="17">
        <v>0</v>
      </c>
      <c r="BU40" s="12">
        <v>0</v>
      </c>
      <c r="BV40" s="16">
        <v>2354</v>
      </c>
      <c r="BW40" s="17">
        <v>283927</v>
      </c>
      <c r="BX40" s="17">
        <v>0</v>
      </c>
      <c r="BY40" s="17">
        <v>0</v>
      </c>
      <c r="BZ40" s="17">
        <v>0</v>
      </c>
      <c r="CA40" s="17">
        <v>0</v>
      </c>
      <c r="CB40" s="17">
        <v>0</v>
      </c>
      <c r="CC40" s="12">
        <v>286281</v>
      </c>
    </row>
    <row r="41" spans="1:81" x14ac:dyDescent="0.2">
      <c r="A41" s="4" t="s">
        <v>32</v>
      </c>
      <c r="B41" s="92">
        <v>522158.64</v>
      </c>
      <c r="C41" s="87">
        <v>36246</v>
      </c>
      <c r="D41" s="87">
        <v>0</v>
      </c>
      <c r="E41" s="87">
        <v>0</v>
      </c>
      <c r="F41" s="87">
        <v>0</v>
      </c>
      <c r="G41" s="87">
        <v>123649.10999999999</v>
      </c>
      <c r="H41" s="87">
        <v>261582.78999999998</v>
      </c>
      <c r="I41" s="93">
        <v>943636.54</v>
      </c>
      <c r="J41" s="16">
        <v>0</v>
      </c>
      <c r="K41" s="17">
        <v>0</v>
      </c>
      <c r="L41" s="17">
        <v>0</v>
      </c>
      <c r="M41" s="17">
        <v>0</v>
      </c>
      <c r="N41" s="17">
        <v>0</v>
      </c>
      <c r="O41" s="17">
        <v>100000</v>
      </c>
      <c r="P41" s="17">
        <v>11207.29</v>
      </c>
      <c r="Q41" s="12">
        <v>111207.29000000001</v>
      </c>
      <c r="R41" s="16">
        <v>0</v>
      </c>
      <c r="S41" s="17">
        <v>0</v>
      </c>
      <c r="T41" s="17">
        <v>0</v>
      </c>
      <c r="U41" s="17">
        <v>0</v>
      </c>
      <c r="V41" s="17">
        <v>0</v>
      </c>
      <c r="W41" s="17">
        <v>4240</v>
      </c>
      <c r="X41" s="17">
        <v>0</v>
      </c>
      <c r="Y41" s="12">
        <v>4240</v>
      </c>
      <c r="Z41" s="16">
        <v>937</v>
      </c>
      <c r="AA41" s="17">
        <v>0</v>
      </c>
      <c r="AB41" s="17">
        <v>0</v>
      </c>
      <c r="AC41" s="17">
        <v>0</v>
      </c>
      <c r="AD41" s="17">
        <v>0</v>
      </c>
      <c r="AE41" s="17">
        <v>0</v>
      </c>
      <c r="AF41" s="17">
        <v>0</v>
      </c>
      <c r="AG41" s="12">
        <v>937</v>
      </c>
      <c r="AH41" s="16">
        <v>134758.12</v>
      </c>
      <c r="AI41" s="17">
        <v>0</v>
      </c>
      <c r="AJ41" s="17">
        <v>0</v>
      </c>
      <c r="AK41" s="17">
        <v>0</v>
      </c>
      <c r="AL41" s="17">
        <v>0</v>
      </c>
      <c r="AM41" s="17">
        <v>0.01</v>
      </c>
      <c r="AN41" s="17">
        <v>0</v>
      </c>
      <c r="AO41" s="12">
        <v>134758.13</v>
      </c>
      <c r="AP41" s="16">
        <v>0</v>
      </c>
      <c r="AQ41" s="17">
        <v>0</v>
      </c>
      <c r="AR41" s="17">
        <v>0</v>
      </c>
      <c r="AS41" s="17">
        <v>0</v>
      </c>
      <c r="AT41" s="17">
        <v>0</v>
      </c>
      <c r="AU41" s="17">
        <v>0</v>
      </c>
      <c r="AV41" s="17">
        <v>0</v>
      </c>
      <c r="AW41" s="12">
        <v>0</v>
      </c>
      <c r="AX41" s="16">
        <v>0</v>
      </c>
      <c r="AY41" s="17">
        <v>0</v>
      </c>
      <c r="AZ41" s="17">
        <v>0</v>
      </c>
      <c r="BA41" s="17">
        <v>0</v>
      </c>
      <c r="BB41" s="17">
        <v>0</v>
      </c>
      <c r="BC41" s="17">
        <v>19409.099999999999</v>
      </c>
      <c r="BD41" s="17">
        <v>1363.64</v>
      </c>
      <c r="BE41" s="12">
        <v>20772.739999999998</v>
      </c>
      <c r="BF41" s="16">
        <v>0</v>
      </c>
      <c r="BG41" s="17">
        <v>0</v>
      </c>
      <c r="BH41" s="17">
        <v>0</v>
      </c>
      <c r="BI41" s="17">
        <v>0</v>
      </c>
      <c r="BJ41" s="17">
        <v>0</v>
      </c>
      <c r="BK41" s="17">
        <v>0</v>
      </c>
      <c r="BL41" s="17">
        <v>0</v>
      </c>
      <c r="BM41" s="12">
        <v>0</v>
      </c>
      <c r="BN41" s="16">
        <v>0</v>
      </c>
      <c r="BO41" s="17">
        <v>0</v>
      </c>
      <c r="BP41" s="17">
        <v>0</v>
      </c>
      <c r="BQ41" s="17">
        <v>0</v>
      </c>
      <c r="BR41" s="17">
        <v>0</v>
      </c>
      <c r="BS41" s="17">
        <v>0</v>
      </c>
      <c r="BT41" s="17">
        <v>0</v>
      </c>
      <c r="BU41" s="12">
        <v>0</v>
      </c>
      <c r="BV41" s="16">
        <v>386463.52</v>
      </c>
      <c r="BW41" s="17">
        <v>36246</v>
      </c>
      <c r="BX41" s="17">
        <v>0</v>
      </c>
      <c r="BY41" s="17">
        <v>0</v>
      </c>
      <c r="BZ41" s="17">
        <v>0</v>
      </c>
      <c r="CA41" s="17">
        <v>0</v>
      </c>
      <c r="CB41" s="17">
        <v>249011.86</v>
      </c>
      <c r="CC41" s="12">
        <v>671721.38</v>
      </c>
    </row>
    <row r="42" spans="1:81" x14ac:dyDescent="0.2">
      <c r="A42" s="4" t="s">
        <v>33</v>
      </c>
      <c r="B42" s="92">
        <v>3124921.6799999997</v>
      </c>
      <c r="C42" s="87">
        <v>550732.48</v>
      </c>
      <c r="D42" s="87">
        <v>600000</v>
      </c>
      <c r="E42" s="87">
        <v>0</v>
      </c>
      <c r="F42" s="87">
        <v>0</v>
      </c>
      <c r="G42" s="87">
        <v>317731.90000000002</v>
      </c>
      <c r="H42" s="87">
        <v>0</v>
      </c>
      <c r="I42" s="93">
        <v>4593386.0599999996</v>
      </c>
      <c r="J42" s="16">
        <v>0</v>
      </c>
      <c r="K42" s="17">
        <v>0</v>
      </c>
      <c r="L42" s="17">
        <v>600000</v>
      </c>
      <c r="M42" s="17">
        <v>0</v>
      </c>
      <c r="N42" s="17">
        <v>0</v>
      </c>
      <c r="O42" s="17">
        <v>0</v>
      </c>
      <c r="P42" s="17">
        <v>0</v>
      </c>
      <c r="Q42" s="12">
        <v>600000</v>
      </c>
      <c r="R42" s="16">
        <v>0</v>
      </c>
      <c r="S42" s="17">
        <v>0</v>
      </c>
      <c r="T42" s="17">
        <v>0</v>
      </c>
      <c r="U42" s="17">
        <v>0</v>
      </c>
      <c r="V42" s="17">
        <v>0</v>
      </c>
      <c r="W42" s="17">
        <v>0</v>
      </c>
      <c r="X42" s="17">
        <v>0</v>
      </c>
      <c r="Y42" s="12">
        <v>0</v>
      </c>
      <c r="Z42" s="16">
        <v>21522.84</v>
      </c>
      <c r="AA42" s="17">
        <v>0</v>
      </c>
      <c r="AB42" s="17">
        <v>0</v>
      </c>
      <c r="AC42" s="17">
        <v>0</v>
      </c>
      <c r="AD42" s="17">
        <v>0</v>
      </c>
      <c r="AE42" s="17">
        <v>0</v>
      </c>
      <c r="AF42" s="17">
        <v>0</v>
      </c>
      <c r="AG42" s="12">
        <v>21522.84</v>
      </c>
      <c r="AH42" s="16">
        <v>3086495.82</v>
      </c>
      <c r="AI42" s="17">
        <v>0</v>
      </c>
      <c r="AJ42" s="17">
        <v>0</v>
      </c>
      <c r="AK42" s="17">
        <v>0</v>
      </c>
      <c r="AL42" s="17">
        <v>0</v>
      </c>
      <c r="AM42" s="17">
        <v>0</v>
      </c>
      <c r="AN42" s="17">
        <v>0</v>
      </c>
      <c r="AO42" s="12">
        <v>3086495.82</v>
      </c>
      <c r="AP42" s="16">
        <v>0</v>
      </c>
      <c r="AQ42" s="17">
        <v>0</v>
      </c>
      <c r="AR42" s="17">
        <v>0</v>
      </c>
      <c r="AS42" s="17">
        <v>0</v>
      </c>
      <c r="AT42" s="17">
        <v>0</v>
      </c>
      <c r="AU42" s="17">
        <v>302381.90000000002</v>
      </c>
      <c r="AV42" s="17">
        <v>0</v>
      </c>
      <c r="AW42" s="12">
        <v>302381.90000000002</v>
      </c>
      <c r="AX42" s="16">
        <v>0</v>
      </c>
      <c r="AY42" s="17">
        <v>0</v>
      </c>
      <c r="AZ42" s="17">
        <v>0</v>
      </c>
      <c r="BA42" s="17">
        <v>0</v>
      </c>
      <c r="BB42" s="17">
        <v>0</v>
      </c>
      <c r="BC42" s="17">
        <v>0</v>
      </c>
      <c r="BD42" s="17">
        <v>0</v>
      </c>
      <c r="BE42" s="12">
        <v>0</v>
      </c>
      <c r="BF42" s="16">
        <v>0</v>
      </c>
      <c r="BG42" s="17">
        <v>0</v>
      </c>
      <c r="BH42" s="17">
        <v>0</v>
      </c>
      <c r="BI42" s="17">
        <v>0</v>
      </c>
      <c r="BJ42" s="17">
        <v>0</v>
      </c>
      <c r="BK42" s="17">
        <v>15350</v>
      </c>
      <c r="BL42" s="17">
        <v>0</v>
      </c>
      <c r="BM42" s="12">
        <v>15350</v>
      </c>
      <c r="BN42" s="16">
        <v>16903.02</v>
      </c>
      <c r="BO42" s="17">
        <v>37247.480000000003</v>
      </c>
      <c r="BP42" s="17">
        <v>0</v>
      </c>
      <c r="BQ42" s="17">
        <v>0</v>
      </c>
      <c r="BR42" s="17">
        <v>0</v>
      </c>
      <c r="BS42" s="17">
        <v>0</v>
      </c>
      <c r="BT42" s="17">
        <v>0</v>
      </c>
      <c r="BU42" s="12">
        <v>54150.5</v>
      </c>
      <c r="BV42" s="16">
        <v>0</v>
      </c>
      <c r="BW42" s="17">
        <v>513485</v>
      </c>
      <c r="BX42" s="17">
        <v>0</v>
      </c>
      <c r="BY42" s="17">
        <v>0</v>
      </c>
      <c r="BZ42" s="17">
        <v>0</v>
      </c>
      <c r="CA42" s="17">
        <v>0</v>
      </c>
      <c r="CB42" s="17">
        <v>0</v>
      </c>
      <c r="CC42" s="12">
        <v>513485</v>
      </c>
    </row>
    <row r="43" spans="1:81" x14ac:dyDescent="0.2">
      <c r="A43" s="4" t="s">
        <v>34</v>
      </c>
      <c r="B43" s="92">
        <v>13745</v>
      </c>
      <c r="C43" s="87">
        <v>12082</v>
      </c>
      <c r="D43" s="87">
        <v>218000</v>
      </c>
      <c r="E43" s="87">
        <v>0</v>
      </c>
      <c r="F43" s="87">
        <v>0</v>
      </c>
      <c r="G43" s="87">
        <v>189049</v>
      </c>
      <c r="H43" s="87">
        <v>0</v>
      </c>
      <c r="I43" s="93">
        <v>432876</v>
      </c>
      <c r="J43" s="16">
        <v>0</v>
      </c>
      <c r="K43" s="17">
        <v>0</v>
      </c>
      <c r="L43" s="17">
        <v>218000</v>
      </c>
      <c r="M43" s="17">
        <v>0</v>
      </c>
      <c r="N43" s="17">
        <v>0</v>
      </c>
      <c r="O43" s="17">
        <v>189049</v>
      </c>
      <c r="P43" s="17">
        <v>0</v>
      </c>
      <c r="Q43" s="12">
        <v>407049</v>
      </c>
      <c r="R43" s="16">
        <v>0</v>
      </c>
      <c r="S43" s="17">
        <v>0</v>
      </c>
      <c r="T43" s="17">
        <v>0</v>
      </c>
      <c r="U43" s="17">
        <v>0</v>
      </c>
      <c r="V43" s="17">
        <v>0</v>
      </c>
      <c r="W43" s="17">
        <v>0</v>
      </c>
      <c r="X43" s="17">
        <v>0</v>
      </c>
      <c r="Y43" s="12">
        <v>0</v>
      </c>
      <c r="Z43" s="16">
        <v>50</v>
      </c>
      <c r="AA43" s="17">
        <v>12082</v>
      </c>
      <c r="AB43" s="17">
        <v>0</v>
      </c>
      <c r="AC43" s="17">
        <v>0</v>
      </c>
      <c r="AD43" s="17">
        <v>0</v>
      </c>
      <c r="AE43" s="17">
        <v>0</v>
      </c>
      <c r="AF43" s="17">
        <v>0</v>
      </c>
      <c r="AG43" s="12">
        <v>12132</v>
      </c>
      <c r="AH43" s="16">
        <v>13695</v>
      </c>
      <c r="AI43" s="17">
        <v>0</v>
      </c>
      <c r="AJ43" s="17">
        <v>0</v>
      </c>
      <c r="AK43" s="17">
        <v>0</v>
      </c>
      <c r="AL43" s="17">
        <v>0</v>
      </c>
      <c r="AM43" s="17">
        <v>0</v>
      </c>
      <c r="AN43" s="17">
        <v>0</v>
      </c>
      <c r="AO43" s="12">
        <v>13695</v>
      </c>
      <c r="AP43" s="16">
        <v>0</v>
      </c>
      <c r="AQ43" s="17">
        <v>0</v>
      </c>
      <c r="AR43" s="17">
        <v>0</v>
      </c>
      <c r="AS43" s="17">
        <v>0</v>
      </c>
      <c r="AT43" s="17">
        <v>0</v>
      </c>
      <c r="AU43" s="17">
        <v>0</v>
      </c>
      <c r="AV43" s="17">
        <v>0</v>
      </c>
      <c r="AW43" s="12">
        <v>0</v>
      </c>
      <c r="AX43" s="16">
        <v>0</v>
      </c>
      <c r="AY43" s="17">
        <v>0</v>
      </c>
      <c r="AZ43" s="17">
        <v>0</v>
      </c>
      <c r="BA43" s="17">
        <v>0</v>
      </c>
      <c r="BB43" s="17">
        <v>0</v>
      </c>
      <c r="BC43" s="17">
        <v>0</v>
      </c>
      <c r="BD43" s="17">
        <v>0</v>
      </c>
      <c r="BE43" s="12">
        <v>0</v>
      </c>
      <c r="BF43" s="16">
        <v>0</v>
      </c>
      <c r="BG43" s="17">
        <v>0</v>
      </c>
      <c r="BH43" s="17">
        <v>0</v>
      </c>
      <c r="BI43" s="17">
        <v>0</v>
      </c>
      <c r="BJ43" s="17">
        <v>0</v>
      </c>
      <c r="BK43" s="17">
        <v>0</v>
      </c>
      <c r="BL43" s="17">
        <v>0</v>
      </c>
      <c r="BM43" s="12">
        <v>0</v>
      </c>
      <c r="BN43" s="16">
        <v>0</v>
      </c>
      <c r="BO43" s="17">
        <v>0</v>
      </c>
      <c r="BP43" s="17">
        <v>0</v>
      </c>
      <c r="BQ43" s="17">
        <v>0</v>
      </c>
      <c r="BR43" s="17">
        <v>0</v>
      </c>
      <c r="BS43" s="17">
        <v>0</v>
      </c>
      <c r="BT43" s="17">
        <v>0</v>
      </c>
      <c r="BU43" s="12">
        <v>0</v>
      </c>
      <c r="BV43" s="16">
        <v>0</v>
      </c>
      <c r="BW43" s="17">
        <v>0</v>
      </c>
      <c r="BX43" s="17">
        <v>0</v>
      </c>
      <c r="BY43" s="17">
        <v>0</v>
      </c>
      <c r="BZ43" s="17">
        <v>0</v>
      </c>
      <c r="CA43" s="17">
        <v>0</v>
      </c>
      <c r="CB43" s="17">
        <v>0</v>
      </c>
      <c r="CC43" s="12">
        <v>0</v>
      </c>
    </row>
    <row r="44" spans="1:81" x14ac:dyDescent="0.2">
      <c r="A44" s="4" t="s">
        <v>35</v>
      </c>
      <c r="B44" s="92">
        <v>223917</v>
      </c>
      <c r="C44" s="87">
        <v>20000</v>
      </c>
      <c r="D44" s="87">
        <v>383323</v>
      </c>
      <c r="E44" s="87">
        <v>0</v>
      </c>
      <c r="F44" s="87">
        <v>0</v>
      </c>
      <c r="G44" s="87">
        <v>0</v>
      </c>
      <c r="H44" s="87">
        <v>0</v>
      </c>
      <c r="I44" s="93">
        <v>627240</v>
      </c>
      <c r="J44" s="16">
        <v>0</v>
      </c>
      <c r="K44" s="17">
        <v>0</v>
      </c>
      <c r="L44" s="17">
        <v>383323</v>
      </c>
      <c r="M44" s="17">
        <v>0</v>
      </c>
      <c r="N44" s="17">
        <v>0</v>
      </c>
      <c r="O44" s="17">
        <v>0</v>
      </c>
      <c r="P44" s="17">
        <v>0</v>
      </c>
      <c r="Q44" s="12">
        <v>383323</v>
      </c>
      <c r="R44" s="16">
        <v>0</v>
      </c>
      <c r="S44" s="17">
        <v>0</v>
      </c>
      <c r="T44" s="17">
        <v>0</v>
      </c>
      <c r="U44" s="17">
        <v>0</v>
      </c>
      <c r="V44" s="17">
        <v>0</v>
      </c>
      <c r="W44" s="17">
        <v>0</v>
      </c>
      <c r="X44" s="17">
        <v>0</v>
      </c>
      <c r="Y44" s="12">
        <v>0</v>
      </c>
      <c r="Z44" s="16">
        <v>223917</v>
      </c>
      <c r="AA44" s="17">
        <v>20000</v>
      </c>
      <c r="AB44" s="17">
        <v>0</v>
      </c>
      <c r="AC44" s="17">
        <v>0</v>
      </c>
      <c r="AD44" s="17">
        <v>0</v>
      </c>
      <c r="AE44" s="17">
        <v>0</v>
      </c>
      <c r="AF44" s="17">
        <v>0</v>
      </c>
      <c r="AG44" s="12">
        <v>243917</v>
      </c>
      <c r="AH44" s="16">
        <v>0</v>
      </c>
      <c r="AI44" s="17">
        <v>0</v>
      </c>
      <c r="AJ44" s="17">
        <v>0</v>
      </c>
      <c r="AK44" s="17">
        <v>0</v>
      </c>
      <c r="AL44" s="17">
        <v>0</v>
      </c>
      <c r="AM44" s="17">
        <v>0</v>
      </c>
      <c r="AN44" s="17">
        <v>0</v>
      </c>
      <c r="AO44" s="12">
        <v>0</v>
      </c>
      <c r="AP44" s="16">
        <v>0</v>
      </c>
      <c r="AQ44" s="17">
        <v>0</v>
      </c>
      <c r="AR44" s="17">
        <v>0</v>
      </c>
      <c r="AS44" s="17">
        <v>0</v>
      </c>
      <c r="AT44" s="17">
        <v>0</v>
      </c>
      <c r="AU44" s="17">
        <v>0</v>
      </c>
      <c r="AV44" s="17">
        <v>0</v>
      </c>
      <c r="AW44" s="12">
        <v>0</v>
      </c>
      <c r="AX44" s="16">
        <v>0</v>
      </c>
      <c r="AY44" s="17">
        <v>0</v>
      </c>
      <c r="AZ44" s="17">
        <v>0</v>
      </c>
      <c r="BA44" s="17">
        <v>0</v>
      </c>
      <c r="BB44" s="17">
        <v>0</v>
      </c>
      <c r="BC44" s="17">
        <v>0</v>
      </c>
      <c r="BD44" s="17">
        <v>0</v>
      </c>
      <c r="BE44" s="12">
        <v>0</v>
      </c>
      <c r="BF44" s="16">
        <v>0</v>
      </c>
      <c r="BG44" s="17">
        <v>0</v>
      </c>
      <c r="BH44" s="17">
        <v>0</v>
      </c>
      <c r="BI44" s="17">
        <v>0</v>
      </c>
      <c r="BJ44" s="17">
        <v>0</v>
      </c>
      <c r="BK44" s="17">
        <v>0</v>
      </c>
      <c r="BL44" s="17">
        <v>0</v>
      </c>
      <c r="BM44" s="12">
        <v>0</v>
      </c>
      <c r="BN44" s="16">
        <v>0</v>
      </c>
      <c r="BO44" s="17">
        <v>0</v>
      </c>
      <c r="BP44" s="17">
        <v>0</v>
      </c>
      <c r="BQ44" s="17">
        <v>0</v>
      </c>
      <c r="BR44" s="17">
        <v>0</v>
      </c>
      <c r="BS44" s="17">
        <v>0</v>
      </c>
      <c r="BT44" s="17">
        <v>0</v>
      </c>
      <c r="BU44" s="12">
        <v>0</v>
      </c>
      <c r="BV44" s="16">
        <v>0</v>
      </c>
      <c r="BW44" s="17">
        <v>0</v>
      </c>
      <c r="BX44" s="17">
        <v>0</v>
      </c>
      <c r="BY44" s="17">
        <v>0</v>
      </c>
      <c r="BZ44" s="17">
        <v>0</v>
      </c>
      <c r="CA44" s="17">
        <v>0</v>
      </c>
      <c r="CB44" s="17">
        <v>0</v>
      </c>
      <c r="CC44" s="12">
        <v>0</v>
      </c>
    </row>
    <row r="45" spans="1:81" x14ac:dyDescent="0.2">
      <c r="A45" s="4" t="s">
        <v>36</v>
      </c>
      <c r="B45" s="92">
        <v>82368.97</v>
      </c>
      <c r="C45" s="87">
        <v>768418.42999999993</v>
      </c>
      <c r="D45" s="87">
        <v>39000</v>
      </c>
      <c r="E45" s="87">
        <v>0</v>
      </c>
      <c r="F45" s="87">
        <v>0</v>
      </c>
      <c r="G45" s="87">
        <v>21295</v>
      </c>
      <c r="H45" s="87">
        <v>0</v>
      </c>
      <c r="I45" s="93">
        <v>911082.39999999991</v>
      </c>
      <c r="J45" s="16">
        <v>0</v>
      </c>
      <c r="K45" s="17">
        <v>0</v>
      </c>
      <c r="L45" s="17">
        <v>0</v>
      </c>
      <c r="M45" s="17">
        <v>0</v>
      </c>
      <c r="N45" s="17">
        <v>0</v>
      </c>
      <c r="O45" s="17">
        <v>0</v>
      </c>
      <c r="P45" s="17">
        <v>0</v>
      </c>
      <c r="Q45" s="12">
        <v>0</v>
      </c>
      <c r="R45" s="16">
        <v>0</v>
      </c>
      <c r="S45" s="17">
        <v>0</v>
      </c>
      <c r="T45" s="17">
        <v>0</v>
      </c>
      <c r="U45" s="17">
        <v>0</v>
      </c>
      <c r="V45" s="17">
        <v>0</v>
      </c>
      <c r="W45" s="17">
        <v>0</v>
      </c>
      <c r="X45" s="17">
        <v>0</v>
      </c>
      <c r="Y45" s="12">
        <v>0</v>
      </c>
      <c r="Z45" s="16">
        <v>0</v>
      </c>
      <c r="AA45" s="17">
        <v>731697.09</v>
      </c>
      <c r="AB45" s="17">
        <v>39000</v>
      </c>
      <c r="AC45" s="17">
        <v>0</v>
      </c>
      <c r="AD45" s="17">
        <v>0</v>
      </c>
      <c r="AE45" s="17">
        <v>0</v>
      </c>
      <c r="AF45" s="17">
        <v>0</v>
      </c>
      <c r="AG45" s="12">
        <v>770697.09</v>
      </c>
      <c r="AH45" s="16">
        <v>0</v>
      </c>
      <c r="AI45" s="17">
        <v>0</v>
      </c>
      <c r="AJ45" s="17">
        <v>0</v>
      </c>
      <c r="AK45" s="17">
        <v>0</v>
      </c>
      <c r="AL45" s="17">
        <v>0</v>
      </c>
      <c r="AM45" s="17">
        <v>0</v>
      </c>
      <c r="AN45" s="17">
        <v>0</v>
      </c>
      <c r="AO45" s="12">
        <v>0</v>
      </c>
      <c r="AP45" s="16">
        <v>0</v>
      </c>
      <c r="AQ45" s="17">
        <v>0</v>
      </c>
      <c r="AR45" s="17">
        <v>0</v>
      </c>
      <c r="AS45" s="17">
        <v>0</v>
      </c>
      <c r="AT45" s="17">
        <v>0</v>
      </c>
      <c r="AU45" s="17">
        <v>0</v>
      </c>
      <c r="AV45" s="17">
        <v>0</v>
      </c>
      <c r="AW45" s="12">
        <v>0</v>
      </c>
      <c r="AX45" s="16">
        <v>82368.97</v>
      </c>
      <c r="AY45" s="17">
        <v>36721.339999999997</v>
      </c>
      <c r="AZ45" s="17">
        <v>0</v>
      </c>
      <c r="BA45" s="17">
        <v>0</v>
      </c>
      <c r="BB45" s="17">
        <v>0</v>
      </c>
      <c r="BC45" s="17">
        <v>0</v>
      </c>
      <c r="BD45" s="17">
        <v>0</v>
      </c>
      <c r="BE45" s="12">
        <v>119090.31</v>
      </c>
      <c r="BF45" s="16">
        <v>0</v>
      </c>
      <c r="BG45" s="17">
        <v>0</v>
      </c>
      <c r="BH45" s="17">
        <v>0</v>
      </c>
      <c r="BI45" s="17">
        <v>0</v>
      </c>
      <c r="BJ45" s="17">
        <v>0</v>
      </c>
      <c r="BK45" s="17">
        <v>21295</v>
      </c>
      <c r="BL45" s="17">
        <v>0</v>
      </c>
      <c r="BM45" s="12">
        <v>21295</v>
      </c>
      <c r="BN45" s="16">
        <v>0</v>
      </c>
      <c r="BO45" s="17">
        <v>0</v>
      </c>
      <c r="BP45" s="17">
        <v>0</v>
      </c>
      <c r="BQ45" s="17">
        <v>0</v>
      </c>
      <c r="BR45" s="17">
        <v>0</v>
      </c>
      <c r="BS45" s="17">
        <v>0</v>
      </c>
      <c r="BT45" s="17">
        <v>0</v>
      </c>
      <c r="BU45" s="12">
        <v>0</v>
      </c>
      <c r="BV45" s="16">
        <v>0</v>
      </c>
      <c r="BW45" s="17">
        <v>0</v>
      </c>
      <c r="BX45" s="17">
        <v>0</v>
      </c>
      <c r="BY45" s="17">
        <v>0</v>
      </c>
      <c r="BZ45" s="17">
        <v>0</v>
      </c>
      <c r="CA45" s="17">
        <v>0</v>
      </c>
      <c r="CB45" s="17">
        <v>0</v>
      </c>
      <c r="CC45" s="12">
        <v>0</v>
      </c>
    </row>
    <row r="46" spans="1:81" x14ac:dyDescent="0.2">
      <c r="A46" s="4" t="s">
        <v>37</v>
      </c>
      <c r="B46" s="92">
        <v>205914.18000000002</v>
      </c>
      <c r="C46" s="87">
        <v>389215.4</v>
      </c>
      <c r="D46" s="87">
        <v>319000</v>
      </c>
      <c r="E46" s="87">
        <v>0</v>
      </c>
      <c r="F46" s="87">
        <v>116109</v>
      </c>
      <c r="G46" s="87">
        <v>500000</v>
      </c>
      <c r="H46" s="87">
        <v>66364.61</v>
      </c>
      <c r="I46" s="93">
        <v>1596603.19</v>
      </c>
      <c r="J46" s="16">
        <v>0</v>
      </c>
      <c r="K46" s="17">
        <v>0</v>
      </c>
      <c r="L46" s="17">
        <v>0</v>
      </c>
      <c r="M46" s="17">
        <v>0</v>
      </c>
      <c r="N46" s="17">
        <v>0</v>
      </c>
      <c r="O46" s="17">
        <v>500000</v>
      </c>
      <c r="P46" s="17">
        <v>6111.75</v>
      </c>
      <c r="Q46" s="12">
        <v>506111.75</v>
      </c>
      <c r="R46" s="16">
        <v>0</v>
      </c>
      <c r="S46" s="17">
        <v>0</v>
      </c>
      <c r="T46" s="17">
        <v>0</v>
      </c>
      <c r="U46" s="17">
        <v>0</v>
      </c>
      <c r="V46" s="17">
        <v>0</v>
      </c>
      <c r="W46" s="17">
        <v>0</v>
      </c>
      <c r="X46" s="17">
        <v>0</v>
      </c>
      <c r="Y46" s="12">
        <v>0</v>
      </c>
      <c r="Z46" s="16">
        <v>0</v>
      </c>
      <c r="AA46" s="17">
        <v>0</v>
      </c>
      <c r="AB46" s="17">
        <v>0</v>
      </c>
      <c r="AC46" s="17">
        <v>0</v>
      </c>
      <c r="AD46" s="17">
        <v>0</v>
      </c>
      <c r="AE46" s="17">
        <v>0</v>
      </c>
      <c r="AF46" s="17">
        <v>0</v>
      </c>
      <c r="AG46" s="12">
        <v>0</v>
      </c>
      <c r="AH46" s="16">
        <v>205366.45</v>
      </c>
      <c r="AI46" s="17">
        <v>0</v>
      </c>
      <c r="AJ46" s="17">
        <v>0</v>
      </c>
      <c r="AK46" s="17">
        <v>0</v>
      </c>
      <c r="AL46" s="17">
        <v>0</v>
      </c>
      <c r="AM46" s="17">
        <v>0</v>
      </c>
      <c r="AN46" s="17">
        <v>0</v>
      </c>
      <c r="AO46" s="12">
        <v>205366.45</v>
      </c>
      <c r="AP46" s="16">
        <v>0</v>
      </c>
      <c r="AQ46" s="17">
        <v>0</v>
      </c>
      <c r="AR46" s="17">
        <v>0</v>
      </c>
      <c r="AS46" s="17">
        <v>0</v>
      </c>
      <c r="AT46" s="17">
        <v>0</v>
      </c>
      <c r="AU46" s="17">
        <v>0</v>
      </c>
      <c r="AV46" s="17">
        <v>48882.86</v>
      </c>
      <c r="AW46" s="12">
        <v>48882.86</v>
      </c>
      <c r="AX46" s="16">
        <v>547.73</v>
      </c>
      <c r="AY46" s="17">
        <v>0</v>
      </c>
      <c r="AZ46" s="17">
        <v>319000</v>
      </c>
      <c r="BA46" s="17">
        <v>0</v>
      </c>
      <c r="BB46" s="17">
        <v>116109</v>
      </c>
      <c r="BC46" s="17">
        <v>0</v>
      </c>
      <c r="BD46" s="17">
        <v>11370</v>
      </c>
      <c r="BE46" s="12">
        <v>447026.73</v>
      </c>
      <c r="BF46" s="16">
        <v>0</v>
      </c>
      <c r="BG46" s="17">
        <v>189862.39999999999</v>
      </c>
      <c r="BH46" s="17">
        <v>0</v>
      </c>
      <c r="BI46" s="17">
        <v>0</v>
      </c>
      <c r="BJ46" s="17">
        <v>0</v>
      </c>
      <c r="BK46" s="17">
        <v>0</v>
      </c>
      <c r="BL46" s="17">
        <v>0</v>
      </c>
      <c r="BM46" s="12">
        <v>189862.39999999999</v>
      </c>
      <c r="BN46" s="16">
        <v>0</v>
      </c>
      <c r="BO46" s="17">
        <v>0</v>
      </c>
      <c r="BP46" s="17">
        <v>0</v>
      </c>
      <c r="BQ46" s="17">
        <v>0</v>
      </c>
      <c r="BR46" s="17">
        <v>0</v>
      </c>
      <c r="BS46" s="17">
        <v>0</v>
      </c>
      <c r="BT46" s="17">
        <v>0</v>
      </c>
      <c r="BU46" s="12">
        <v>0</v>
      </c>
      <c r="BV46" s="16">
        <v>0</v>
      </c>
      <c r="BW46" s="17">
        <v>199353</v>
      </c>
      <c r="BX46" s="17">
        <v>0</v>
      </c>
      <c r="BY46" s="17">
        <v>0</v>
      </c>
      <c r="BZ46" s="17">
        <v>0</v>
      </c>
      <c r="CA46" s="17">
        <v>0</v>
      </c>
      <c r="CB46" s="17">
        <v>0</v>
      </c>
      <c r="CC46" s="12">
        <v>199353</v>
      </c>
    </row>
    <row r="47" spans="1:81" x14ac:dyDescent="0.2">
      <c r="A47" s="4" t="s">
        <v>38</v>
      </c>
      <c r="B47" s="92">
        <v>0</v>
      </c>
      <c r="C47" s="87">
        <v>0</v>
      </c>
      <c r="D47" s="87">
        <v>100306</v>
      </c>
      <c r="E47" s="87">
        <v>0</v>
      </c>
      <c r="F47" s="87">
        <v>0</v>
      </c>
      <c r="G47" s="87">
        <v>0</v>
      </c>
      <c r="H47" s="87">
        <v>0</v>
      </c>
      <c r="I47" s="93">
        <v>100306</v>
      </c>
      <c r="J47" s="16">
        <v>0</v>
      </c>
      <c r="K47" s="17">
        <v>0</v>
      </c>
      <c r="L47" s="17">
        <v>0</v>
      </c>
      <c r="M47" s="17">
        <v>0</v>
      </c>
      <c r="N47" s="17">
        <v>0</v>
      </c>
      <c r="O47" s="17">
        <v>0</v>
      </c>
      <c r="P47" s="17">
        <v>0</v>
      </c>
      <c r="Q47" s="12">
        <v>0</v>
      </c>
      <c r="R47" s="16">
        <v>0</v>
      </c>
      <c r="S47" s="17">
        <v>0</v>
      </c>
      <c r="T47" s="17">
        <v>0</v>
      </c>
      <c r="U47" s="17">
        <v>0</v>
      </c>
      <c r="V47" s="17">
        <v>0</v>
      </c>
      <c r="W47" s="17">
        <v>0</v>
      </c>
      <c r="X47" s="17">
        <v>0</v>
      </c>
      <c r="Y47" s="12">
        <v>0</v>
      </c>
      <c r="Z47" s="16">
        <v>0</v>
      </c>
      <c r="AA47" s="17">
        <v>0</v>
      </c>
      <c r="AB47" s="17">
        <v>0</v>
      </c>
      <c r="AC47" s="17">
        <v>0</v>
      </c>
      <c r="AD47" s="17">
        <v>0</v>
      </c>
      <c r="AE47" s="17">
        <v>0</v>
      </c>
      <c r="AF47" s="17">
        <v>0</v>
      </c>
      <c r="AG47" s="12">
        <v>0</v>
      </c>
      <c r="AH47" s="16">
        <v>0</v>
      </c>
      <c r="AI47" s="17">
        <v>0</v>
      </c>
      <c r="AJ47" s="17">
        <v>0</v>
      </c>
      <c r="AK47" s="17">
        <v>0</v>
      </c>
      <c r="AL47" s="17">
        <v>0</v>
      </c>
      <c r="AM47" s="17">
        <v>0</v>
      </c>
      <c r="AN47" s="17">
        <v>0</v>
      </c>
      <c r="AO47" s="12">
        <v>0</v>
      </c>
      <c r="AP47" s="16">
        <v>0</v>
      </c>
      <c r="AQ47" s="17">
        <v>0</v>
      </c>
      <c r="AR47" s="17">
        <v>100306</v>
      </c>
      <c r="AS47" s="17">
        <v>0</v>
      </c>
      <c r="AT47" s="17">
        <v>0</v>
      </c>
      <c r="AU47" s="17">
        <v>0</v>
      </c>
      <c r="AV47" s="17">
        <v>0</v>
      </c>
      <c r="AW47" s="12">
        <v>100306</v>
      </c>
      <c r="AX47" s="16">
        <v>0</v>
      </c>
      <c r="AY47" s="17">
        <v>0</v>
      </c>
      <c r="AZ47" s="17">
        <v>0</v>
      </c>
      <c r="BA47" s="17">
        <v>0</v>
      </c>
      <c r="BB47" s="17">
        <v>0</v>
      </c>
      <c r="BC47" s="17">
        <v>0</v>
      </c>
      <c r="BD47" s="17">
        <v>0</v>
      </c>
      <c r="BE47" s="12">
        <v>0</v>
      </c>
      <c r="BF47" s="16">
        <v>0</v>
      </c>
      <c r="BG47" s="17">
        <v>0</v>
      </c>
      <c r="BH47" s="17">
        <v>0</v>
      </c>
      <c r="BI47" s="17">
        <v>0</v>
      </c>
      <c r="BJ47" s="17">
        <v>0</v>
      </c>
      <c r="BK47" s="17">
        <v>0</v>
      </c>
      <c r="BL47" s="17">
        <v>0</v>
      </c>
      <c r="BM47" s="12">
        <v>0</v>
      </c>
      <c r="BN47" s="16">
        <v>0</v>
      </c>
      <c r="BO47" s="17">
        <v>0</v>
      </c>
      <c r="BP47" s="17">
        <v>0</v>
      </c>
      <c r="BQ47" s="17">
        <v>0</v>
      </c>
      <c r="BR47" s="17">
        <v>0</v>
      </c>
      <c r="BS47" s="17">
        <v>0</v>
      </c>
      <c r="BT47" s="17">
        <v>0</v>
      </c>
      <c r="BU47" s="12">
        <v>0</v>
      </c>
      <c r="BV47" s="16">
        <v>0</v>
      </c>
      <c r="BW47" s="17">
        <v>0</v>
      </c>
      <c r="BX47" s="17">
        <v>0</v>
      </c>
      <c r="BY47" s="17">
        <v>0</v>
      </c>
      <c r="BZ47" s="17">
        <v>0</v>
      </c>
      <c r="CA47" s="17">
        <v>0</v>
      </c>
      <c r="CB47" s="17">
        <v>0</v>
      </c>
      <c r="CC47" s="12">
        <v>0</v>
      </c>
    </row>
    <row r="48" spans="1:81" x14ac:dyDescent="0.2">
      <c r="A48" s="4" t="s">
        <v>39</v>
      </c>
      <c r="B48" s="92">
        <v>408052.28399999999</v>
      </c>
      <c r="C48" s="87">
        <v>114779</v>
      </c>
      <c r="D48" s="87">
        <v>60385</v>
      </c>
      <c r="E48" s="87">
        <v>0</v>
      </c>
      <c r="F48" s="87">
        <v>0</v>
      </c>
      <c r="G48" s="87">
        <v>19369.195</v>
      </c>
      <c r="H48" s="87">
        <v>11391.023500000001</v>
      </c>
      <c r="I48" s="93">
        <v>613976.50249999994</v>
      </c>
      <c r="J48" s="16">
        <v>0</v>
      </c>
      <c r="K48" s="17">
        <v>0</v>
      </c>
      <c r="L48" s="17">
        <v>50385</v>
      </c>
      <c r="M48" s="17">
        <v>0</v>
      </c>
      <c r="N48" s="17">
        <v>0</v>
      </c>
      <c r="O48" s="17">
        <v>0</v>
      </c>
      <c r="P48" s="17">
        <v>0</v>
      </c>
      <c r="Q48" s="12">
        <v>50385</v>
      </c>
      <c r="R48" s="16">
        <v>0</v>
      </c>
      <c r="S48" s="17">
        <v>0</v>
      </c>
      <c r="T48" s="17">
        <v>0</v>
      </c>
      <c r="U48" s="17">
        <v>0</v>
      </c>
      <c r="V48" s="17">
        <v>0</v>
      </c>
      <c r="W48" s="17">
        <v>0</v>
      </c>
      <c r="X48" s="17">
        <v>0</v>
      </c>
      <c r="Y48" s="12">
        <v>0</v>
      </c>
      <c r="Z48" s="16">
        <v>0</v>
      </c>
      <c r="AA48" s="17">
        <v>0</v>
      </c>
      <c r="AB48" s="17">
        <v>0</v>
      </c>
      <c r="AC48" s="17">
        <v>0</v>
      </c>
      <c r="AD48" s="17">
        <v>0</v>
      </c>
      <c r="AE48" s="17">
        <v>0</v>
      </c>
      <c r="AF48" s="17">
        <v>0</v>
      </c>
      <c r="AG48" s="12">
        <v>0</v>
      </c>
      <c r="AH48" s="16">
        <v>0</v>
      </c>
      <c r="AI48" s="17">
        <v>0</v>
      </c>
      <c r="AJ48" s="17">
        <v>0</v>
      </c>
      <c r="AK48" s="17">
        <v>0</v>
      </c>
      <c r="AL48" s="17">
        <v>0</v>
      </c>
      <c r="AM48" s="17">
        <v>0</v>
      </c>
      <c r="AN48" s="17">
        <v>0</v>
      </c>
      <c r="AO48" s="12">
        <v>0</v>
      </c>
      <c r="AP48" s="16">
        <v>0</v>
      </c>
      <c r="AQ48" s="17">
        <v>0</v>
      </c>
      <c r="AR48" s="17">
        <v>10000</v>
      </c>
      <c r="AS48" s="17">
        <v>0</v>
      </c>
      <c r="AT48" s="17">
        <v>0</v>
      </c>
      <c r="AU48" s="17">
        <v>0</v>
      </c>
      <c r="AV48" s="17">
        <v>0</v>
      </c>
      <c r="AW48" s="12">
        <v>10000</v>
      </c>
      <c r="AX48" s="16">
        <v>0</v>
      </c>
      <c r="AY48" s="17">
        <v>0</v>
      </c>
      <c r="AZ48" s="17">
        <v>0</v>
      </c>
      <c r="BA48" s="17">
        <v>0</v>
      </c>
      <c r="BB48" s="17">
        <v>0</v>
      </c>
      <c r="BC48" s="17">
        <v>0</v>
      </c>
      <c r="BD48" s="17">
        <v>0</v>
      </c>
      <c r="BE48" s="12">
        <v>0</v>
      </c>
      <c r="BF48" s="16">
        <v>126744.5</v>
      </c>
      <c r="BG48" s="17">
        <v>0</v>
      </c>
      <c r="BH48" s="17">
        <v>0</v>
      </c>
      <c r="BI48" s="17">
        <v>0</v>
      </c>
      <c r="BJ48" s="17">
        <v>0</v>
      </c>
      <c r="BK48" s="17">
        <v>0</v>
      </c>
      <c r="BL48" s="17">
        <v>0</v>
      </c>
      <c r="BM48" s="12">
        <v>126744.5</v>
      </c>
      <c r="BN48" s="16">
        <v>26.882000000000001</v>
      </c>
      <c r="BO48" s="17">
        <v>0</v>
      </c>
      <c r="BP48" s="17">
        <v>0</v>
      </c>
      <c r="BQ48" s="17">
        <v>0</v>
      </c>
      <c r="BR48" s="17">
        <v>0</v>
      </c>
      <c r="BS48" s="17">
        <v>0</v>
      </c>
      <c r="BT48" s="17">
        <v>9534.85</v>
      </c>
      <c r="BU48" s="12">
        <v>9561.732</v>
      </c>
      <c r="BV48" s="16">
        <v>281280.902</v>
      </c>
      <c r="BW48" s="17">
        <v>114779</v>
      </c>
      <c r="BX48" s="17">
        <v>0</v>
      </c>
      <c r="BY48" s="17">
        <v>0</v>
      </c>
      <c r="BZ48" s="17">
        <v>0</v>
      </c>
      <c r="CA48" s="17">
        <v>19369.195</v>
      </c>
      <c r="CB48" s="17">
        <v>1856.1735000000001</v>
      </c>
      <c r="CC48" s="12">
        <v>417285.27049999998</v>
      </c>
    </row>
    <row r="49" spans="1:81" x14ac:dyDescent="0.2">
      <c r="A49" s="4" t="s">
        <v>40</v>
      </c>
      <c r="B49" s="92">
        <v>2288325.29</v>
      </c>
      <c r="C49" s="87">
        <v>0</v>
      </c>
      <c r="D49" s="87">
        <v>0</v>
      </c>
      <c r="E49" s="87">
        <v>0</v>
      </c>
      <c r="F49" s="87">
        <v>0</v>
      </c>
      <c r="G49" s="87">
        <v>0</v>
      </c>
      <c r="H49" s="87">
        <v>29949.87</v>
      </c>
      <c r="I49" s="93">
        <v>2318275.16</v>
      </c>
      <c r="J49" s="16">
        <v>0</v>
      </c>
      <c r="K49" s="17">
        <v>0</v>
      </c>
      <c r="L49" s="17">
        <v>0</v>
      </c>
      <c r="M49" s="17">
        <v>0</v>
      </c>
      <c r="N49" s="17">
        <v>0</v>
      </c>
      <c r="O49" s="17">
        <v>0</v>
      </c>
      <c r="P49" s="17">
        <v>0</v>
      </c>
      <c r="Q49" s="12">
        <v>0</v>
      </c>
      <c r="R49" s="16">
        <v>0</v>
      </c>
      <c r="S49" s="17">
        <v>0</v>
      </c>
      <c r="T49" s="17">
        <v>0</v>
      </c>
      <c r="U49" s="17">
        <v>0</v>
      </c>
      <c r="V49" s="17">
        <v>0</v>
      </c>
      <c r="W49" s="17">
        <v>0</v>
      </c>
      <c r="X49" s="17">
        <v>0</v>
      </c>
      <c r="Y49" s="12">
        <v>0</v>
      </c>
      <c r="Z49" s="16">
        <v>0</v>
      </c>
      <c r="AA49" s="17">
        <v>0</v>
      </c>
      <c r="AB49" s="17">
        <v>0</v>
      </c>
      <c r="AC49" s="17">
        <v>0</v>
      </c>
      <c r="AD49" s="17">
        <v>0</v>
      </c>
      <c r="AE49" s="17">
        <v>0</v>
      </c>
      <c r="AF49" s="17">
        <v>0</v>
      </c>
      <c r="AG49" s="12">
        <v>0</v>
      </c>
      <c r="AH49" s="16">
        <v>1168524.4099999999</v>
      </c>
      <c r="AI49" s="17">
        <v>0</v>
      </c>
      <c r="AJ49" s="17">
        <v>0</v>
      </c>
      <c r="AK49" s="17">
        <v>0</v>
      </c>
      <c r="AL49" s="17">
        <v>0</v>
      </c>
      <c r="AM49" s="17">
        <v>0</v>
      </c>
      <c r="AN49" s="17">
        <v>29949.87</v>
      </c>
      <c r="AO49" s="12">
        <v>1198474.28</v>
      </c>
      <c r="AP49" s="16">
        <v>0</v>
      </c>
      <c r="AQ49" s="17">
        <v>0</v>
      </c>
      <c r="AR49" s="17">
        <v>0</v>
      </c>
      <c r="AS49" s="17">
        <v>0</v>
      </c>
      <c r="AT49" s="17">
        <v>0</v>
      </c>
      <c r="AU49" s="17">
        <v>0</v>
      </c>
      <c r="AV49" s="17">
        <v>0</v>
      </c>
      <c r="AW49" s="12">
        <v>0</v>
      </c>
      <c r="AX49" s="16">
        <v>325957.24</v>
      </c>
      <c r="AY49" s="17">
        <v>0</v>
      </c>
      <c r="AZ49" s="17">
        <v>0</v>
      </c>
      <c r="BA49" s="17">
        <v>0</v>
      </c>
      <c r="BB49" s="17">
        <v>0</v>
      </c>
      <c r="BC49" s="17">
        <v>0</v>
      </c>
      <c r="BD49" s="17">
        <v>0</v>
      </c>
      <c r="BE49" s="12">
        <v>325957.24</v>
      </c>
      <c r="BF49" s="16">
        <v>0</v>
      </c>
      <c r="BG49" s="17">
        <v>0</v>
      </c>
      <c r="BH49" s="17">
        <v>0</v>
      </c>
      <c r="BI49" s="17">
        <v>0</v>
      </c>
      <c r="BJ49" s="17">
        <v>0</v>
      </c>
      <c r="BK49" s="17">
        <v>0</v>
      </c>
      <c r="BL49" s="17">
        <v>0</v>
      </c>
      <c r="BM49" s="12">
        <v>0</v>
      </c>
      <c r="BN49" s="16">
        <v>793967.04</v>
      </c>
      <c r="BO49" s="17">
        <v>0</v>
      </c>
      <c r="BP49" s="17">
        <v>0</v>
      </c>
      <c r="BQ49" s="17">
        <v>0</v>
      </c>
      <c r="BR49" s="17">
        <v>0</v>
      </c>
      <c r="BS49" s="17">
        <v>0</v>
      </c>
      <c r="BT49" s="17">
        <v>0</v>
      </c>
      <c r="BU49" s="12">
        <v>793967.04</v>
      </c>
      <c r="BV49" s="16">
        <v>-123.4</v>
      </c>
      <c r="BW49" s="17">
        <v>0</v>
      </c>
      <c r="BX49" s="17">
        <v>0</v>
      </c>
      <c r="BY49" s="17">
        <v>0</v>
      </c>
      <c r="BZ49" s="17">
        <v>0</v>
      </c>
      <c r="CA49" s="17">
        <v>0</v>
      </c>
      <c r="CB49" s="17">
        <v>0</v>
      </c>
      <c r="CC49" s="12">
        <v>-123.4</v>
      </c>
    </row>
    <row r="50" spans="1:81" x14ac:dyDescent="0.2">
      <c r="A50" s="4" t="s">
        <v>41</v>
      </c>
      <c r="B50" s="92">
        <v>0</v>
      </c>
      <c r="C50" s="87">
        <v>30205</v>
      </c>
      <c r="D50" s="87">
        <v>0</v>
      </c>
      <c r="E50" s="87">
        <v>0</v>
      </c>
      <c r="F50" s="87">
        <v>0</v>
      </c>
      <c r="G50" s="87">
        <v>-178</v>
      </c>
      <c r="H50" s="87">
        <v>0</v>
      </c>
      <c r="I50" s="93">
        <v>30027</v>
      </c>
      <c r="J50" s="16">
        <v>0</v>
      </c>
      <c r="K50" s="17">
        <v>0</v>
      </c>
      <c r="L50" s="17">
        <v>0</v>
      </c>
      <c r="M50" s="17">
        <v>0</v>
      </c>
      <c r="N50" s="17">
        <v>0</v>
      </c>
      <c r="O50" s="17">
        <v>0</v>
      </c>
      <c r="P50" s="17">
        <v>0</v>
      </c>
      <c r="Q50" s="12">
        <v>0</v>
      </c>
      <c r="R50" s="16">
        <v>0</v>
      </c>
      <c r="S50" s="17">
        <v>0</v>
      </c>
      <c r="T50" s="17">
        <v>0</v>
      </c>
      <c r="U50" s="17">
        <v>0</v>
      </c>
      <c r="V50" s="17">
        <v>0</v>
      </c>
      <c r="W50" s="17">
        <v>0</v>
      </c>
      <c r="X50" s="17">
        <v>0</v>
      </c>
      <c r="Y50" s="12">
        <v>0</v>
      </c>
      <c r="Z50" s="16">
        <v>0</v>
      </c>
      <c r="AA50" s="17">
        <v>30205</v>
      </c>
      <c r="AB50" s="17">
        <v>0</v>
      </c>
      <c r="AC50" s="17">
        <v>0</v>
      </c>
      <c r="AD50" s="17">
        <v>0</v>
      </c>
      <c r="AE50" s="17">
        <v>0</v>
      </c>
      <c r="AF50" s="17">
        <v>0</v>
      </c>
      <c r="AG50" s="12">
        <v>30205</v>
      </c>
      <c r="AH50" s="16">
        <v>0</v>
      </c>
      <c r="AI50" s="17">
        <v>0</v>
      </c>
      <c r="AJ50" s="17">
        <v>0</v>
      </c>
      <c r="AK50" s="17">
        <v>0</v>
      </c>
      <c r="AL50" s="17">
        <v>0</v>
      </c>
      <c r="AM50" s="17">
        <v>0</v>
      </c>
      <c r="AN50" s="17">
        <v>0</v>
      </c>
      <c r="AO50" s="12">
        <v>0</v>
      </c>
      <c r="AP50" s="16">
        <v>0</v>
      </c>
      <c r="AQ50" s="17">
        <v>0</v>
      </c>
      <c r="AR50" s="17">
        <v>0</v>
      </c>
      <c r="AS50" s="17">
        <v>0</v>
      </c>
      <c r="AT50" s="17">
        <v>0</v>
      </c>
      <c r="AU50" s="17">
        <v>0</v>
      </c>
      <c r="AV50" s="17">
        <v>0</v>
      </c>
      <c r="AW50" s="12">
        <v>0</v>
      </c>
      <c r="AX50" s="16">
        <v>0</v>
      </c>
      <c r="AY50" s="17">
        <v>0</v>
      </c>
      <c r="AZ50" s="17">
        <v>0</v>
      </c>
      <c r="BA50" s="17">
        <v>0</v>
      </c>
      <c r="BB50" s="17">
        <v>0</v>
      </c>
      <c r="BC50" s="17">
        <v>0</v>
      </c>
      <c r="BD50" s="17">
        <v>0</v>
      </c>
      <c r="BE50" s="12">
        <v>0</v>
      </c>
      <c r="BF50" s="16">
        <v>0</v>
      </c>
      <c r="BG50" s="17">
        <v>0</v>
      </c>
      <c r="BH50" s="17">
        <v>0</v>
      </c>
      <c r="BI50" s="17">
        <v>0</v>
      </c>
      <c r="BJ50" s="17">
        <v>0</v>
      </c>
      <c r="BK50" s="17">
        <v>0</v>
      </c>
      <c r="BL50" s="17">
        <v>0</v>
      </c>
      <c r="BM50" s="12">
        <v>0</v>
      </c>
      <c r="BN50" s="16">
        <v>0</v>
      </c>
      <c r="BO50" s="17">
        <v>0</v>
      </c>
      <c r="BP50" s="17">
        <v>0</v>
      </c>
      <c r="BQ50" s="17">
        <v>0</v>
      </c>
      <c r="BR50" s="17">
        <v>0</v>
      </c>
      <c r="BS50" s="17">
        <v>0</v>
      </c>
      <c r="BT50" s="17">
        <v>0</v>
      </c>
      <c r="BU50" s="12">
        <v>0</v>
      </c>
      <c r="BV50" s="16">
        <v>0</v>
      </c>
      <c r="BW50" s="17">
        <v>0</v>
      </c>
      <c r="BX50" s="17">
        <v>0</v>
      </c>
      <c r="BY50" s="17">
        <v>0</v>
      </c>
      <c r="BZ50" s="17">
        <v>0</v>
      </c>
      <c r="CA50" s="17">
        <v>-178</v>
      </c>
      <c r="CB50" s="17">
        <v>0</v>
      </c>
      <c r="CC50" s="12">
        <v>-178</v>
      </c>
    </row>
    <row r="51" spans="1:81" x14ac:dyDescent="0.2">
      <c r="A51" s="4" t="s">
        <v>42</v>
      </c>
      <c r="B51" s="92">
        <v>14198434</v>
      </c>
      <c r="C51" s="87">
        <v>259763</v>
      </c>
      <c r="D51" s="87">
        <v>0</v>
      </c>
      <c r="E51" s="87">
        <v>0</v>
      </c>
      <c r="F51" s="87">
        <v>0</v>
      </c>
      <c r="G51" s="87">
        <v>0</v>
      </c>
      <c r="H51" s="87">
        <v>285686</v>
      </c>
      <c r="I51" s="93">
        <v>14743883</v>
      </c>
      <c r="J51" s="16">
        <v>265387</v>
      </c>
      <c r="K51" s="17">
        <v>0</v>
      </c>
      <c r="L51" s="17">
        <v>0</v>
      </c>
      <c r="M51" s="17">
        <v>0</v>
      </c>
      <c r="N51" s="17">
        <v>0</v>
      </c>
      <c r="O51" s="17">
        <v>0</v>
      </c>
      <c r="P51" s="17">
        <v>25800</v>
      </c>
      <c r="Q51" s="12">
        <v>291187</v>
      </c>
      <c r="R51" s="16">
        <v>0</v>
      </c>
      <c r="S51" s="17">
        <v>0</v>
      </c>
      <c r="T51" s="17">
        <v>0</v>
      </c>
      <c r="U51" s="17">
        <v>0</v>
      </c>
      <c r="V51" s="17">
        <v>0</v>
      </c>
      <c r="W51" s="17">
        <v>0</v>
      </c>
      <c r="X51" s="17">
        <v>0</v>
      </c>
      <c r="Y51" s="12">
        <v>0</v>
      </c>
      <c r="Z51" s="16">
        <v>5000</v>
      </c>
      <c r="AA51" s="17">
        <v>0</v>
      </c>
      <c r="AB51" s="17">
        <v>0</v>
      </c>
      <c r="AC51" s="17">
        <v>0</v>
      </c>
      <c r="AD51" s="17">
        <v>0</v>
      </c>
      <c r="AE51" s="17">
        <v>0</v>
      </c>
      <c r="AF51" s="17">
        <v>0</v>
      </c>
      <c r="AG51" s="12">
        <v>5000</v>
      </c>
      <c r="AH51" s="16">
        <v>11556487</v>
      </c>
      <c r="AI51" s="17">
        <v>0</v>
      </c>
      <c r="AJ51" s="17">
        <v>0</v>
      </c>
      <c r="AK51" s="17">
        <v>0</v>
      </c>
      <c r="AL51" s="17">
        <v>0</v>
      </c>
      <c r="AM51" s="17">
        <v>0</v>
      </c>
      <c r="AN51" s="17">
        <v>0</v>
      </c>
      <c r="AO51" s="12">
        <v>11556487</v>
      </c>
      <c r="AP51" s="16">
        <v>2071027</v>
      </c>
      <c r="AQ51" s="17">
        <v>0</v>
      </c>
      <c r="AR51" s="17">
        <v>0</v>
      </c>
      <c r="AS51" s="17">
        <v>0</v>
      </c>
      <c r="AT51" s="17">
        <v>0</v>
      </c>
      <c r="AU51" s="17">
        <v>0</v>
      </c>
      <c r="AV51" s="17">
        <v>0</v>
      </c>
      <c r="AW51" s="12">
        <v>2071027</v>
      </c>
      <c r="AX51" s="16">
        <v>151726</v>
      </c>
      <c r="AY51" s="17">
        <v>0</v>
      </c>
      <c r="AZ51" s="17">
        <v>0</v>
      </c>
      <c r="BA51" s="17">
        <v>0</v>
      </c>
      <c r="BB51" s="17">
        <v>0</v>
      </c>
      <c r="BC51" s="17">
        <v>0</v>
      </c>
      <c r="BD51" s="17">
        <v>0</v>
      </c>
      <c r="BE51" s="12">
        <v>151726</v>
      </c>
      <c r="BF51" s="16">
        <v>0</v>
      </c>
      <c r="BG51" s="17">
        <v>0</v>
      </c>
      <c r="BH51" s="17">
        <v>0</v>
      </c>
      <c r="BI51" s="17">
        <v>0</v>
      </c>
      <c r="BJ51" s="17">
        <v>0</v>
      </c>
      <c r="BK51" s="17">
        <v>0</v>
      </c>
      <c r="BL51" s="17">
        <v>1902</v>
      </c>
      <c r="BM51" s="12">
        <v>1902</v>
      </c>
      <c r="BN51" s="16">
        <v>0</v>
      </c>
      <c r="BO51" s="17">
        <v>0</v>
      </c>
      <c r="BP51" s="17">
        <v>0</v>
      </c>
      <c r="BQ51" s="17">
        <v>0</v>
      </c>
      <c r="BR51" s="17">
        <v>0</v>
      </c>
      <c r="BS51" s="17">
        <v>0</v>
      </c>
      <c r="BT51" s="17">
        <v>1111</v>
      </c>
      <c r="BU51" s="12">
        <v>1111</v>
      </c>
      <c r="BV51" s="16">
        <v>148807</v>
      </c>
      <c r="BW51" s="17">
        <v>259763</v>
      </c>
      <c r="BX51" s="17">
        <v>0</v>
      </c>
      <c r="BY51" s="17">
        <v>0</v>
      </c>
      <c r="BZ51" s="17">
        <v>0</v>
      </c>
      <c r="CA51" s="17">
        <v>0</v>
      </c>
      <c r="CB51" s="17">
        <v>256873</v>
      </c>
      <c r="CC51" s="12">
        <v>665443</v>
      </c>
    </row>
    <row r="52" spans="1:81" x14ac:dyDescent="0.2">
      <c r="A52" s="4" t="s">
        <v>43</v>
      </c>
      <c r="B52" s="92">
        <v>1896059</v>
      </c>
      <c r="C52" s="87">
        <v>0</v>
      </c>
      <c r="D52" s="87">
        <v>1903744</v>
      </c>
      <c r="E52" s="87">
        <v>0</v>
      </c>
      <c r="F52" s="87">
        <v>0</v>
      </c>
      <c r="G52" s="87">
        <v>429461</v>
      </c>
      <c r="H52" s="87">
        <v>0</v>
      </c>
      <c r="I52" s="93">
        <v>4229264</v>
      </c>
      <c r="J52" s="16">
        <v>303011</v>
      </c>
      <c r="K52" s="17">
        <v>0</v>
      </c>
      <c r="L52" s="17">
        <v>803744</v>
      </c>
      <c r="M52" s="17">
        <v>0</v>
      </c>
      <c r="N52" s="17">
        <v>0</v>
      </c>
      <c r="O52" s="17">
        <v>550</v>
      </c>
      <c r="P52" s="17">
        <v>0</v>
      </c>
      <c r="Q52" s="12">
        <v>1107305</v>
      </c>
      <c r="R52" s="16">
        <v>0</v>
      </c>
      <c r="S52" s="17">
        <v>0</v>
      </c>
      <c r="T52" s="17">
        <v>0</v>
      </c>
      <c r="U52" s="17">
        <v>0</v>
      </c>
      <c r="V52" s="17">
        <v>0</v>
      </c>
      <c r="W52" s="17">
        <v>0</v>
      </c>
      <c r="X52" s="17">
        <v>0</v>
      </c>
      <c r="Y52" s="12">
        <v>0</v>
      </c>
      <c r="Z52" s="16">
        <v>275728</v>
      </c>
      <c r="AA52" s="17">
        <v>0</v>
      </c>
      <c r="AB52" s="17">
        <v>55000</v>
      </c>
      <c r="AC52" s="17">
        <v>0</v>
      </c>
      <c r="AD52" s="17">
        <v>0</v>
      </c>
      <c r="AE52" s="17">
        <v>0</v>
      </c>
      <c r="AF52" s="17">
        <v>0</v>
      </c>
      <c r="AG52" s="12">
        <v>330728</v>
      </c>
      <c r="AH52" s="16">
        <v>0</v>
      </c>
      <c r="AI52" s="17">
        <v>0</v>
      </c>
      <c r="AJ52" s="17">
        <v>0</v>
      </c>
      <c r="AK52" s="17">
        <v>0</v>
      </c>
      <c r="AL52" s="17">
        <v>0</v>
      </c>
      <c r="AM52" s="17">
        <v>0</v>
      </c>
      <c r="AN52" s="17">
        <v>0</v>
      </c>
      <c r="AO52" s="12">
        <v>0</v>
      </c>
      <c r="AP52" s="16">
        <v>1134774</v>
      </c>
      <c r="AQ52" s="17">
        <v>0</v>
      </c>
      <c r="AR52" s="17">
        <v>1045000</v>
      </c>
      <c r="AS52" s="17">
        <v>0</v>
      </c>
      <c r="AT52" s="17">
        <v>0</v>
      </c>
      <c r="AU52" s="17">
        <v>0</v>
      </c>
      <c r="AV52" s="17">
        <v>0</v>
      </c>
      <c r="AW52" s="12">
        <v>2179774</v>
      </c>
      <c r="AX52" s="16">
        <v>0</v>
      </c>
      <c r="AY52" s="17">
        <v>0</v>
      </c>
      <c r="AZ52" s="17">
        <v>0</v>
      </c>
      <c r="BA52" s="17">
        <v>0</v>
      </c>
      <c r="BB52" s="17">
        <v>0</v>
      </c>
      <c r="BC52" s="17">
        <v>0</v>
      </c>
      <c r="BD52" s="17">
        <v>0</v>
      </c>
      <c r="BE52" s="12">
        <v>0</v>
      </c>
      <c r="BF52" s="16">
        <v>0</v>
      </c>
      <c r="BG52" s="17">
        <v>0</v>
      </c>
      <c r="BH52" s="17">
        <v>0</v>
      </c>
      <c r="BI52" s="17">
        <v>0</v>
      </c>
      <c r="BJ52" s="17">
        <v>0</v>
      </c>
      <c r="BK52" s="17">
        <v>0</v>
      </c>
      <c r="BL52" s="17">
        <v>0</v>
      </c>
      <c r="BM52" s="12">
        <v>0</v>
      </c>
      <c r="BN52" s="16">
        <v>0</v>
      </c>
      <c r="BO52" s="17">
        <v>0</v>
      </c>
      <c r="BP52" s="17">
        <v>0</v>
      </c>
      <c r="BQ52" s="17">
        <v>0</v>
      </c>
      <c r="BR52" s="17">
        <v>0</v>
      </c>
      <c r="BS52" s="17">
        <v>0</v>
      </c>
      <c r="BT52" s="17">
        <v>0</v>
      </c>
      <c r="BU52" s="12">
        <v>0</v>
      </c>
      <c r="BV52" s="16">
        <v>182546</v>
      </c>
      <c r="BW52" s="17">
        <v>0</v>
      </c>
      <c r="BX52" s="17">
        <v>0</v>
      </c>
      <c r="BY52" s="17">
        <v>0</v>
      </c>
      <c r="BZ52" s="17">
        <v>0</v>
      </c>
      <c r="CA52" s="17">
        <v>428911</v>
      </c>
      <c r="CB52" s="17">
        <v>0</v>
      </c>
      <c r="CC52" s="12">
        <v>611457</v>
      </c>
    </row>
    <row r="53" spans="1:81" x14ac:dyDescent="0.2">
      <c r="A53" s="4" t="s">
        <v>44</v>
      </c>
      <c r="B53" s="92">
        <v>88699000</v>
      </c>
      <c r="C53" s="87">
        <v>1327000</v>
      </c>
      <c r="D53" s="87">
        <v>311000</v>
      </c>
      <c r="E53" s="87">
        <v>0</v>
      </c>
      <c r="F53" s="87">
        <v>0</v>
      </c>
      <c r="G53" s="87">
        <v>89000</v>
      </c>
      <c r="H53" s="87">
        <v>374000</v>
      </c>
      <c r="I53" s="93">
        <v>90800000</v>
      </c>
      <c r="J53" s="16">
        <v>0</v>
      </c>
      <c r="K53" s="17">
        <v>0</v>
      </c>
      <c r="L53" s="17">
        <v>0</v>
      </c>
      <c r="M53" s="17">
        <v>0</v>
      </c>
      <c r="N53" s="17">
        <v>0</v>
      </c>
      <c r="O53" s="17">
        <v>0</v>
      </c>
      <c r="P53" s="17">
        <v>0</v>
      </c>
      <c r="Q53" s="12">
        <v>0</v>
      </c>
      <c r="R53" s="16">
        <v>0</v>
      </c>
      <c r="S53" s="17">
        <v>0</v>
      </c>
      <c r="T53" s="17">
        <v>0</v>
      </c>
      <c r="U53" s="17">
        <v>0</v>
      </c>
      <c r="V53" s="17">
        <v>0</v>
      </c>
      <c r="W53" s="17">
        <v>0</v>
      </c>
      <c r="X53" s="17">
        <v>0</v>
      </c>
      <c r="Y53" s="12">
        <v>0</v>
      </c>
      <c r="Z53" s="16">
        <v>2593000</v>
      </c>
      <c r="AA53" s="17">
        <v>427000</v>
      </c>
      <c r="AB53" s="17">
        <v>248000</v>
      </c>
      <c r="AC53" s="17">
        <v>0</v>
      </c>
      <c r="AD53" s="17">
        <v>0</v>
      </c>
      <c r="AE53" s="17">
        <v>0</v>
      </c>
      <c r="AF53" s="17">
        <v>91000</v>
      </c>
      <c r="AG53" s="12">
        <v>3359000</v>
      </c>
      <c r="AH53" s="16">
        <v>27452000</v>
      </c>
      <c r="AI53" s="17">
        <v>0</v>
      </c>
      <c r="AJ53" s="17">
        <v>0</v>
      </c>
      <c r="AK53" s="17">
        <v>0</v>
      </c>
      <c r="AL53" s="17">
        <v>0</v>
      </c>
      <c r="AM53" s="17">
        <v>0</v>
      </c>
      <c r="AN53" s="17">
        <v>0</v>
      </c>
      <c r="AO53" s="12">
        <v>27452000</v>
      </c>
      <c r="AP53" s="16">
        <v>58654000</v>
      </c>
      <c r="AQ53" s="17">
        <v>900000</v>
      </c>
      <c r="AR53" s="17">
        <v>63000</v>
      </c>
      <c r="AS53" s="17">
        <v>0</v>
      </c>
      <c r="AT53" s="17">
        <v>0</v>
      </c>
      <c r="AU53" s="17">
        <v>89000</v>
      </c>
      <c r="AV53" s="17">
        <v>283000</v>
      </c>
      <c r="AW53" s="12">
        <v>59989000</v>
      </c>
      <c r="AX53" s="16">
        <v>0</v>
      </c>
      <c r="AY53" s="17">
        <v>0</v>
      </c>
      <c r="AZ53" s="17">
        <v>0</v>
      </c>
      <c r="BA53" s="17">
        <v>0</v>
      </c>
      <c r="BB53" s="17">
        <v>0</v>
      </c>
      <c r="BC53" s="17">
        <v>0</v>
      </c>
      <c r="BD53" s="17">
        <v>0</v>
      </c>
      <c r="BE53" s="12">
        <v>0</v>
      </c>
      <c r="BF53" s="16">
        <v>0</v>
      </c>
      <c r="BG53" s="17">
        <v>0</v>
      </c>
      <c r="BH53" s="17">
        <v>0</v>
      </c>
      <c r="BI53" s="17">
        <v>0</v>
      </c>
      <c r="BJ53" s="17">
        <v>0</v>
      </c>
      <c r="BK53" s="17">
        <v>0</v>
      </c>
      <c r="BL53" s="17">
        <v>0</v>
      </c>
      <c r="BM53" s="12">
        <v>0</v>
      </c>
      <c r="BN53" s="16">
        <v>0</v>
      </c>
      <c r="BO53" s="17">
        <v>0</v>
      </c>
      <c r="BP53" s="17">
        <v>0</v>
      </c>
      <c r="BQ53" s="17">
        <v>0</v>
      </c>
      <c r="BR53" s="17">
        <v>0</v>
      </c>
      <c r="BS53" s="17">
        <v>0</v>
      </c>
      <c r="BT53" s="17">
        <v>0</v>
      </c>
      <c r="BU53" s="12">
        <v>0</v>
      </c>
      <c r="BV53" s="16">
        <v>0</v>
      </c>
      <c r="BW53" s="17">
        <v>0</v>
      </c>
      <c r="BX53" s="17">
        <v>0</v>
      </c>
      <c r="BY53" s="17">
        <v>0</v>
      </c>
      <c r="BZ53" s="17">
        <v>0</v>
      </c>
      <c r="CA53" s="17">
        <v>0</v>
      </c>
      <c r="CB53" s="17">
        <v>0</v>
      </c>
      <c r="CC53" s="12">
        <v>0</v>
      </c>
    </row>
    <row r="54" spans="1:81" x14ac:dyDescent="0.2">
      <c r="A54" s="4" t="s">
        <v>264</v>
      </c>
      <c r="B54" s="92">
        <v>1485102.1600000001</v>
      </c>
      <c r="C54" s="87">
        <v>86000</v>
      </c>
      <c r="D54" s="87">
        <v>145856.35999999999</v>
      </c>
      <c r="E54" s="87">
        <v>0</v>
      </c>
      <c r="F54" s="87">
        <v>655410</v>
      </c>
      <c r="G54" s="87">
        <v>0</v>
      </c>
      <c r="H54" s="87">
        <v>0</v>
      </c>
      <c r="I54" s="93">
        <v>2372368.52</v>
      </c>
      <c r="J54" s="16">
        <v>374731.1</v>
      </c>
      <c r="K54" s="17">
        <v>0</v>
      </c>
      <c r="L54" s="17">
        <v>0</v>
      </c>
      <c r="M54" s="17">
        <v>0</v>
      </c>
      <c r="N54" s="17">
        <v>0</v>
      </c>
      <c r="O54" s="17">
        <v>0</v>
      </c>
      <c r="P54" s="17">
        <v>0</v>
      </c>
      <c r="Q54" s="12">
        <v>374731.1</v>
      </c>
      <c r="R54" s="16">
        <v>0</v>
      </c>
      <c r="S54" s="17">
        <v>0</v>
      </c>
      <c r="T54" s="17">
        <v>0</v>
      </c>
      <c r="U54" s="17">
        <v>0</v>
      </c>
      <c r="V54" s="17">
        <v>0</v>
      </c>
      <c r="W54" s="17">
        <v>0</v>
      </c>
      <c r="X54" s="17">
        <v>0</v>
      </c>
      <c r="Y54" s="12">
        <v>0</v>
      </c>
      <c r="Z54" s="16">
        <v>0</v>
      </c>
      <c r="AA54" s="17">
        <v>86000</v>
      </c>
      <c r="AB54" s="17">
        <v>0</v>
      </c>
      <c r="AC54" s="17">
        <v>0</v>
      </c>
      <c r="AD54" s="17">
        <v>0</v>
      </c>
      <c r="AE54" s="17">
        <v>0</v>
      </c>
      <c r="AF54" s="17">
        <v>0</v>
      </c>
      <c r="AG54" s="12">
        <v>86000</v>
      </c>
      <c r="AH54" s="16">
        <v>1110371.06</v>
      </c>
      <c r="AI54" s="17">
        <v>0</v>
      </c>
      <c r="AJ54" s="17">
        <v>0</v>
      </c>
      <c r="AK54" s="17">
        <v>0</v>
      </c>
      <c r="AL54" s="17">
        <v>0</v>
      </c>
      <c r="AM54" s="17">
        <v>0</v>
      </c>
      <c r="AN54" s="17">
        <v>0</v>
      </c>
      <c r="AO54" s="12">
        <v>1110371.06</v>
      </c>
      <c r="AP54" s="16">
        <v>0</v>
      </c>
      <c r="AQ54" s="17">
        <v>0</v>
      </c>
      <c r="AR54" s="17">
        <v>0</v>
      </c>
      <c r="AS54" s="17">
        <v>0</v>
      </c>
      <c r="AT54" s="17">
        <v>0</v>
      </c>
      <c r="AU54" s="17">
        <v>0</v>
      </c>
      <c r="AV54" s="17">
        <v>0</v>
      </c>
      <c r="AW54" s="12">
        <v>0</v>
      </c>
      <c r="AX54" s="16">
        <v>0</v>
      </c>
      <c r="AY54" s="17">
        <v>0</v>
      </c>
      <c r="AZ54" s="17">
        <v>145856.35999999999</v>
      </c>
      <c r="BA54" s="17">
        <v>0</v>
      </c>
      <c r="BB54" s="17">
        <v>655410</v>
      </c>
      <c r="BC54" s="17">
        <v>0</v>
      </c>
      <c r="BD54" s="17">
        <v>0</v>
      </c>
      <c r="BE54" s="12">
        <v>801266.36</v>
      </c>
      <c r="BF54" s="16">
        <v>0</v>
      </c>
      <c r="BG54" s="17">
        <v>0</v>
      </c>
      <c r="BH54" s="17">
        <v>0</v>
      </c>
      <c r="BI54" s="17">
        <v>0</v>
      </c>
      <c r="BJ54" s="17">
        <v>0</v>
      </c>
      <c r="BK54" s="17">
        <v>0</v>
      </c>
      <c r="BL54" s="17">
        <v>0</v>
      </c>
      <c r="BM54" s="12">
        <v>0</v>
      </c>
      <c r="BN54" s="16">
        <v>0</v>
      </c>
      <c r="BO54" s="17">
        <v>0</v>
      </c>
      <c r="BP54" s="17">
        <v>0</v>
      </c>
      <c r="BQ54" s="17">
        <v>0</v>
      </c>
      <c r="BR54" s="17">
        <v>0</v>
      </c>
      <c r="BS54" s="17">
        <v>0</v>
      </c>
      <c r="BT54" s="17">
        <v>0</v>
      </c>
      <c r="BU54" s="12">
        <v>0</v>
      </c>
      <c r="BV54" s="16">
        <v>0</v>
      </c>
      <c r="BW54" s="17">
        <v>0</v>
      </c>
      <c r="BX54" s="17">
        <v>0</v>
      </c>
      <c r="BY54" s="17">
        <v>0</v>
      </c>
      <c r="BZ54" s="17">
        <v>0</v>
      </c>
      <c r="CA54" s="17">
        <v>0</v>
      </c>
      <c r="CB54" s="17">
        <v>0</v>
      </c>
      <c r="CC54" s="12">
        <v>0</v>
      </c>
    </row>
    <row r="55" spans="1:81" x14ac:dyDescent="0.2">
      <c r="A55" s="4" t="s">
        <v>45</v>
      </c>
      <c r="B55" s="92">
        <v>594000</v>
      </c>
      <c r="C55" s="87">
        <v>0</v>
      </c>
      <c r="D55" s="87">
        <v>114000</v>
      </c>
      <c r="E55" s="87">
        <v>19000</v>
      </c>
      <c r="F55" s="87">
        <v>0</v>
      </c>
      <c r="G55" s="87">
        <v>0</v>
      </c>
      <c r="H55" s="87">
        <v>0</v>
      </c>
      <c r="I55" s="93">
        <v>727000</v>
      </c>
      <c r="J55" s="16">
        <v>0</v>
      </c>
      <c r="K55" s="17">
        <v>0</v>
      </c>
      <c r="L55" s="17">
        <v>0</v>
      </c>
      <c r="M55" s="17">
        <v>0</v>
      </c>
      <c r="N55" s="17">
        <v>0</v>
      </c>
      <c r="O55" s="17">
        <v>0</v>
      </c>
      <c r="P55" s="17">
        <v>0</v>
      </c>
      <c r="Q55" s="12">
        <v>0</v>
      </c>
      <c r="R55" s="16">
        <v>0</v>
      </c>
      <c r="S55" s="17">
        <v>0</v>
      </c>
      <c r="T55" s="17">
        <v>0</v>
      </c>
      <c r="U55" s="17">
        <v>0</v>
      </c>
      <c r="V55" s="17">
        <v>0</v>
      </c>
      <c r="W55" s="17">
        <v>0</v>
      </c>
      <c r="X55" s="17">
        <v>0</v>
      </c>
      <c r="Y55" s="12">
        <v>0</v>
      </c>
      <c r="Z55" s="16">
        <v>0</v>
      </c>
      <c r="AA55" s="17">
        <v>0</v>
      </c>
      <c r="AB55" s="17">
        <v>0</v>
      </c>
      <c r="AC55" s="17">
        <v>0</v>
      </c>
      <c r="AD55" s="17">
        <v>0</v>
      </c>
      <c r="AE55" s="17">
        <v>0</v>
      </c>
      <c r="AF55" s="17">
        <v>0</v>
      </c>
      <c r="AG55" s="12">
        <v>0</v>
      </c>
      <c r="AH55" s="16">
        <v>594000</v>
      </c>
      <c r="AI55" s="17">
        <v>0</v>
      </c>
      <c r="AJ55" s="17">
        <v>0</v>
      </c>
      <c r="AK55" s="17">
        <v>0</v>
      </c>
      <c r="AL55" s="17">
        <v>0</v>
      </c>
      <c r="AM55" s="17">
        <v>0</v>
      </c>
      <c r="AN55" s="17">
        <v>0</v>
      </c>
      <c r="AO55" s="12">
        <v>594000</v>
      </c>
      <c r="AP55" s="16">
        <v>0</v>
      </c>
      <c r="AQ55" s="17">
        <v>0</v>
      </c>
      <c r="AR55" s="17">
        <v>57000</v>
      </c>
      <c r="AS55" s="17">
        <v>0</v>
      </c>
      <c r="AT55" s="17">
        <v>0</v>
      </c>
      <c r="AU55" s="17">
        <v>0</v>
      </c>
      <c r="AV55" s="17">
        <v>0</v>
      </c>
      <c r="AW55" s="12">
        <v>57000</v>
      </c>
      <c r="AX55" s="16">
        <v>0</v>
      </c>
      <c r="AY55" s="17">
        <v>0</v>
      </c>
      <c r="AZ55" s="17">
        <v>0</v>
      </c>
      <c r="BA55" s="17">
        <v>19000</v>
      </c>
      <c r="BB55" s="17">
        <v>0</v>
      </c>
      <c r="BC55" s="17">
        <v>0</v>
      </c>
      <c r="BD55" s="17">
        <v>0</v>
      </c>
      <c r="BE55" s="12">
        <v>19000</v>
      </c>
      <c r="BF55" s="16">
        <v>0</v>
      </c>
      <c r="BG55" s="17">
        <v>0</v>
      </c>
      <c r="BH55" s="17">
        <v>57000</v>
      </c>
      <c r="BI55" s="17">
        <v>0</v>
      </c>
      <c r="BJ55" s="17">
        <v>0</v>
      </c>
      <c r="BK55" s="17">
        <v>0</v>
      </c>
      <c r="BL55" s="17">
        <v>0</v>
      </c>
      <c r="BM55" s="12">
        <v>57000</v>
      </c>
      <c r="BN55" s="16">
        <v>0</v>
      </c>
      <c r="BO55" s="17">
        <v>0</v>
      </c>
      <c r="BP55" s="17">
        <v>0</v>
      </c>
      <c r="BQ55" s="17">
        <v>0</v>
      </c>
      <c r="BR55" s="17">
        <v>0</v>
      </c>
      <c r="BS55" s="17">
        <v>0</v>
      </c>
      <c r="BT55" s="17">
        <v>0</v>
      </c>
      <c r="BU55" s="12">
        <v>0</v>
      </c>
      <c r="BV55" s="16">
        <v>0</v>
      </c>
      <c r="BW55" s="17">
        <v>0</v>
      </c>
      <c r="BX55" s="17">
        <v>0</v>
      </c>
      <c r="BY55" s="17">
        <v>0</v>
      </c>
      <c r="BZ55" s="17">
        <v>0</v>
      </c>
      <c r="CA55" s="17">
        <v>0</v>
      </c>
      <c r="CB55" s="17">
        <v>0</v>
      </c>
      <c r="CC55" s="12">
        <v>0</v>
      </c>
    </row>
    <row r="56" spans="1:81" x14ac:dyDescent="0.2">
      <c r="A56" s="4" t="s">
        <v>46</v>
      </c>
      <c r="B56" s="92">
        <v>155174.13</v>
      </c>
      <c r="C56" s="87">
        <v>0</v>
      </c>
      <c r="D56" s="87">
        <v>871861</v>
      </c>
      <c r="E56" s="87">
        <v>50000</v>
      </c>
      <c r="F56" s="87">
        <v>0</v>
      </c>
      <c r="G56" s="87">
        <v>30235</v>
      </c>
      <c r="H56" s="87">
        <v>0</v>
      </c>
      <c r="I56" s="93">
        <v>1107270.1299999999</v>
      </c>
      <c r="J56" s="16">
        <v>0</v>
      </c>
      <c r="K56" s="17">
        <v>0</v>
      </c>
      <c r="L56" s="17">
        <v>745000</v>
      </c>
      <c r="M56" s="17">
        <v>0</v>
      </c>
      <c r="N56" s="17">
        <v>0</v>
      </c>
      <c r="O56" s="17">
        <v>0</v>
      </c>
      <c r="P56" s="17">
        <v>0</v>
      </c>
      <c r="Q56" s="12">
        <v>745000</v>
      </c>
      <c r="R56" s="16">
        <v>0</v>
      </c>
      <c r="S56" s="17">
        <v>0</v>
      </c>
      <c r="T56" s="17">
        <v>0</v>
      </c>
      <c r="U56" s="17">
        <v>50000</v>
      </c>
      <c r="V56" s="17">
        <v>0</v>
      </c>
      <c r="W56" s="17">
        <v>0</v>
      </c>
      <c r="X56" s="17">
        <v>0</v>
      </c>
      <c r="Y56" s="12">
        <v>50000</v>
      </c>
      <c r="Z56" s="16">
        <v>0</v>
      </c>
      <c r="AA56" s="17">
        <v>0</v>
      </c>
      <c r="AB56" s="17">
        <v>0</v>
      </c>
      <c r="AC56" s="17">
        <v>0</v>
      </c>
      <c r="AD56" s="17">
        <v>0</v>
      </c>
      <c r="AE56" s="17">
        <v>0</v>
      </c>
      <c r="AF56" s="17">
        <v>0</v>
      </c>
      <c r="AG56" s="12">
        <v>0</v>
      </c>
      <c r="AH56" s="16">
        <v>135119.75</v>
      </c>
      <c r="AI56" s="17">
        <v>0</v>
      </c>
      <c r="AJ56" s="17">
        <v>0</v>
      </c>
      <c r="AK56" s="17">
        <v>0</v>
      </c>
      <c r="AL56" s="17">
        <v>0</v>
      </c>
      <c r="AM56" s="17">
        <v>0</v>
      </c>
      <c r="AN56" s="17">
        <v>0</v>
      </c>
      <c r="AO56" s="12">
        <v>135119.75</v>
      </c>
      <c r="AP56" s="16">
        <v>0</v>
      </c>
      <c r="AQ56" s="17">
        <v>0</v>
      </c>
      <c r="AR56" s="17">
        <v>0</v>
      </c>
      <c r="AS56" s="17">
        <v>0</v>
      </c>
      <c r="AT56" s="17">
        <v>0</v>
      </c>
      <c r="AU56" s="17">
        <v>0</v>
      </c>
      <c r="AV56" s="17">
        <v>0</v>
      </c>
      <c r="AW56" s="12">
        <v>0</v>
      </c>
      <c r="AX56" s="16">
        <v>0</v>
      </c>
      <c r="AY56" s="17">
        <v>0</v>
      </c>
      <c r="AZ56" s="17">
        <v>0</v>
      </c>
      <c r="BA56" s="17">
        <v>0</v>
      </c>
      <c r="BB56" s="17">
        <v>0</v>
      </c>
      <c r="BC56" s="17">
        <v>0</v>
      </c>
      <c r="BD56" s="17">
        <v>0</v>
      </c>
      <c r="BE56" s="12">
        <v>0</v>
      </c>
      <c r="BF56" s="16">
        <v>20054.38</v>
      </c>
      <c r="BG56" s="17">
        <v>0</v>
      </c>
      <c r="BH56" s="17">
        <v>0</v>
      </c>
      <c r="BI56" s="17">
        <v>0</v>
      </c>
      <c r="BJ56" s="17">
        <v>0</v>
      </c>
      <c r="BK56" s="17">
        <v>30235</v>
      </c>
      <c r="BL56" s="17">
        <v>0</v>
      </c>
      <c r="BM56" s="12">
        <v>50289.380000000005</v>
      </c>
      <c r="BN56" s="16">
        <v>0</v>
      </c>
      <c r="BO56" s="17">
        <v>0</v>
      </c>
      <c r="BP56" s="17">
        <v>0</v>
      </c>
      <c r="BQ56" s="17">
        <v>0</v>
      </c>
      <c r="BR56" s="17">
        <v>0</v>
      </c>
      <c r="BS56" s="17">
        <v>0</v>
      </c>
      <c r="BT56" s="17">
        <v>0</v>
      </c>
      <c r="BU56" s="12">
        <v>0</v>
      </c>
      <c r="BV56" s="16">
        <v>0</v>
      </c>
      <c r="BW56" s="17">
        <v>0</v>
      </c>
      <c r="BX56" s="17">
        <v>126861</v>
      </c>
      <c r="BY56" s="17">
        <v>0</v>
      </c>
      <c r="BZ56" s="17">
        <v>0</v>
      </c>
      <c r="CA56" s="17">
        <v>0</v>
      </c>
      <c r="CB56" s="17">
        <v>0</v>
      </c>
      <c r="CC56" s="12">
        <v>126861</v>
      </c>
    </row>
    <row r="57" spans="1:81" x14ac:dyDescent="0.2">
      <c r="A57" s="4" t="s">
        <v>47</v>
      </c>
      <c r="B57" s="92">
        <v>0</v>
      </c>
      <c r="C57" s="87">
        <v>0</v>
      </c>
      <c r="D57" s="87">
        <v>100000</v>
      </c>
      <c r="E57" s="87">
        <v>0</v>
      </c>
      <c r="F57" s="87">
        <v>0</v>
      </c>
      <c r="G57" s="87">
        <v>896323</v>
      </c>
      <c r="H57" s="87">
        <v>1980</v>
      </c>
      <c r="I57" s="93">
        <v>998303</v>
      </c>
      <c r="J57" s="16">
        <v>0</v>
      </c>
      <c r="K57" s="17">
        <v>0</v>
      </c>
      <c r="L57" s="17">
        <v>0</v>
      </c>
      <c r="M57" s="17">
        <v>0</v>
      </c>
      <c r="N57" s="17">
        <v>0</v>
      </c>
      <c r="O57" s="17">
        <v>298858</v>
      </c>
      <c r="P57" s="17">
        <v>1980</v>
      </c>
      <c r="Q57" s="12">
        <v>300838</v>
      </c>
      <c r="R57" s="16">
        <v>0</v>
      </c>
      <c r="S57" s="17">
        <v>0</v>
      </c>
      <c r="T57" s="17">
        <v>0</v>
      </c>
      <c r="U57" s="17">
        <v>0</v>
      </c>
      <c r="V57" s="17">
        <v>0</v>
      </c>
      <c r="W57" s="17">
        <v>597465</v>
      </c>
      <c r="X57" s="17">
        <v>0</v>
      </c>
      <c r="Y57" s="12">
        <v>597465</v>
      </c>
      <c r="Z57" s="16">
        <v>0</v>
      </c>
      <c r="AA57" s="17">
        <v>0</v>
      </c>
      <c r="AB57" s="17">
        <v>100000</v>
      </c>
      <c r="AC57" s="17">
        <v>0</v>
      </c>
      <c r="AD57" s="17">
        <v>0</v>
      </c>
      <c r="AE57" s="17">
        <v>0</v>
      </c>
      <c r="AF57" s="17">
        <v>0</v>
      </c>
      <c r="AG57" s="12">
        <v>100000</v>
      </c>
      <c r="AH57" s="16">
        <v>0</v>
      </c>
      <c r="AI57" s="17">
        <v>0</v>
      </c>
      <c r="AJ57" s="17">
        <v>0</v>
      </c>
      <c r="AK57" s="17">
        <v>0</v>
      </c>
      <c r="AL57" s="17">
        <v>0</v>
      </c>
      <c r="AM57" s="17">
        <v>0</v>
      </c>
      <c r="AN57" s="17">
        <v>0</v>
      </c>
      <c r="AO57" s="12">
        <v>0</v>
      </c>
      <c r="AP57" s="16">
        <v>0</v>
      </c>
      <c r="AQ57" s="17">
        <v>0</v>
      </c>
      <c r="AR57" s="17">
        <v>0</v>
      </c>
      <c r="AS57" s="17">
        <v>0</v>
      </c>
      <c r="AT57" s="17">
        <v>0</v>
      </c>
      <c r="AU57" s="17">
        <v>0</v>
      </c>
      <c r="AV57" s="17">
        <v>0</v>
      </c>
      <c r="AW57" s="12">
        <v>0</v>
      </c>
      <c r="AX57" s="16">
        <v>0</v>
      </c>
      <c r="AY57" s="17">
        <v>0</v>
      </c>
      <c r="AZ57" s="17">
        <v>0</v>
      </c>
      <c r="BA57" s="17">
        <v>0</v>
      </c>
      <c r="BB57" s="17">
        <v>0</v>
      </c>
      <c r="BC57" s="17">
        <v>0</v>
      </c>
      <c r="BD57" s="17">
        <v>0</v>
      </c>
      <c r="BE57" s="12">
        <v>0</v>
      </c>
      <c r="BF57" s="16">
        <v>0</v>
      </c>
      <c r="BG57" s="17">
        <v>0</v>
      </c>
      <c r="BH57" s="17">
        <v>0</v>
      </c>
      <c r="BI57" s="17">
        <v>0</v>
      </c>
      <c r="BJ57" s="17">
        <v>0</v>
      </c>
      <c r="BK57" s="17">
        <v>0</v>
      </c>
      <c r="BL57" s="17">
        <v>0</v>
      </c>
      <c r="BM57" s="12">
        <v>0</v>
      </c>
      <c r="BN57" s="16">
        <v>0</v>
      </c>
      <c r="BO57" s="17">
        <v>0</v>
      </c>
      <c r="BP57" s="17">
        <v>0</v>
      </c>
      <c r="BQ57" s="17">
        <v>0</v>
      </c>
      <c r="BR57" s="17">
        <v>0</v>
      </c>
      <c r="BS57" s="17">
        <v>0</v>
      </c>
      <c r="BT57" s="17">
        <v>0</v>
      </c>
      <c r="BU57" s="12">
        <v>0</v>
      </c>
      <c r="BV57" s="16">
        <v>0</v>
      </c>
      <c r="BW57" s="17">
        <v>0</v>
      </c>
      <c r="BX57" s="17">
        <v>0</v>
      </c>
      <c r="BY57" s="17">
        <v>0</v>
      </c>
      <c r="BZ57" s="17">
        <v>0</v>
      </c>
      <c r="CA57" s="17">
        <v>0</v>
      </c>
      <c r="CB57" s="17">
        <v>0</v>
      </c>
      <c r="CC57" s="12">
        <v>0</v>
      </c>
    </row>
    <row r="58" spans="1:81" x14ac:dyDescent="0.2">
      <c r="A58" s="4" t="s">
        <v>48</v>
      </c>
      <c r="B58" s="92">
        <v>7036621</v>
      </c>
      <c r="C58" s="87">
        <v>550000</v>
      </c>
      <c r="D58" s="87">
        <v>1050472</v>
      </c>
      <c r="E58" s="87">
        <v>0</v>
      </c>
      <c r="F58" s="87">
        <v>0</v>
      </c>
      <c r="G58" s="87">
        <v>80280</v>
      </c>
      <c r="H58" s="87">
        <v>876219</v>
      </c>
      <c r="I58" s="93">
        <v>9593592</v>
      </c>
      <c r="J58" s="16">
        <v>0</v>
      </c>
      <c r="K58" s="17">
        <v>0</v>
      </c>
      <c r="L58" s="17">
        <v>0</v>
      </c>
      <c r="M58" s="17">
        <v>0</v>
      </c>
      <c r="N58" s="17">
        <v>0</v>
      </c>
      <c r="O58" s="17">
        <v>0</v>
      </c>
      <c r="P58" s="17">
        <v>0</v>
      </c>
      <c r="Q58" s="12">
        <v>0</v>
      </c>
      <c r="R58" s="16">
        <v>0</v>
      </c>
      <c r="S58" s="17">
        <v>0</v>
      </c>
      <c r="T58" s="17">
        <v>0</v>
      </c>
      <c r="U58" s="17">
        <v>0</v>
      </c>
      <c r="V58" s="17">
        <v>0</v>
      </c>
      <c r="W58" s="17">
        <v>0</v>
      </c>
      <c r="X58" s="17">
        <v>0</v>
      </c>
      <c r="Y58" s="12">
        <v>0</v>
      </c>
      <c r="Z58" s="16">
        <v>0</v>
      </c>
      <c r="AA58" s="17">
        <v>550000</v>
      </c>
      <c r="AB58" s="17">
        <v>0</v>
      </c>
      <c r="AC58" s="17">
        <v>0</v>
      </c>
      <c r="AD58" s="17">
        <v>0</v>
      </c>
      <c r="AE58" s="17">
        <v>0</v>
      </c>
      <c r="AF58" s="17">
        <v>474204</v>
      </c>
      <c r="AG58" s="12">
        <v>1024204</v>
      </c>
      <c r="AH58" s="16">
        <v>7036621</v>
      </c>
      <c r="AI58" s="17">
        <v>0</v>
      </c>
      <c r="AJ58" s="17">
        <v>0</v>
      </c>
      <c r="AK58" s="17">
        <v>0</v>
      </c>
      <c r="AL58" s="17">
        <v>0</v>
      </c>
      <c r="AM58" s="17">
        <v>0</v>
      </c>
      <c r="AN58" s="17">
        <v>1752</v>
      </c>
      <c r="AO58" s="12">
        <v>7038373</v>
      </c>
      <c r="AP58" s="16">
        <v>0</v>
      </c>
      <c r="AQ58" s="17">
        <v>0</v>
      </c>
      <c r="AR58" s="17">
        <v>0</v>
      </c>
      <c r="AS58" s="17">
        <v>0</v>
      </c>
      <c r="AT58" s="17">
        <v>0</v>
      </c>
      <c r="AU58" s="17">
        <v>0</v>
      </c>
      <c r="AV58" s="17">
        <v>0</v>
      </c>
      <c r="AW58" s="12">
        <v>0</v>
      </c>
      <c r="AX58" s="16">
        <v>0</v>
      </c>
      <c r="AY58" s="17">
        <v>0</v>
      </c>
      <c r="AZ58" s="17">
        <v>1050472</v>
      </c>
      <c r="BA58" s="17">
        <v>0</v>
      </c>
      <c r="BB58" s="17">
        <v>0</v>
      </c>
      <c r="BC58" s="17">
        <v>70000</v>
      </c>
      <c r="BD58" s="17">
        <v>354839</v>
      </c>
      <c r="BE58" s="12">
        <v>1475311</v>
      </c>
      <c r="BF58" s="16">
        <v>0</v>
      </c>
      <c r="BG58" s="17">
        <v>0</v>
      </c>
      <c r="BH58" s="17">
        <v>0</v>
      </c>
      <c r="BI58" s="17">
        <v>0</v>
      </c>
      <c r="BJ58" s="17">
        <v>0</v>
      </c>
      <c r="BK58" s="17">
        <v>10280</v>
      </c>
      <c r="BL58" s="17">
        <v>41282</v>
      </c>
      <c r="BM58" s="12">
        <v>51562</v>
      </c>
      <c r="BN58" s="16">
        <v>0</v>
      </c>
      <c r="BO58" s="17">
        <v>0</v>
      </c>
      <c r="BP58" s="17">
        <v>0</v>
      </c>
      <c r="BQ58" s="17">
        <v>0</v>
      </c>
      <c r="BR58" s="17">
        <v>0</v>
      </c>
      <c r="BS58" s="17">
        <v>0</v>
      </c>
      <c r="BT58" s="17">
        <v>4142</v>
      </c>
      <c r="BU58" s="12">
        <v>4142</v>
      </c>
      <c r="BV58" s="16">
        <v>0</v>
      </c>
      <c r="BW58" s="17">
        <v>0</v>
      </c>
      <c r="BX58" s="17">
        <v>0</v>
      </c>
      <c r="BY58" s="17">
        <v>0</v>
      </c>
      <c r="BZ58" s="17">
        <v>0</v>
      </c>
      <c r="CA58" s="17">
        <v>0</v>
      </c>
      <c r="CB58" s="17">
        <v>0</v>
      </c>
      <c r="CC58" s="12">
        <v>0</v>
      </c>
    </row>
    <row r="59" spans="1:81" x14ac:dyDescent="0.2">
      <c r="A59" s="4" t="s">
        <v>49</v>
      </c>
      <c r="B59" s="92">
        <v>6419684.3100000005</v>
      </c>
      <c r="C59" s="87">
        <v>378501</v>
      </c>
      <c r="D59" s="87">
        <v>71500</v>
      </c>
      <c r="E59" s="87">
        <v>0</v>
      </c>
      <c r="F59" s="87">
        <v>0</v>
      </c>
      <c r="G59" s="87">
        <v>9737</v>
      </c>
      <c r="H59" s="87">
        <v>137563.60999999999</v>
      </c>
      <c r="I59" s="93">
        <v>7016985.9200000009</v>
      </c>
      <c r="J59" s="16">
        <v>0</v>
      </c>
      <c r="K59" s="17">
        <v>0</v>
      </c>
      <c r="L59" s="17">
        <v>0</v>
      </c>
      <c r="M59" s="17">
        <v>0</v>
      </c>
      <c r="N59" s="17">
        <v>0</v>
      </c>
      <c r="O59" s="17">
        <v>0</v>
      </c>
      <c r="P59" s="17">
        <v>0</v>
      </c>
      <c r="Q59" s="12">
        <v>0</v>
      </c>
      <c r="R59" s="16">
        <v>0</v>
      </c>
      <c r="S59" s="17">
        <v>0</v>
      </c>
      <c r="T59" s="17">
        <v>0</v>
      </c>
      <c r="U59" s="17">
        <v>0</v>
      </c>
      <c r="V59" s="17">
        <v>0</v>
      </c>
      <c r="W59" s="17">
        <v>0</v>
      </c>
      <c r="X59" s="17">
        <v>0</v>
      </c>
      <c r="Y59" s="12">
        <v>0</v>
      </c>
      <c r="Z59" s="16">
        <v>83373.89</v>
      </c>
      <c r="AA59" s="17">
        <v>10000</v>
      </c>
      <c r="AB59" s="17">
        <v>0</v>
      </c>
      <c r="AC59" s="17">
        <v>0</v>
      </c>
      <c r="AD59" s="17">
        <v>0</v>
      </c>
      <c r="AE59" s="17">
        <v>0</v>
      </c>
      <c r="AF59" s="17">
        <v>11945.449999999999</v>
      </c>
      <c r="AG59" s="12">
        <v>105319.34</v>
      </c>
      <c r="AH59" s="16">
        <v>5679903.1800000006</v>
      </c>
      <c r="AI59" s="17">
        <v>0</v>
      </c>
      <c r="AJ59" s="17">
        <v>0</v>
      </c>
      <c r="AK59" s="17">
        <v>0</v>
      </c>
      <c r="AL59" s="17">
        <v>0</v>
      </c>
      <c r="AM59" s="17">
        <v>0</v>
      </c>
      <c r="AN59" s="17">
        <v>10907.66</v>
      </c>
      <c r="AO59" s="12">
        <v>5690810.8400000008</v>
      </c>
      <c r="AP59" s="16">
        <v>0</v>
      </c>
      <c r="AQ59" s="17">
        <v>0</v>
      </c>
      <c r="AR59" s="17">
        <v>0</v>
      </c>
      <c r="AS59" s="17">
        <v>0</v>
      </c>
      <c r="AT59" s="17">
        <v>0</v>
      </c>
      <c r="AU59" s="17">
        <v>0</v>
      </c>
      <c r="AV59" s="17">
        <v>0</v>
      </c>
      <c r="AW59" s="12">
        <v>0</v>
      </c>
      <c r="AX59" s="16">
        <v>0</v>
      </c>
      <c r="AY59" s="17">
        <v>0</v>
      </c>
      <c r="AZ59" s="17">
        <v>0</v>
      </c>
      <c r="BA59" s="17">
        <v>0</v>
      </c>
      <c r="BB59" s="17">
        <v>0</v>
      </c>
      <c r="BC59" s="17">
        <v>0</v>
      </c>
      <c r="BD59" s="17">
        <v>0</v>
      </c>
      <c r="BE59" s="12">
        <v>0</v>
      </c>
      <c r="BF59" s="16">
        <v>0</v>
      </c>
      <c r="BG59" s="17">
        <v>0</v>
      </c>
      <c r="BH59" s="17">
        <v>0</v>
      </c>
      <c r="BI59" s="17">
        <v>0</v>
      </c>
      <c r="BJ59" s="17">
        <v>0</v>
      </c>
      <c r="BK59" s="17">
        <v>0</v>
      </c>
      <c r="BL59" s="17">
        <v>0</v>
      </c>
      <c r="BM59" s="12">
        <v>0</v>
      </c>
      <c r="BN59" s="16">
        <v>0</v>
      </c>
      <c r="BO59" s="17">
        <v>0</v>
      </c>
      <c r="BP59" s="17">
        <v>0</v>
      </c>
      <c r="BQ59" s="17">
        <v>0</v>
      </c>
      <c r="BR59" s="17">
        <v>0</v>
      </c>
      <c r="BS59" s="17">
        <v>0</v>
      </c>
      <c r="BT59" s="17">
        <v>0</v>
      </c>
      <c r="BU59" s="12">
        <v>0</v>
      </c>
      <c r="BV59" s="16">
        <v>656407.24000000011</v>
      </c>
      <c r="BW59" s="17">
        <v>368501</v>
      </c>
      <c r="BX59" s="17">
        <v>71500</v>
      </c>
      <c r="BY59" s="17">
        <v>0</v>
      </c>
      <c r="BZ59" s="17">
        <v>0</v>
      </c>
      <c r="CA59" s="17">
        <v>9737</v>
      </c>
      <c r="CB59" s="17">
        <v>114710.5</v>
      </c>
      <c r="CC59" s="12">
        <v>1220855.7400000002</v>
      </c>
    </row>
    <row r="60" spans="1:81" x14ac:dyDescent="0.2">
      <c r="A60" s="4" t="s">
        <v>50</v>
      </c>
      <c r="B60" s="92">
        <v>71737.2</v>
      </c>
      <c r="C60" s="87">
        <v>110781</v>
      </c>
      <c r="D60" s="87">
        <v>110000</v>
      </c>
      <c r="E60" s="87">
        <v>0</v>
      </c>
      <c r="F60" s="87">
        <v>0</v>
      </c>
      <c r="G60" s="87">
        <v>15000</v>
      </c>
      <c r="H60" s="87">
        <v>4739.5700000000006</v>
      </c>
      <c r="I60" s="93">
        <v>312257.76999999996</v>
      </c>
      <c r="J60" s="16">
        <v>0</v>
      </c>
      <c r="K60" s="17">
        <v>0</v>
      </c>
      <c r="L60" s="17">
        <v>0</v>
      </c>
      <c r="M60" s="17">
        <v>0</v>
      </c>
      <c r="N60" s="17">
        <v>0</v>
      </c>
      <c r="O60" s="17">
        <v>0</v>
      </c>
      <c r="P60" s="17">
        <v>4676.8500000000004</v>
      </c>
      <c r="Q60" s="12">
        <v>4676.8500000000004</v>
      </c>
      <c r="R60" s="16">
        <v>0</v>
      </c>
      <c r="S60" s="17">
        <v>0</v>
      </c>
      <c r="T60" s="17">
        <v>0</v>
      </c>
      <c r="U60" s="17">
        <v>0</v>
      </c>
      <c r="V60" s="17">
        <v>0</v>
      </c>
      <c r="W60" s="17">
        <v>0</v>
      </c>
      <c r="X60" s="17">
        <v>0</v>
      </c>
      <c r="Y60" s="12">
        <v>0</v>
      </c>
      <c r="Z60" s="16">
        <v>0</v>
      </c>
      <c r="AA60" s="17">
        <v>110781</v>
      </c>
      <c r="AB60" s="17">
        <v>110000</v>
      </c>
      <c r="AC60" s="17">
        <v>0</v>
      </c>
      <c r="AD60" s="17">
        <v>0</v>
      </c>
      <c r="AE60" s="17">
        <v>0</v>
      </c>
      <c r="AF60" s="17">
        <v>0</v>
      </c>
      <c r="AG60" s="12">
        <v>220781</v>
      </c>
      <c r="AH60" s="16">
        <v>61511</v>
      </c>
      <c r="AI60" s="17">
        <v>0</v>
      </c>
      <c r="AJ60" s="17">
        <v>0</v>
      </c>
      <c r="AK60" s="17">
        <v>0</v>
      </c>
      <c r="AL60" s="17">
        <v>0</v>
      </c>
      <c r="AM60" s="17">
        <v>0</v>
      </c>
      <c r="AN60" s="17">
        <v>0</v>
      </c>
      <c r="AO60" s="12">
        <v>61511</v>
      </c>
      <c r="AP60" s="16">
        <v>10226.199999999999</v>
      </c>
      <c r="AQ60" s="17">
        <v>0</v>
      </c>
      <c r="AR60" s="17">
        <v>0</v>
      </c>
      <c r="AS60" s="17">
        <v>0</v>
      </c>
      <c r="AT60" s="17">
        <v>0</v>
      </c>
      <c r="AU60" s="17">
        <v>15000</v>
      </c>
      <c r="AV60" s="17">
        <v>0</v>
      </c>
      <c r="AW60" s="12">
        <v>25226.199999999997</v>
      </c>
      <c r="AX60" s="16">
        <v>0</v>
      </c>
      <c r="AY60" s="17">
        <v>0</v>
      </c>
      <c r="AZ60" s="17">
        <v>0</v>
      </c>
      <c r="BA60" s="17">
        <v>0</v>
      </c>
      <c r="BB60" s="17">
        <v>0</v>
      </c>
      <c r="BC60" s="17">
        <v>0</v>
      </c>
      <c r="BD60" s="17">
        <v>0</v>
      </c>
      <c r="BE60" s="12">
        <v>0</v>
      </c>
      <c r="BF60" s="16">
        <v>0</v>
      </c>
      <c r="BG60" s="17">
        <v>0</v>
      </c>
      <c r="BH60" s="17">
        <v>0</v>
      </c>
      <c r="BI60" s="17">
        <v>0</v>
      </c>
      <c r="BJ60" s="17">
        <v>0</v>
      </c>
      <c r="BK60" s="17">
        <v>0</v>
      </c>
      <c r="BL60" s="17">
        <v>0</v>
      </c>
      <c r="BM60" s="12">
        <v>0</v>
      </c>
      <c r="BN60" s="16">
        <v>0</v>
      </c>
      <c r="BO60" s="17">
        <v>0</v>
      </c>
      <c r="BP60" s="17">
        <v>0</v>
      </c>
      <c r="BQ60" s="17">
        <v>0</v>
      </c>
      <c r="BR60" s="17">
        <v>0</v>
      </c>
      <c r="BS60" s="17">
        <v>0</v>
      </c>
      <c r="BT60" s="17">
        <v>0</v>
      </c>
      <c r="BU60" s="12">
        <v>0</v>
      </c>
      <c r="BV60" s="16">
        <v>0</v>
      </c>
      <c r="BW60" s="17">
        <v>0</v>
      </c>
      <c r="BX60" s="17">
        <v>0</v>
      </c>
      <c r="BY60" s="17">
        <v>0</v>
      </c>
      <c r="BZ60" s="17">
        <v>0</v>
      </c>
      <c r="CA60" s="17">
        <v>0</v>
      </c>
      <c r="CB60" s="17">
        <v>62.72</v>
      </c>
      <c r="CC60" s="12">
        <v>62.72</v>
      </c>
    </row>
    <row r="61" spans="1:81" x14ac:dyDescent="0.2">
      <c r="A61" s="4" t="s">
        <v>51</v>
      </c>
      <c r="B61" s="92">
        <v>10895167</v>
      </c>
      <c r="C61" s="87">
        <v>0</v>
      </c>
      <c r="D61" s="87">
        <v>0</v>
      </c>
      <c r="E61" s="87">
        <v>0</v>
      </c>
      <c r="F61" s="87">
        <v>0</v>
      </c>
      <c r="G61" s="87">
        <v>795160.39</v>
      </c>
      <c r="H61" s="87">
        <v>0</v>
      </c>
      <c r="I61" s="93">
        <v>11690327.390000001</v>
      </c>
      <c r="J61" s="16">
        <v>1250715</v>
      </c>
      <c r="K61" s="17">
        <v>0</v>
      </c>
      <c r="L61" s="17">
        <v>0</v>
      </c>
      <c r="M61" s="17">
        <v>0</v>
      </c>
      <c r="N61" s="17">
        <v>0</v>
      </c>
      <c r="O61" s="17">
        <v>136467.99</v>
      </c>
      <c r="P61" s="17">
        <v>0</v>
      </c>
      <c r="Q61" s="12">
        <v>1387182.99</v>
      </c>
      <c r="R61" s="16">
        <v>0</v>
      </c>
      <c r="S61" s="17">
        <v>0</v>
      </c>
      <c r="T61" s="17">
        <v>0</v>
      </c>
      <c r="U61" s="17">
        <v>0</v>
      </c>
      <c r="V61" s="17">
        <v>0</v>
      </c>
      <c r="W61" s="17">
        <v>0</v>
      </c>
      <c r="X61" s="17">
        <v>0</v>
      </c>
      <c r="Y61" s="12">
        <v>0</v>
      </c>
      <c r="Z61" s="16">
        <v>323994</v>
      </c>
      <c r="AA61" s="17">
        <v>0</v>
      </c>
      <c r="AB61" s="17">
        <v>0</v>
      </c>
      <c r="AC61" s="17">
        <v>0</v>
      </c>
      <c r="AD61" s="17">
        <v>0</v>
      </c>
      <c r="AE61" s="17">
        <v>580747</v>
      </c>
      <c r="AF61" s="17">
        <v>0</v>
      </c>
      <c r="AG61" s="12">
        <v>904741</v>
      </c>
      <c r="AH61" s="16">
        <v>9061104</v>
      </c>
      <c r="AI61" s="17">
        <v>0</v>
      </c>
      <c r="AJ61" s="17">
        <v>0</v>
      </c>
      <c r="AK61" s="17">
        <v>0</v>
      </c>
      <c r="AL61" s="17">
        <v>0</v>
      </c>
      <c r="AM61" s="17">
        <v>0</v>
      </c>
      <c r="AN61" s="17">
        <v>0</v>
      </c>
      <c r="AO61" s="12">
        <v>9061104</v>
      </c>
      <c r="AP61" s="16">
        <v>0</v>
      </c>
      <c r="AQ61" s="17">
        <v>0</v>
      </c>
      <c r="AR61" s="17">
        <v>0</v>
      </c>
      <c r="AS61" s="17">
        <v>0</v>
      </c>
      <c r="AT61" s="17">
        <v>0</v>
      </c>
      <c r="AU61" s="17">
        <v>0</v>
      </c>
      <c r="AV61" s="17">
        <v>0</v>
      </c>
      <c r="AW61" s="12">
        <v>0</v>
      </c>
      <c r="AX61" s="16">
        <v>0</v>
      </c>
      <c r="AY61" s="17">
        <v>0</v>
      </c>
      <c r="AZ61" s="17">
        <v>0</v>
      </c>
      <c r="BA61" s="17">
        <v>0</v>
      </c>
      <c r="BB61" s="17">
        <v>0</v>
      </c>
      <c r="BC61" s="17">
        <v>77945.399999999994</v>
      </c>
      <c r="BD61" s="17">
        <v>0</v>
      </c>
      <c r="BE61" s="12">
        <v>77945.399999999994</v>
      </c>
      <c r="BF61" s="16">
        <v>0</v>
      </c>
      <c r="BG61" s="17">
        <v>0</v>
      </c>
      <c r="BH61" s="17">
        <v>0</v>
      </c>
      <c r="BI61" s="17">
        <v>0</v>
      </c>
      <c r="BJ61" s="17">
        <v>0</v>
      </c>
      <c r="BK61" s="17">
        <v>0</v>
      </c>
      <c r="BL61" s="17">
        <v>0</v>
      </c>
      <c r="BM61" s="12">
        <v>0</v>
      </c>
      <c r="BN61" s="16">
        <v>0</v>
      </c>
      <c r="BO61" s="17">
        <v>0</v>
      </c>
      <c r="BP61" s="17">
        <v>0</v>
      </c>
      <c r="BQ61" s="17">
        <v>0</v>
      </c>
      <c r="BR61" s="17">
        <v>0</v>
      </c>
      <c r="BS61" s="17">
        <v>0</v>
      </c>
      <c r="BT61" s="17">
        <v>0</v>
      </c>
      <c r="BU61" s="12">
        <v>0</v>
      </c>
      <c r="BV61" s="16">
        <v>259354</v>
      </c>
      <c r="BW61" s="17">
        <v>0</v>
      </c>
      <c r="BX61" s="17">
        <v>0</v>
      </c>
      <c r="BY61" s="17">
        <v>0</v>
      </c>
      <c r="BZ61" s="17">
        <v>0</v>
      </c>
      <c r="CA61" s="17">
        <v>0</v>
      </c>
      <c r="CB61" s="17">
        <v>0</v>
      </c>
      <c r="CC61" s="12">
        <v>259354</v>
      </c>
    </row>
    <row r="62" spans="1:81" x14ac:dyDescent="0.2">
      <c r="A62" s="4" t="s">
        <v>52</v>
      </c>
      <c r="B62" s="92">
        <v>227356.01</v>
      </c>
      <c r="C62" s="87">
        <v>459116</v>
      </c>
      <c r="D62" s="87">
        <v>1784833.75</v>
      </c>
      <c r="E62" s="87">
        <v>450000</v>
      </c>
      <c r="F62" s="87">
        <v>273475</v>
      </c>
      <c r="G62" s="87">
        <v>241414</v>
      </c>
      <c r="H62" s="87">
        <v>0</v>
      </c>
      <c r="I62" s="93">
        <v>3436194.7600000002</v>
      </c>
      <c r="J62" s="16">
        <v>0</v>
      </c>
      <c r="K62" s="17">
        <v>0</v>
      </c>
      <c r="L62" s="17">
        <v>0</v>
      </c>
      <c r="M62" s="17">
        <v>450000</v>
      </c>
      <c r="N62" s="17">
        <v>0</v>
      </c>
      <c r="O62" s="17">
        <v>0</v>
      </c>
      <c r="P62" s="17">
        <v>0</v>
      </c>
      <c r="Q62" s="12">
        <v>450000</v>
      </c>
      <c r="R62" s="16">
        <v>0</v>
      </c>
      <c r="S62" s="17">
        <v>0</v>
      </c>
      <c r="T62" s="17">
        <v>0</v>
      </c>
      <c r="U62" s="17">
        <v>0</v>
      </c>
      <c r="V62" s="17">
        <v>0</v>
      </c>
      <c r="W62" s="17">
        <v>0</v>
      </c>
      <c r="X62" s="17">
        <v>0</v>
      </c>
      <c r="Y62" s="12">
        <v>0</v>
      </c>
      <c r="Z62" s="16">
        <v>206942.14</v>
      </c>
      <c r="AA62" s="17">
        <v>459116</v>
      </c>
      <c r="AB62" s="17">
        <v>1784833.75</v>
      </c>
      <c r="AC62" s="17">
        <v>0</v>
      </c>
      <c r="AD62" s="17">
        <v>24000</v>
      </c>
      <c r="AE62" s="17">
        <v>236529</v>
      </c>
      <c r="AF62" s="17">
        <v>0</v>
      </c>
      <c r="AG62" s="12">
        <v>2711420.89</v>
      </c>
      <c r="AH62" s="16">
        <v>0</v>
      </c>
      <c r="AI62" s="17">
        <v>0</v>
      </c>
      <c r="AJ62" s="17">
        <v>0</v>
      </c>
      <c r="AK62" s="17">
        <v>0</v>
      </c>
      <c r="AL62" s="17">
        <v>0</v>
      </c>
      <c r="AM62" s="17">
        <v>0</v>
      </c>
      <c r="AN62" s="17">
        <v>0</v>
      </c>
      <c r="AO62" s="12">
        <v>0</v>
      </c>
      <c r="AP62" s="16">
        <v>20197.12</v>
      </c>
      <c r="AQ62" s="17">
        <v>0</v>
      </c>
      <c r="AR62" s="17">
        <v>0</v>
      </c>
      <c r="AS62" s="17">
        <v>0</v>
      </c>
      <c r="AT62" s="17">
        <v>229475</v>
      </c>
      <c r="AU62" s="17">
        <v>4000</v>
      </c>
      <c r="AV62" s="17">
        <v>0</v>
      </c>
      <c r="AW62" s="12">
        <v>253672.12</v>
      </c>
      <c r="AX62" s="16">
        <v>0</v>
      </c>
      <c r="AY62" s="17">
        <v>0</v>
      </c>
      <c r="AZ62" s="17">
        <v>0</v>
      </c>
      <c r="BA62" s="17">
        <v>0</v>
      </c>
      <c r="BB62" s="17">
        <v>20000</v>
      </c>
      <c r="BC62" s="17">
        <v>885</v>
      </c>
      <c r="BD62" s="17">
        <v>0</v>
      </c>
      <c r="BE62" s="12">
        <v>20885</v>
      </c>
      <c r="BF62" s="16">
        <v>0</v>
      </c>
      <c r="BG62" s="17">
        <v>0</v>
      </c>
      <c r="BH62" s="17">
        <v>0</v>
      </c>
      <c r="BI62" s="17">
        <v>0</v>
      </c>
      <c r="BJ62" s="17">
        <v>0</v>
      </c>
      <c r="BK62" s="17">
        <v>0</v>
      </c>
      <c r="BL62" s="17">
        <v>0</v>
      </c>
      <c r="BM62" s="12">
        <v>0</v>
      </c>
      <c r="BN62" s="16">
        <v>0</v>
      </c>
      <c r="BO62" s="17">
        <v>0</v>
      </c>
      <c r="BP62" s="17">
        <v>0</v>
      </c>
      <c r="BQ62" s="17">
        <v>0</v>
      </c>
      <c r="BR62" s="17">
        <v>0</v>
      </c>
      <c r="BS62" s="17">
        <v>0</v>
      </c>
      <c r="BT62" s="17">
        <v>0</v>
      </c>
      <c r="BU62" s="12">
        <v>0</v>
      </c>
      <c r="BV62" s="16">
        <v>216.75</v>
      </c>
      <c r="BW62" s="17">
        <v>0</v>
      </c>
      <c r="BX62" s="17">
        <v>0</v>
      </c>
      <c r="BY62" s="17">
        <v>0</v>
      </c>
      <c r="BZ62" s="17">
        <v>0</v>
      </c>
      <c r="CA62" s="17">
        <v>0</v>
      </c>
      <c r="CB62" s="17">
        <v>0</v>
      </c>
      <c r="CC62" s="12">
        <v>216.75</v>
      </c>
    </row>
    <row r="63" spans="1:81" x14ac:dyDescent="0.2">
      <c r="A63" s="4" t="s">
        <v>53</v>
      </c>
      <c r="B63" s="92">
        <v>103257</v>
      </c>
      <c r="C63" s="87">
        <v>54369</v>
      </c>
      <c r="D63" s="87">
        <v>32000</v>
      </c>
      <c r="E63" s="87">
        <v>0</v>
      </c>
      <c r="F63" s="87">
        <v>0</v>
      </c>
      <c r="G63" s="87">
        <v>117417</v>
      </c>
      <c r="H63" s="87">
        <v>1603</v>
      </c>
      <c r="I63" s="93">
        <v>308646</v>
      </c>
      <c r="J63" s="16">
        <v>0</v>
      </c>
      <c r="K63" s="17">
        <v>0</v>
      </c>
      <c r="L63" s="17">
        <v>22000</v>
      </c>
      <c r="M63" s="17">
        <v>0</v>
      </c>
      <c r="N63" s="17">
        <v>0</v>
      </c>
      <c r="O63" s="17">
        <v>108167</v>
      </c>
      <c r="P63" s="17">
        <v>0</v>
      </c>
      <c r="Q63" s="12">
        <v>130167</v>
      </c>
      <c r="R63" s="16">
        <v>0</v>
      </c>
      <c r="S63" s="17">
        <v>0</v>
      </c>
      <c r="T63" s="17">
        <v>0</v>
      </c>
      <c r="U63" s="17">
        <v>0</v>
      </c>
      <c r="V63" s="17">
        <v>0</v>
      </c>
      <c r="W63" s="17">
        <v>0</v>
      </c>
      <c r="X63" s="17">
        <v>0</v>
      </c>
      <c r="Y63" s="12">
        <v>0</v>
      </c>
      <c r="Z63" s="16">
        <v>0</v>
      </c>
      <c r="AA63" s="17">
        <v>0</v>
      </c>
      <c r="AB63" s="17">
        <v>0</v>
      </c>
      <c r="AC63" s="17">
        <v>0</v>
      </c>
      <c r="AD63" s="17">
        <v>0</v>
      </c>
      <c r="AE63" s="17">
        <v>0</v>
      </c>
      <c r="AF63" s="17">
        <v>0</v>
      </c>
      <c r="AG63" s="12">
        <v>0</v>
      </c>
      <c r="AH63" s="16">
        <v>103257</v>
      </c>
      <c r="AI63" s="17">
        <v>0</v>
      </c>
      <c r="AJ63" s="17">
        <v>0</v>
      </c>
      <c r="AK63" s="17">
        <v>0</v>
      </c>
      <c r="AL63" s="17">
        <v>0</v>
      </c>
      <c r="AM63" s="17">
        <v>0</v>
      </c>
      <c r="AN63" s="17">
        <v>0</v>
      </c>
      <c r="AO63" s="12">
        <v>103257</v>
      </c>
      <c r="AP63" s="16">
        <v>0</v>
      </c>
      <c r="AQ63" s="17">
        <v>0</v>
      </c>
      <c r="AR63" s="17">
        <v>0</v>
      </c>
      <c r="AS63" s="17">
        <v>0</v>
      </c>
      <c r="AT63" s="17">
        <v>0</v>
      </c>
      <c r="AU63" s="17">
        <v>0</v>
      </c>
      <c r="AV63" s="17">
        <v>0</v>
      </c>
      <c r="AW63" s="12">
        <v>0</v>
      </c>
      <c r="AX63" s="16">
        <v>0</v>
      </c>
      <c r="AY63" s="17">
        <v>0</v>
      </c>
      <c r="AZ63" s="17">
        <v>10000</v>
      </c>
      <c r="BA63" s="17">
        <v>0</v>
      </c>
      <c r="BB63" s="17">
        <v>0</v>
      </c>
      <c r="BC63" s="17">
        <v>9250</v>
      </c>
      <c r="BD63" s="17">
        <v>1603</v>
      </c>
      <c r="BE63" s="12">
        <v>20853</v>
      </c>
      <c r="BF63" s="16">
        <v>0</v>
      </c>
      <c r="BG63" s="17">
        <v>0</v>
      </c>
      <c r="BH63" s="17">
        <v>0</v>
      </c>
      <c r="BI63" s="17">
        <v>0</v>
      </c>
      <c r="BJ63" s="17">
        <v>0</v>
      </c>
      <c r="BK63" s="17">
        <v>0</v>
      </c>
      <c r="BL63" s="17">
        <v>0</v>
      </c>
      <c r="BM63" s="12">
        <v>0</v>
      </c>
      <c r="BN63" s="16">
        <v>0</v>
      </c>
      <c r="BO63" s="17">
        <v>0</v>
      </c>
      <c r="BP63" s="17">
        <v>0</v>
      </c>
      <c r="BQ63" s="17">
        <v>0</v>
      </c>
      <c r="BR63" s="17">
        <v>0</v>
      </c>
      <c r="BS63" s="17">
        <v>0</v>
      </c>
      <c r="BT63" s="17">
        <v>0</v>
      </c>
      <c r="BU63" s="12">
        <v>0</v>
      </c>
      <c r="BV63" s="16">
        <v>0</v>
      </c>
      <c r="BW63" s="17">
        <v>54369</v>
      </c>
      <c r="BX63" s="17">
        <v>0</v>
      </c>
      <c r="BY63" s="17">
        <v>0</v>
      </c>
      <c r="BZ63" s="17">
        <v>0</v>
      </c>
      <c r="CA63" s="17">
        <v>0</v>
      </c>
      <c r="CB63" s="17">
        <v>0</v>
      </c>
      <c r="CC63" s="12">
        <v>54369</v>
      </c>
    </row>
    <row r="64" spans="1:81" x14ac:dyDescent="0.2">
      <c r="A64" s="4" t="s">
        <v>54</v>
      </c>
      <c r="B64" s="92">
        <v>34867</v>
      </c>
      <c r="C64" s="87">
        <v>0</v>
      </c>
      <c r="D64" s="87">
        <v>0</v>
      </c>
      <c r="E64" s="87">
        <v>0</v>
      </c>
      <c r="F64" s="87">
        <v>7000</v>
      </c>
      <c r="G64" s="87">
        <v>3325</v>
      </c>
      <c r="H64" s="87">
        <v>0</v>
      </c>
      <c r="I64" s="93">
        <v>45192</v>
      </c>
      <c r="J64" s="16">
        <v>0</v>
      </c>
      <c r="K64" s="17">
        <v>0</v>
      </c>
      <c r="L64" s="17">
        <v>0</v>
      </c>
      <c r="M64" s="17">
        <v>0</v>
      </c>
      <c r="N64" s="17">
        <v>0</v>
      </c>
      <c r="O64" s="17">
        <v>0</v>
      </c>
      <c r="P64" s="17">
        <v>0</v>
      </c>
      <c r="Q64" s="12">
        <v>0</v>
      </c>
      <c r="R64" s="16">
        <v>0</v>
      </c>
      <c r="S64" s="17">
        <v>0</v>
      </c>
      <c r="T64" s="17">
        <v>0</v>
      </c>
      <c r="U64" s="17">
        <v>0</v>
      </c>
      <c r="V64" s="17">
        <v>0</v>
      </c>
      <c r="W64" s="17">
        <v>0</v>
      </c>
      <c r="X64" s="17">
        <v>0</v>
      </c>
      <c r="Y64" s="12">
        <v>0</v>
      </c>
      <c r="Z64" s="16">
        <v>0</v>
      </c>
      <c r="AA64" s="17">
        <v>0</v>
      </c>
      <c r="AB64" s="17">
        <v>0</v>
      </c>
      <c r="AC64" s="17">
        <v>0</v>
      </c>
      <c r="AD64" s="17">
        <v>0</v>
      </c>
      <c r="AE64" s="17">
        <v>0</v>
      </c>
      <c r="AF64" s="17">
        <v>0</v>
      </c>
      <c r="AG64" s="12">
        <v>0</v>
      </c>
      <c r="AH64" s="16">
        <v>0</v>
      </c>
      <c r="AI64" s="17">
        <v>0</v>
      </c>
      <c r="AJ64" s="17">
        <v>0</v>
      </c>
      <c r="AK64" s="17">
        <v>0</v>
      </c>
      <c r="AL64" s="17">
        <v>0</v>
      </c>
      <c r="AM64" s="17">
        <v>0</v>
      </c>
      <c r="AN64" s="17">
        <v>0</v>
      </c>
      <c r="AO64" s="12">
        <v>0</v>
      </c>
      <c r="AP64" s="16">
        <v>0</v>
      </c>
      <c r="AQ64" s="17">
        <v>0</v>
      </c>
      <c r="AR64" s="17">
        <v>0</v>
      </c>
      <c r="AS64" s="17">
        <v>0</v>
      </c>
      <c r="AT64" s="17">
        <v>0</v>
      </c>
      <c r="AU64" s="17">
        <v>0</v>
      </c>
      <c r="AV64" s="17">
        <v>0</v>
      </c>
      <c r="AW64" s="12">
        <v>0</v>
      </c>
      <c r="AX64" s="16">
        <v>0</v>
      </c>
      <c r="AY64" s="17">
        <v>0</v>
      </c>
      <c r="AZ64" s="17">
        <v>0</v>
      </c>
      <c r="BA64" s="17">
        <v>0</v>
      </c>
      <c r="BB64" s="17">
        <v>7000</v>
      </c>
      <c r="BC64" s="17">
        <v>0</v>
      </c>
      <c r="BD64" s="17">
        <v>0</v>
      </c>
      <c r="BE64" s="12">
        <v>7000</v>
      </c>
      <c r="BF64" s="16">
        <v>0</v>
      </c>
      <c r="BG64" s="17">
        <v>0</v>
      </c>
      <c r="BH64" s="17">
        <v>0</v>
      </c>
      <c r="BI64" s="17">
        <v>0</v>
      </c>
      <c r="BJ64" s="17">
        <v>0</v>
      </c>
      <c r="BK64" s="17">
        <v>3325</v>
      </c>
      <c r="BL64" s="17">
        <v>0</v>
      </c>
      <c r="BM64" s="12">
        <v>3325</v>
      </c>
      <c r="BN64" s="16">
        <v>0</v>
      </c>
      <c r="BO64" s="17">
        <v>0</v>
      </c>
      <c r="BP64" s="17">
        <v>0</v>
      </c>
      <c r="BQ64" s="17">
        <v>0</v>
      </c>
      <c r="BR64" s="17">
        <v>0</v>
      </c>
      <c r="BS64" s="17">
        <v>0</v>
      </c>
      <c r="BT64" s="17">
        <v>0</v>
      </c>
      <c r="BU64" s="12">
        <v>0</v>
      </c>
      <c r="BV64" s="16">
        <v>34867</v>
      </c>
      <c r="BW64" s="17">
        <v>0</v>
      </c>
      <c r="BX64" s="17">
        <v>0</v>
      </c>
      <c r="BY64" s="17">
        <v>0</v>
      </c>
      <c r="BZ64" s="17">
        <v>0</v>
      </c>
      <c r="CA64" s="17">
        <v>0</v>
      </c>
      <c r="CB64" s="17">
        <v>0</v>
      </c>
      <c r="CC64" s="12">
        <v>34867</v>
      </c>
    </row>
    <row r="65" spans="1:81" x14ac:dyDescent="0.2">
      <c r="A65" s="4" t="s">
        <v>55</v>
      </c>
      <c r="B65" s="92">
        <v>3154</v>
      </c>
      <c r="C65" s="87">
        <v>30205</v>
      </c>
      <c r="D65" s="87">
        <v>0</v>
      </c>
      <c r="E65" s="87">
        <v>0</v>
      </c>
      <c r="F65" s="87">
        <v>0</v>
      </c>
      <c r="G65" s="87">
        <v>2437</v>
      </c>
      <c r="H65" s="87">
        <v>0</v>
      </c>
      <c r="I65" s="93">
        <v>35796</v>
      </c>
      <c r="J65" s="16">
        <v>0</v>
      </c>
      <c r="K65" s="17">
        <v>0</v>
      </c>
      <c r="L65" s="17">
        <v>0</v>
      </c>
      <c r="M65" s="17">
        <v>0</v>
      </c>
      <c r="N65" s="17">
        <v>0</v>
      </c>
      <c r="O65" s="17">
        <v>1610</v>
      </c>
      <c r="P65" s="17">
        <v>0</v>
      </c>
      <c r="Q65" s="12">
        <v>1610</v>
      </c>
      <c r="R65" s="16">
        <v>0</v>
      </c>
      <c r="S65" s="17">
        <v>0</v>
      </c>
      <c r="T65" s="17">
        <v>0</v>
      </c>
      <c r="U65" s="17">
        <v>0</v>
      </c>
      <c r="V65" s="17">
        <v>0</v>
      </c>
      <c r="W65" s="17">
        <v>0</v>
      </c>
      <c r="X65" s="17">
        <v>0</v>
      </c>
      <c r="Y65" s="12">
        <v>0</v>
      </c>
      <c r="Z65" s="16">
        <v>0</v>
      </c>
      <c r="AA65" s="17">
        <v>0</v>
      </c>
      <c r="AB65" s="17">
        <v>0</v>
      </c>
      <c r="AC65" s="17">
        <v>0</v>
      </c>
      <c r="AD65" s="17">
        <v>0</v>
      </c>
      <c r="AE65" s="17">
        <v>0</v>
      </c>
      <c r="AF65" s="17">
        <v>0</v>
      </c>
      <c r="AG65" s="12">
        <v>0</v>
      </c>
      <c r="AH65" s="16">
        <v>0</v>
      </c>
      <c r="AI65" s="17">
        <v>0</v>
      </c>
      <c r="AJ65" s="17">
        <v>0</v>
      </c>
      <c r="AK65" s="17">
        <v>0</v>
      </c>
      <c r="AL65" s="17">
        <v>0</v>
      </c>
      <c r="AM65" s="17">
        <v>0</v>
      </c>
      <c r="AN65" s="17">
        <v>0</v>
      </c>
      <c r="AO65" s="12">
        <v>0</v>
      </c>
      <c r="AP65" s="16">
        <v>0</v>
      </c>
      <c r="AQ65" s="17">
        <v>0</v>
      </c>
      <c r="AR65" s="17">
        <v>0</v>
      </c>
      <c r="AS65" s="17">
        <v>0</v>
      </c>
      <c r="AT65" s="17">
        <v>0</v>
      </c>
      <c r="AU65" s="17">
        <v>0</v>
      </c>
      <c r="AV65" s="17">
        <v>0</v>
      </c>
      <c r="AW65" s="12">
        <v>0</v>
      </c>
      <c r="AX65" s="16">
        <v>0</v>
      </c>
      <c r="AY65" s="17">
        <v>0</v>
      </c>
      <c r="AZ65" s="17">
        <v>0</v>
      </c>
      <c r="BA65" s="17">
        <v>0</v>
      </c>
      <c r="BB65" s="17">
        <v>0</v>
      </c>
      <c r="BC65" s="17">
        <v>827</v>
      </c>
      <c r="BD65" s="17">
        <v>0</v>
      </c>
      <c r="BE65" s="12">
        <v>827</v>
      </c>
      <c r="BF65" s="16">
        <v>0</v>
      </c>
      <c r="BG65" s="17">
        <v>0</v>
      </c>
      <c r="BH65" s="17">
        <v>0</v>
      </c>
      <c r="BI65" s="17">
        <v>0</v>
      </c>
      <c r="BJ65" s="17">
        <v>0</v>
      </c>
      <c r="BK65" s="17">
        <v>0</v>
      </c>
      <c r="BL65" s="17">
        <v>0</v>
      </c>
      <c r="BM65" s="12">
        <v>0</v>
      </c>
      <c r="BN65" s="16">
        <v>0</v>
      </c>
      <c r="BO65" s="17">
        <v>0</v>
      </c>
      <c r="BP65" s="17">
        <v>0</v>
      </c>
      <c r="BQ65" s="17">
        <v>0</v>
      </c>
      <c r="BR65" s="17">
        <v>0</v>
      </c>
      <c r="BS65" s="17">
        <v>0</v>
      </c>
      <c r="BT65" s="17">
        <v>0</v>
      </c>
      <c r="BU65" s="12">
        <v>0</v>
      </c>
      <c r="BV65" s="16">
        <v>3154</v>
      </c>
      <c r="BW65" s="17">
        <v>30205</v>
      </c>
      <c r="BX65" s="17">
        <v>0</v>
      </c>
      <c r="BY65" s="17">
        <v>0</v>
      </c>
      <c r="BZ65" s="17">
        <v>0</v>
      </c>
      <c r="CA65" s="17">
        <v>0</v>
      </c>
      <c r="CB65" s="17">
        <v>0</v>
      </c>
      <c r="CC65" s="12">
        <v>33359</v>
      </c>
    </row>
    <row r="66" spans="1:81" x14ac:dyDescent="0.2">
      <c r="A66" s="4" t="s">
        <v>56</v>
      </c>
      <c r="B66" s="92">
        <v>531000</v>
      </c>
      <c r="C66" s="87">
        <v>0</v>
      </c>
      <c r="D66" s="87">
        <v>0</v>
      </c>
      <c r="E66" s="87">
        <v>0</v>
      </c>
      <c r="F66" s="87">
        <v>0</v>
      </c>
      <c r="G66" s="87">
        <v>222000</v>
      </c>
      <c r="H66" s="87">
        <v>3000</v>
      </c>
      <c r="I66" s="93">
        <v>756000</v>
      </c>
      <c r="J66" s="16">
        <v>0</v>
      </c>
      <c r="K66" s="17">
        <v>0</v>
      </c>
      <c r="L66" s="17">
        <v>0</v>
      </c>
      <c r="M66" s="17">
        <v>0</v>
      </c>
      <c r="N66" s="17">
        <v>0</v>
      </c>
      <c r="O66" s="17">
        <v>0</v>
      </c>
      <c r="P66" s="17">
        <v>0</v>
      </c>
      <c r="Q66" s="12">
        <v>0</v>
      </c>
      <c r="R66" s="16">
        <v>0</v>
      </c>
      <c r="S66" s="17">
        <v>0</v>
      </c>
      <c r="T66" s="17">
        <v>0</v>
      </c>
      <c r="U66" s="17">
        <v>0</v>
      </c>
      <c r="V66" s="17">
        <v>0</v>
      </c>
      <c r="W66" s="17">
        <v>0</v>
      </c>
      <c r="X66" s="17">
        <v>0</v>
      </c>
      <c r="Y66" s="12">
        <v>0</v>
      </c>
      <c r="Z66" s="16">
        <v>0</v>
      </c>
      <c r="AA66" s="17">
        <v>0</v>
      </c>
      <c r="AB66" s="17">
        <v>0</v>
      </c>
      <c r="AC66" s="17">
        <v>0</v>
      </c>
      <c r="AD66" s="17">
        <v>0</v>
      </c>
      <c r="AE66" s="17">
        <v>0</v>
      </c>
      <c r="AF66" s="17">
        <v>0</v>
      </c>
      <c r="AG66" s="12">
        <v>0</v>
      </c>
      <c r="AH66" s="16">
        <v>383000</v>
      </c>
      <c r="AI66" s="17">
        <v>0</v>
      </c>
      <c r="AJ66" s="17">
        <v>0</v>
      </c>
      <c r="AK66" s="17">
        <v>0</v>
      </c>
      <c r="AL66" s="17">
        <v>0</v>
      </c>
      <c r="AM66" s="17">
        <v>0</v>
      </c>
      <c r="AN66" s="17">
        <v>0</v>
      </c>
      <c r="AO66" s="12">
        <v>383000</v>
      </c>
      <c r="AP66" s="16">
        <v>0</v>
      </c>
      <c r="AQ66" s="17">
        <v>0</v>
      </c>
      <c r="AR66" s="17">
        <v>0</v>
      </c>
      <c r="AS66" s="17">
        <v>0</v>
      </c>
      <c r="AT66" s="17">
        <v>0</v>
      </c>
      <c r="AU66" s="17">
        <v>0</v>
      </c>
      <c r="AV66" s="17">
        <v>0</v>
      </c>
      <c r="AW66" s="12">
        <v>0</v>
      </c>
      <c r="AX66" s="16">
        <v>0</v>
      </c>
      <c r="AY66" s="17">
        <v>0</v>
      </c>
      <c r="AZ66" s="17">
        <v>0</v>
      </c>
      <c r="BA66" s="17">
        <v>0</v>
      </c>
      <c r="BB66" s="17">
        <v>0</v>
      </c>
      <c r="BC66" s="17">
        <v>0</v>
      </c>
      <c r="BD66" s="17">
        <v>0</v>
      </c>
      <c r="BE66" s="12">
        <v>0</v>
      </c>
      <c r="BF66" s="16">
        <v>0</v>
      </c>
      <c r="BG66" s="17">
        <v>0</v>
      </c>
      <c r="BH66" s="17">
        <v>0</v>
      </c>
      <c r="BI66" s="17">
        <v>0</v>
      </c>
      <c r="BJ66" s="17">
        <v>0</v>
      </c>
      <c r="BK66" s="17">
        <v>0</v>
      </c>
      <c r="BL66" s="17">
        <v>0</v>
      </c>
      <c r="BM66" s="12">
        <v>0</v>
      </c>
      <c r="BN66" s="16">
        <v>0</v>
      </c>
      <c r="BO66" s="17">
        <v>0</v>
      </c>
      <c r="BP66" s="17">
        <v>0</v>
      </c>
      <c r="BQ66" s="17">
        <v>0</v>
      </c>
      <c r="BR66" s="17">
        <v>0</v>
      </c>
      <c r="BS66" s="17">
        <v>0</v>
      </c>
      <c r="BT66" s="17">
        <v>0</v>
      </c>
      <c r="BU66" s="12">
        <v>0</v>
      </c>
      <c r="BV66" s="16">
        <v>148000</v>
      </c>
      <c r="BW66" s="17">
        <v>0</v>
      </c>
      <c r="BX66" s="17">
        <v>0</v>
      </c>
      <c r="BY66" s="17">
        <v>0</v>
      </c>
      <c r="BZ66" s="17">
        <v>0</v>
      </c>
      <c r="CA66" s="17">
        <v>222000</v>
      </c>
      <c r="CB66" s="17">
        <v>3000</v>
      </c>
      <c r="CC66" s="12">
        <v>373000</v>
      </c>
    </row>
    <row r="67" spans="1:81" x14ac:dyDescent="0.2">
      <c r="A67" s="4" t="s">
        <v>57</v>
      </c>
      <c r="B67" s="92">
        <v>690</v>
      </c>
      <c r="C67" s="87">
        <v>0</v>
      </c>
      <c r="D67" s="87">
        <v>1117800</v>
      </c>
      <c r="E67" s="87">
        <v>0</v>
      </c>
      <c r="F67" s="87">
        <v>0</v>
      </c>
      <c r="G67" s="87">
        <v>0</v>
      </c>
      <c r="H67" s="87">
        <v>0</v>
      </c>
      <c r="I67" s="93">
        <v>1118490</v>
      </c>
      <c r="J67" s="16">
        <v>0</v>
      </c>
      <c r="K67" s="17">
        <v>0</v>
      </c>
      <c r="L67" s="17">
        <v>552985</v>
      </c>
      <c r="M67" s="17">
        <v>0</v>
      </c>
      <c r="N67" s="17">
        <v>0</v>
      </c>
      <c r="O67" s="17">
        <v>0</v>
      </c>
      <c r="P67" s="17">
        <v>0</v>
      </c>
      <c r="Q67" s="12">
        <v>552985</v>
      </c>
      <c r="R67" s="16">
        <v>0</v>
      </c>
      <c r="S67" s="17">
        <v>0</v>
      </c>
      <c r="T67" s="17">
        <v>112986</v>
      </c>
      <c r="U67" s="17">
        <v>0</v>
      </c>
      <c r="V67" s="17">
        <v>0</v>
      </c>
      <c r="W67" s="17">
        <v>0</v>
      </c>
      <c r="X67" s="17">
        <v>0</v>
      </c>
      <c r="Y67" s="12">
        <v>112986</v>
      </c>
      <c r="Z67" s="16">
        <v>0</v>
      </c>
      <c r="AA67" s="17">
        <v>0</v>
      </c>
      <c r="AB67" s="17">
        <v>232911</v>
      </c>
      <c r="AC67" s="17">
        <v>0</v>
      </c>
      <c r="AD67" s="17">
        <v>0</v>
      </c>
      <c r="AE67" s="17">
        <v>0</v>
      </c>
      <c r="AF67" s="17">
        <v>0</v>
      </c>
      <c r="AG67" s="12">
        <v>232911</v>
      </c>
      <c r="AH67" s="16">
        <v>0</v>
      </c>
      <c r="AI67" s="17">
        <v>0</v>
      </c>
      <c r="AJ67" s="17">
        <v>0</v>
      </c>
      <c r="AK67" s="17">
        <v>0</v>
      </c>
      <c r="AL67" s="17">
        <v>0</v>
      </c>
      <c r="AM67" s="17">
        <v>0</v>
      </c>
      <c r="AN67" s="17">
        <v>0</v>
      </c>
      <c r="AO67" s="12">
        <v>0</v>
      </c>
      <c r="AP67" s="16">
        <v>0</v>
      </c>
      <c r="AQ67" s="17">
        <v>0</v>
      </c>
      <c r="AR67" s="17">
        <v>0</v>
      </c>
      <c r="AS67" s="17">
        <v>0</v>
      </c>
      <c r="AT67" s="17">
        <v>0</v>
      </c>
      <c r="AU67" s="17">
        <v>0</v>
      </c>
      <c r="AV67" s="17">
        <v>0</v>
      </c>
      <c r="AW67" s="12">
        <v>0</v>
      </c>
      <c r="AX67" s="16">
        <v>690</v>
      </c>
      <c r="AY67" s="17">
        <v>0</v>
      </c>
      <c r="AZ67" s="17">
        <v>196394</v>
      </c>
      <c r="BA67" s="17">
        <v>0</v>
      </c>
      <c r="BB67" s="17">
        <v>0</v>
      </c>
      <c r="BC67" s="17">
        <v>0</v>
      </c>
      <c r="BD67" s="17">
        <v>0</v>
      </c>
      <c r="BE67" s="12">
        <v>197084</v>
      </c>
      <c r="BF67" s="16">
        <v>0</v>
      </c>
      <c r="BG67" s="17">
        <v>0</v>
      </c>
      <c r="BH67" s="17">
        <v>0</v>
      </c>
      <c r="BI67" s="17">
        <v>0</v>
      </c>
      <c r="BJ67" s="17">
        <v>0</v>
      </c>
      <c r="BK67" s="17">
        <v>0</v>
      </c>
      <c r="BL67" s="17">
        <v>0</v>
      </c>
      <c r="BM67" s="12">
        <v>0</v>
      </c>
      <c r="BN67" s="16">
        <v>0</v>
      </c>
      <c r="BO67" s="17">
        <v>0</v>
      </c>
      <c r="BP67" s="17">
        <v>0</v>
      </c>
      <c r="BQ67" s="17">
        <v>0</v>
      </c>
      <c r="BR67" s="17">
        <v>0</v>
      </c>
      <c r="BS67" s="17">
        <v>0</v>
      </c>
      <c r="BT67" s="17">
        <v>0</v>
      </c>
      <c r="BU67" s="12">
        <v>0</v>
      </c>
      <c r="BV67" s="16">
        <v>0</v>
      </c>
      <c r="BW67" s="17">
        <v>0</v>
      </c>
      <c r="BX67" s="17">
        <v>22524</v>
      </c>
      <c r="BY67" s="17">
        <v>0</v>
      </c>
      <c r="BZ67" s="17">
        <v>0</v>
      </c>
      <c r="CA67" s="17">
        <v>0</v>
      </c>
      <c r="CB67" s="17">
        <v>0</v>
      </c>
      <c r="CC67" s="12">
        <v>22524</v>
      </c>
    </row>
    <row r="68" spans="1:81" x14ac:dyDescent="0.2">
      <c r="A68" s="4" t="s">
        <v>58</v>
      </c>
      <c r="B68" s="92">
        <v>36885847.799999997</v>
      </c>
      <c r="C68" s="87">
        <v>338244.73</v>
      </c>
      <c r="D68" s="87">
        <v>134640</v>
      </c>
      <c r="E68" s="87">
        <v>0</v>
      </c>
      <c r="F68" s="87">
        <v>0</v>
      </c>
      <c r="G68" s="87">
        <v>2254238.2799999998</v>
      </c>
      <c r="H68" s="87">
        <v>334668</v>
      </c>
      <c r="I68" s="93">
        <v>39947638.809999995</v>
      </c>
      <c r="J68" s="16">
        <v>0</v>
      </c>
      <c r="K68" s="17">
        <v>0</v>
      </c>
      <c r="L68" s="17">
        <v>0</v>
      </c>
      <c r="M68" s="17">
        <v>0</v>
      </c>
      <c r="N68" s="17">
        <v>0</v>
      </c>
      <c r="O68" s="17">
        <v>0</v>
      </c>
      <c r="P68" s="17">
        <v>0</v>
      </c>
      <c r="Q68" s="12">
        <v>0</v>
      </c>
      <c r="R68" s="16">
        <v>0</v>
      </c>
      <c r="S68" s="17">
        <v>0</v>
      </c>
      <c r="T68" s="17">
        <v>0</v>
      </c>
      <c r="U68" s="17">
        <v>0</v>
      </c>
      <c r="V68" s="17">
        <v>0</v>
      </c>
      <c r="W68" s="17">
        <v>0</v>
      </c>
      <c r="X68" s="17">
        <v>0</v>
      </c>
      <c r="Y68" s="12">
        <v>0</v>
      </c>
      <c r="Z68" s="16">
        <v>797684</v>
      </c>
      <c r="AA68" s="17">
        <v>132902</v>
      </c>
      <c r="AB68" s="17">
        <v>0</v>
      </c>
      <c r="AC68" s="17">
        <v>0</v>
      </c>
      <c r="AD68" s="17">
        <v>0</v>
      </c>
      <c r="AE68" s="17">
        <v>0</v>
      </c>
      <c r="AF68" s="17">
        <v>197495</v>
      </c>
      <c r="AG68" s="12">
        <v>1128081</v>
      </c>
      <c r="AH68" s="16">
        <v>0</v>
      </c>
      <c r="AI68" s="17">
        <v>0</v>
      </c>
      <c r="AJ68" s="17">
        <v>0</v>
      </c>
      <c r="AK68" s="17">
        <v>0</v>
      </c>
      <c r="AL68" s="17">
        <v>0</v>
      </c>
      <c r="AM68" s="17">
        <v>0</v>
      </c>
      <c r="AN68" s="17">
        <v>0</v>
      </c>
      <c r="AO68" s="12">
        <v>0</v>
      </c>
      <c r="AP68" s="16">
        <v>33800965.799999997</v>
      </c>
      <c r="AQ68" s="17">
        <v>0</v>
      </c>
      <c r="AR68" s="17">
        <v>53890</v>
      </c>
      <c r="AS68" s="17">
        <v>0</v>
      </c>
      <c r="AT68" s="17">
        <v>0</v>
      </c>
      <c r="AU68" s="17">
        <v>0</v>
      </c>
      <c r="AV68" s="17">
        <v>27840</v>
      </c>
      <c r="AW68" s="12">
        <v>33882695.799999997</v>
      </c>
      <c r="AX68" s="16">
        <v>0</v>
      </c>
      <c r="AY68" s="17">
        <v>0</v>
      </c>
      <c r="AZ68" s="17">
        <v>0</v>
      </c>
      <c r="BA68" s="17">
        <v>0</v>
      </c>
      <c r="BB68" s="17">
        <v>0</v>
      </c>
      <c r="BC68" s="17">
        <v>2254238.2799999998</v>
      </c>
      <c r="BD68" s="17">
        <v>90416</v>
      </c>
      <c r="BE68" s="12">
        <v>2344654.2799999998</v>
      </c>
      <c r="BF68" s="16">
        <v>0</v>
      </c>
      <c r="BG68" s="17">
        <v>0</v>
      </c>
      <c r="BH68" s="17">
        <v>0</v>
      </c>
      <c r="BI68" s="17">
        <v>0</v>
      </c>
      <c r="BJ68" s="17">
        <v>0</v>
      </c>
      <c r="BK68" s="17">
        <v>0</v>
      </c>
      <c r="BL68" s="17">
        <v>0</v>
      </c>
      <c r="BM68" s="12">
        <v>0</v>
      </c>
      <c r="BN68" s="16">
        <v>0</v>
      </c>
      <c r="BO68" s="17">
        <v>205342.73</v>
      </c>
      <c r="BP68" s="17">
        <v>0</v>
      </c>
      <c r="BQ68" s="17">
        <v>0</v>
      </c>
      <c r="BR68" s="17">
        <v>0</v>
      </c>
      <c r="BS68" s="17">
        <v>0</v>
      </c>
      <c r="BT68" s="17">
        <v>18917</v>
      </c>
      <c r="BU68" s="12">
        <v>224259.73</v>
      </c>
      <c r="BV68" s="16">
        <v>2287198</v>
      </c>
      <c r="BW68" s="17">
        <v>0</v>
      </c>
      <c r="BX68" s="17">
        <v>80750</v>
      </c>
      <c r="BY68" s="17">
        <v>0</v>
      </c>
      <c r="BZ68" s="17">
        <v>0</v>
      </c>
      <c r="CA68" s="17">
        <v>0</v>
      </c>
      <c r="CB68" s="17">
        <v>0</v>
      </c>
      <c r="CC68" s="12">
        <v>2367948</v>
      </c>
    </row>
    <row r="69" spans="1:81" x14ac:dyDescent="0.2">
      <c r="A69" s="4" t="s">
        <v>59</v>
      </c>
      <c r="B69" s="92">
        <v>0</v>
      </c>
      <c r="C69" s="87">
        <v>12082</v>
      </c>
      <c r="D69" s="87">
        <v>149650</v>
      </c>
      <c r="E69" s="87">
        <v>0</v>
      </c>
      <c r="F69" s="87">
        <v>0</v>
      </c>
      <c r="G69" s="87">
        <v>0</v>
      </c>
      <c r="H69" s="87">
        <v>0</v>
      </c>
      <c r="I69" s="93">
        <v>161732</v>
      </c>
      <c r="J69" s="16">
        <v>0</v>
      </c>
      <c r="K69" s="17">
        <v>0</v>
      </c>
      <c r="L69" s="17">
        <v>149650</v>
      </c>
      <c r="M69" s="17">
        <v>0</v>
      </c>
      <c r="N69" s="17">
        <v>0</v>
      </c>
      <c r="O69" s="17">
        <v>0</v>
      </c>
      <c r="P69" s="17">
        <v>0</v>
      </c>
      <c r="Q69" s="12">
        <v>149650</v>
      </c>
      <c r="R69" s="16">
        <v>0</v>
      </c>
      <c r="S69" s="17">
        <v>0</v>
      </c>
      <c r="T69" s="17">
        <v>0</v>
      </c>
      <c r="U69" s="17">
        <v>0</v>
      </c>
      <c r="V69" s="17">
        <v>0</v>
      </c>
      <c r="W69" s="17">
        <v>0</v>
      </c>
      <c r="X69" s="17">
        <v>0</v>
      </c>
      <c r="Y69" s="12">
        <v>0</v>
      </c>
      <c r="Z69" s="16">
        <v>0</v>
      </c>
      <c r="AA69" s="17">
        <v>0</v>
      </c>
      <c r="AB69" s="17">
        <v>0</v>
      </c>
      <c r="AC69" s="17">
        <v>0</v>
      </c>
      <c r="AD69" s="17">
        <v>0</v>
      </c>
      <c r="AE69" s="17">
        <v>0</v>
      </c>
      <c r="AF69" s="17">
        <v>0</v>
      </c>
      <c r="AG69" s="12">
        <v>0</v>
      </c>
      <c r="AH69" s="16">
        <v>0</v>
      </c>
      <c r="AI69" s="17">
        <v>0</v>
      </c>
      <c r="AJ69" s="17">
        <v>0</v>
      </c>
      <c r="AK69" s="17">
        <v>0</v>
      </c>
      <c r="AL69" s="17">
        <v>0</v>
      </c>
      <c r="AM69" s="17">
        <v>0</v>
      </c>
      <c r="AN69" s="17">
        <v>0</v>
      </c>
      <c r="AO69" s="12">
        <v>0</v>
      </c>
      <c r="AP69" s="16">
        <v>0</v>
      </c>
      <c r="AQ69" s="17">
        <v>0</v>
      </c>
      <c r="AR69" s="17">
        <v>0</v>
      </c>
      <c r="AS69" s="17">
        <v>0</v>
      </c>
      <c r="AT69" s="17">
        <v>0</v>
      </c>
      <c r="AU69" s="17">
        <v>0</v>
      </c>
      <c r="AV69" s="17">
        <v>0</v>
      </c>
      <c r="AW69" s="12">
        <v>0</v>
      </c>
      <c r="AX69" s="16">
        <v>0</v>
      </c>
      <c r="AY69" s="17">
        <v>0</v>
      </c>
      <c r="AZ69" s="17">
        <v>0</v>
      </c>
      <c r="BA69" s="17">
        <v>0</v>
      </c>
      <c r="BB69" s="17">
        <v>0</v>
      </c>
      <c r="BC69" s="17">
        <v>0</v>
      </c>
      <c r="BD69" s="17">
        <v>0</v>
      </c>
      <c r="BE69" s="12">
        <v>0</v>
      </c>
      <c r="BF69" s="16">
        <v>0</v>
      </c>
      <c r="BG69" s="17">
        <v>0</v>
      </c>
      <c r="BH69" s="17">
        <v>0</v>
      </c>
      <c r="BI69" s="17">
        <v>0</v>
      </c>
      <c r="BJ69" s="17">
        <v>0</v>
      </c>
      <c r="BK69" s="17">
        <v>0</v>
      </c>
      <c r="BL69" s="17">
        <v>0</v>
      </c>
      <c r="BM69" s="12">
        <v>0</v>
      </c>
      <c r="BN69" s="16">
        <v>0</v>
      </c>
      <c r="BO69" s="17">
        <v>0</v>
      </c>
      <c r="BP69" s="17">
        <v>0</v>
      </c>
      <c r="BQ69" s="17">
        <v>0</v>
      </c>
      <c r="BR69" s="17">
        <v>0</v>
      </c>
      <c r="BS69" s="17">
        <v>0</v>
      </c>
      <c r="BT69" s="17">
        <v>0</v>
      </c>
      <c r="BU69" s="12">
        <v>0</v>
      </c>
      <c r="BV69" s="16">
        <v>0</v>
      </c>
      <c r="BW69" s="17">
        <v>12082</v>
      </c>
      <c r="BX69" s="17">
        <v>0</v>
      </c>
      <c r="BY69" s="17">
        <v>0</v>
      </c>
      <c r="BZ69" s="17">
        <v>0</v>
      </c>
      <c r="CA69" s="17">
        <v>0</v>
      </c>
      <c r="CB69" s="17">
        <v>0</v>
      </c>
      <c r="CC69" s="12">
        <v>12082</v>
      </c>
    </row>
    <row r="70" spans="1:81" x14ac:dyDescent="0.2">
      <c r="A70" s="4" t="s">
        <v>60</v>
      </c>
      <c r="B70" s="92">
        <v>11133.43</v>
      </c>
      <c r="C70" s="87">
        <v>30205</v>
      </c>
      <c r="D70" s="87">
        <v>0</v>
      </c>
      <c r="E70" s="87">
        <v>0</v>
      </c>
      <c r="F70" s="87">
        <v>0</v>
      </c>
      <c r="G70" s="87">
        <v>0</v>
      </c>
      <c r="H70" s="87">
        <v>0</v>
      </c>
      <c r="I70" s="93">
        <v>41338.43</v>
      </c>
      <c r="J70" s="16">
        <v>0</v>
      </c>
      <c r="K70" s="17">
        <v>0</v>
      </c>
      <c r="L70" s="17">
        <v>0</v>
      </c>
      <c r="M70" s="17">
        <v>0</v>
      </c>
      <c r="N70" s="17">
        <v>0</v>
      </c>
      <c r="O70" s="17">
        <v>0</v>
      </c>
      <c r="P70" s="17">
        <v>0</v>
      </c>
      <c r="Q70" s="12">
        <v>0</v>
      </c>
      <c r="R70" s="16">
        <v>0</v>
      </c>
      <c r="S70" s="17">
        <v>0</v>
      </c>
      <c r="T70" s="17">
        <v>0</v>
      </c>
      <c r="U70" s="17">
        <v>0</v>
      </c>
      <c r="V70" s="17">
        <v>0</v>
      </c>
      <c r="W70" s="17">
        <v>0</v>
      </c>
      <c r="X70" s="17">
        <v>0</v>
      </c>
      <c r="Y70" s="12">
        <v>0</v>
      </c>
      <c r="Z70" s="16">
        <v>0</v>
      </c>
      <c r="AA70" s="17">
        <v>0</v>
      </c>
      <c r="AB70" s="17">
        <v>0</v>
      </c>
      <c r="AC70" s="17">
        <v>0</v>
      </c>
      <c r="AD70" s="17">
        <v>0</v>
      </c>
      <c r="AE70" s="17">
        <v>0</v>
      </c>
      <c r="AF70" s="17">
        <v>0</v>
      </c>
      <c r="AG70" s="12">
        <v>0</v>
      </c>
      <c r="AH70" s="16">
        <v>11133.43</v>
      </c>
      <c r="AI70" s="17">
        <v>0</v>
      </c>
      <c r="AJ70" s="17">
        <v>0</v>
      </c>
      <c r="AK70" s="17">
        <v>0</v>
      </c>
      <c r="AL70" s="17">
        <v>0</v>
      </c>
      <c r="AM70" s="17">
        <v>0</v>
      </c>
      <c r="AN70" s="17">
        <v>0</v>
      </c>
      <c r="AO70" s="12">
        <v>11133.43</v>
      </c>
      <c r="AP70" s="16">
        <v>0</v>
      </c>
      <c r="AQ70" s="17">
        <v>0</v>
      </c>
      <c r="AR70" s="17">
        <v>0</v>
      </c>
      <c r="AS70" s="17">
        <v>0</v>
      </c>
      <c r="AT70" s="17">
        <v>0</v>
      </c>
      <c r="AU70" s="17">
        <v>0</v>
      </c>
      <c r="AV70" s="17">
        <v>0</v>
      </c>
      <c r="AW70" s="12">
        <v>0</v>
      </c>
      <c r="AX70" s="16">
        <v>0</v>
      </c>
      <c r="AY70" s="17">
        <v>0</v>
      </c>
      <c r="AZ70" s="17">
        <v>0</v>
      </c>
      <c r="BA70" s="17">
        <v>0</v>
      </c>
      <c r="BB70" s="17">
        <v>0</v>
      </c>
      <c r="BC70" s="17">
        <v>0</v>
      </c>
      <c r="BD70" s="17">
        <v>0</v>
      </c>
      <c r="BE70" s="12">
        <v>0</v>
      </c>
      <c r="BF70" s="16">
        <v>0</v>
      </c>
      <c r="BG70" s="17">
        <v>0</v>
      </c>
      <c r="BH70" s="17">
        <v>0</v>
      </c>
      <c r="BI70" s="17">
        <v>0</v>
      </c>
      <c r="BJ70" s="17">
        <v>0</v>
      </c>
      <c r="BK70" s="17">
        <v>0</v>
      </c>
      <c r="BL70" s="17">
        <v>0</v>
      </c>
      <c r="BM70" s="12">
        <v>0</v>
      </c>
      <c r="BN70" s="16">
        <v>0</v>
      </c>
      <c r="BO70" s="17">
        <v>0</v>
      </c>
      <c r="BP70" s="17">
        <v>0</v>
      </c>
      <c r="BQ70" s="17">
        <v>0</v>
      </c>
      <c r="BR70" s="17">
        <v>0</v>
      </c>
      <c r="BS70" s="17">
        <v>0</v>
      </c>
      <c r="BT70" s="17">
        <v>0</v>
      </c>
      <c r="BU70" s="12">
        <v>0</v>
      </c>
      <c r="BV70" s="16">
        <v>0</v>
      </c>
      <c r="BW70" s="17">
        <v>30205</v>
      </c>
      <c r="BX70" s="17">
        <v>0</v>
      </c>
      <c r="BY70" s="17">
        <v>0</v>
      </c>
      <c r="BZ70" s="17">
        <v>0</v>
      </c>
      <c r="CA70" s="17">
        <v>0</v>
      </c>
      <c r="CB70" s="17">
        <v>0</v>
      </c>
      <c r="CC70" s="12">
        <v>30205</v>
      </c>
    </row>
    <row r="71" spans="1:81" x14ac:dyDescent="0.2">
      <c r="A71" s="4" t="s">
        <v>61</v>
      </c>
      <c r="B71" s="92">
        <v>0</v>
      </c>
      <c r="C71" s="87">
        <v>0</v>
      </c>
      <c r="D71" s="87">
        <v>612000</v>
      </c>
      <c r="E71" s="87">
        <v>0</v>
      </c>
      <c r="F71" s="87">
        <v>0</v>
      </c>
      <c r="G71" s="87">
        <v>0</v>
      </c>
      <c r="H71" s="87">
        <v>0</v>
      </c>
      <c r="I71" s="93">
        <v>612000</v>
      </c>
      <c r="J71" s="16">
        <v>0</v>
      </c>
      <c r="K71" s="17">
        <v>0</v>
      </c>
      <c r="L71" s="17">
        <v>12000</v>
      </c>
      <c r="M71" s="17">
        <v>0</v>
      </c>
      <c r="N71" s="17">
        <v>0</v>
      </c>
      <c r="O71" s="17">
        <v>0</v>
      </c>
      <c r="P71" s="17">
        <v>0</v>
      </c>
      <c r="Q71" s="12">
        <v>12000</v>
      </c>
      <c r="R71" s="16">
        <v>0</v>
      </c>
      <c r="S71" s="17">
        <v>0</v>
      </c>
      <c r="T71" s="17">
        <v>0</v>
      </c>
      <c r="U71" s="17">
        <v>0</v>
      </c>
      <c r="V71" s="17">
        <v>0</v>
      </c>
      <c r="W71" s="17">
        <v>0</v>
      </c>
      <c r="X71" s="17">
        <v>0</v>
      </c>
      <c r="Y71" s="12">
        <v>0</v>
      </c>
      <c r="Z71" s="16">
        <v>0</v>
      </c>
      <c r="AA71" s="17">
        <v>0</v>
      </c>
      <c r="AB71" s="17">
        <v>0</v>
      </c>
      <c r="AC71" s="17">
        <v>0</v>
      </c>
      <c r="AD71" s="17">
        <v>0</v>
      </c>
      <c r="AE71" s="17">
        <v>0</v>
      </c>
      <c r="AF71" s="17">
        <v>0</v>
      </c>
      <c r="AG71" s="12">
        <v>0</v>
      </c>
      <c r="AH71" s="16">
        <v>0</v>
      </c>
      <c r="AI71" s="17">
        <v>0</v>
      </c>
      <c r="AJ71" s="17">
        <v>0</v>
      </c>
      <c r="AK71" s="17">
        <v>0</v>
      </c>
      <c r="AL71" s="17">
        <v>0</v>
      </c>
      <c r="AM71" s="17">
        <v>0</v>
      </c>
      <c r="AN71" s="17">
        <v>0</v>
      </c>
      <c r="AO71" s="12">
        <v>0</v>
      </c>
      <c r="AP71" s="16">
        <v>0</v>
      </c>
      <c r="AQ71" s="17">
        <v>0</v>
      </c>
      <c r="AR71" s="17">
        <v>0</v>
      </c>
      <c r="AS71" s="17">
        <v>0</v>
      </c>
      <c r="AT71" s="17">
        <v>0</v>
      </c>
      <c r="AU71" s="17">
        <v>0</v>
      </c>
      <c r="AV71" s="17">
        <v>0</v>
      </c>
      <c r="AW71" s="12">
        <v>0</v>
      </c>
      <c r="AX71" s="16">
        <v>0</v>
      </c>
      <c r="AY71" s="17">
        <v>0</v>
      </c>
      <c r="AZ71" s="17">
        <v>600000</v>
      </c>
      <c r="BA71" s="17">
        <v>0</v>
      </c>
      <c r="BB71" s="17">
        <v>0</v>
      </c>
      <c r="BC71" s="17">
        <v>0</v>
      </c>
      <c r="BD71" s="17">
        <v>0</v>
      </c>
      <c r="BE71" s="12">
        <v>600000</v>
      </c>
      <c r="BF71" s="16">
        <v>0</v>
      </c>
      <c r="BG71" s="17">
        <v>0</v>
      </c>
      <c r="BH71" s="17">
        <v>0</v>
      </c>
      <c r="BI71" s="17">
        <v>0</v>
      </c>
      <c r="BJ71" s="17">
        <v>0</v>
      </c>
      <c r="BK71" s="17">
        <v>0</v>
      </c>
      <c r="BL71" s="17">
        <v>0</v>
      </c>
      <c r="BM71" s="12">
        <v>0</v>
      </c>
      <c r="BN71" s="16">
        <v>0</v>
      </c>
      <c r="BO71" s="17">
        <v>0</v>
      </c>
      <c r="BP71" s="17">
        <v>0</v>
      </c>
      <c r="BQ71" s="17">
        <v>0</v>
      </c>
      <c r="BR71" s="17">
        <v>0</v>
      </c>
      <c r="BS71" s="17">
        <v>0</v>
      </c>
      <c r="BT71" s="17">
        <v>0</v>
      </c>
      <c r="BU71" s="12">
        <v>0</v>
      </c>
      <c r="BV71" s="16">
        <v>0</v>
      </c>
      <c r="BW71" s="17">
        <v>0</v>
      </c>
      <c r="BX71" s="17">
        <v>0</v>
      </c>
      <c r="BY71" s="17">
        <v>0</v>
      </c>
      <c r="BZ71" s="17">
        <v>0</v>
      </c>
      <c r="CA71" s="17">
        <v>0</v>
      </c>
      <c r="CB71" s="17">
        <v>0</v>
      </c>
      <c r="CC71" s="12">
        <v>0</v>
      </c>
    </row>
    <row r="72" spans="1:81" x14ac:dyDescent="0.2">
      <c r="A72" s="4" t="s">
        <v>62</v>
      </c>
      <c r="B72" s="92">
        <v>130525</v>
      </c>
      <c r="C72" s="87">
        <v>54369</v>
      </c>
      <c r="D72" s="87">
        <v>1000000</v>
      </c>
      <c r="E72" s="87">
        <v>0</v>
      </c>
      <c r="F72" s="87">
        <v>0</v>
      </c>
      <c r="G72" s="87">
        <v>0</v>
      </c>
      <c r="H72" s="87">
        <v>909</v>
      </c>
      <c r="I72" s="93">
        <v>1185803</v>
      </c>
      <c r="J72" s="16">
        <v>0</v>
      </c>
      <c r="K72" s="17">
        <v>0</v>
      </c>
      <c r="L72" s="17">
        <v>0</v>
      </c>
      <c r="M72" s="17">
        <v>0</v>
      </c>
      <c r="N72" s="17">
        <v>0</v>
      </c>
      <c r="O72" s="17">
        <v>0</v>
      </c>
      <c r="P72" s="17">
        <v>909</v>
      </c>
      <c r="Q72" s="12">
        <v>909</v>
      </c>
      <c r="R72" s="16">
        <v>0</v>
      </c>
      <c r="S72" s="17">
        <v>0</v>
      </c>
      <c r="T72" s="17">
        <v>0</v>
      </c>
      <c r="U72" s="17">
        <v>0</v>
      </c>
      <c r="V72" s="17">
        <v>0</v>
      </c>
      <c r="W72" s="17">
        <v>0</v>
      </c>
      <c r="X72" s="17">
        <v>0</v>
      </c>
      <c r="Y72" s="12">
        <v>0</v>
      </c>
      <c r="Z72" s="16">
        <v>0</v>
      </c>
      <c r="AA72" s="17">
        <v>0</v>
      </c>
      <c r="AB72" s="17">
        <v>0</v>
      </c>
      <c r="AC72" s="17">
        <v>0</v>
      </c>
      <c r="AD72" s="17">
        <v>0</v>
      </c>
      <c r="AE72" s="17">
        <v>0</v>
      </c>
      <c r="AF72" s="17">
        <v>0</v>
      </c>
      <c r="AG72" s="12">
        <v>0</v>
      </c>
      <c r="AH72" s="16">
        <v>130525</v>
      </c>
      <c r="AI72" s="17">
        <v>0</v>
      </c>
      <c r="AJ72" s="17">
        <v>0</v>
      </c>
      <c r="AK72" s="17">
        <v>0</v>
      </c>
      <c r="AL72" s="17">
        <v>0</v>
      </c>
      <c r="AM72" s="17">
        <v>0</v>
      </c>
      <c r="AN72" s="17">
        <v>0</v>
      </c>
      <c r="AO72" s="12">
        <v>130525</v>
      </c>
      <c r="AP72" s="16">
        <v>0</v>
      </c>
      <c r="AQ72" s="17">
        <v>0</v>
      </c>
      <c r="AR72" s="17">
        <v>0</v>
      </c>
      <c r="AS72" s="17">
        <v>0</v>
      </c>
      <c r="AT72" s="17">
        <v>0</v>
      </c>
      <c r="AU72" s="17">
        <v>0</v>
      </c>
      <c r="AV72" s="17">
        <v>0</v>
      </c>
      <c r="AW72" s="12">
        <v>0</v>
      </c>
      <c r="AX72" s="16">
        <v>0</v>
      </c>
      <c r="AY72" s="17">
        <v>0</v>
      </c>
      <c r="AZ72" s="17">
        <v>1000000</v>
      </c>
      <c r="BA72" s="17">
        <v>0</v>
      </c>
      <c r="BB72" s="17">
        <v>0</v>
      </c>
      <c r="BC72" s="17">
        <v>0</v>
      </c>
      <c r="BD72" s="17">
        <v>0</v>
      </c>
      <c r="BE72" s="12">
        <v>1000000</v>
      </c>
      <c r="BF72" s="16">
        <v>0</v>
      </c>
      <c r="BG72" s="17">
        <v>0</v>
      </c>
      <c r="BH72" s="17">
        <v>0</v>
      </c>
      <c r="BI72" s="17">
        <v>0</v>
      </c>
      <c r="BJ72" s="17">
        <v>0</v>
      </c>
      <c r="BK72" s="17">
        <v>0</v>
      </c>
      <c r="BL72" s="17">
        <v>0</v>
      </c>
      <c r="BM72" s="12">
        <v>0</v>
      </c>
      <c r="BN72" s="16">
        <v>0</v>
      </c>
      <c r="BO72" s="17">
        <v>0</v>
      </c>
      <c r="BP72" s="17">
        <v>0</v>
      </c>
      <c r="BQ72" s="17">
        <v>0</v>
      </c>
      <c r="BR72" s="17">
        <v>0</v>
      </c>
      <c r="BS72" s="17">
        <v>0</v>
      </c>
      <c r="BT72" s="17">
        <v>0</v>
      </c>
      <c r="BU72" s="12">
        <v>0</v>
      </c>
      <c r="BV72" s="16">
        <v>0</v>
      </c>
      <c r="BW72" s="17">
        <v>54369</v>
      </c>
      <c r="BX72" s="17">
        <v>0</v>
      </c>
      <c r="BY72" s="17">
        <v>0</v>
      </c>
      <c r="BZ72" s="17">
        <v>0</v>
      </c>
      <c r="CA72" s="17">
        <v>0</v>
      </c>
      <c r="CB72" s="17">
        <v>0</v>
      </c>
      <c r="CC72" s="12">
        <v>54369</v>
      </c>
    </row>
    <row r="73" spans="1:81" x14ac:dyDescent="0.2">
      <c r="A73" s="4" t="s">
        <v>63</v>
      </c>
      <c r="B73" s="92">
        <v>25613707</v>
      </c>
      <c r="C73" s="87">
        <v>296009</v>
      </c>
      <c r="D73" s="87">
        <v>7050</v>
      </c>
      <c r="E73" s="87">
        <v>0</v>
      </c>
      <c r="F73" s="87">
        <v>0</v>
      </c>
      <c r="G73" s="87">
        <v>109365</v>
      </c>
      <c r="H73" s="87">
        <v>132650</v>
      </c>
      <c r="I73" s="93">
        <v>26158781</v>
      </c>
      <c r="J73" s="16">
        <v>0</v>
      </c>
      <c r="K73" s="17">
        <v>0</v>
      </c>
      <c r="L73" s="17">
        <v>0</v>
      </c>
      <c r="M73" s="17">
        <v>0</v>
      </c>
      <c r="N73" s="17">
        <v>0</v>
      </c>
      <c r="O73" s="17">
        <v>0</v>
      </c>
      <c r="P73" s="17">
        <v>0</v>
      </c>
      <c r="Q73" s="12">
        <v>0</v>
      </c>
      <c r="R73" s="16">
        <v>58725</v>
      </c>
      <c r="S73" s="17">
        <v>0</v>
      </c>
      <c r="T73" s="17">
        <v>0</v>
      </c>
      <c r="U73" s="17">
        <v>0</v>
      </c>
      <c r="V73" s="17">
        <v>0</v>
      </c>
      <c r="W73" s="17">
        <v>0</v>
      </c>
      <c r="X73" s="17">
        <v>0</v>
      </c>
      <c r="Y73" s="12">
        <v>58725</v>
      </c>
      <c r="Z73" s="16">
        <v>110461</v>
      </c>
      <c r="AA73" s="17">
        <v>0</v>
      </c>
      <c r="AB73" s="17">
        <v>0</v>
      </c>
      <c r="AC73" s="17">
        <v>0</v>
      </c>
      <c r="AD73" s="17">
        <v>0</v>
      </c>
      <c r="AE73" s="17">
        <v>0</v>
      </c>
      <c r="AF73" s="17">
        <v>0</v>
      </c>
      <c r="AG73" s="12">
        <v>110461</v>
      </c>
      <c r="AH73" s="16">
        <v>21442274</v>
      </c>
      <c r="AI73" s="17">
        <v>296009</v>
      </c>
      <c r="AJ73" s="17">
        <v>0</v>
      </c>
      <c r="AK73" s="17">
        <v>0</v>
      </c>
      <c r="AL73" s="17">
        <v>0</v>
      </c>
      <c r="AM73" s="17">
        <v>100951</v>
      </c>
      <c r="AN73" s="17">
        <v>132150</v>
      </c>
      <c r="AO73" s="12">
        <v>21971384</v>
      </c>
      <c r="AP73" s="16">
        <v>4002247</v>
      </c>
      <c r="AQ73" s="17">
        <v>0</v>
      </c>
      <c r="AR73" s="17">
        <v>7050</v>
      </c>
      <c r="AS73" s="17">
        <v>0</v>
      </c>
      <c r="AT73" s="17">
        <v>0</v>
      </c>
      <c r="AU73" s="17">
        <v>1468</v>
      </c>
      <c r="AV73" s="17">
        <v>0</v>
      </c>
      <c r="AW73" s="12">
        <v>4010765</v>
      </c>
      <c r="AX73" s="16">
        <v>0</v>
      </c>
      <c r="AY73" s="17">
        <v>0</v>
      </c>
      <c r="AZ73" s="17">
        <v>0</v>
      </c>
      <c r="BA73" s="17">
        <v>0</v>
      </c>
      <c r="BB73" s="17">
        <v>0</v>
      </c>
      <c r="BC73" s="17">
        <v>0</v>
      </c>
      <c r="BD73" s="17">
        <v>0</v>
      </c>
      <c r="BE73" s="12">
        <v>0</v>
      </c>
      <c r="BF73" s="16">
        <v>0</v>
      </c>
      <c r="BG73" s="17">
        <v>0</v>
      </c>
      <c r="BH73" s="17">
        <v>0</v>
      </c>
      <c r="BI73" s="17">
        <v>0</v>
      </c>
      <c r="BJ73" s="17">
        <v>0</v>
      </c>
      <c r="BK73" s="17">
        <v>0</v>
      </c>
      <c r="BL73" s="17">
        <v>0</v>
      </c>
      <c r="BM73" s="12">
        <v>0</v>
      </c>
      <c r="BN73" s="16">
        <v>0</v>
      </c>
      <c r="BO73" s="17">
        <v>0</v>
      </c>
      <c r="BP73" s="17">
        <v>0</v>
      </c>
      <c r="BQ73" s="17">
        <v>0</v>
      </c>
      <c r="BR73" s="17">
        <v>0</v>
      </c>
      <c r="BS73" s="17">
        <v>0</v>
      </c>
      <c r="BT73" s="17">
        <v>0</v>
      </c>
      <c r="BU73" s="12">
        <v>0</v>
      </c>
      <c r="BV73" s="16">
        <v>0</v>
      </c>
      <c r="BW73" s="17">
        <v>0</v>
      </c>
      <c r="BX73" s="17">
        <v>0</v>
      </c>
      <c r="BY73" s="17">
        <v>0</v>
      </c>
      <c r="BZ73" s="17">
        <v>0</v>
      </c>
      <c r="CA73" s="17">
        <v>6946</v>
      </c>
      <c r="CB73" s="17">
        <v>500</v>
      </c>
      <c r="CC73" s="12">
        <v>7446</v>
      </c>
    </row>
    <row r="74" spans="1:81" x14ac:dyDescent="0.2">
      <c r="A74" s="4" t="s">
        <v>64</v>
      </c>
      <c r="B74" s="92">
        <v>0</v>
      </c>
      <c r="C74" s="87">
        <v>0</v>
      </c>
      <c r="D74" s="87">
        <v>0</v>
      </c>
      <c r="E74" s="87">
        <v>0</v>
      </c>
      <c r="F74" s="87">
        <v>0</v>
      </c>
      <c r="G74" s="87">
        <v>0</v>
      </c>
      <c r="H74" s="87">
        <v>0</v>
      </c>
      <c r="I74" s="93">
        <v>0</v>
      </c>
      <c r="J74" s="16">
        <v>0</v>
      </c>
      <c r="K74" s="17">
        <v>0</v>
      </c>
      <c r="L74" s="17">
        <v>0</v>
      </c>
      <c r="M74" s="17">
        <v>0</v>
      </c>
      <c r="N74" s="17">
        <v>0</v>
      </c>
      <c r="O74" s="17">
        <v>0</v>
      </c>
      <c r="P74" s="17">
        <v>0</v>
      </c>
      <c r="Q74" s="12">
        <v>0</v>
      </c>
      <c r="R74" s="16">
        <v>0</v>
      </c>
      <c r="S74" s="17">
        <v>0</v>
      </c>
      <c r="T74" s="17">
        <v>0</v>
      </c>
      <c r="U74" s="17">
        <v>0</v>
      </c>
      <c r="V74" s="17">
        <v>0</v>
      </c>
      <c r="W74" s="17">
        <v>0</v>
      </c>
      <c r="X74" s="17">
        <v>0</v>
      </c>
      <c r="Y74" s="12">
        <v>0</v>
      </c>
      <c r="Z74" s="16">
        <v>0</v>
      </c>
      <c r="AA74" s="17">
        <v>0</v>
      </c>
      <c r="AB74" s="17">
        <v>0</v>
      </c>
      <c r="AC74" s="17">
        <v>0</v>
      </c>
      <c r="AD74" s="17">
        <v>0</v>
      </c>
      <c r="AE74" s="17">
        <v>0</v>
      </c>
      <c r="AF74" s="17">
        <v>0</v>
      </c>
      <c r="AG74" s="12">
        <v>0</v>
      </c>
      <c r="AH74" s="16">
        <v>0</v>
      </c>
      <c r="AI74" s="17">
        <v>0</v>
      </c>
      <c r="AJ74" s="17">
        <v>0</v>
      </c>
      <c r="AK74" s="17">
        <v>0</v>
      </c>
      <c r="AL74" s="17">
        <v>0</v>
      </c>
      <c r="AM74" s="17">
        <v>0</v>
      </c>
      <c r="AN74" s="17">
        <v>0</v>
      </c>
      <c r="AO74" s="12">
        <v>0</v>
      </c>
      <c r="AP74" s="16">
        <v>0</v>
      </c>
      <c r="AQ74" s="17">
        <v>0</v>
      </c>
      <c r="AR74" s="17">
        <v>0</v>
      </c>
      <c r="AS74" s="17">
        <v>0</v>
      </c>
      <c r="AT74" s="17">
        <v>0</v>
      </c>
      <c r="AU74" s="17">
        <v>0</v>
      </c>
      <c r="AV74" s="17">
        <v>0</v>
      </c>
      <c r="AW74" s="12">
        <v>0</v>
      </c>
      <c r="AX74" s="16">
        <v>0</v>
      </c>
      <c r="AY74" s="17">
        <v>0</v>
      </c>
      <c r="AZ74" s="17">
        <v>0</v>
      </c>
      <c r="BA74" s="17">
        <v>0</v>
      </c>
      <c r="BB74" s="17">
        <v>0</v>
      </c>
      <c r="BC74" s="17">
        <v>0</v>
      </c>
      <c r="BD74" s="17">
        <v>0</v>
      </c>
      <c r="BE74" s="12">
        <v>0</v>
      </c>
      <c r="BF74" s="16">
        <v>0</v>
      </c>
      <c r="BG74" s="17">
        <v>0</v>
      </c>
      <c r="BH74" s="17">
        <v>0</v>
      </c>
      <c r="BI74" s="17">
        <v>0</v>
      </c>
      <c r="BJ74" s="17">
        <v>0</v>
      </c>
      <c r="BK74" s="17">
        <v>0</v>
      </c>
      <c r="BL74" s="17">
        <v>0</v>
      </c>
      <c r="BM74" s="12">
        <v>0</v>
      </c>
      <c r="BN74" s="16">
        <v>0</v>
      </c>
      <c r="BO74" s="17">
        <v>0</v>
      </c>
      <c r="BP74" s="17">
        <v>0</v>
      </c>
      <c r="BQ74" s="17">
        <v>0</v>
      </c>
      <c r="BR74" s="17">
        <v>0</v>
      </c>
      <c r="BS74" s="17">
        <v>0</v>
      </c>
      <c r="BT74" s="17">
        <v>0</v>
      </c>
      <c r="BU74" s="12">
        <v>0</v>
      </c>
      <c r="BV74" s="16">
        <v>0</v>
      </c>
      <c r="BW74" s="17">
        <v>0</v>
      </c>
      <c r="BX74" s="17">
        <v>0</v>
      </c>
      <c r="BY74" s="17">
        <v>0</v>
      </c>
      <c r="BZ74" s="17">
        <v>0</v>
      </c>
      <c r="CA74" s="17">
        <v>0</v>
      </c>
      <c r="CB74" s="17">
        <v>0</v>
      </c>
      <c r="CC74" s="12">
        <v>0</v>
      </c>
    </row>
    <row r="75" spans="1:81" x14ac:dyDescent="0.2">
      <c r="A75" s="4" t="s">
        <v>65</v>
      </c>
      <c r="B75" s="92">
        <v>841234.03</v>
      </c>
      <c r="C75" s="87">
        <v>54369</v>
      </c>
      <c r="D75" s="87">
        <v>189828.83000000002</v>
      </c>
      <c r="E75" s="87">
        <v>0</v>
      </c>
      <c r="F75" s="87">
        <v>90500</v>
      </c>
      <c r="G75" s="87">
        <v>67600</v>
      </c>
      <c r="H75" s="87">
        <v>0</v>
      </c>
      <c r="I75" s="93">
        <v>1243531.8600000001</v>
      </c>
      <c r="J75" s="16">
        <v>0</v>
      </c>
      <c r="K75" s="17">
        <v>0</v>
      </c>
      <c r="L75" s="17">
        <v>0</v>
      </c>
      <c r="M75" s="17">
        <v>0</v>
      </c>
      <c r="N75" s="17">
        <v>0</v>
      </c>
      <c r="O75" s="17">
        <v>0</v>
      </c>
      <c r="P75" s="17">
        <v>0</v>
      </c>
      <c r="Q75" s="12">
        <v>0</v>
      </c>
      <c r="R75" s="16">
        <v>0</v>
      </c>
      <c r="S75" s="17">
        <v>0</v>
      </c>
      <c r="T75" s="17">
        <v>0</v>
      </c>
      <c r="U75" s="17">
        <v>0</v>
      </c>
      <c r="V75" s="17">
        <v>0</v>
      </c>
      <c r="W75" s="17">
        <v>0</v>
      </c>
      <c r="X75" s="17">
        <v>0</v>
      </c>
      <c r="Y75" s="12">
        <v>0</v>
      </c>
      <c r="Z75" s="16">
        <v>0</v>
      </c>
      <c r="AA75" s="17">
        <v>0</v>
      </c>
      <c r="AB75" s="17">
        <v>80000</v>
      </c>
      <c r="AC75" s="17">
        <v>0</v>
      </c>
      <c r="AD75" s="17">
        <v>80000</v>
      </c>
      <c r="AE75" s="17">
        <v>0</v>
      </c>
      <c r="AF75" s="17">
        <v>0</v>
      </c>
      <c r="AG75" s="12">
        <v>160000</v>
      </c>
      <c r="AH75" s="16">
        <v>770207.93</v>
      </c>
      <c r="AI75" s="17">
        <v>0</v>
      </c>
      <c r="AJ75" s="17">
        <v>0</v>
      </c>
      <c r="AK75" s="17">
        <v>0</v>
      </c>
      <c r="AL75" s="17">
        <v>0</v>
      </c>
      <c r="AM75" s="17">
        <v>0</v>
      </c>
      <c r="AN75" s="17">
        <v>0</v>
      </c>
      <c r="AO75" s="12">
        <v>770207.93</v>
      </c>
      <c r="AP75" s="16">
        <v>0</v>
      </c>
      <c r="AQ75" s="17">
        <v>0</v>
      </c>
      <c r="AR75" s="17">
        <v>17756.82</v>
      </c>
      <c r="AS75" s="17">
        <v>0</v>
      </c>
      <c r="AT75" s="17">
        <v>0</v>
      </c>
      <c r="AU75" s="17">
        <v>0</v>
      </c>
      <c r="AV75" s="17">
        <v>0</v>
      </c>
      <c r="AW75" s="12">
        <v>17756.82</v>
      </c>
      <c r="AX75" s="16">
        <v>0</v>
      </c>
      <c r="AY75" s="17">
        <v>0</v>
      </c>
      <c r="AZ75" s="17">
        <v>92072.01</v>
      </c>
      <c r="BA75" s="17">
        <v>0</v>
      </c>
      <c r="BB75" s="17">
        <v>10500</v>
      </c>
      <c r="BC75" s="17">
        <v>67600</v>
      </c>
      <c r="BD75" s="17">
        <v>0</v>
      </c>
      <c r="BE75" s="12">
        <v>170172.01</v>
      </c>
      <c r="BF75" s="16">
        <v>1488</v>
      </c>
      <c r="BG75" s="17">
        <v>0</v>
      </c>
      <c r="BH75" s="17">
        <v>0</v>
      </c>
      <c r="BI75" s="17">
        <v>0</v>
      </c>
      <c r="BJ75" s="17">
        <v>0</v>
      </c>
      <c r="BK75" s="17">
        <v>0</v>
      </c>
      <c r="BL75" s="17">
        <v>0</v>
      </c>
      <c r="BM75" s="12">
        <v>1488</v>
      </c>
      <c r="BN75" s="16">
        <v>0</v>
      </c>
      <c r="BO75" s="17">
        <v>0</v>
      </c>
      <c r="BP75" s="17">
        <v>0</v>
      </c>
      <c r="BQ75" s="17">
        <v>0</v>
      </c>
      <c r="BR75" s="17">
        <v>0</v>
      </c>
      <c r="BS75" s="17">
        <v>0</v>
      </c>
      <c r="BT75" s="17">
        <v>0</v>
      </c>
      <c r="BU75" s="12">
        <v>0</v>
      </c>
      <c r="BV75" s="16">
        <v>69538.100000000006</v>
      </c>
      <c r="BW75" s="17">
        <v>54369</v>
      </c>
      <c r="BX75" s="17">
        <v>0</v>
      </c>
      <c r="BY75" s="17">
        <v>0</v>
      </c>
      <c r="BZ75" s="17">
        <v>0</v>
      </c>
      <c r="CA75" s="17">
        <v>0</v>
      </c>
      <c r="CB75" s="17">
        <v>0</v>
      </c>
      <c r="CC75" s="12">
        <v>123907.1</v>
      </c>
    </row>
    <row r="76" spans="1:81" x14ac:dyDescent="0.2">
      <c r="A76" s="4" t="s">
        <v>66</v>
      </c>
      <c r="B76" s="92">
        <v>336712.02999999997</v>
      </c>
      <c r="C76" s="87">
        <v>48328</v>
      </c>
      <c r="D76" s="87">
        <v>0</v>
      </c>
      <c r="E76" s="87">
        <v>0</v>
      </c>
      <c r="F76" s="87">
        <v>0</v>
      </c>
      <c r="G76" s="87">
        <v>0</v>
      </c>
      <c r="H76" s="87">
        <v>3894.16</v>
      </c>
      <c r="I76" s="93">
        <v>388934.19</v>
      </c>
      <c r="J76" s="16">
        <v>0</v>
      </c>
      <c r="K76" s="17">
        <v>0</v>
      </c>
      <c r="L76" s="17">
        <v>0</v>
      </c>
      <c r="M76" s="17">
        <v>0</v>
      </c>
      <c r="N76" s="17">
        <v>0</v>
      </c>
      <c r="O76" s="17">
        <v>0</v>
      </c>
      <c r="P76" s="17">
        <v>3894.16</v>
      </c>
      <c r="Q76" s="12">
        <v>3894.16</v>
      </c>
      <c r="R76" s="16">
        <v>0</v>
      </c>
      <c r="S76" s="17">
        <v>0</v>
      </c>
      <c r="T76" s="17">
        <v>0</v>
      </c>
      <c r="U76" s="17">
        <v>0</v>
      </c>
      <c r="V76" s="17">
        <v>0</v>
      </c>
      <c r="W76" s="17">
        <v>0</v>
      </c>
      <c r="X76" s="17">
        <v>0</v>
      </c>
      <c r="Y76" s="12">
        <v>0</v>
      </c>
      <c r="Z76" s="16">
        <v>0</v>
      </c>
      <c r="AA76" s="17">
        <v>0</v>
      </c>
      <c r="AB76" s="17">
        <v>0</v>
      </c>
      <c r="AC76" s="17">
        <v>0</v>
      </c>
      <c r="AD76" s="17">
        <v>0</v>
      </c>
      <c r="AE76" s="17">
        <v>0</v>
      </c>
      <c r="AF76" s="17">
        <v>0</v>
      </c>
      <c r="AG76" s="12">
        <v>0</v>
      </c>
      <c r="AH76" s="16">
        <v>80575.399999999994</v>
      </c>
      <c r="AI76" s="17">
        <v>0</v>
      </c>
      <c r="AJ76" s="17">
        <v>0</v>
      </c>
      <c r="AK76" s="17">
        <v>0</v>
      </c>
      <c r="AL76" s="17">
        <v>0</v>
      </c>
      <c r="AM76" s="17">
        <v>0</v>
      </c>
      <c r="AN76" s="17">
        <v>0</v>
      </c>
      <c r="AO76" s="12">
        <v>80575.399999999994</v>
      </c>
      <c r="AP76" s="16">
        <v>255496.57</v>
      </c>
      <c r="AQ76" s="17">
        <v>48328</v>
      </c>
      <c r="AR76" s="17">
        <v>0</v>
      </c>
      <c r="AS76" s="17">
        <v>0</v>
      </c>
      <c r="AT76" s="17">
        <v>0</v>
      </c>
      <c r="AU76" s="17">
        <v>0</v>
      </c>
      <c r="AV76" s="17">
        <v>0</v>
      </c>
      <c r="AW76" s="12">
        <v>303824.57</v>
      </c>
      <c r="AX76" s="16">
        <v>456.35</v>
      </c>
      <c r="AY76" s="17">
        <v>0</v>
      </c>
      <c r="AZ76" s="17">
        <v>0</v>
      </c>
      <c r="BA76" s="17">
        <v>0</v>
      </c>
      <c r="BB76" s="17">
        <v>0</v>
      </c>
      <c r="BC76" s="17">
        <v>0</v>
      </c>
      <c r="BD76" s="17">
        <v>0</v>
      </c>
      <c r="BE76" s="12">
        <v>456.35</v>
      </c>
      <c r="BF76" s="16">
        <v>0</v>
      </c>
      <c r="BG76" s="17">
        <v>0</v>
      </c>
      <c r="BH76" s="17">
        <v>0</v>
      </c>
      <c r="BI76" s="17">
        <v>0</v>
      </c>
      <c r="BJ76" s="17">
        <v>0</v>
      </c>
      <c r="BK76" s="17">
        <v>0</v>
      </c>
      <c r="BL76" s="17">
        <v>0</v>
      </c>
      <c r="BM76" s="12">
        <v>0</v>
      </c>
      <c r="BN76" s="16">
        <v>0</v>
      </c>
      <c r="BO76" s="17">
        <v>0</v>
      </c>
      <c r="BP76" s="17">
        <v>0</v>
      </c>
      <c r="BQ76" s="17">
        <v>0</v>
      </c>
      <c r="BR76" s="17">
        <v>0</v>
      </c>
      <c r="BS76" s="17">
        <v>0</v>
      </c>
      <c r="BT76" s="17">
        <v>0</v>
      </c>
      <c r="BU76" s="12">
        <v>0</v>
      </c>
      <c r="BV76" s="16">
        <v>183.71</v>
      </c>
      <c r="BW76" s="17">
        <v>0</v>
      </c>
      <c r="BX76" s="17">
        <v>0</v>
      </c>
      <c r="BY76" s="17">
        <v>0</v>
      </c>
      <c r="BZ76" s="17">
        <v>0</v>
      </c>
      <c r="CA76" s="17">
        <v>0</v>
      </c>
      <c r="CB76" s="17">
        <v>0</v>
      </c>
      <c r="CC76" s="12">
        <v>183.71</v>
      </c>
    </row>
    <row r="77" spans="1:81" x14ac:dyDescent="0.2">
      <c r="A77" s="4" t="s">
        <v>67</v>
      </c>
      <c r="B77" s="92">
        <v>0</v>
      </c>
      <c r="C77" s="87">
        <v>0</v>
      </c>
      <c r="D77" s="87">
        <v>142082</v>
      </c>
      <c r="E77" s="87">
        <v>0</v>
      </c>
      <c r="F77" s="87">
        <v>1292712</v>
      </c>
      <c r="G77" s="87">
        <v>0</v>
      </c>
      <c r="H77" s="87">
        <v>0</v>
      </c>
      <c r="I77" s="93">
        <v>1434794</v>
      </c>
      <c r="J77" s="16">
        <v>0</v>
      </c>
      <c r="K77" s="17">
        <v>0</v>
      </c>
      <c r="L77" s="17">
        <v>0</v>
      </c>
      <c r="M77" s="17">
        <v>0</v>
      </c>
      <c r="N77" s="17">
        <v>0</v>
      </c>
      <c r="O77" s="17">
        <v>0</v>
      </c>
      <c r="P77" s="17">
        <v>0</v>
      </c>
      <c r="Q77" s="12">
        <v>0</v>
      </c>
      <c r="R77" s="16">
        <v>0</v>
      </c>
      <c r="S77" s="17">
        <v>0</v>
      </c>
      <c r="T77" s="17">
        <v>0</v>
      </c>
      <c r="U77" s="17">
        <v>0</v>
      </c>
      <c r="V77" s="17">
        <v>0</v>
      </c>
      <c r="W77" s="17">
        <v>0</v>
      </c>
      <c r="X77" s="17">
        <v>0</v>
      </c>
      <c r="Y77" s="12">
        <v>0</v>
      </c>
      <c r="Z77" s="16">
        <v>0</v>
      </c>
      <c r="AA77" s="17">
        <v>0</v>
      </c>
      <c r="AB77" s="17">
        <v>0</v>
      </c>
      <c r="AC77" s="17">
        <v>0</v>
      </c>
      <c r="AD77" s="17">
        <v>0</v>
      </c>
      <c r="AE77" s="17">
        <v>0</v>
      </c>
      <c r="AF77" s="17">
        <v>0</v>
      </c>
      <c r="AG77" s="12">
        <v>0</v>
      </c>
      <c r="AH77" s="16">
        <v>0</v>
      </c>
      <c r="AI77" s="17">
        <v>0</v>
      </c>
      <c r="AJ77" s="17">
        <v>0</v>
      </c>
      <c r="AK77" s="17">
        <v>0</v>
      </c>
      <c r="AL77" s="17">
        <v>0</v>
      </c>
      <c r="AM77" s="17">
        <v>0</v>
      </c>
      <c r="AN77" s="17">
        <v>0</v>
      </c>
      <c r="AO77" s="12">
        <v>0</v>
      </c>
      <c r="AP77" s="16">
        <v>0</v>
      </c>
      <c r="AQ77" s="17">
        <v>0</v>
      </c>
      <c r="AR77" s="17">
        <v>0</v>
      </c>
      <c r="AS77" s="17">
        <v>0</v>
      </c>
      <c r="AT77" s="17">
        <v>0</v>
      </c>
      <c r="AU77" s="17">
        <v>0</v>
      </c>
      <c r="AV77" s="17">
        <v>0</v>
      </c>
      <c r="AW77" s="12">
        <v>0</v>
      </c>
      <c r="AX77" s="16">
        <v>0</v>
      </c>
      <c r="AY77" s="17">
        <v>0</v>
      </c>
      <c r="AZ77" s="17">
        <v>130000</v>
      </c>
      <c r="BA77" s="17">
        <v>0</v>
      </c>
      <c r="BB77" s="17">
        <v>1292712</v>
      </c>
      <c r="BC77" s="17">
        <v>0</v>
      </c>
      <c r="BD77" s="17">
        <v>0</v>
      </c>
      <c r="BE77" s="12">
        <v>1422712</v>
      </c>
      <c r="BF77" s="16">
        <v>0</v>
      </c>
      <c r="BG77" s="17">
        <v>0</v>
      </c>
      <c r="BH77" s="17">
        <v>0</v>
      </c>
      <c r="BI77" s="17">
        <v>0</v>
      </c>
      <c r="BJ77" s="17">
        <v>0</v>
      </c>
      <c r="BK77" s="17">
        <v>0</v>
      </c>
      <c r="BL77" s="17">
        <v>0</v>
      </c>
      <c r="BM77" s="12">
        <v>0</v>
      </c>
      <c r="BN77" s="16">
        <v>0</v>
      </c>
      <c r="BO77" s="17">
        <v>0</v>
      </c>
      <c r="BP77" s="17">
        <v>0</v>
      </c>
      <c r="BQ77" s="17">
        <v>0</v>
      </c>
      <c r="BR77" s="17">
        <v>0</v>
      </c>
      <c r="BS77" s="17">
        <v>0</v>
      </c>
      <c r="BT77" s="17">
        <v>0</v>
      </c>
      <c r="BU77" s="12">
        <v>0</v>
      </c>
      <c r="BV77" s="16">
        <v>0</v>
      </c>
      <c r="BW77" s="17">
        <v>0</v>
      </c>
      <c r="BX77" s="17">
        <v>12082</v>
      </c>
      <c r="BY77" s="17">
        <v>0</v>
      </c>
      <c r="BZ77" s="17">
        <v>0</v>
      </c>
      <c r="CA77" s="17">
        <v>0</v>
      </c>
      <c r="CB77" s="17">
        <v>0</v>
      </c>
      <c r="CC77" s="12">
        <v>12082</v>
      </c>
    </row>
    <row r="78" spans="1:81" x14ac:dyDescent="0.2">
      <c r="A78" s="4" t="s">
        <v>68</v>
      </c>
      <c r="B78" s="92">
        <v>727524</v>
      </c>
      <c r="C78" s="87">
        <v>32955</v>
      </c>
      <c r="D78" s="87">
        <v>533764</v>
      </c>
      <c r="E78" s="87">
        <v>0</v>
      </c>
      <c r="F78" s="87">
        <v>0</v>
      </c>
      <c r="G78" s="87">
        <v>1926</v>
      </c>
      <c r="H78" s="87">
        <v>0</v>
      </c>
      <c r="I78" s="93">
        <v>1296169</v>
      </c>
      <c r="J78" s="16">
        <v>0</v>
      </c>
      <c r="K78" s="17">
        <v>0</v>
      </c>
      <c r="L78" s="17">
        <v>0</v>
      </c>
      <c r="M78" s="17">
        <v>0</v>
      </c>
      <c r="N78" s="17">
        <v>0</v>
      </c>
      <c r="O78" s="17">
        <v>0</v>
      </c>
      <c r="P78" s="17">
        <v>0</v>
      </c>
      <c r="Q78" s="12">
        <v>0</v>
      </c>
      <c r="R78" s="16">
        <v>0</v>
      </c>
      <c r="S78" s="17">
        <v>0</v>
      </c>
      <c r="T78" s="17">
        <v>0</v>
      </c>
      <c r="U78" s="17">
        <v>0</v>
      </c>
      <c r="V78" s="17">
        <v>0</v>
      </c>
      <c r="W78" s="17">
        <v>0</v>
      </c>
      <c r="X78" s="17">
        <v>0</v>
      </c>
      <c r="Y78" s="12">
        <v>0</v>
      </c>
      <c r="Z78" s="16">
        <v>0</v>
      </c>
      <c r="AA78" s="17">
        <v>0</v>
      </c>
      <c r="AB78" s="17">
        <v>30000</v>
      </c>
      <c r="AC78" s="17">
        <v>0</v>
      </c>
      <c r="AD78" s="17">
        <v>0</v>
      </c>
      <c r="AE78" s="17">
        <v>0</v>
      </c>
      <c r="AF78" s="17">
        <v>0</v>
      </c>
      <c r="AG78" s="12">
        <v>30000</v>
      </c>
      <c r="AH78" s="16">
        <v>329223</v>
      </c>
      <c r="AI78" s="17">
        <v>0</v>
      </c>
      <c r="AJ78" s="17">
        <v>0</v>
      </c>
      <c r="AK78" s="17">
        <v>0</v>
      </c>
      <c r="AL78" s="17">
        <v>0</v>
      </c>
      <c r="AM78" s="17">
        <v>0</v>
      </c>
      <c r="AN78" s="17">
        <v>0</v>
      </c>
      <c r="AO78" s="12">
        <v>329223</v>
      </c>
      <c r="AP78" s="16">
        <v>398301</v>
      </c>
      <c r="AQ78" s="17">
        <v>0</v>
      </c>
      <c r="AR78" s="17">
        <v>0</v>
      </c>
      <c r="AS78" s="17">
        <v>0</v>
      </c>
      <c r="AT78" s="17">
        <v>0</v>
      </c>
      <c r="AU78" s="17">
        <v>0</v>
      </c>
      <c r="AV78" s="17">
        <v>0</v>
      </c>
      <c r="AW78" s="12">
        <v>398301</v>
      </c>
      <c r="AX78" s="16">
        <v>0</v>
      </c>
      <c r="AY78" s="17">
        <v>32955</v>
      </c>
      <c r="AZ78" s="17">
        <v>471264</v>
      </c>
      <c r="BA78" s="17">
        <v>0</v>
      </c>
      <c r="BB78" s="17">
        <v>0</v>
      </c>
      <c r="BC78" s="17">
        <v>1926</v>
      </c>
      <c r="BD78" s="17">
        <v>0</v>
      </c>
      <c r="BE78" s="12">
        <v>506145</v>
      </c>
      <c r="BF78" s="16">
        <v>0</v>
      </c>
      <c r="BG78" s="17">
        <v>0</v>
      </c>
      <c r="BH78" s="17">
        <v>0</v>
      </c>
      <c r="BI78" s="17">
        <v>0</v>
      </c>
      <c r="BJ78" s="17">
        <v>0</v>
      </c>
      <c r="BK78" s="17">
        <v>0</v>
      </c>
      <c r="BL78" s="17">
        <v>0</v>
      </c>
      <c r="BM78" s="12">
        <v>0</v>
      </c>
      <c r="BN78" s="16">
        <v>0</v>
      </c>
      <c r="BO78" s="17">
        <v>0</v>
      </c>
      <c r="BP78" s="17">
        <v>32500</v>
      </c>
      <c r="BQ78" s="17">
        <v>0</v>
      </c>
      <c r="BR78" s="17">
        <v>0</v>
      </c>
      <c r="BS78" s="17">
        <v>0</v>
      </c>
      <c r="BT78" s="17">
        <v>0</v>
      </c>
      <c r="BU78" s="12">
        <v>32500</v>
      </c>
      <c r="BV78" s="16">
        <v>0</v>
      </c>
      <c r="BW78" s="17">
        <v>0</v>
      </c>
      <c r="BX78" s="17">
        <v>0</v>
      </c>
      <c r="BY78" s="17">
        <v>0</v>
      </c>
      <c r="BZ78" s="17">
        <v>0</v>
      </c>
      <c r="CA78" s="17">
        <v>0</v>
      </c>
      <c r="CB78" s="17">
        <v>0</v>
      </c>
      <c r="CC78" s="12">
        <v>0</v>
      </c>
    </row>
    <row r="79" spans="1:81" x14ac:dyDescent="0.2">
      <c r="A79" s="4" t="s">
        <v>69</v>
      </c>
      <c r="B79" s="92">
        <v>2174254</v>
      </c>
      <c r="C79" s="87">
        <v>193000</v>
      </c>
      <c r="D79" s="87">
        <v>0</v>
      </c>
      <c r="E79" s="87">
        <v>0</v>
      </c>
      <c r="F79" s="87">
        <v>0</v>
      </c>
      <c r="G79" s="87">
        <v>0</v>
      </c>
      <c r="H79" s="87">
        <v>636</v>
      </c>
      <c r="I79" s="93">
        <v>2367890</v>
      </c>
      <c r="J79" s="16">
        <v>0</v>
      </c>
      <c r="K79" s="17">
        <v>0</v>
      </c>
      <c r="L79" s="17">
        <v>0</v>
      </c>
      <c r="M79" s="17">
        <v>0</v>
      </c>
      <c r="N79" s="17">
        <v>0</v>
      </c>
      <c r="O79" s="17">
        <v>0</v>
      </c>
      <c r="P79" s="17">
        <v>0</v>
      </c>
      <c r="Q79" s="12">
        <v>0</v>
      </c>
      <c r="R79" s="16">
        <v>0</v>
      </c>
      <c r="S79" s="17">
        <v>0</v>
      </c>
      <c r="T79" s="17">
        <v>0</v>
      </c>
      <c r="U79" s="17">
        <v>0</v>
      </c>
      <c r="V79" s="17">
        <v>0</v>
      </c>
      <c r="W79" s="17">
        <v>0</v>
      </c>
      <c r="X79" s="17">
        <v>0</v>
      </c>
      <c r="Y79" s="12">
        <v>0</v>
      </c>
      <c r="Z79" s="16">
        <v>0</v>
      </c>
      <c r="AA79" s="17">
        <v>0</v>
      </c>
      <c r="AB79" s="17">
        <v>0</v>
      </c>
      <c r="AC79" s="17">
        <v>0</v>
      </c>
      <c r="AD79" s="17">
        <v>0</v>
      </c>
      <c r="AE79" s="17">
        <v>0</v>
      </c>
      <c r="AF79" s="17">
        <v>636</v>
      </c>
      <c r="AG79" s="12">
        <v>636</v>
      </c>
      <c r="AH79" s="16">
        <v>459140</v>
      </c>
      <c r="AI79" s="17">
        <v>0</v>
      </c>
      <c r="AJ79" s="17">
        <v>0</v>
      </c>
      <c r="AK79" s="17">
        <v>0</v>
      </c>
      <c r="AL79" s="17">
        <v>0</v>
      </c>
      <c r="AM79" s="17">
        <v>0</v>
      </c>
      <c r="AN79" s="17">
        <v>0</v>
      </c>
      <c r="AO79" s="12">
        <v>459140</v>
      </c>
      <c r="AP79" s="16">
        <v>1715114</v>
      </c>
      <c r="AQ79" s="17">
        <v>0</v>
      </c>
      <c r="AR79" s="17">
        <v>0</v>
      </c>
      <c r="AS79" s="17">
        <v>0</v>
      </c>
      <c r="AT79" s="17">
        <v>0</v>
      </c>
      <c r="AU79" s="17">
        <v>0</v>
      </c>
      <c r="AV79" s="17">
        <v>0</v>
      </c>
      <c r="AW79" s="12">
        <v>1715114</v>
      </c>
      <c r="AX79" s="16">
        <v>0</v>
      </c>
      <c r="AY79" s="17">
        <v>0</v>
      </c>
      <c r="AZ79" s="17">
        <v>0</v>
      </c>
      <c r="BA79" s="17">
        <v>0</v>
      </c>
      <c r="BB79" s="17">
        <v>0</v>
      </c>
      <c r="BC79" s="17">
        <v>0</v>
      </c>
      <c r="BD79" s="17">
        <v>0</v>
      </c>
      <c r="BE79" s="12">
        <v>0</v>
      </c>
      <c r="BF79" s="16">
        <v>0</v>
      </c>
      <c r="BG79" s="17">
        <v>0</v>
      </c>
      <c r="BH79" s="17">
        <v>0</v>
      </c>
      <c r="BI79" s="17">
        <v>0</v>
      </c>
      <c r="BJ79" s="17">
        <v>0</v>
      </c>
      <c r="BK79" s="17">
        <v>0</v>
      </c>
      <c r="BL79" s="17">
        <v>0</v>
      </c>
      <c r="BM79" s="12">
        <v>0</v>
      </c>
      <c r="BN79" s="16">
        <v>0</v>
      </c>
      <c r="BO79" s="17">
        <v>0</v>
      </c>
      <c r="BP79" s="17">
        <v>0</v>
      </c>
      <c r="BQ79" s="17">
        <v>0</v>
      </c>
      <c r="BR79" s="17">
        <v>0</v>
      </c>
      <c r="BS79" s="17">
        <v>0</v>
      </c>
      <c r="BT79" s="17">
        <v>0</v>
      </c>
      <c r="BU79" s="12">
        <v>0</v>
      </c>
      <c r="BV79" s="16">
        <v>0</v>
      </c>
      <c r="BW79" s="17">
        <v>193000</v>
      </c>
      <c r="BX79" s="17">
        <v>0</v>
      </c>
      <c r="BY79" s="17">
        <v>0</v>
      </c>
      <c r="BZ79" s="17">
        <v>0</v>
      </c>
      <c r="CA79" s="17">
        <v>0</v>
      </c>
      <c r="CB79" s="17">
        <v>0</v>
      </c>
      <c r="CC79" s="12">
        <v>193000</v>
      </c>
    </row>
    <row r="80" spans="1:81" x14ac:dyDescent="0.2">
      <c r="A80" s="4" t="s">
        <v>70</v>
      </c>
      <c r="B80" s="92">
        <v>67298.820000000007</v>
      </c>
      <c r="C80" s="87">
        <v>132902</v>
      </c>
      <c r="D80" s="87">
        <v>242250</v>
      </c>
      <c r="E80" s="87">
        <v>0</v>
      </c>
      <c r="F80" s="87">
        <v>1000000</v>
      </c>
      <c r="G80" s="87">
        <v>49854.69</v>
      </c>
      <c r="H80" s="87">
        <v>0</v>
      </c>
      <c r="I80" s="93">
        <v>1492305.51</v>
      </c>
      <c r="J80" s="16">
        <v>0</v>
      </c>
      <c r="K80" s="17">
        <v>0</v>
      </c>
      <c r="L80" s="17">
        <v>242250</v>
      </c>
      <c r="M80" s="17">
        <v>0</v>
      </c>
      <c r="N80" s="17">
        <v>0</v>
      </c>
      <c r="O80" s="17">
        <v>49854.69</v>
      </c>
      <c r="P80" s="17">
        <v>0</v>
      </c>
      <c r="Q80" s="12">
        <v>292104.69</v>
      </c>
      <c r="R80" s="16">
        <v>0</v>
      </c>
      <c r="S80" s="17">
        <v>0</v>
      </c>
      <c r="T80" s="17">
        <v>0</v>
      </c>
      <c r="U80" s="17">
        <v>0</v>
      </c>
      <c r="V80" s="17">
        <v>0</v>
      </c>
      <c r="W80" s="17">
        <v>0</v>
      </c>
      <c r="X80" s="17">
        <v>0</v>
      </c>
      <c r="Y80" s="12">
        <v>0</v>
      </c>
      <c r="Z80" s="16">
        <v>0</v>
      </c>
      <c r="AA80" s="17">
        <v>0</v>
      </c>
      <c r="AB80" s="17">
        <v>0</v>
      </c>
      <c r="AC80" s="17">
        <v>0</v>
      </c>
      <c r="AD80" s="17">
        <v>0</v>
      </c>
      <c r="AE80" s="17">
        <v>0</v>
      </c>
      <c r="AF80" s="17">
        <v>0</v>
      </c>
      <c r="AG80" s="12">
        <v>0</v>
      </c>
      <c r="AH80" s="16">
        <v>0</v>
      </c>
      <c r="AI80" s="17">
        <v>0</v>
      </c>
      <c r="AJ80" s="17">
        <v>0</v>
      </c>
      <c r="AK80" s="17">
        <v>0</v>
      </c>
      <c r="AL80" s="17">
        <v>0</v>
      </c>
      <c r="AM80" s="17">
        <v>0</v>
      </c>
      <c r="AN80" s="17">
        <v>0</v>
      </c>
      <c r="AO80" s="12">
        <v>0</v>
      </c>
      <c r="AP80" s="16">
        <v>0</v>
      </c>
      <c r="AQ80" s="17">
        <v>0</v>
      </c>
      <c r="AR80" s="17">
        <v>0</v>
      </c>
      <c r="AS80" s="17">
        <v>0</v>
      </c>
      <c r="AT80" s="17">
        <v>0</v>
      </c>
      <c r="AU80" s="17">
        <v>0</v>
      </c>
      <c r="AV80" s="17">
        <v>0</v>
      </c>
      <c r="AW80" s="12">
        <v>0</v>
      </c>
      <c r="AX80" s="16">
        <v>67298.820000000007</v>
      </c>
      <c r="AY80" s="17">
        <v>0</v>
      </c>
      <c r="AZ80" s="17">
        <v>0</v>
      </c>
      <c r="BA80" s="17">
        <v>0</v>
      </c>
      <c r="BB80" s="17">
        <v>1000000</v>
      </c>
      <c r="BC80" s="17">
        <v>0</v>
      </c>
      <c r="BD80" s="17">
        <v>0</v>
      </c>
      <c r="BE80" s="12">
        <v>1067298.82</v>
      </c>
      <c r="BF80" s="16">
        <v>0</v>
      </c>
      <c r="BG80" s="17">
        <v>0</v>
      </c>
      <c r="BH80" s="17">
        <v>0</v>
      </c>
      <c r="BI80" s="17">
        <v>0</v>
      </c>
      <c r="BJ80" s="17">
        <v>0</v>
      </c>
      <c r="BK80" s="17">
        <v>0</v>
      </c>
      <c r="BL80" s="17">
        <v>0</v>
      </c>
      <c r="BM80" s="12">
        <v>0</v>
      </c>
      <c r="BN80" s="16">
        <v>0</v>
      </c>
      <c r="BO80" s="17">
        <v>0</v>
      </c>
      <c r="BP80" s="17">
        <v>0</v>
      </c>
      <c r="BQ80" s="17">
        <v>0</v>
      </c>
      <c r="BR80" s="17">
        <v>0</v>
      </c>
      <c r="BS80" s="17">
        <v>0</v>
      </c>
      <c r="BT80" s="17">
        <v>0</v>
      </c>
      <c r="BU80" s="12">
        <v>0</v>
      </c>
      <c r="BV80" s="16">
        <v>0</v>
      </c>
      <c r="BW80" s="17">
        <v>132902</v>
      </c>
      <c r="BX80" s="17">
        <v>0</v>
      </c>
      <c r="BY80" s="17">
        <v>0</v>
      </c>
      <c r="BZ80" s="17">
        <v>0</v>
      </c>
      <c r="CA80" s="17">
        <v>0</v>
      </c>
      <c r="CB80" s="17">
        <v>0</v>
      </c>
      <c r="CC80" s="12">
        <v>132902</v>
      </c>
    </row>
    <row r="81" spans="1:81" x14ac:dyDescent="0.2">
      <c r="A81" s="4" t="s">
        <v>71</v>
      </c>
      <c r="B81" s="92">
        <v>0</v>
      </c>
      <c r="C81" s="87">
        <v>0</v>
      </c>
      <c r="D81" s="87">
        <v>0</v>
      </c>
      <c r="E81" s="87">
        <v>0</v>
      </c>
      <c r="F81" s="87">
        <v>0</v>
      </c>
      <c r="G81" s="87">
        <v>0</v>
      </c>
      <c r="H81" s="87">
        <v>0</v>
      </c>
      <c r="I81" s="93">
        <v>0</v>
      </c>
      <c r="J81" s="16">
        <v>0</v>
      </c>
      <c r="K81" s="17">
        <v>0</v>
      </c>
      <c r="L81" s="17">
        <v>0</v>
      </c>
      <c r="M81" s="17">
        <v>0</v>
      </c>
      <c r="N81" s="17">
        <v>0</v>
      </c>
      <c r="O81" s="17">
        <v>0</v>
      </c>
      <c r="P81" s="17">
        <v>0</v>
      </c>
      <c r="Q81" s="12">
        <v>0</v>
      </c>
      <c r="R81" s="16">
        <v>0</v>
      </c>
      <c r="S81" s="17">
        <v>0</v>
      </c>
      <c r="T81" s="17">
        <v>0</v>
      </c>
      <c r="U81" s="17">
        <v>0</v>
      </c>
      <c r="V81" s="17">
        <v>0</v>
      </c>
      <c r="W81" s="17">
        <v>0</v>
      </c>
      <c r="X81" s="17">
        <v>0</v>
      </c>
      <c r="Y81" s="12">
        <v>0</v>
      </c>
      <c r="Z81" s="16">
        <v>0</v>
      </c>
      <c r="AA81" s="17">
        <v>0</v>
      </c>
      <c r="AB81" s="17">
        <v>0</v>
      </c>
      <c r="AC81" s="17">
        <v>0</v>
      </c>
      <c r="AD81" s="17">
        <v>0</v>
      </c>
      <c r="AE81" s="17">
        <v>0</v>
      </c>
      <c r="AF81" s="17">
        <v>0</v>
      </c>
      <c r="AG81" s="12">
        <v>0</v>
      </c>
      <c r="AH81" s="16">
        <v>0</v>
      </c>
      <c r="AI81" s="17">
        <v>0</v>
      </c>
      <c r="AJ81" s="17">
        <v>0</v>
      </c>
      <c r="AK81" s="17">
        <v>0</v>
      </c>
      <c r="AL81" s="17">
        <v>0</v>
      </c>
      <c r="AM81" s="17">
        <v>0</v>
      </c>
      <c r="AN81" s="17">
        <v>0</v>
      </c>
      <c r="AO81" s="12">
        <v>0</v>
      </c>
      <c r="AP81" s="16">
        <v>0</v>
      </c>
      <c r="AQ81" s="17">
        <v>0</v>
      </c>
      <c r="AR81" s="17">
        <v>0</v>
      </c>
      <c r="AS81" s="17">
        <v>0</v>
      </c>
      <c r="AT81" s="17">
        <v>0</v>
      </c>
      <c r="AU81" s="17">
        <v>0</v>
      </c>
      <c r="AV81" s="17">
        <v>0</v>
      </c>
      <c r="AW81" s="12">
        <v>0</v>
      </c>
      <c r="AX81" s="16">
        <v>0</v>
      </c>
      <c r="AY81" s="17">
        <v>0</v>
      </c>
      <c r="AZ81" s="17">
        <v>0</v>
      </c>
      <c r="BA81" s="17">
        <v>0</v>
      </c>
      <c r="BB81" s="17">
        <v>0</v>
      </c>
      <c r="BC81" s="17">
        <v>0</v>
      </c>
      <c r="BD81" s="17">
        <v>0</v>
      </c>
      <c r="BE81" s="12">
        <v>0</v>
      </c>
      <c r="BF81" s="16">
        <v>0</v>
      </c>
      <c r="BG81" s="17">
        <v>0</v>
      </c>
      <c r="BH81" s="17">
        <v>0</v>
      </c>
      <c r="BI81" s="17">
        <v>0</v>
      </c>
      <c r="BJ81" s="17">
        <v>0</v>
      </c>
      <c r="BK81" s="17">
        <v>0</v>
      </c>
      <c r="BL81" s="17">
        <v>0</v>
      </c>
      <c r="BM81" s="12">
        <v>0</v>
      </c>
      <c r="BN81" s="16">
        <v>0</v>
      </c>
      <c r="BO81" s="17">
        <v>0</v>
      </c>
      <c r="BP81" s="17">
        <v>0</v>
      </c>
      <c r="BQ81" s="17">
        <v>0</v>
      </c>
      <c r="BR81" s="17">
        <v>0</v>
      </c>
      <c r="BS81" s="17">
        <v>0</v>
      </c>
      <c r="BT81" s="17">
        <v>0</v>
      </c>
      <c r="BU81" s="12">
        <v>0</v>
      </c>
      <c r="BV81" s="16">
        <v>0</v>
      </c>
      <c r="BW81" s="17">
        <v>0</v>
      </c>
      <c r="BX81" s="17">
        <v>0</v>
      </c>
      <c r="BY81" s="17">
        <v>0</v>
      </c>
      <c r="BZ81" s="17">
        <v>0</v>
      </c>
      <c r="CA81" s="17">
        <v>0</v>
      </c>
      <c r="CB81" s="17">
        <v>0</v>
      </c>
      <c r="CC81" s="12">
        <v>0</v>
      </c>
    </row>
    <row r="82" spans="1:81" x14ac:dyDescent="0.2">
      <c r="A82" s="4" t="s">
        <v>72</v>
      </c>
      <c r="B82" s="92">
        <v>8996290</v>
      </c>
      <c r="C82" s="87">
        <v>613895</v>
      </c>
      <c r="D82" s="87">
        <v>0</v>
      </c>
      <c r="E82" s="87">
        <v>5706</v>
      </c>
      <c r="F82" s="87">
        <v>0</v>
      </c>
      <c r="G82" s="87">
        <v>37258</v>
      </c>
      <c r="H82" s="87">
        <v>457556</v>
      </c>
      <c r="I82" s="93">
        <v>10110705</v>
      </c>
      <c r="J82" s="16">
        <v>213434</v>
      </c>
      <c r="K82" s="17">
        <v>0</v>
      </c>
      <c r="L82" s="17">
        <v>0</v>
      </c>
      <c r="M82" s="17">
        <v>0</v>
      </c>
      <c r="N82" s="17">
        <v>0</v>
      </c>
      <c r="O82" s="17">
        <v>0</v>
      </c>
      <c r="P82" s="17">
        <v>86029</v>
      </c>
      <c r="Q82" s="12">
        <v>299463</v>
      </c>
      <c r="R82" s="16">
        <v>213435</v>
      </c>
      <c r="S82" s="17">
        <v>0</v>
      </c>
      <c r="T82" s="17">
        <v>0</v>
      </c>
      <c r="U82" s="17">
        <v>0</v>
      </c>
      <c r="V82" s="17">
        <v>0</v>
      </c>
      <c r="W82" s="17">
        <v>0</v>
      </c>
      <c r="X82" s="17">
        <v>86029</v>
      </c>
      <c r="Y82" s="12">
        <v>299464</v>
      </c>
      <c r="Z82" s="16">
        <v>0</v>
      </c>
      <c r="AA82" s="17">
        <v>0</v>
      </c>
      <c r="AB82" s="17">
        <v>0</v>
      </c>
      <c r="AC82" s="17">
        <v>0</v>
      </c>
      <c r="AD82" s="17">
        <v>0</v>
      </c>
      <c r="AE82" s="17">
        <v>0</v>
      </c>
      <c r="AF82" s="17">
        <v>12191</v>
      </c>
      <c r="AG82" s="12">
        <v>12191</v>
      </c>
      <c r="AH82" s="16">
        <v>5047095</v>
      </c>
      <c r="AI82" s="17">
        <v>0</v>
      </c>
      <c r="AJ82" s="17">
        <v>0</v>
      </c>
      <c r="AK82" s="17">
        <v>0</v>
      </c>
      <c r="AL82" s="17">
        <v>0</v>
      </c>
      <c r="AM82" s="17">
        <v>0</v>
      </c>
      <c r="AN82" s="17">
        <v>8221</v>
      </c>
      <c r="AO82" s="12">
        <v>5055316</v>
      </c>
      <c r="AP82" s="16">
        <v>723381</v>
      </c>
      <c r="AQ82" s="17">
        <v>0</v>
      </c>
      <c r="AR82" s="17">
        <v>0</v>
      </c>
      <c r="AS82" s="17">
        <v>0</v>
      </c>
      <c r="AT82" s="17">
        <v>0</v>
      </c>
      <c r="AU82" s="17">
        <v>0</v>
      </c>
      <c r="AV82" s="17">
        <v>0</v>
      </c>
      <c r="AW82" s="12">
        <v>723381</v>
      </c>
      <c r="AX82" s="16">
        <v>0</v>
      </c>
      <c r="AY82" s="17">
        <v>0</v>
      </c>
      <c r="AZ82" s="17">
        <v>0</v>
      </c>
      <c r="BA82" s="17">
        <v>0</v>
      </c>
      <c r="BB82" s="17">
        <v>0</v>
      </c>
      <c r="BC82" s="17">
        <v>0</v>
      </c>
      <c r="BD82" s="17">
        <v>0</v>
      </c>
      <c r="BE82" s="12">
        <v>0</v>
      </c>
      <c r="BF82" s="16">
        <v>0</v>
      </c>
      <c r="BG82" s="17">
        <v>0</v>
      </c>
      <c r="BH82" s="17">
        <v>0</v>
      </c>
      <c r="BI82" s="17">
        <v>0</v>
      </c>
      <c r="BJ82" s="17">
        <v>0</v>
      </c>
      <c r="BK82" s="17">
        <v>0</v>
      </c>
      <c r="BL82" s="17">
        <v>0</v>
      </c>
      <c r="BM82" s="12">
        <v>0</v>
      </c>
      <c r="BN82" s="16">
        <v>0</v>
      </c>
      <c r="BO82" s="17">
        <v>0</v>
      </c>
      <c r="BP82" s="17">
        <v>0</v>
      </c>
      <c r="BQ82" s="17">
        <v>5706</v>
      </c>
      <c r="BR82" s="17">
        <v>0</v>
      </c>
      <c r="BS82" s="17">
        <v>36639</v>
      </c>
      <c r="BT82" s="17">
        <v>7175</v>
      </c>
      <c r="BU82" s="12">
        <v>49520</v>
      </c>
      <c r="BV82" s="16">
        <v>2798945</v>
      </c>
      <c r="BW82" s="17">
        <v>613895</v>
      </c>
      <c r="BX82" s="17">
        <v>0</v>
      </c>
      <c r="BY82" s="17">
        <v>0</v>
      </c>
      <c r="BZ82" s="17">
        <v>0</v>
      </c>
      <c r="CA82" s="17">
        <v>619</v>
      </c>
      <c r="CB82" s="17">
        <v>257911</v>
      </c>
      <c r="CC82" s="12">
        <v>3671370</v>
      </c>
    </row>
    <row r="83" spans="1:81" x14ac:dyDescent="0.2">
      <c r="A83" s="4" t="s">
        <v>73</v>
      </c>
      <c r="B83" s="92">
        <v>4159593.7199999997</v>
      </c>
      <c r="C83" s="87">
        <v>749154.13458052021</v>
      </c>
      <c r="D83" s="87">
        <v>824217.94</v>
      </c>
      <c r="E83" s="87">
        <v>0</v>
      </c>
      <c r="F83" s="87">
        <v>0</v>
      </c>
      <c r="G83" s="87">
        <v>1393995.6345776746</v>
      </c>
      <c r="H83" s="87">
        <v>0</v>
      </c>
      <c r="I83" s="93">
        <v>7126961.4291581949</v>
      </c>
      <c r="J83" s="16">
        <v>463003.26</v>
      </c>
      <c r="K83" s="17">
        <v>0</v>
      </c>
      <c r="L83" s="17">
        <v>0</v>
      </c>
      <c r="M83" s="17">
        <v>0</v>
      </c>
      <c r="N83" s="17">
        <v>0</v>
      </c>
      <c r="O83" s="17">
        <v>464428.85</v>
      </c>
      <c r="P83" s="17">
        <v>0</v>
      </c>
      <c r="Q83" s="12">
        <v>927432.11</v>
      </c>
      <c r="R83" s="16">
        <v>0</v>
      </c>
      <c r="S83" s="17">
        <v>0</v>
      </c>
      <c r="T83" s="17">
        <v>0</v>
      </c>
      <c r="U83" s="17">
        <v>0</v>
      </c>
      <c r="V83" s="17">
        <v>0</v>
      </c>
      <c r="W83" s="17">
        <v>20391.509999999998</v>
      </c>
      <c r="X83" s="17">
        <v>0</v>
      </c>
      <c r="Y83" s="12">
        <v>20391.509999999998</v>
      </c>
      <c r="Z83" s="16">
        <v>185</v>
      </c>
      <c r="AA83" s="17">
        <v>30000</v>
      </c>
      <c r="AB83" s="17">
        <v>824217.94</v>
      </c>
      <c r="AC83" s="17">
        <v>0</v>
      </c>
      <c r="AD83" s="17">
        <v>0</v>
      </c>
      <c r="AE83" s="17">
        <v>32215</v>
      </c>
      <c r="AF83" s="17">
        <v>0</v>
      </c>
      <c r="AG83" s="12">
        <v>886617.94</v>
      </c>
      <c r="AH83" s="16">
        <v>3696405.46</v>
      </c>
      <c r="AI83" s="17">
        <v>0</v>
      </c>
      <c r="AJ83" s="17">
        <v>0</v>
      </c>
      <c r="AK83" s="17">
        <v>0</v>
      </c>
      <c r="AL83" s="17">
        <v>0</v>
      </c>
      <c r="AM83" s="17">
        <v>782794.82</v>
      </c>
      <c r="AN83" s="17">
        <v>0</v>
      </c>
      <c r="AO83" s="12">
        <v>4479200.28</v>
      </c>
      <c r="AP83" s="16">
        <v>0</v>
      </c>
      <c r="AQ83" s="17">
        <v>0</v>
      </c>
      <c r="AR83" s="17">
        <v>0</v>
      </c>
      <c r="AS83" s="17">
        <v>0</v>
      </c>
      <c r="AT83" s="17">
        <v>0</v>
      </c>
      <c r="AU83" s="17">
        <v>0</v>
      </c>
      <c r="AV83" s="17">
        <v>0</v>
      </c>
      <c r="AW83" s="12">
        <v>0</v>
      </c>
      <c r="AX83" s="16">
        <v>0</v>
      </c>
      <c r="AY83" s="17">
        <v>0</v>
      </c>
      <c r="AZ83" s="17">
        <v>0</v>
      </c>
      <c r="BA83" s="17">
        <v>0</v>
      </c>
      <c r="BB83" s="17">
        <v>0</v>
      </c>
      <c r="BC83" s="17">
        <v>0</v>
      </c>
      <c r="BD83" s="17">
        <v>0</v>
      </c>
      <c r="BE83" s="12">
        <v>0</v>
      </c>
      <c r="BF83" s="16">
        <v>0</v>
      </c>
      <c r="BG83" s="17">
        <v>0</v>
      </c>
      <c r="BH83" s="17">
        <v>0</v>
      </c>
      <c r="BI83" s="17">
        <v>0</v>
      </c>
      <c r="BJ83" s="17">
        <v>0</v>
      </c>
      <c r="BK83" s="17">
        <v>0</v>
      </c>
      <c r="BL83" s="17">
        <v>0</v>
      </c>
      <c r="BM83" s="12">
        <v>0</v>
      </c>
      <c r="BN83" s="16">
        <v>0</v>
      </c>
      <c r="BO83" s="17">
        <v>0</v>
      </c>
      <c r="BP83" s="17">
        <v>0</v>
      </c>
      <c r="BQ83" s="17">
        <v>0</v>
      </c>
      <c r="BR83" s="17">
        <v>0</v>
      </c>
      <c r="BS83" s="17">
        <v>0</v>
      </c>
      <c r="BT83" s="17">
        <v>0</v>
      </c>
      <c r="BU83" s="12">
        <v>0</v>
      </c>
      <c r="BV83" s="16">
        <v>0</v>
      </c>
      <c r="BW83" s="17">
        <v>719154.13458052021</v>
      </c>
      <c r="BX83" s="17">
        <v>0</v>
      </c>
      <c r="BY83" s="17">
        <v>0</v>
      </c>
      <c r="BZ83" s="17">
        <v>0</v>
      </c>
      <c r="CA83" s="17">
        <v>94165.454577674594</v>
      </c>
      <c r="CB83" s="17">
        <v>0</v>
      </c>
      <c r="CC83" s="12">
        <v>813319.58915819484</v>
      </c>
    </row>
    <row r="84" spans="1:81" x14ac:dyDescent="0.2">
      <c r="A84" s="4" t="s">
        <v>74</v>
      </c>
      <c r="B84" s="92">
        <v>107657</v>
      </c>
      <c r="C84" s="87">
        <v>312245</v>
      </c>
      <c r="D84" s="87">
        <v>72500</v>
      </c>
      <c r="E84" s="87">
        <v>0</v>
      </c>
      <c r="F84" s="87">
        <v>0</v>
      </c>
      <c r="G84" s="87">
        <v>151804</v>
      </c>
      <c r="H84" s="87">
        <v>0</v>
      </c>
      <c r="I84" s="93">
        <v>644206</v>
      </c>
      <c r="J84" s="16">
        <v>0</v>
      </c>
      <c r="K84" s="17">
        <v>0</v>
      </c>
      <c r="L84" s="17">
        <v>0</v>
      </c>
      <c r="M84" s="17">
        <v>0</v>
      </c>
      <c r="N84" s="17">
        <v>0</v>
      </c>
      <c r="O84" s="17">
        <v>8707</v>
      </c>
      <c r="P84" s="17">
        <v>0</v>
      </c>
      <c r="Q84" s="12">
        <v>8707</v>
      </c>
      <c r="R84" s="16">
        <v>0</v>
      </c>
      <c r="S84" s="17">
        <v>0</v>
      </c>
      <c r="T84" s="17">
        <v>0</v>
      </c>
      <c r="U84" s="17">
        <v>0</v>
      </c>
      <c r="V84" s="17">
        <v>0</v>
      </c>
      <c r="W84" s="17">
        <v>0</v>
      </c>
      <c r="X84" s="17">
        <v>0</v>
      </c>
      <c r="Y84" s="12">
        <v>0</v>
      </c>
      <c r="Z84" s="16">
        <v>0</v>
      </c>
      <c r="AA84" s="17">
        <v>31300</v>
      </c>
      <c r="AB84" s="17">
        <v>0</v>
      </c>
      <c r="AC84" s="17">
        <v>0</v>
      </c>
      <c r="AD84" s="17">
        <v>0</v>
      </c>
      <c r="AE84" s="17">
        <v>5725</v>
      </c>
      <c r="AF84" s="17">
        <v>0</v>
      </c>
      <c r="AG84" s="12">
        <v>37025</v>
      </c>
      <c r="AH84" s="16">
        <v>107657</v>
      </c>
      <c r="AI84" s="17">
        <v>0</v>
      </c>
      <c r="AJ84" s="17">
        <v>0</v>
      </c>
      <c r="AK84" s="17">
        <v>0</v>
      </c>
      <c r="AL84" s="17">
        <v>0</v>
      </c>
      <c r="AM84" s="17">
        <v>0</v>
      </c>
      <c r="AN84" s="17">
        <v>0</v>
      </c>
      <c r="AO84" s="12">
        <v>107657</v>
      </c>
      <c r="AP84" s="16">
        <v>0</v>
      </c>
      <c r="AQ84" s="17">
        <v>0</v>
      </c>
      <c r="AR84" s="17">
        <v>0</v>
      </c>
      <c r="AS84" s="17">
        <v>0</v>
      </c>
      <c r="AT84" s="17">
        <v>0</v>
      </c>
      <c r="AU84" s="17">
        <v>0</v>
      </c>
      <c r="AV84" s="17">
        <v>0</v>
      </c>
      <c r="AW84" s="12">
        <v>0</v>
      </c>
      <c r="AX84" s="16">
        <v>0</v>
      </c>
      <c r="AY84" s="17">
        <v>0</v>
      </c>
      <c r="AZ84" s="17">
        <v>72500</v>
      </c>
      <c r="BA84" s="17">
        <v>0</v>
      </c>
      <c r="BB84" s="17">
        <v>0</v>
      </c>
      <c r="BC84" s="17">
        <v>40387</v>
      </c>
      <c r="BD84" s="17">
        <v>0</v>
      </c>
      <c r="BE84" s="12">
        <v>112887</v>
      </c>
      <c r="BF84" s="16">
        <v>0</v>
      </c>
      <c r="BG84" s="17">
        <v>0</v>
      </c>
      <c r="BH84" s="17">
        <v>0</v>
      </c>
      <c r="BI84" s="17">
        <v>0</v>
      </c>
      <c r="BJ84" s="17">
        <v>0</v>
      </c>
      <c r="BK84" s="17">
        <v>0</v>
      </c>
      <c r="BL84" s="17">
        <v>0</v>
      </c>
      <c r="BM84" s="12">
        <v>0</v>
      </c>
      <c r="BN84" s="16">
        <v>0</v>
      </c>
      <c r="BO84" s="17">
        <v>0</v>
      </c>
      <c r="BP84" s="17">
        <v>0</v>
      </c>
      <c r="BQ84" s="17">
        <v>0</v>
      </c>
      <c r="BR84" s="17">
        <v>0</v>
      </c>
      <c r="BS84" s="17">
        <v>0</v>
      </c>
      <c r="BT84" s="17">
        <v>0</v>
      </c>
      <c r="BU84" s="12">
        <v>0</v>
      </c>
      <c r="BV84" s="16">
        <v>0</v>
      </c>
      <c r="BW84" s="17">
        <v>280945</v>
      </c>
      <c r="BX84" s="17">
        <v>0</v>
      </c>
      <c r="BY84" s="17">
        <v>0</v>
      </c>
      <c r="BZ84" s="17">
        <v>0</v>
      </c>
      <c r="CA84" s="17">
        <v>96985</v>
      </c>
      <c r="CB84" s="17">
        <v>0</v>
      </c>
      <c r="CC84" s="12">
        <v>377930</v>
      </c>
    </row>
    <row r="85" spans="1:81" x14ac:dyDescent="0.2">
      <c r="A85" s="4" t="s">
        <v>75</v>
      </c>
      <c r="B85" s="92">
        <v>6840174.494768085</v>
      </c>
      <c r="C85" s="87">
        <v>0</v>
      </c>
      <c r="D85" s="87">
        <v>0</v>
      </c>
      <c r="E85" s="87">
        <v>0</v>
      </c>
      <c r="F85" s="87">
        <v>0</v>
      </c>
      <c r="G85" s="87">
        <v>0</v>
      </c>
      <c r="H85" s="87">
        <v>0</v>
      </c>
      <c r="I85" s="93">
        <v>6840174.494768085</v>
      </c>
      <c r="J85" s="16">
        <v>0</v>
      </c>
      <c r="K85" s="17">
        <v>0</v>
      </c>
      <c r="L85" s="17">
        <v>0</v>
      </c>
      <c r="M85" s="17">
        <v>0</v>
      </c>
      <c r="N85" s="17">
        <v>0</v>
      </c>
      <c r="O85" s="17">
        <v>0</v>
      </c>
      <c r="P85" s="17">
        <v>0</v>
      </c>
      <c r="Q85" s="12">
        <v>0</v>
      </c>
      <c r="R85" s="16">
        <v>0</v>
      </c>
      <c r="S85" s="17">
        <v>0</v>
      </c>
      <c r="T85" s="17">
        <v>0</v>
      </c>
      <c r="U85" s="17">
        <v>0</v>
      </c>
      <c r="V85" s="17">
        <v>0</v>
      </c>
      <c r="W85" s="17">
        <v>0</v>
      </c>
      <c r="X85" s="17">
        <v>0</v>
      </c>
      <c r="Y85" s="12">
        <v>0</v>
      </c>
      <c r="Z85" s="16">
        <v>6781369.8431861205</v>
      </c>
      <c r="AA85" s="17">
        <v>0</v>
      </c>
      <c r="AB85" s="17">
        <v>0</v>
      </c>
      <c r="AC85" s="17">
        <v>0</v>
      </c>
      <c r="AD85" s="17">
        <v>0</v>
      </c>
      <c r="AE85" s="17">
        <v>0</v>
      </c>
      <c r="AF85" s="17">
        <v>0</v>
      </c>
      <c r="AG85" s="12">
        <v>6781369.8431861205</v>
      </c>
      <c r="AH85" s="16">
        <v>0</v>
      </c>
      <c r="AI85" s="17">
        <v>0</v>
      </c>
      <c r="AJ85" s="17">
        <v>0</v>
      </c>
      <c r="AK85" s="17">
        <v>0</v>
      </c>
      <c r="AL85" s="17">
        <v>0</v>
      </c>
      <c r="AM85" s="17">
        <v>0</v>
      </c>
      <c r="AN85" s="17">
        <v>0</v>
      </c>
      <c r="AO85" s="12">
        <v>0</v>
      </c>
      <c r="AP85" s="16">
        <v>0</v>
      </c>
      <c r="AQ85" s="17">
        <v>0</v>
      </c>
      <c r="AR85" s="17">
        <v>0</v>
      </c>
      <c r="AS85" s="17">
        <v>0</v>
      </c>
      <c r="AT85" s="17">
        <v>0</v>
      </c>
      <c r="AU85" s="17">
        <v>0</v>
      </c>
      <c r="AV85" s="17">
        <v>0</v>
      </c>
      <c r="AW85" s="12">
        <v>0</v>
      </c>
      <c r="AX85" s="16">
        <v>56752.513759412497</v>
      </c>
      <c r="AY85" s="17">
        <v>0</v>
      </c>
      <c r="AZ85" s="17">
        <v>0</v>
      </c>
      <c r="BA85" s="17">
        <v>0</v>
      </c>
      <c r="BB85" s="17">
        <v>0</v>
      </c>
      <c r="BC85" s="17">
        <v>0</v>
      </c>
      <c r="BD85" s="17">
        <v>0</v>
      </c>
      <c r="BE85" s="12">
        <v>56752.513759412497</v>
      </c>
      <c r="BF85" s="16">
        <v>0</v>
      </c>
      <c r="BG85" s="17">
        <v>0</v>
      </c>
      <c r="BH85" s="17">
        <v>0</v>
      </c>
      <c r="BI85" s="17">
        <v>0</v>
      </c>
      <c r="BJ85" s="17">
        <v>0</v>
      </c>
      <c r="BK85" s="17">
        <v>0</v>
      </c>
      <c r="BL85" s="17">
        <v>0</v>
      </c>
      <c r="BM85" s="12">
        <v>0</v>
      </c>
      <c r="BN85" s="16">
        <v>2052.1378225514841</v>
      </c>
      <c r="BO85" s="17">
        <v>0</v>
      </c>
      <c r="BP85" s="17">
        <v>0</v>
      </c>
      <c r="BQ85" s="17">
        <v>0</v>
      </c>
      <c r="BR85" s="17">
        <v>0</v>
      </c>
      <c r="BS85" s="17">
        <v>0</v>
      </c>
      <c r="BT85" s="17">
        <v>0</v>
      </c>
      <c r="BU85" s="12">
        <v>2052.1378225514841</v>
      </c>
      <c r="BV85" s="16">
        <v>0</v>
      </c>
      <c r="BW85" s="17">
        <v>0</v>
      </c>
      <c r="BX85" s="17">
        <v>0</v>
      </c>
      <c r="BY85" s="17">
        <v>0</v>
      </c>
      <c r="BZ85" s="17">
        <v>0</v>
      </c>
      <c r="CA85" s="17">
        <v>0</v>
      </c>
      <c r="CB85" s="17">
        <v>0</v>
      </c>
      <c r="CC85" s="12">
        <v>0</v>
      </c>
    </row>
    <row r="86" spans="1:81" x14ac:dyDescent="0.2">
      <c r="A86" s="4" t="s">
        <v>76</v>
      </c>
      <c r="B86" s="92">
        <v>31420000</v>
      </c>
      <c r="C86" s="87">
        <v>308000</v>
      </c>
      <c r="D86" s="87">
        <v>0</v>
      </c>
      <c r="E86" s="87">
        <v>0</v>
      </c>
      <c r="F86" s="87">
        <v>0</v>
      </c>
      <c r="G86" s="87">
        <v>0</v>
      </c>
      <c r="H86" s="87">
        <v>0</v>
      </c>
      <c r="I86" s="93">
        <v>31728000</v>
      </c>
      <c r="J86" s="16">
        <v>0</v>
      </c>
      <c r="K86" s="17">
        <v>0</v>
      </c>
      <c r="L86" s="17">
        <v>0</v>
      </c>
      <c r="M86" s="17">
        <v>0</v>
      </c>
      <c r="N86" s="17">
        <v>0</v>
      </c>
      <c r="O86" s="17">
        <v>0</v>
      </c>
      <c r="P86" s="17">
        <v>0</v>
      </c>
      <c r="Q86" s="12">
        <v>0</v>
      </c>
      <c r="R86" s="16">
        <v>0</v>
      </c>
      <c r="S86" s="17">
        <v>0</v>
      </c>
      <c r="T86" s="17">
        <v>0</v>
      </c>
      <c r="U86" s="17">
        <v>0</v>
      </c>
      <c r="V86" s="17">
        <v>0</v>
      </c>
      <c r="W86" s="17">
        <v>0</v>
      </c>
      <c r="X86" s="17">
        <v>0</v>
      </c>
      <c r="Y86" s="12">
        <v>0</v>
      </c>
      <c r="Z86" s="16">
        <v>0</v>
      </c>
      <c r="AA86" s="17">
        <v>0</v>
      </c>
      <c r="AB86" s="17">
        <v>0</v>
      </c>
      <c r="AC86" s="17">
        <v>0</v>
      </c>
      <c r="AD86" s="17">
        <v>0</v>
      </c>
      <c r="AE86" s="17">
        <v>0</v>
      </c>
      <c r="AF86" s="17">
        <v>0</v>
      </c>
      <c r="AG86" s="12">
        <v>0</v>
      </c>
      <c r="AH86" s="16">
        <v>25850000</v>
      </c>
      <c r="AI86" s="17">
        <v>0</v>
      </c>
      <c r="AJ86" s="17">
        <v>0</v>
      </c>
      <c r="AK86" s="17">
        <v>0</v>
      </c>
      <c r="AL86" s="17">
        <v>0</v>
      </c>
      <c r="AM86" s="17">
        <v>0</v>
      </c>
      <c r="AN86" s="17">
        <v>0</v>
      </c>
      <c r="AO86" s="12">
        <v>25850000</v>
      </c>
      <c r="AP86" s="16">
        <v>5570000</v>
      </c>
      <c r="AQ86" s="17">
        <v>0</v>
      </c>
      <c r="AR86" s="17">
        <v>0</v>
      </c>
      <c r="AS86" s="17">
        <v>0</v>
      </c>
      <c r="AT86" s="17">
        <v>0</v>
      </c>
      <c r="AU86" s="17">
        <v>0</v>
      </c>
      <c r="AV86" s="17">
        <v>0</v>
      </c>
      <c r="AW86" s="12">
        <v>5570000</v>
      </c>
      <c r="AX86" s="16">
        <v>0</v>
      </c>
      <c r="AY86" s="17">
        <v>0</v>
      </c>
      <c r="AZ86" s="17">
        <v>0</v>
      </c>
      <c r="BA86" s="17">
        <v>0</v>
      </c>
      <c r="BB86" s="17">
        <v>0</v>
      </c>
      <c r="BC86" s="17">
        <v>0</v>
      </c>
      <c r="BD86" s="17">
        <v>0</v>
      </c>
      <c r="BE86" s="12">
        <v>0</v>
      </c>
      <c r="BF86" s="16">
        <v>0</v>
      </c>
      <c r="BG86" s="17">
        <v>0</v>
      </c>
      <c r="BH86" s="17">
        <v>0</v>
      </c>
      <c r="BI86" s="17">
        <v>0</v>
      </c>
      <c r="BJ86" s="17">
        <v>0</v>
      </c>
      <c r="BK86" s="17">
        <v>0</v>
      </c>
      <c r="BL86" s="17">
        <v>0</v>
      </c>
      <c r="BM86" s="12">
        <v>0</v>
      </c>
      <c r="BN86" s="16">
        <v>0</v>
      </c>
      <c r="BO86" s="17">
        <v>0</v>
      </c>
      <c r="BP86" s="17">
        <v>0</v>
      </c>
      <c r="BQ86" s="17">
        <v>0</v>
      </c>
      <c r="BR86" s="17">
        <v>0</v>
      </c>
      <c r="BS86" s="17">
        <v>0</v>
      </c>
      <c r="BT86" s="17">
        <v>0</v>
      </c>
      <c r="BU86" s="12">
        <v>0</v>
      </c>
      <c r="BV86" s="16">
        <v>0</v>
      </c>
      <c r="BW86" s="17">
        <v>308000</v>
      </c>
      <c r="BX86" s="17">
        <v>0</v>
      </c>
      <c r="BY86" s="17">
        <v>0</v>
      </c>
      <c r="BZ86" s="17">
        <v>0</v>
      </c>
      <c r="CA86" s="17">
        <v>0</v>
      </c>
      <c r="CB86" s="17">
        <v>0</v>
      </c>
      <c r="CC86" s="12">
        <v>308000</v>
      </c>
    </row>
    <row r="87" spans="1:81" x14ac:dyDescent="0.2">
      <c r="A87" s="4" t="s">
        <v>77</v>
      </c>
      <c r="B87" s="92">
        <v>417443.64999999997</v>
      </c>
      <c r="C87" s="87">
        <v>658469</v>
      </c>
      <c r="D87" s="87">
        <v>87500</v>
      </c>
      <c r="E87" s="87">
        <v>0</v>
      </c>
      <c r="F87" s="87">
        <v>0</v>
      </c>
      <c r="G87" s="87">
        <v>22132.68</v>
      </c>
      <c r="H87" s="87">
        <v>0</v>
      </c>
      <c r="I87" s="93">
        <v>1185545.33</v>
      </c>
      <c r="J87" s="16">
        <v>0</v>
      </c>
      <c r="K87" s="17">
        <v>0</v>
      </c>
      <c r="L87" s="17">
        <v>0</v>
      </c>
      <c r="M87" s="17">
        <v>0</v>
      </c>
      <c r="N87" s="17">
        <v>0</v>
      </c>
      <c r="O87" s="17">
        <v>20132.68</v>
      </c>
      <c r="P87" s="17">
        <v>0</v>
      </c>
      <c r="Q87" s="12">
        <v>20132.68</v>
      </c>
      <c r="R87" s="16">
        <v>0</v>
      </c>
      <c r="S87" s="17">
        <v>0</v>
      </c>
      <c r="T87" s="17">
        <v>0</v>
      </c>
      <c r="U87" s="17">
        <v>0</v>
      </c>
      <c r="V87" s="17">
        <v>0</v>
      </c>
      <c r="W87" s="17">
        <v>0</v>
      </c>
      <c r="X87" s="17">
        <v>0</v>
      </c>
      <c r="Y87" s="12">
        <v>0</v>
      </c>
      <c r="Z87" s="16">
        <v>0</v>
      </c>
      <c r="AA87" s="17">
        <v>0</v>
      </c>
      <c r="AB87" s="17">
        <v>0</v>
      </c>
      <c r="AC87" s="17">
        <v>0</v>
      </c>
      <c r="AD87" s="17">
        <v>0</v>
      </c>
      <c r="AE87" s="17">
        <v>0</v>
      </c>
      <c r="AF87" s="17">
        <v>0</v>
      </c>
      <c r="AG87" s="12">
        <v>0</v>
      </c>
      <c r="AH87" s="16">
        <v>276203.77999999997</v>
      </c>
      <c r="AI87" s="17">
        <v>0</v>
      </c>
      <c r="AJ87" s="17">
        <v>0</v>
      </c>
      <c r="AK87" s="17">
        <v>0</v>
      </c>
      <c r="AL87" s="17">
        <v>0</v>
      </c>
      <c r="AM87" s="17">
        <v>0</v>
      </c>
      <c r="AN87" s="17">
        <v>0</v>
      </c>
      <c r="AO87" s="12">
        <v>276203.77999999997</v>
      </c>
      <c r="AP87" s="16">
        <v>0</v>
      </c>
      <c r="AQ87" s="17">
        <v>0</v>
      </c>
      <c r="AR87" s="17">
        <v>87500</v>
      </c>
      <c r="AS87" s="17">
        <v>0</v>
      </c>
      <c r="AT87" s="17">
        <v>0</v>
      </c>
      <c r="AU87" s="17">
        <v>0</v>
      </c>
      <c r="AV87" s="17">
        <v>0</v>
      </c>
      <c r="AW87" s="12">
        <v>87500</v>
      </c>
      <c r="AX87" s="16">
        <v>1600</v>
      </c>
      <c r="AY87" s="17">
        <v>0</v>
      </c>
      <c r="AZ87" s="17">
        <v>0</v>
      </c>
      <c r="BA87" s="17">
        <v>0</v>
      </c>
      <c r="BB87" s="17">
        <v>0</v>
      </c>
      <c r="BC87" s="17">
        <v>2000</v>
      </c>
      <c r="BD87" s="17">
        <v>0</v>
      </c>
      <c r="BE87" s="12">
        <v>3600</v>
      </c>
      <c r="BF87" s="16">
        <v>0</v>
      </c>
      <c r="BG87" s="17">
        <v>0</v>
      </c>
      <c r="BH87" s="17">
        <v>0</v>
      </c>
      <c r="BI87" s="17">
        <v>0</v>
      </c>
      <c r="BJ87" s="17">
        <v>0</v>
      </c>
      <c r="BK87" s="17">
        <v>0</v>
      </c>
      <c r="BL87" s="17">
        <v>0</v>
      </c>
      <c r="BM87" s="12">
        <v>0</v>
      </c>
      <c r="BN87" s="16">
        <v>0</v>
      </c>
      <c r="BO87" s="17">
        <v>0</v>
      </c>
      <c r="BP87" s="17">
        <v>0</v>
      </c>
      <c r="BQ87" s="17">
        <v>0</v>
      </c>
      <c r="BR87" s="17">
        <v>0</v>
      </c>
      <c r="BS87" s="17">
        <v>0</v>
      </c>
      <c r="BT87" s="17">
        <v>0</v>
      </c>
      <c r="BU87" s="12">
        <v>0</v>
      </c>
      <c r="BV87" s="16">
        <v>139639.87</v>
      </c>
      <c r="BW87" s="17">
        <v>658469</v>
      </c>
      <c r="BX87" s="17">
        <v>0</v>
      </c>
      <c r="BY87" s="17">
        <v>0</v>
      </c>
      <c r="BZ87" s="17">
        <v>0</v>
      </c>
      <c r="CA87" s="17">
        <v>0</v>
      </c>
      <c r="CB87" s="17">
        <v>0</v>
      </c>
      <c r="CC87" s="12">
        <v>798108.87</v>
      </c>
    </row>
    <row r="88" spans="1:81" x14ac:dyDescent="0.2">
      <c r="A88" s="4" t="s">
        <v>78</v>
      </c>
      <c r="B88" s="92">
        <v>125372</v>
      </c>
      <c r="C88" s="87">
        <v>0</v>
      </c>
      <c r="D88" s="87">
        <v>66258</v>
      </c>
      <c r="E88" s="87">
        <v>0</v>
      </c>
      <c r="F88" s="87">
        <v>0</v>
      </c>
      <c r="G88" s="87">
        <v>147646</v>
      </c>
      <c r="H88" s="87">
        <v>0</v>
      </c>
      <c r="I88" s="93">
        <v>339276</v>
      </c>
      <c r="J88" s="16">
        <v>0</v>
      </c>
      <c r="K88" s="17">
        <v>0</v>
      </c>
      <c r="L88" s="17">
        <v>0</v>
      </c>
      <c r="M88" s="17">
        <v>0</v>
      </c>
      <c r="N88" s="17">
        <v>0</v>
      </c>
      <c r="O88" s="17">
        <v>0</v>
      </c>
      <c r="P88" s="17">
        <v>0</v>
      </c>
      <c r="Q88" s="12">
        <v>0</v>
      </c>
      <c r="R88" s="16">
        <v>0</v>
      </c>
      <c r="S88" s="17">
        <v>0</v>
      </c>
      <c r="T88" s="17">
        <v>0</v>
      </c>
      <c r="U88" s="17">
        <v>0</v>
      </c>
      <c r="V88" s="17">
        <v>0</v>
      </c>
      <c r="W88" s="17">
        <v>0</v>
      </c>
      <c r="X88" s="17">
        <v>0</v>
      </c>
      <c r="Y88" s="12">
        <v>0</v>
      </c>
      <c r="Z88" s="16">
        <v>0</v>
      </c>
      <c r="AA88" s="17">
        <v>0</v>
      </c>
      <c r="AB88" s="17">
        <v>0</v>
      </c>
      <c r="AC88" s="17">
        <v>0</v>
      </c>
      <c r="AD88" s="17">
        <v>0</v>
      </c>
      <c r="AE88" s="17">
        <v>0</v>
      </c>
      <c r="AF88" s="17">
        <v>0</v>
      </c>
      <c r="AG88" s="12">
        <v>0</v>
      </c>
      <c r="AH88" s="16">
        <v>0</v>
      </c>
      <c r="AI88" s="17">
        <v>0</v>
      </c>
      <c r="AJ88" s="17">
        <v>0</v>
      </c>
      <c r="AK88" s="17">
        <v>0</v>
      </c>
      <c r="AL88" s="17">
        <v>0</v>
      </c>
      <c r="AM88" s="17">
        <v>0</v>
      </c>
      <c r="AN88" s="17">
        <v>0</v>
      </c>
      <c r="AO88" s="12">
        <v>0</v>
      </c>
      <c r="AP88" s="16">
        <v>0</v>
      </c>
      <c r="AQ88" s="17">
        <v>0</v>
      </c>
      <c r="AR88" s="17">
        <v>0</v>
      </c>
      <c r="AS88" s="17">
        <v>0</v>
      </c>
      <c r="AT88" s="17">
        <v>0</v>
      </c>
      <c r="AU88" s="17">
        <v>0</v>
      </c>
      <c r="AV88" s="17">
        <v>0</v>
      </c>
      <c r="AW88" s="12">
        <v>0</v>
      </c>
      <c r="AX88" s="16">
        <v>0</v>
      </c>
      <c r="AY88" s="17">
        <v>0</v>
      </c>
      <c r="AZ88" s="17">
        <v>0</v>
      </c>
      <c r="BA88" s="17">
        <v>0</v>
      </c>
      <c r="BB88" s="17">
        <v>0</v>
      </c>
      <c r="BC88" s="17">
        <v>0</v>
      </c>
      <c r="BD88" s="17">
        <v>0</v>
      </c>
      <c r="BE88" s="12">
        <v>0</v>
      </c>
      <c r="BF88" s="16">
        <v>0</v>
      </c>
      <c r="BG88" s="17">
        <v>0</v>
      </c>
      <c r="BH88" s="17">
        <v>0</v>
      </c>
      <c r="BI88" s="17">
        <v>0</v>
      </c>
      <c r="BJ88" s="17">
        <v>0</v>
      </c>
      <c r="BK88" s="17">
        <v>0</v>
      </c>
      <c r="BL88" s="17">
        <v>0</v>
      </c>
      <c r="BM88" s="12">
        <v>0</v>
      </c>
      <c r="BN88" s="16">
        <v>0</v>
      </c>
      <c r="BO88" s="17">
        <v>0</v>
      </c>
      <c r="BP88" s="17">
        <v>0</v>
      </c>
      <c r="BQ88" s="17">
        <v>0</v>
      </c>
      <c r="BR88" s="17">
        <v>0</v>
      </c>
      <c r="BS88" s="17">
        <v>0</v>
      </c>
      <c r="BT88" s="17">
        <v>0</v>
      </c>
      <c r="BU88" s="12">
        <v>0</v>
      </c>
      <c r="BV88" s="16">
        <v>125372</v>
      </c>
      <c r="BW88" s="17">
        <v>0</v>
      </c>
      <c r="BX88" s="17">
        <v>66258</v>
      </c>
      <c r="BY88" s="17">
        <v>0</v>
      </c>
      <c r="BZ88" s="17">
        <v>0</v>
      </c>
      <c r="CA88" s="17">
        <v>147646</v>
      </c>
      <c r="CB88" s="17">
        <v>0</v>
      </c>
      <c r="CC88" s="12">
        <v>339276</v>
      </c>
    </row>
    <row r="89" spans="1:81" x14ac:dyDescent="0.2">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c r="BF89" s="18"/>
      <c r="BG89" s="19"/>
      <c r="BH89" s="19"/>
      <c r="BI89" s="19"/>
      <c r="BJ89" s="19"/>
      <c r="BK89" s="19"/>
      <c r="BL89" s="19"/>
      <c r="BM89" s="13"/>
      <c r="BN89" s="18"/>
      <c r="BO89" s="19"/>
      <c r="BP89" s="19"/>
      <c r="BQ89" s="19"/>
      <c r="BR89" s="19"/>
      <c r="BS89" s="19"/>
      <c r="BT89" s="19"/>
      <c r="BU89" s="13"/>
      <c r="BV89" s="18"/>
      <c r="BW89" s="19"/>
      <c r="BX89" s="19"/>
      <c r="BY89" s="19"/>
      <c r="BZ89" s="19"/>
      <c r="CA89" s="19"/>
      <c r="CB89" s="19"/>
      <c r="CC89" s="13"/>
    </row>
    <row r="90" spans="1:81" x14ac:dyDescent="0.2">
      <c r="A90" s="30"/>
      <c r="B90" s="31">
        <f>SUM(B9:B89)</f>
        <v>353884926.00376803</v>
      </c>
      <c r="C90" s="32">
        <f t="shared" ref="C90:CC90" si="0">SUM(C9:C89)</f>
        <v>16460412.874580521</v>
      </c>
      <c r="D90" s="32">
        <f t="shared" ref="D90:E90" si="1">SUM(D9:D89)</f>
        <v>20041487.099999998</v>
      </c>
      <c r="E90" s="32">
        <f t="shared" si="1"/>
        <v>524706</v>
      </c>
      <c r="F90" s="32">
        <f t="shared" si="0"/>
        <v>4332706</v>
      </c>
      <c r="G90" s="32">
        <f t="shared" si="0"/>
        <v>10047591.519577673</v>
      </c>
      <c r="H90" s="32">
        <f t="shared" si="0"/>
        <v>9355051.0335000008</v>
      </c>
      <c r="I90" s="33">
        <f t="shared" si="0"/>
        <v>414646880.53142631</v>
      </c>
      <c r="J90" s="31">
        <f t="shared" si="0"/>
        <v>4200007.3574999999</v>
      </c>
      <c r="K90" s="32">
        <f t="shared" si="0"/>
        <v>0</v>
      </c>
      <c r="L90" s="32">
        <f t="shared" ref="L90:M90" si="2">SUM(L9:L89)</f>
        <v>4440752</v>
      </c>
      <c r="M90" s="32">
        <f t="shared" si="2"/>
        <v>450000</v>
      </c>
      <c r="N90" s="32">
        <f t="shared" si="0"/>
        <v>813000</v>
      </c>
      <c r="O90" s="32">
        <f t="shared" si="0"/>
        <v>1933789.01</v>
      </c>
      <c r="P90" s="32">
        <f t="shared" si="0"/>
        <v>2259512.5300000003</v>
      </c>
      <c r="Q90" s="33">
        <f t="shared" si="0"/>
        <v>14097060.897499997</v>
      </c>
      <c r="R90" s="31">
        <f t="shared" si="0"/>
        <v>280164.70750000002</v>
      </c>
      <c r="S90" s="32">
        <f t="shared" si="0"/>
        <v>0</v>
      </c>
      <c r="T90" s="32">
        <f t="shared" ref="T90:U90" si="3">SUM(T9:T89)</f>
        <v>112986</v>
      </c>
      <c r="U90" s="32">
        <f t="shared" si="3"/>
        <v>50000</v>
      </c>
      <c r="V90" s="32">
        <f t="shared" si="0"/>
        <v>0</v>
      </c>
      <c r="W90" s="32">
        <f t="shared" si="0"/>
        <v>629823.78</v>
      </c>
      <c r="X90" s="32">
        <f t="shared" si="0"/>
        <v>87029</v>
      </c>
      <c r="Y90" s="33">
        <f t="shared" si="0"/>
        <v>1160003.4875</v>
      </c>
      <c r="Z90" s="31">
        <f t="shared" si="0"/>
        <v>11472214.033186121</v>
      </c>
      <c r="AA90" s="32">
        <f t="shared" si="0"/>
        <v>3108322.09</v>
      </c>
      <c r="AB90" s="32">
        <f t="shared" ref="AB90:AC90" si="4">SUM(AB9:AB89)</f>
        <v>4877785.33</v>
      </c>
      <c r="AC90" s="32">
        <f t="shared" si="4"/>
        <v>0</v>
      </c>
      <c r="AD90" s="32">
        <f t="shared" si="0"/>
        <v>188500</v>
      </c>
      <c r="AE90" s="32">
        <f t="shared" si="0"/>
        <v>1316428.1200000001</v>
      </c>
      <c r="AF90" s="32">
        <f t="shared" si="0"/>
        <v>804464.74</v>
      </c>
      <c r="AG90" s="33">
        <f t="shared" si="0"/>
        <v>21767714.31318612</v>
      </c>
      <c r="AH90" s="31">
        <f t="shared" si="0"/>
        <v>182469114.56000003</v>
      </c>
      <c r="AI90" s="32">
        <f t="shared" si="0"/>
        <v>296009</v>
      </c>
      <c r="AJ90" s="32">
        <f t="shared" ref="AJ90:AK90" si="5">SUM(AJ9:AJ89)</f>
        <v>0</v>
      </c>
      <c r="AK90" s="32">
        <f t="shared" si="5"/>
        <v>0</v>
      </c>
      <c r="AL90" s="32">
        <f t="shared" si="0"/>
        <v>0</v>
      </c>
      <c r="AM90" s="32">
        <f t="shared" si="0"/>
        <v>901106.83</v>
      </c>
      <c r="AN90" s="32">
        <f t="shared" si="0"/>
        <v>217084.53</v>
      </c>
      <c r="AO90" s="33">
        <f t="shared" si="0"/>
        <v>183883314.92000005</v>
      </c>
      <c r="AP90" s="31">
        <f t="shared" si="0"/>
        <v>131811491.03999999</v>
      </c>
      <c r="AQ90" s="32">
        <f t="shared" si="0"/>
        <v>948328</v>
      </c>
      <c r="AR90" s="32">
        <f t="shared" ref="AR90:AS90" si="6">SUM(AR9:AR89)</f>
        <v>1480452.72</v>
      </c>
      <c r="AS90" s="32">
        <f t="shared" si="6"/>
        <v>0</v>
      </c>
      <c r="AT90" s="32">
        <f t="shared" si="0"/>
        <v>229475</v>
      </c>
      <c r="AU90" s="32">
        <f t="shared" si="0"/>
        <v>568031.72</v>
      </c>
      <c r="AV90" s="32">
        <f t="shared" si="0"/>
        <v>2620711.9299999997</v>
      </c>
      <c r="AW90" s="33">
        <f t="shared" si="0"/>
        <v>137658490.41</v>
      </c>
      <c r="AX90" s="31">
        <f t="shared" si="0"/>
        <v>1042421.0737594125</v>
      </c>
      <c r="AY90" s="32">
        <f t="shared" si="0"/>
        <v>350923.04000000004</v>
      </c>
      <c r="AZ90" s="32">
        <f t="shared" ref="AZ90:BA90" si="7">SUM(AZ9:AZ89)</f>
        <v>8320521.0499999998</v>
      </c>
      <c r="BA90" s="32">
        <f t="shared" si="7"/>
        <v>19000</v>
      </c>
      <c r="BB90" s="32">
        <f t="shared" si="0"/>
        <v>3101731</v>
      </c>
      <c r="BC90" s="32">
        <f t="shared" si="0"/>
        <v>2854759.4099999997</v>
      </c>
      <c r="BD90" s="32">
        <f t="shared" si="0"/>
        <v>517322.05</v>
      </c>
      <c r="BE90" s="33">
        <f t="shared" si="0"/>
        <v>16206677.623759411</v>
      </c>
      <c r="BF90" s="31">
        <f t="shared" si="0"/>
        <v>172591.55</v>
      </c>
      <c r="BG90" s="32">
        <f t="shared" si="0"/>
        <v>189862.39999999999</v>
      </c>
      <c r="BH90" s="32">
        <f t="shared" ref="BH90:BI90" si="8">SUM(BH9:BH89)</f>
        <v>89160</v>
      </c>
      <c r="BI90" s="32">
        <f t="shared" si="8"/>
        <v>0</v>
      </c>
      <c r="BJ90" s="32">
        <f t="shared" si="0"/>
        <v>0</v>
      </c>
      <c r="BK90" s="32">
        <f t="shared" si="0"/>
        <v>501932.9</v>
      </c>
      <c r="BL90" s="32">
        <f t="shared" si="0"/>
        <v>234515.5</v>
      </c>
      <c r="BM90" s="33">
        <f t="shared" si="0"/>
        <v>1188062.3500000001</v>
      </c>
      <c r="BN90" s="31">
        <f t="shared" si="0"/>
        <v>820214.82982255158</v>
      </c>
      <c r="BO90" s="32">
        <f t="shared" si="0"/>
        <v>274590.21000000002</v>
      </c>
      <c r="BP90" s="32">
        <f t="shared" ref="BP90:BQ90" si="9">SUM(BP9:BP89)</f>
        <v>32500</v>
      </c>
      <c r="BQ90" s="32">
        <f t="shared" si="9"/>
        <v>5706</v>
      </c>
      <c r="BR90" s="32">
        <f t="shared" si="0"/>
        <v>0</v>
      </c>
      <c r="BS90" s="32">
        <f t="shared" si="0"/>
        <v>41499</v>
      </c>
      <c r="BT90" s="32">
        <f t="shared" si="0"/>
        <v>212192.30000000002</v>
      </c>
      <c r="BU90" s="33">
        <f t="shared" si="0"/>
        <v>1386702.3398225515</v>
      </c>
      <c r="BV90" s="31">
        <f t="shared" si="0"/>
        <v>21616706.852000002</v>
      </c>
      <c r="BW90" s="32">
        <f t="shared" si="0"/>
        <v>11292378.134580521</v>
      </c>
      <c r="BX90" s="32">
        <f t="shared" ref="BX90:BY90" si="10">SUM(BX9:BX89)</f>
        <v>687330</v>
      </c>
      <c r="BY90" s="32">
        <f t="shared" si="10"/>
        <v>0</v>
      </c>
      <c r="BZ90" s="32">
        <f t="shared" si="0"/>
        <v>0</v>
      </c>
      <c r="CA90" s="32">
        <f t="shared" si="0"/>
        <v>1300220.7495776745</v>
      </c>
      <c r="CB90" s="32">
        <f t="shared" si="0"/>
        <v>2402218.4535000003</v>
      </c>
      <c r="CC90" s="33">
        <f t="shared" si="0"/>
        <v>37298854.189658187</v>
      </c>
    </row>
    <row r="91" spans="1:81" x14ac:dyDescent="0.2">
      <c r="A91" s="29" t="str">
        <f>'Total Exp'!A91</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row>
    <row r="106" spans="1:1" x14ac:dyDescent="0.2">
      <c r="A106" s="29"/>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39997558519241921"/>
  </sheetPr>
  <dimension ref="A1:BU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73" width="12.7109375" style="9"/>
    <col min="74" max="16384" width="12.7109375" style="6"/>
  </cols>
  <sheetData>
    <row r="1" spans="1:73" x14ac:dyDescent="0.2">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row>
    <row r="2" spans="1:73" ht="15.75" x14ac:dyDescent="0.25">
      <c r="A2" s="2" t="s">
        <v>105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row>
    <row r="3" spans="1:73" x14ac:dyDescent="0.2">
      <c r="A3" s="28" t="str">
        <f>'Total Exp'!A3</f>
        <v>2018-19</v>
      </c>
    </row>
    <row r="4" spans="1:73" ht="15.75" x14ac:dyDescent="0.25">
      <c r="A4" s="82" t="s">
        <v>129</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3"/>
      <c r="BF4" s="85"/>
      <c r="BG4" s="83"/>
      <c r="BH4" s="83"/>
      <c r="BI4" s="83"/>
      <c r="BJ4" s="83"/>
      <c r="BK4" s="83"/>
      <c r="BL4" s="83"/>
      <c r="BM4" s="83"/>
      <c r="BN4" s="85"/>
      <c r="BO4" s="83"/>
      <c r="BP4" s="83"/>
      <c r="BQ4" s="83"/>
      <c r="BR4" s="83"/>
      <c r="BS4" s="83"/>
      <c r="BT4" s="83"/>
      <c r="BU4" s="84" t="s">
        <v>287</v>
      </c>
    </row>
    <row r="5" spans="1:73" s="60" customFormat="1" ht="12.75" x14ac:dyDescent="0.2">
      <c r="A5" s="49"/>
      <c r="B5" s="65" t="s">
        <v>213</v>
      </c>
      <c r="C5" s="62"/>
      <c r="D5" s="62"/>
      <c r="E5" s="62"/>
      <c r="F5" s="62"/>
      <c r="G5" s="62"/>
      <c r="H5" s="62"/>
      <c r="I5" s="63"/>
      <c r="J5" s="64" t="s">
        <v>199</v>
      </c>
      <c r="K5" s="65"/>
      <c r="L5" s="65"/>
      <c r="M5" s="65"/>
      <c r="N5" s="65"/>
      <c r="O5" s="65"/>
      <c r="P5" s="65"/>
      <c r="Q5" s="66"/>
      <c r="R5" s="65" t="s">
        <v>200</v>
      </c>
      <c r="S5" s="65"/>
      <c r="T5" s="65"/>
      <c r="U5" s="65"/>
      <c r="V5" s="65"/>
      <c r="W5" s="65"/>
      <c r="X5" s="65"/>
      <c r="Y5" s="66"/>
      <c r="Z5" s="65" t="s">
        <v>201</v>
      </c>
      <c r="AA5" s="65"/>
      <c r="AB5" s="65"/>
      <c r="AC5" s="65"/>
      <c r="AD5" s="65"/>
      <c r="AE5" s="65"/>
      <c r="AF5" s="65"/>
      <c r="AG5" s="66"/>
      <c r="AH5" s="64" t="s">
        <v>205</v>
      </c>
      <c r="AI5" s="65"/>
      <c r="AJ5" s="65"/>
      <c r="AK5" s="65"/>
      <c r="AL5" s="65"/>
      <c r="AM5" s="65"/>
      <c r="AN5" s="65"/>
      <c r="AO5" s="66"/>
      <c r="AP5" s="65" t="s">
        <v>206</v>
      </c>
      <c r="AQ5" s="65"/>
      <c r="AR5" s="65"/>
      <c r="AS5" s="65"/>
      <c r="AT5" s="65"/>
      <c r="AU5" s="65"/>
      <c r="AV5" s="65"/>
      <c r="AW5" s="66"/>
      <c r="AX5" s="65" t="s">
        <v>207</v>
      </c>
      <c r="AY5" s="65"/>
      <c r="AZ5" s="65"/>
      <c r="BA5" s="65"/>
      <c r="BB5" s="65"/>
      <c r="BC5" s="65"/>
      <c r="BD5" s="65"/>
      <c r="BE5" s="66"/>
      <c r="BF5" s="64" t="s">
        <v>211</v>
      </c>
      <c r="BG5" s="65"/>
      <c r="BH5" s="65"/>
      <c r="BI5" s="65"/>
      <c r="BJ5" s="65"/>
      <c r="BK5" s="65"/>
      <c r="BL5" s="65"/>
      <c r="BM5" s="66"/>
      <c r="BN5" s="65" t="s">
        <v>212</v>
      </c>
      <c r="BO5" s="65"/>
      <c r="BP5" s="65"/>
      <c r="BQ5" s="65"/>
      <c r="BR5" s="65"/>
      <c r="BS5" s="65"/>
      <c r="BT5" s="65"/>
      <c r="BU5" s="66"/>
    </row>
    <row r="6" spans="1:73" s="60" customFormat="1" ht="12.75" x14ac:dyDescent="0.2">
      <c r="A6" s="49"/>
      <c r="B6" s="50" t="str">
        <f>$A$4&amp;" Total"</f>
        <v>Environment Total</v>
      </c>
      <c r="C6" s="51"/>
      <c r="D6" s="51"/>
      <c r="E6" s="51"/>
      <c r="F6" s="51"/>
      <c r="G6" s="51"/>
      <c r="H6" s="51"/>
      <c r="I6" s="52"/>
      <c r="J6" s="50" t="s">
        <v>202</v>
      </c>
      <c r="K6" s="51"/>
      <c r="L6" s="51"/>
      <c r="M6" s="51"/>
      <c r="N6" s="51"/>
      <c r="O6" s="51"/>
      <c r="P6" s="51"/>
      <c r="Q6" s="52"/>
      <c r="R6" s="51" t="s">
        <v>203</v>
      </c>
      <c r="S6" s="51"/>
      <c r="T6" s="51"/>
      <c r="U6" s="51"/>
      <c r="V6" s="51"/>
      <c r="W6" s="51"/>
      <c r="X6" s="51"/>
      <c r="Y6" s="52"/>
      <c r="Z6" s="51" t="s">
        <v>204</v>
      </c>
      <c r="AA6" s="51"/>
      <c r="AB6" s="51"/>
      <c r="AC6" s="51"/>
      <c r="AD6" s="51"/>
      <c r="AE6" s="51"/>
      <c r="AF6" s="51"/>
      <c r="AG6" s="52"/>
      <c r="AH6" s="50" t="s">
        <v>208</v>
      </c>
      <c r="AI6" s="51"/>
      <c r="AJ6" s="51"/>
      <c r="AK6" s="51"/>
      <c r="AL6" s="51"/>
      <c r="AM6" s="51"/>
      <c r="AN6" s="51"/>
      <c r="AO6" s="52"/>
      <c r="AP6" s="51" t="s">
        <v>209</v>
      </c>
      <c r="AQ6" s="51"/>
      <c r="AR6" s="51"/>
      <c r="AS6" s="51"/>
      <c r="AT6" s="51"/>
      <c r="AU6" s="51"/>
      <c r="AV6" s="51"/>
      <c r="AW6" s="52"/>
      <c r="AX6" s="51" t="s">
        <v>210</v>
      </c>
      <c r="AY6" s="51"/>
      <c r="AZ6" s="51"/>
      <c r="BA6" s="51"/>
      <c r="BB6" s="51"/>
      <c r="BC6" s="51"/>
      <c r="BD6" s="51"/>
      <c r="BE6" s="52"/>
      <c r="BF6" s="50" t="s">
        <v>214</v>
      </c>
      <c r="BG6" s="51"/>
      <c r="BH6" s="51"/>
      <c r="BI6" s="51"/>
      <c r="BJ6" s="51"/>
      <c r="BK6" s="51"/>
      <c r="BL6" s="51"/>
      <c r="BM6" s="52"/>
      <c r="BN6" s="55" t="s">
        <v>142</v>
      </c>
      <c r="BO6" s="51"/>
      <c r="BP6" s="51"/>
      <c r="BQ6" s="51"/>
      <c r="BR6" s="51"/>
      <c r="BS6" s="51"/>
      <c r="BT6" s="51"/>
      <c r="BU6" s="52"/>
    </row>
    <row r="7" spans="1:73" s="59" customFormat="1" ht="33.75" x14ac:dyDescent="0.2">
      <c r="A7" s="57"/>
      <c r="B7" s="42" t="s">
        <v>106</v>
      </c>
      <c r="C7" s="43" t="s">
        <v>272</v>
      </c>
      <c r="D7" s="43" t="s">
        <v>273</v>
      </c>
      <c r="E7" s="43" t="s">
        <v>274</v>
      </c>
      <c r="F7" s="43" t="s">
        <v>275</v>
      </c>
      <c r="G7" s="43" t="s">
        <v>108</v>
      </c>
      <c r="H7" s="43" t="s">
        <v>109</v>
      </c>
      <c r="I7" s="58" t="s">
        <v>276</v>
      </c>
      <c r="J7" s="42" t="s">
        <v>106</v>
      </c>
      <c r="K7" s="43" t="s">
        <v>272</v>
      </c>
      <c r="L7" s="43" t="s">
        <v>273</v>
      </c>
      <c r="M7" s="43" t="s">
        <v>274</v>
      </c>
      <c r="N7" s="43" t="s">
        <v>275</v>
      </c>
      <c r="O7" s="43" t="s">
        <v>108</v>
      </c>
      <c r="P7" s="43" t="s">
        <v>109</v>
      </c>
      <c r="Q7" s="58" t="s">
        <v>276</v>
      </c>
      <c r="R7" s="42" t="s">
        <v>106</v>
      </c>
      <c r="S7" s="43" t="s">
        <v>272</v>
      </c>
      <c r="T7" s="43" t="s">
        <v>273</v>
      </c>
      <c r="U7" s="43" t="s">
        <v>274</v>
      </c>
      <c r="V7" s="43" t="s">
        <v>275</v>
      </c>
      <c r="W7" s="43" t="s">
        <v>108</v>
      </c>
      <c r="X7" s="43" t="s">
        <v>109</v>
      </c>
      <c r="Y7" s="58" t="s">
        <v>276</v>
      </c>
      <c r="Z7" s="42" t="s">
        <v>106</v>
      </c>
      <c r="AA7" s="43" t="s">
        <v>272</v>
      </c>
      <c r="AB7" s="43" t="s">
        <v>273</v>
      </c>
      <c r="AC7" s="43" t="s">
        <v>274</v>
      </c>
      <c r="AD7" s="43" t="s">
        <v>275</v>
      </c>
      <c r="AE7" s="43" t="s">
        <v>108</v>
      </c>
      <c r="AF7" s="43" t="s">
        <v>109</v>
      </c>
      <c r="AG7" s="58" t="s">
        <v>276</v>
      </c>
      <c r="AH7" s="42" t="s">
        <v>106</v>
      </c>
      <c r="AI7" s="43" t="s">
        <v>272</v>
      </c>
      <c r="AJ7" s="43" t="s">
        <v>273</v>
      </c>
      <c r="AK7" s="43" t="s">
        <v>274</v>
      </c>
      <c r="AL7" s="43" t="s">
        <v>275</v>
      </c>
      <c r="AM7" s="43" t="s">
        <v>108</v>
      </c>
      <c r="AN7" s="43" t="s">
        <v>109</v>
      </c>
      <c r="AO7" s="58" t="s">
        <v>276</v>
      </c>
      <c r="AP7" s="42" t="s">
        <v>106</v>
      </c>
      <c r="AQ7" s="43" t="s">
        <v>272</v>
      </c>
      <c r="AR7" s="43" t="s">
        <v>273</v>
      </c>
      <c r="AS7" s="43" t="s">
        <v>274</v>
      </c>
      <c r="AT7" s="43" t="s">
        <v>275</v>
      </c>
      <c r="AU7" s="43" t="s">
        <v>108</v>
      </c>
      <c r="AV7" s="43" t="s">
        <v>109</v>
      </c>
      <c r="AW7" s="58" t="s">
        <v>276</v>
      </c>
      <c r="AX7" s="42" t="s">
        <v>106</v>
      </c>
      <c r="AY7" s="43" t="s">
        <v>272</v>
      </c>
      <c r="AZ7" s="43" t="s">
        <v>273</v>
      </c>
      <c r="BA7" s="43" t="s">
        <v>274</v>
      </c>
      <c r="BB7" s="43" t="s">
        <v>275</v>
      </c>
      <c r="BC7" s="43" t="s">
        <v>108</v>
      </c>
      <c r="BD7" s="43" t="s">
        <v>109</v>
      </c>
      <c r="BE7" s="58" t="s">
        <v>276</v>
      </c>
      <c r="BF7" s="42" t="s">
        <v>106</v>
      </c>
      <c r="BG7" s="43" t="s">
        <v>272</v>
      </c>
      <c r="BH7" s="43" t="s">
        <v>273</v>
      </c>
      <c r="BI7" s="43" t="s">
        <v>274</v>
      </c>
      <c r="BJ7" s="43" t="s">
        <v>275</v>
      </c>
      <c r="BK7" s="43" t="s">
        <v>108</v>
      </c>
      <c r="BL7" s="43" t="s">
        <v>109</v>
      </c>
      <c r="BM7" s="58" t="s">
        <v>276</v>
      </c>
      <c r="BN7" s="42" t="s">
        <v>106</v>
      </c>
      <c r="BO7" s="43" t="s">
        <v>272</v>
      </c>
      <c r="BP7" s="43" t="s">
        <v>273</v>
      </c>
      <c r="BQ7" s="43" t="s">
        <v>274</v>
      </c>
      <c r="BR7" s="43" t="s">
        <v>275</v>
      </c>
      <c r="BS7" s="43" t="s">
        <v>108</v>
      </c>
      <c r="BT7" s="43" t="s">
        <v>109</v>
      </c>
      <c r="BU7" s="58" t="s">
        <v>276</v>
      </c>
    </row>
    <row r="8" spans="1:73" s="59" customFormat="1" ht="11.25" x14ac:dyDescent="0.2">
      <c r="A8" s="67"/>
      <c r="B8" s="46" t="s">
        <v>110</v>
      </c>
      <c r="C8" s="47" t="s">
        <v>111</v>
      </c>
      <c r="D8" s="47" t="s">
        <v>112</v>
      </c>
      <c r="E8" s="47" t="s">
        <v>113</v>
      </c>
      <c r="F8" s="47" t="s">
        <v>114</v>
      </c>
      <c r="G8" s="47" t="s">
        <v>115</v>
      </c>
      <c r="H8" s="47" t="s">
        <v>116</v>
      </c>
      <c r="I8" s="48" t="s">
        <v>117</v>
      </c>
      <c r="J8" s="46" t="s">
        <v>110</v>
      </c>
      <c r="K8" s="47" t="s">
        <v>111</v>
      </c>
      <c r="L8" s="47" t="s">
        <v>112</v>
      </c>
      <c r="M8" s="47" t="s">
        <v>113</v>
      </c>
      <c r="N8" s="47" t="s">
        <v>114</v>
      </c>
      <c r="O8" s="47" t="s">
        <v>115</v>
      </c>
      <c r="P8" s="47" t="s">
        <v>116</v>
      </c>
      <c r="Q8" s="48" t="s">
        <v>117</v>
      </c>
      <c r="R8" s="46" t="s">
        <v>110</v>
      </c>
      <c r="S8" s="47" t="s">
        <v>111</v>
      </c>
      <c r="T8" s="47" t="s">
        <v>112</v>
      </c>
      <c r="U8" s="47" t="s">
        <v>113</v>
      </c>
      <c r="V8" s="47" t="s">
        <v>114</v>
      </c>
      <c r="W8" s="47" t="s">
        <v>115</v>
      </c>
      <c r="X8" s="47" t="s">
        <v>116</v>
      </c>
      <c r="Y8" s="48" t="s">
        <v>117</v>
      </c>
      <c r="Z8" s="46" t="s">
        <v>110</v>
      </c>
      <c r="AA8" s="47" t="s">
        <v>111</v>
      </c>
      <c r="AB8" s="47" t="s">
        <v>112</v>
      </c>
      <c r="AC8" s="47" t="s">
        <v>113</v>
      </c>
      <c r="AD8" s="47" t="s">
        <v>114</v>
      </c>
      <c r="AE8" s="47" t="s">
        <v>115</v>
      </c>
      <c r="AF8" s="47" t="s">
        <v>116</v>
      </c>
      <c r="AG8" s="48" t="s">
        <v>117</v>
      </c>
      <c r="AH8" s="46" t="s">
        <v>110</v>
      </c>
      <c r="AI8" s="47" t="s">
        <v>111</v>
      </c>
      <c r="AJ8" s="47" t="s">
        <v>112</v>
      </c>
      <c r="AK8" s="47" t="s">
        <v>113</v>
      </c>
      <c r="AL8" s="47" t="s">
        <v>114</v>
      </c>
      <c r="AM8" s="47" t="s">
        <v>115</v>
      </c>
      <c r="AN8" s="47" t="s">
        <v>116</v>
      </c>
      <c r="AO8" s="48" t="s">
        <v>117</v>
      </c>
      <c r="AP8" s="46" t="s">
        <v>110</v>
      </c>
      <c r="AQ8" s="47" t="s">
        <v>111</v>
      </c>
      <c r="AR8" s="47" t="s">
        <v>112</v>
      </c>
      <c r="AS8" s="47" t="s">
        <v>113</v>
      </c>
      <c r="AT8" s="47" t="s">
        <v>114</v>
      </c>
      <c r="AU8" s="47" t="s">
        <v>115</v>
      </c>
      <c r="AV8" s="47" t="s">
        <v>116</v>
      </c>
      <c r="AW8" s="48" t="s">
        <v>117</v>
      </c>
      <c r="AX8" s="46" t="s">
        <v>110</v>
      </c>
      <c r="AY8" s="47" t="s">
        <v>111</v>
      </c>
      <c r="AZ8" s="47" t="s">
        <v>112</v>
      </c>
      <c r="BA8" s="47" t="s">
        <v>113</v>
      </c>
      <c r="BB8" s="47" t="s">
        <v>114</v>
      </c>
      <c r="BC8" s="47" t="s">
        <v>115</v>
      </c>
      <c r="BD8" s="47" t="s">
        <v>116</v>
      </c>
      <c r="BE8" s="48" t="s">
        <v>117</v>
      </c>
      <c r="BF8" s="46" t="s">
        <v>110</v>
      </c>
      <c r="BG8" s="47" t="s">
        <v>111</v>
      </c>
      <c r="BH8" s="47" t="s">
        <v>112</v>
      </c>
      <c r="BI8" s="47" t="s">
        <v>113</v>
      </c>
      <c r="BJ8" s="47" t="s">
        <v>114</v>
      </c>
      <c r="BK8" s="47" t="s">
        <v>115</v>
      </c>
      <c r="BL8" s="47" t="s">
        <v>116</v>
      </c>
      <c r="BM8" s="48" t="s">
        <v>117</v>
      </c>
      <c r="BN8" s="46" t="s">
        <v>110</v>
      </c>
      <c r="BO8" s="47" t="s">
        <v>111</v>
      </c>
      <c r="BP8" s="47" t="s">
        <v>112</v>
      </c>
      <c r="BQ8" s="47" t="s">
        <v>113</v>
      </c>
      <c r="BR8" s="47" t="s">
        <v>114</v>
      </c>
      <c r="BS8" s="47" t="s">
        <v>115</v>
      </c>
      <c r="BT8" s="47" t="s">
        <v>116</v>
      </c>
      <c r="BU8" s="48" t="s">
        <v>117</v>
      </c>
    </row>
    <row r="9" spans="1:73" x14ac:dyDescent="0.2">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c r="BF9" s="14"/>
      <c r="BG9" s="15"/>
      <c r="BH9" s="15"/>
      <c r="BI9" s="15"/>
      <c r="BJ9" s="15"/>
      <c r="BK9" s="15"/>
      <c r="BL9" s="15"/>
      <c r="BM9" s="11"/>
      <c r="BN9" s="14"/>
      <c r="BO9" s="15"/>
      <c r="BP9" s="15"/>
      <c r="BQ9" s="15"/>
      <c r="BR9" s="15"/>
      <c r="BS9" s="15"/>
      <c r="BT9" s="15"/>
      <c r="BU9" s="11"/>
    </row>
    <row r="10" spans="1:73" x14ac:dyDescent="0.2">
      <c r="A10" s="4" t="s">
        <v>1</v>
      </c>
      <c r="B10" s="92">
        <v>28825.07</v>
      </c>
      <c r="C10" s="87">
        <v>19893</v>
      </c>
      <c r="D10" s="87">
        <v>60000</v>
      </c>
      <c r="E10" s="87">
        <v>0</v>
      </c>
      <c r="F10" s="87">
        <v>0</v>
      </c>
      <c r="G10" s="87">
        <v>5299.06</v>
      </c>
      <c r="H10" s="87">
        <v>0</v>
      </c>
      <c r="I10" s="93">
        <v>114017.13</v>
      </c>
      <c r="J10" s="16">
        <v>0</v>
      </c>
      <c r="K10" s="17">
        <v>19893</v>
      </c>
      <c r="L10" s="17">
        <v>0</v>
      </c>
      <c r="M10" s="17">
        <v>0</v>
      </c>
      <c r="N10" s="17">
        <v>0</v>
      </c>
      <c r="O10" s="17">
        <v>0</v>
      </c>
      <c r="P10" s="17">
        <v>0</v>
      </c>
      <c r="Q10" s="12">
        <v>19893</v>
      </c>
      <c r="R10" s="16">
        <v>28825.07</v>
      </c>
      <c r="S10" s="17">
        <v>0</v>
      </c>
      <c r="T10" s="17">
        <v>60000</v>
      </c>
      <c r="U10" s="17">
        <v>0</v>
      </c>
      <c r="V10" s="17">
        <v>0</v>
      </c>
      <c r="W10" s="17">
        <v>5299.06</v>
      </c>
      <c r="X10" s="17">
        <v>0</v>
      </c>
      <c r="Y10" s="12">
        <v>94124.13</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c r="AP10" s="16">
        <v>0</v>
      </c>
      <c r="AQ10" s="17">
        <v>0</v>
      </c>
      <c r="AR10" s="17">
        <v>0</v>
      </c>
      <c r="AS10" s="17">
        <v>0</v>
      </c>
      <c r="AT10" s="17">
        <v>0</v>
      </c>
      <c r="AU10" s="17">
        <v>0</v>
      </c>
      <c r="AV10" s="17">
        <v>0</v>
      </c>
      <c r="AW10" s="12">
        <v>0</v>
      </c>
      <c r="AX10" s="16">
        <v>0</v>
      </c>
      <c r="AY10" s="17">
        <v>0</v>
      </c>
      <c r="AZ10" s="17">
        <v>0</v>
      </c>
      <c r="BA10" s="17">
        <v>0</v>
      </c>
      <c r="BB10" s="17">
        <v>0</v>
      </c>
      <c r="BC10" s="17">
        <v>0</v>
      </c>
      <c r="BD10" s="17">
        <v>0</v>
      </c>
      <c r="BE10" s="12">
        <v>0</v>
      </c>
      <c r="BF10" s="16">
        <v>0</v>
      </c>
      <c r="BG10" s="17">
        <v>0</v>
      </c>
      <c r="BH10" s="17">
        <v>0</v>
      </c>
      <c r="BI10" s="17">
        <v>0</v>
      </c>
      <c r="BJ10" s="17">
        <v>0</v>
      </c>
      <c r="BK10" s="17">
        <v>0</v>
      </c>
      <c r="BL10" s="17">
        <v>0</v>
      </c>
      <c r="BM10" s="12">
        <v>0</v>
      </c>
      <c r="BN10" s="16">
        <v>0</v>
      </c>
      <c r="BO10" s="17">
        <v>0</v>
      </c>
      <c r="BP10" s="17">
        <v>0</v>
      </c>
      <c r="BQ10" s="17">
        <v>0</v>
      </c>
      <c r="BR10" s="17">
        <v>0</v>
      </c>
      <c r="BS10" s="17">
        <v>0</v>
      </c>
      <c r="BT10" s="17">
        <v>0</v>
      </c>
      <c r="BU10" s="12">
        <v>0</v>
      </c>
    </row>
    <row r="11" spans="1:73" x14ac:dyDescent="0.2">
      <c r="A11" s="4" t="s">
        <v>2</v>
      </c>
      <c r="B11" s="92">
        <v>21361.11</v>
      </c>
      <c r="C11" s="87">
        <v>0</v>
      </c>
      <c r="D11" s="87">
        <v>139039</v>
      </c>
      <c r="E11" s="87">
        <v>0</v>
      </c>
      <c r="F11" s="87">
        <v>0</v>
      </c>
      <c r="G11" s="87">
        <v>0</v>
      </c>
      <c r="H11" s="87">
        <v>0</v>
      </c>
      <c r="I11" s="93">
        <v>160400.10999999999</v>
      </c>
      <c r="J11" s="16">
        <v>4980</v>
      </c>
      <c r="K11" s="17">
        <v>0</v>
      </c>
      <c r="L11" s="17">
        <v>83800</v>
      </c>
      <c r="M11" s="17">
        <v>0</v>
      </c>
      <c r="N11" s="17">
        <v>0</v>
      </c>
      <c r="O11" s="17">
        <v>0</v>
      </c>
      <c r="P11" s="17">
        <v>0</v>
      </c>
      <c r="Q11" s="12">
        <v>88780</v>
      </c>
      <c r="R11" s="16">
        <v>0</v>
      </c>
      <c r="S11" s="17">
        <v>0</v>
      </c>
      <c r="T11" s="17">
        <v>0</v>
      </c>
      <c r="U11" s="17">
        <v>0</v>
      </c>
      <c r="V11" s="17">
        <v>0</v>
      </c>
      <c r="W11" s="17">
        <v>0</v>
      </c>
      <c r="X11" s="17">
        <v>0</v>
      </c>
      <c r="Y11" s="12">
        <v>0</v>
      </c>
      <c r="Z11" s="16">
        <v>8661.11</v>
      </c>
      <c r="AA11" s="17">
        <v>0</v>
      </c>
      <c r="AB11" s="17">
        <v>0</v>
      </c>
      <c r="AC11" s="17">
        <v>0</v>
      </c>
      <c r="AD11" s="17">
        <v>0</v>
      </c>
      <c r="AE11" s="17">
        <v>0</v>
      </c>
      <c r="AF11" s="17">
        <v>0</v>
      </c>
      <c r="AG11" s="12">
        <v>8661.11</v>
      </c>
      <c r="AH11" s="16">
        <v>0</v>
      </c>
      <c r="AI11" s="17">
        <v>0</v>
      </c>
      <c r="AJ11" s="17">
        <v>55239</v>
      </c>
      <c r="AK11" s="17">
        <v>0</v>
      </c>
      <c r="AL11" s="17">
        <v>0</v>
      </c>
      <c r="AM11" s="17">
        <v>0</v>
      </c>
      <c r="AN11" s="17">
        <v>0</v>
      </c>
      <c r="AO11" s="12">
        <v>55239</v>
      </c>
      <c r="AP11" s="16">
        <v>7720</v>
      </c>
      <c r="AQ11" s="17">
        <v>0</v>
      </c>
      <c r="AR11" s="17">
        <v>0</v>
      </c>
      <c r="AS11" s="17">
        <v>0</v>
      </c>
      <c r="AT11" s="17">
        <v>0</v>
      </c>
      <c r="AU11" s="17">
        <v>0</v>
      </c>
      <c r="AV11" s="17">
        <v>0</v>
      </c>
      <c r="AW11" s="12">
        <v>7720</v>
      </c>
      <c r="AX11" s="16">
        <v>0</v>
      </c>
      <c r="AY11" s="17">
        <v>0</v>
      </c>
      <c r="AZ11" s="17">
        <v>0</v>
      </c>
      <c r="BA11" s="17">
        <v>0</v>
      </c>
      <c r="BB11" s="17">
        <v>0</v>
      </c>
      <c r="BC11" s="17">
        <v>0</v>
      </c>
      <c r="BD11" s="17">
        <v>0</v>
      </c>
      <c r="BE11" s="12">
        <v>0</v>
      </c>
      <c r="BF11" s="16">
        <v>0</v>
      </c>
      <c r="BG11" s="17">
        <v>0</v>
      </c>
      <c r="BH11" s="17">
        <v>0</v>
      </c>
      <c r="BI11" s="17">
        <v>0</v>
      </c>
      <c r="BJ11" s="17">
        <v>0</v>
      </c>
      <c r="BK11" s="17">
        <v>0</v>
      </c>
      <c r="BL11" s="17">
        <v>0</v>
      </c>
      <c r="BM11" s="12">
        <v>0</v>
      </c>
      <c r="BN11" s="16">
        <v>0</v>
      </c>
      <c r="BO11" s="17">
        <v>0</v>
      </c>
      <c r="BP11" s="17">
        <v>0</v>
      </c>
      <c r="BQ11" s="17">
        <v>0</v>
      </c>
      <c r="BR11" s="17">
        <v>0</v>
      </c>
      <c r="BS11" s="17">
        <v>0</v>
      </c>
      <c r="BT11" s="17">
        <v>0</v>
      </c>
      <c r="BU11" s="12">
        <v>0</v>
      </c>
    </row>
    <row r="12" spans="1:73" x14ac:dyDescent="0.2">
      <c r="A12" s="4" t="s">
        <v>3</v>
      </c>
      <c r="B12" s="92">
        <v>53952</v>
      </c>
      <c r="C12" s="87">
        <v>0</v>
      </c>
      <c r="D12" s="87">
        <v>60000</v>
      </c>
      <c r="E12" s="87">
        <v>1356849</v>
      </c>
      <c r="F12" s="87">
        <v>0</v>
      </c>
      <c r="G12" s="87">
        <v>5860305</v>
      </c>
      <c r="H12" s="87">
        <v>61489</v>
      </c>
      <c r="I12" s="93">
        <v>7392595</v>
      </c>
      <c r="J12" s="16">
        <v>0</v>
      </c>
      <c r="K12" s="17">
        <v>0</v>
      </c>
      <c r="L12" s="17">
        <v>60000</v>
      </c>
      <c r="M12" s="17">
        <v>0</v>
      </c>
      <c r="N12" s="17">
        <v>0</v>
      </c>
      <c r="O12" s="17">
        <v>0</v>
      </c>
      <c r="P12" s="17">
        <v>0</v>
      </c>
      <c r="Q12" s="12">
        <v>60000</v>
      </c>
      <c r="R12" s="16">
        <v>53952</v>
      </c>
      <c r="S12" s="17">
        <v>0</v>
      </c>
      <c r="T12" s="17">
        <v>0</v>
      </c>
      <c r="U12" s="17">
        <v>0</v>
      </c>
      <c r="V12" s="17">
        <v>0</v>
      </c>
      <c r="W12" s="17">
        <v>0</v>
      </c>
      <c r="X12" s="17">
        <v>521</v>
      </c>
      <c r="Y12" s="12">
        <v>54473</v>
      </c>
      <c r="Z12" s="16">
        <v>0</v>
      </c>
      <c r="AA12" s="17">
        <v>0</v>
      </c>
      <c r="AB12" s="17">
        <v>0</v>
      </c>
      <c r="AC12" s="17">
        <v>0</v>
      </c>
      <c r="AD12" s="17">
        <v>0</v>
      </c>
      <c r="AE12" s="17">
        <v>0</v>
      </c>
      <c r="AF12" s="17">
        <v>0</v>
      </c>
      <c r="AG12" s="12">
        <v>0</v>
      </c>
      <c r="AH12" s="16">
        <v>0</v>
      </c>
      <c r="AI12" s="17">
        <v>0</v>
      </c>
      <c r="AJ12" s="17">
        <v>0</v>
      </c>
      <c r="AK12" s="17">
        <v>0</v>
      </c>
      <c r="AL12" s="17">
        <v>0</v>
      </c>
      <c r="AM12" s="17">
        <v>0</v>
      </c>
      <c r="AN12" s="17">
        <v>0</v>
      </c>
      <c r="AO12" s="12">
        <v>0</v>
      </c>
      <c r="AP12" s="16">
        <v>0</v>
      </c>
      <c r="AQ12" s="17">
        <v>0</v>
      </c>
      <c r="AR12" s="17">
        <v>0</v>
      </c>
      <c r="AS12" s="17">
        <v>0</v>
      </c>
      <c r="AT12" s="17">
        <v>0</v>
      </c>
      <c r="AU12" s="17">
        <v>0</v>
      </c>
      <c r="AV12" s="17">
        <v>0</v>
      </c>
      <c r="AW12" s="12">
        <v>0</v>
      </c>
      <c r="AX12" s="16">
        <v>0</v>
      </c>
      <c r="AY12" s="17">
        <v>0</v>
      </c>
      <c r="AZ12" s="17">
        <v>0</v>
      </c>
      <c r="BA12" s="17">
        <v>0</v>
      </c>
      <c r="BB12" s="17">
        <v>0</v>
      </c>
      <c r="BC12" s="17">
        <v>0</v>
      </c>
      <c r="BD12" s="17">
        <v>0</v>
      </c>
      <c r="BE12" s="12">
        <v>0</v>
      </c>
      <c r="BF12" s="16">
        <v>0</v>
      </c>
      <c r="BG12" s="17">
        <v>0</v>
      </c>
      <c r="BH12" s="17">
        <v>0</v>
      </c>
      <c r="BI12" s="17">
        <v>0</v>
      </c>
      <c r="BJ12" s="17">
        <v>0</v>
      </c>
      <c r="BK12" s="17">
        <v>0</v>
      </c>
      <c r="BL12" s="17">
        <v>0</v>
      </c>
      <c r="BM12" s="12">
        <v>0</v>
      </c>
      <c r="BN12" s="16">
        <v>0</v>
      </c>
      <c r="BO12" s="17">
        <v>0</v>
      </c>
      <c r="BP12" s="17">
        <v>0</v>
      </c>
      <c r="BQ12" s="17">
        <v>1356849</v>
      </c>
      <c r="BR12" s="17">
        <v>0</v>
      </c>
      <c r="BS12" s="17">
        <v>5860305</v>
      </c>
      <c r="BT12" s="17">
        <v>60968</v>
      </c>
      <c r="BU12" s="12">
        <v>7278122</v>
      </c>
    </row>
    <row r="13" spans="1:73" x14ac:dyDescent="0.2">
      <c r="A13" s="4" t="s">
        <v>4</v>
      </c>
      <c r="B13" s="92">
        <v>106000</v>
      </c>
      <c r="C13" s="87">
        <v>0</v>
      </c>
      <c r="D13" s="87">
        <v>80000</v>
      </c>
      <c r="E13" s="87">
        <v>0</v>
      </c>
      <c r="F13" s="87">
        <v>0</v>
      </c>
      <c r="G13" s="87">
        <v>28000</v>
      </c>
      <c r="H13" s="87">
        <v>7000</v>
      </c>
      <c r="I13" s="93">
        <v>221000</v>
      </c>
      <c r="J13" s="16">
        <v>3000</v>
      </c>
      <c r="K13" s="17">
        <v>0</v>
      </c>
      <c r="L13" s="17">
        <v>0</v>
      </c>
      <c r="M13" s="17">
        <v>0</v>
      </c>
      <c r="N13" s="17">
        <v>0</v>
      </c>
      <c r="O13" s="17">
        <v>28000</v>
      </c>
      <c r="P13" s="17">
        <v>3000</v>
      </c>
      <c r="Q13" s="12">
        <v>34000</v>
      </c>
      <c r="R13" s="16">
        <v>0</v>
      </c>
      <c r="S13" s="17">
        <v>0</v>
      </c>
      <c r="T13" s="17">
        <v>0</v>
      </c>
      <c r="U13" s="17">
        <v>0</v>
      </c>
      <c r="V13" s="17">
        <v>0</v>
      </c>
      <c r="W13" s="17">
        <v>0</v>
      </c>
      <c r="X13" s="17">
        <v>0</v>
      </c>
      <c r="Y13" s="12">
        <v>0</v>
      </c>
      <c r="Z13" s="16">
        <v>98000</v>
      </c>
      <c r="AA13" s="17">
        <v>0</v>
      </c>
      <c r="AB13" s="17">
        <v>80000</v>
      </c>
      <c r="AC13" s="17">
        <v>0</v>
      </c>
      <c r="AD13" s="17">
        <v>0</v>
      </c>
      <c r="AE13" s="17">
        <v>0</v>
      </c>
      <c r="AF13" s="17">
        <v>4000</v>
      </c>
      <c r="AG13" s="12">
        <v>182000</v>
      </c>
      <c r="AH13" s="16">
        <v>0</v>
      </c>
      <c r="AI13" s="17">
        <v>0</v>
      </c>
      <c r="AJ13" s="17">
        <v>0</v>
      </c>
      <c r="AK13" s="17">
        <v>0</v>
      </c>
      <c r="AL13" s="17">
        <v>0</v>
      </c>
      <c r="AM13" s="17">
        <v>0</v>
      </c>
      <c r="AN13" s="17">
        <v>0</v>
      </c>
      <c r="AO13" s="12">
        <v>0</v>
      </c>
      <c r="AP13" s="16">
        <v>0</v>
      </c>
      <c r="AQ13" s="17">
        <v>0</v>
      </c>
      <c r="AR13" s="17">
        <v>0</v>
      </c>
      <c r="AS13" s="17">
        <v>0</v>
      </c>
      <c r="AT13" s="17">
        <v>0</v>
      </c>
      <c r="AU13" s="17">
        <v>0</v>
      </c>
      <c r="AV13" s="17">
        <v>0</v>
      </c>
      <c r="AW13" s="12">
        <v>0</v>
      </c>
      <c r="AX13" s="16">
        <v>0</v>
      </c>
      <c r="AY13" s="17">
        <v>0</v>
      </c>
      <c r="AZ13" s="17">
        <v>0</v>
      </c>
      <c r="BA13" s="17">
        <v>0</v>
      </c>
      <c r="BB13" s="17">
        <v>0</v>
      </c>
      <c r="BC13" s="17">
        <v>0</v>
      </c>
      <c r="BD13" s="17">
        <v>0</v>
      </c>
      <c r="BE13" s="12">
        <v>0</v>
      </c>
      <c r="BF13" s="16">
        <v>0</v>
      </c>
      <c r="BG13" s="17">
        <v>0</v>
      </c>
      <c r="BH13" s="17">
        <v>0</v>
      </c>
      <c r="BI13" s="17">
        <v>0</v>
      </c>
      <c r="BJ13" s="17">
        <v>0</v>
      </c>
      <c r="BK13" s="17">
        <v>0</v>
      </c>
      <c r="BL13" s="17">
        <v>0</v>
      </c>
      <c r="BM13" s="12">
        <v>0</v>
      </c>
      <c r="BN13" s="16">
        <v>5000</v>
      </c>
      <c r="BO13" s="17">
        <v>0</v>
      </c>
      <c r="BP13" s="17">
        <v>0</v>
      </c>
      <c r="BQ13" s="17">
        <v>0</v>
      </c>
      <c r="BR13" s="17">
        <v>0</v>
      </c>
      <c r="BS13" s="17">
        <v>0</v>
      </c>
      <c r="BT13" s="17">
        <v>0</v>
      </c>
      <c r="BU13" s="12">
        <v>5000</v>
      </c>
    </row>
    <row r="14" spans="1:73" x14ac:dyDescent="0.2">
      <c r="A14" s="4" t="s">
        <v>5</v>
      </c>
      <c r="B14" s="92">
        <v>148542.71</v>
      </c>
      <c r="C14" s="87">
        <v>247654</v>
      </c>
      <c r="D14" s="87">
        <v>58460</v>
      </c>
      <c r="E14" s="87">
        <v>0</v>
      </c>
      <c r="F14" s="87">
        <v>0</v>
      </c>
      <c r="G14" s="87">
        <v>75616.73</v>
      </c>
      <c r="H14" s="87">
        <v>0</v>
      </c>
      <c r="I14" s="93">
        <v>530273.43999999994</v>
      </c>
      <c r="J14" s="16">
        <v>0</v>
      </c>
      <c r="K14" s="17">
        <v>247654</v>
      </c>
      <c r="L14" s="17">
        <v>58460</v>
      </c>
      <c r="M14" s="17">
        <v>0</v>
      </c>
      <c r="N14" s="17">
        <v>0</v>
      </c>
      <c r="O14" s="17">
        <v>75616.73</v>
      </c>
      <c r="P14" s="17">
        <v>0</v>
      </c>
      <c r="Q14" s="12">
        <v>381730.73</v>
      </c>
      <c r="R14" s="16">
        <v>0</v>
      </c>
      <c r="S14" s="17">
        <v>0</v>
      </c>
      <c r="T14" s="17">
        <v>0</v>
      </c>
      <c r="U14" s="17">
        <v>0</v>
      </c>
      <c r="V14" s="17">
        <v>0</v>
      </c>
      <c r="W14" s="17">
        <v>0</v>
      </c>
      <c r="X14" s="17">
        <v>0</v>
      </c>
      <c r="Y14" s="12">
        <v>0</v>
      </c>
      <c r="Z14" s="16">
        <v>0</v>
      </c>
      <c r="AA14" s="17">
        <v>0</v>
      </c>
      <c r="AB14" s="17">
        <v>0</v>
      </c>
      <c r="AC14" s="17">
        <v>0</v>
      </c>
      <c r="AD14" s="17">
        <v>0</v>
      </c>
      <c r="AE14" s="17">
        <v>0</v>
      </c>
      <c r="AF14" s="17">
        <v>0</v>
      </c>
      <c r="AG14" s="12">
        <v>0</v>
      </c>
      <c r="AH14" s="16">
        <v>0</v>
      </c>
      <c r="AI14" s="17">
        <v>0</v>
      </c>
      <c r="AJ14" s="17">
        <v>0</v>
      </c>
      <c r="AK14" s="17">
        <v>0</v>
      </c>
      <c r="AL14" s="17">
        <v>0</v>
      </c>
      <c r="AM14" s="17">
        <v>0</v>
      </c>
      <c r="AN14" s="17">
        <v>0</v>
      </c>
      <c r="AO14" s="12">
        <v>0</v>
      </c>
      <c r="AP14" s="16">
        <v>45681.9</v>
      </c>
      <c r="AQ14" s="17">
        <v>0</v>
      </c>
      <c r="AR14" s="17">
        <v>0</v>
      </c>
      <c r="AS14" s="17">
        <v>0</v>
      </c>
      <c r="AT14" s="17">
        <v>0</v>
      </c>
      <c r="AU14" s="17">
        <v>0</v>
      </c>
      <c r="AV14" s="17">
        <v>0</v>
      </c>
      <c r="AW14" s="12">
        <v>45681.9</v>
      </c>
      <c r="AX14" s="16">
        <v>0</v>
      </c>
      <c r="AY14" s="17">
        <v>0</v>
      </c>
      <c r="AZ14" s="17">
        <v>0</v>
      </c>
      <c r="BA14" s="17">
        <v>0</v>
      </c>
      <c r="BB14" s="17">
        <v>0</v>
      </c>
      <c r="BC14" s="17">
        <v>0</v>
      </c>
      <c r="BD14" s="17">
        <v>0</v>
      </c>
      <c r="BE14" s="12">
        <v>0</v>
      </c>
      <c r="BF14" s="16">
        <v>0</v>
      </c>
      <c r="BG14" s="17">
        <v>0</v>
      </c>
      <c r="BH14" s="17">
        <v>0</v>
      </c>
      <c r="BI14" s="17">
        <v>0</v>
      </c>
      <c r="BJ14" s="17">
        <v>0</v>
      </c>
      <c r="BK14" s="17">
        <v>0</v>
      </c>
      <c r="BL14" s="17">
        <v>0</v>
      </c>
      <c r="BM14" s="12">
        <v>0</v>
      </c>
      <c r="BN14" s="16">
        <v>102860.81</v>
      </c>
      <c r="BO14" s="17">
        <v>0</v>
      </c>
      <c r="BP14" s="17">
        <v>0</v>
      </c>
      <c r="BQ14" s="17">
        <v>0</v>
      </c>
      <c r="BR14" s="17">
        <v>0</v>
      </c>
      <c r="BS14" s="17">
        <v>0</v>
      </c>
      <c r="BT14" s="17">
        <v>0</v>
      </c>
      <c r="BU14" s="12">
        <v>102860.81</v>
      </c>
    </row>
    <row r="15" spans="1:73" x14ac:dyDescent="0.2">
      <c r="A15" s="4" t="s">
        <v>6</v>
      </c>
      <c r="B15" s="92">
        <v>17844</v>
      </c>
      <c r="C15" s="87">
        <v>141000</v>
      </c>
      <c r="D15" s="87">
        <v>54377</v>
      </c>
      <c r="E15" s="87">
        <v>0</v>
      </c>
      <c r="F15" s="87">
        <v>60000</v>
      </c>
      <c r="G15" s="87">
        <v>0</v>
      </c>
      <c r="H15" s="87">
        <v>250129</v>
      </c>
      <c r="I15" s="93">
        <v>523350</v>
      </c>
      <c r="J15" s="16">
        <v>288</v>
      </c>
      <c r="K15" s="17">
        <v>0</v>
      </c>
      <c r="L15" s="17">
        <v>0</v>
      </c>
      <c r="M15" s="17">
        <v>0</v>
      </c>
      <c r="N15" s="17">
        <v>0</v>
      </c>
      <c r="O15" s="17">
        <v>0</v>
      </c>
      <c r="P15" s="17">
        <v>90048</v>
      </c>
      <c r="Q15" s="12">
        <v>90336</v>
      </c>
      <c r="R15" s="16">
        <v>14449</v>
      </c>
      <c r="S15" s="17">
        <v>98000</v>
      </c>
      <c r="T15" s="17">
        <v>25574</v>
      </c>
      <c r="U15" s="17">
        <v>0</v>
      </c>
      <c r="V15" s="17">
        <v>60000</v>
      </c>
      <c r="W15" s="17">
        <v>0</v>
      </c>
      <c r="X15" s="17">
        <v>0</v>
      </c>
      <c r="Y15" s="12">
        <v>198023</v>
      </c>
      <c r="Z15" s="16">
        <v>0</v>
      </c>
      <c r="AA15" s="17">
        <v>0</v>
      </c>
      <c r="AB15" s="17">
        <v>17576</v>
      </c>
      <c r="AC15" s="17">
        <v>0</v>
      </c>
      <c r="AD15" s="17">
        <v>0</v>
      </c>
      <c r="AE15" s="17">
        <v>0</v>
      </c>
      <c r="AF15" s="17">
        <v>0</v>
      </c>
      <c r="AG15" s="12">
        <v>17576</v>
      </c>
      <c r="AH15" s="16">
        <v>0</v>
      </c>
      <c r="AI15" s="17">
        <v>43000</v>
      </c>
      <c r="AJ15" s="17">
        <v>11227</v>
      </c>
      <c r="AK15" s="17">
        <v>0</v>
      </c>
      <c r="AL15" s="17">
        <v>0</v>
      </c>
      <c r="AM15" s="17">
        <v>0</v>
      </c>
      <c r="AN15" s="17">
        <v>0</v>
      </c>
      <c r="AO15" s="12">
        <v>54227</v>
      </c>
      <c r="AP15" s="16">
        <v>0</v>
      </c>
      <c r="AQ15" s="17">
        <v>0</v>
      </c>
      <c r="AR15" s="17">
        <v>0</v>
      </c>
      <c r="AS15" s="17">
        <v>0</v>
      </c>
      <c r="AT15" s="17">
        <v>0</v>
      </c>
      <c r="AU15" s="17">
        <v>0</v>
      </c>
      <c r="AV15" s="17">
        <v>0</v>
      </c>
      <c r="AW15" s="12">
        <v>0</v>
      </c>
      <c r="AX15" s="16">
        <v>0</v>
      </c>
      <c r="AY15" s="17">
        <v>0</v>
      </c>
      <c r="AZ15" s="17">
        <v>0</v>
      </c>
      <c r="BA15" s="17">
        <v>0</v>
      </c>
      <c r="BB15" s="17">
        <v>0</v>
      </c>
      <c r="BC15" s="17">
        <v>0</v>
      </c>
      <c r="BD15" s="17">
        <v>0</v>
      </c>
      <c r="BE15" s="12">
        <v>0</v>
      </c>
      <c r="BF15" s="16">
        <v>0</v>
      </c>
      <c r="BG15" s="17">
        <v>0</v>
      </c>
      <c r="BH15" s="17">
        <v>0</v>
      </c>
      <c r="BI15" s="17">
        <v>0</v>
      </c>
      <c r="BJ15" s="17">
        <v>0</v>
      </c>
      <c r="BK15" s="17">
        <v>0</v>
      </c>
      <c r="BL15" s="17">
        <v>0</v>
      </c>
      <c r="BM15" s="12">
        <v>0</v>
      </c>
      <c r="BN15" s="16">
        <v>3107</v>
      </c>
      <c r="BO15" s="17">
        <v>0</v>
      </c>
      <c r="BP15" s="17">
        <v>0</v>
      </c>
      <c r="BQ15" s="17">
        <v>0</v>
      </c>
      <c r="BR15" s="17">
        <v>0</v>
      </c>
      <c r="BS15" s="17">
        <v>0</v>
      </c>
      <c r="BT15" s="17">
        <v>160081</v>
      </c>
      <c r="BU15" s="12">
        <v>163188</v>
      </c>
    </row>
    <row r="16" spans="1:73" x14ac:dyDescent="0.2">
      <c r="A16" s="4" t="s">
        <v>7</v>
      </c>
      <c r="B16" s="92">
        <v>569257.70000000007</v>
      </c>
      <c r="C16" s="87">
        <v>20928.52</v>
      </c>
      <c r="D16" s="87">
        <v>30000</v>
      </c>
      <c r="E16" s="87">
        <v>0</v>
      </c>
      <c r="F16" s="87">
        <v>0</v>
      </c>
      <c r="G16" s="87">
        <v>1321304.2</v>
      </c>
      <c r="H16" s="87">
        <v>153221.1</v>
      </c>
      <c r="I16" s="93">
        <v>2094711.52</v>
      </c>
      <c r="J16" s="16">
        <v>0</v>
      </c>
      <c r="K16" s="17">
        <v>0</v>
      </c>
      <c r="L16" s="17">
        <v>5000</v>
      </c>
      <c r="M16" s="17">
        <v>0</v>
      </c>
      <c r="N16" s="17">
        <v>0</v>
      </c>
      <c r="O16" s="17">
        <v>0</v>
      </c>
      <c r="P16" s="17">
        <v>0</v>
      </c>
      <c r="Q16" s="12">
        <v>5000</v>
      </c>
      <c r="R16" s="16">
        <v>0</v>
      </c>
      <c r="S16" s="17">
        <v>0</v>
      </c>
      <c r="T16" s="17">
        <v>0</v>
      </c>
      <c r="U16" s="17">
        <v>0</v>
      </c>
      <c r="V16" s="17">
        <v>0</v>
      </c>
      <c r="W16" s="17">
        <v>0</v>
      </c>
      <c r="X16" s="17">
        <v>0</v>
      </c>
      <c r="Y16" s="12">
        <v>0</v>
      </c>
      <c r="Z16" s="16">
        <v>0</v>
      </c>
      <c r="AA16" s="17">
        <v>0</v>
      </c>
      <c r="AB16" s="17">
        <v>0</v>
      </c>
      <c r="AC16" s="17">
        <v>0</v>
      </c>
      <c r="AD16" s="17">
        <v>0</v>
      </c>
      <c r="AE16" s="17">
        <v>1311681</v>
      </c>
      <c r="AF16" s="17">
        <v>0</v>
      </c>
      <c r="AG16" s="12">
        <v>1311681</v>
      </c>
      <c r="AH16" s="16">
        <v>0</v>
      </c>
      <c r="AI16" s="17">
        <v>0</v>
      </c>
      <c r="AJ16" s="17">
        <v>0</v>
      </c>
      <c r="AK16" s="17">
        <v>0</v>
      </c>
      <c r="AL16" s="17">
        <v>0</v>
      </c>
      <c r="AM16" s="17">
        <v>0</v>
      </c>
      <c r="AN16" s="17">
        <v>0</v>
      </c>
      <c r="AO16" s="12">
        <v>0</v>
      </c>
      <c r="AP16" s="16">
        <v>0</v>
      </c>
      <c r="AQ16" s="17">
        <v>0</v>
      </c>
      <c r="AR16" s="17">
        <v>0</v>
      </c>
      <c r="AS16" s="17">
        <v>0</v>
      </c>
      <c r="AT16" s="17">
        <v>0</v>
      </c>
      <c r="AU16" s="17">
        <v>0</v>
      </c>
      <c r="AV16" s="17">
        <v>0</v>
      </c>
      <c r="AW16" s="12">
        <v>0</v>
      </c>
      <c r="AX16" s="16">
        <v>0</v>
      </c>
      <c r="AY16" s="17">
        <v>0</v>
      </c>
      <c r="AZ16" s="17">
        <v>0</v>
      </c>
      <c r="BA16" s="17">
        <v>0</v>
      </c>
      <c r="BB16" s="17">
        <v>0</v>
      </c>
      <c r="BC16" s="17">
        <v>0</v>
      </c>
      <c r="BD16" s="17">
        <v>0</v>
      </c>
      <c r="BE16" s="12">
        <v>0</v>
      </c>
      <c r="BF16" s="16">
        <v>0</v>
      </c>
      <c r="BG16" s="17">
        <v>0</v>
      </c>
      <c r="BH16" s="17">
        <v>0</v>
      </c>
      <c r="BI16" s="17">
        <v>0</v>
      </c>
      <c r="BJ16" s="17">
        <v>0</v>
      </c>
      <c r="BK16" s="17">
        <v>0</v>
      </c>
      <c r="BL16" s="17">
        <v>0</v>
      </c>
      <c r="BM16" s="12">
        <v>0</v>
      </c>
      <c r="BN16" s="16">
        <v>569257.70000000007</v>
      </c>
      <c r="BO16" s="17">
        <v>20928.52</v>
      </c>
      <c r="BP16" s="17">
        <v>25000</v>
      </c>
      <c r="BQ16" s="17">
        <v>0</v>
      </c>
      <c r="BR16" s="17">
        <v>0</v>
      </c>
      <c r="BS16" s="17">
        <v>9623.2000000000007</v>
      </c>
      <c r="BT16" s="17">
        <v>153221.1</v>
      </c>
      <c r="BU16" s="12">
        <v>778030.52</v>
      </c>
    </row>
    <row r="17" spans="1:73" x14ac:dyDescent="0.2">
      <c r="A17" s="4" t="s">
        <v>8</v>
      </c>
      <c r="B17" s="92">
        <v>8088</v>
      </c>
      <c r="C17" s="87">
        <v>0</v>
      </c>
      <c r="D17" s="87">
        <v>142958</v>
      </c>
      <c r="E17" s="87">
        <v>0</v>
      </c>
      <c r="F17" s="87">
        <v>183125</v>
      </c>
      <c r="G17" s="87">
        <v>3940</v>
      </c>
      <c r="H17" s="87">
        <v>0</v>
      </c>
      <c r="I17" s="93">
        <v>338111</v>
      </c>
      <c r="J17" s="16">
        <v>6661</v>
      </c>
      <c r="K17" s="17">
        <v>0</v>
      </c>
      <c r="L17" s="17">
        <v>50070</v>
      </c>
      <c r="M17" s="17">
        <v>0</v>
      </c>
      <c r="N17" s="17">
        <v>60125</v>
      </c>
      <c r="O17" s="17">
        <v>3940</v>
      </c>
      <c r="P17" s="17">
        <v>0</v>
      </c>
      <c r="Q17" s="12">
        <v>120796</v>
      </c>
      <c r="R17" s="16">
        <v>268</v>
      </c>
      <c r="S17" s="17">
        <v>0</v>
      </c>
      <c r="T17" s="17">
        <v>0</v>
      </c>
      <c r="U17" s="17">
        <v>0</v>
      </c>
      <c r="V17" s="17">
        <v>0</v>
      </c>
      <c r="W17" s="17">
        <v>0</v>
      </c>
      <c r="X17" s="17">
        <v>0</v>
      </c>
      <c r="Y17" s="12">
        <v>268</v>
      </c>
      <c r="Z17" s="16">
        <v>0</v>
      </c>
      <c r="AA17" s="17">
        <v>0</v>
      </c>
      <c r="AB17" s="17">
        <v>0</v>
      </c>
      <c r="AC17" s="17">
        <v>0</v>
      </c>
      <c r="AD17" s="17">
        <v>0</v>
      </c>
      <c r="AE17" s="17">
        <v>0</v>
      </c>
      <c r="AF17" s="17">
        <v>0</v>
      </c>
      <c r="AG17" s="12">
        <v>0</v>
      </c>
      <c r="AH17" s="16">
        <v>0</v>
      </c>
      <c r="AI17" s="17">
        <v>0</v>
      </c>
      <c r="AJ17" s="17">
        <v>32888</v>
      </c>
      <c r="AK17" s="17">
        <v>0</v>
      </c>
      <c r="AL17" s="17">
        <v>123000</v>
      </c>
      <c r="AM17" s="17">
        <v>0</v>
      </c>
      <c r="AN17" s="17">
        <v>0</v>
      </c>
      <c r="AO17" s="12">
        <v>155888</v>
      </c>
      <c r="AP17" s="16">
        <v>0</v>
      </c>
      <c r="AQ17" s="17">
        <v>0</v>
      </c>
      <c r="AR17" s="17">
        <v>0</v>
      </c>
      <c r="AS17" s="17">
        <v>0</v>
      </c>
      <c r="AT17" s="17">
        <v>0</v>
      </c>
      <c r="AU17" s="17">
        <v>0</v>
      </c>
      <c r="AV17" s="17">
        <v>0</v>
      </c>
      <c r="AW17" s="12">
        <v>0</v>
      </c>
      <c r="AX17" s="16">
        <v>0</v>
      </c>
      <c r="AY17" s="17">
        <v>0</v>
      </c>
      <c r="AZ17" s="17">
        <v>0</v>
      </c>
      <c r="BA17" s="17">
        <v>0</v>
      </c>
      <c r="BB17" s="17">
        <v>0</v>
      </c>
      <c r="BC17" s="17">
        <v>0</v>
      </c>
      <c r="BD17" s="17">
        <v>0</v>
      </c>
      <c r="BE17" s="12">
        <v>0</v>
      </c>
      <c r="BF17" s="16">
        <v>0</v>
      </c>
      <c r="BG17" s="17">
        <v>0</v>
      </c>
      <c r="BH17" s="17">
        <v>0</v>
      </c>
      <c r="BI17" s="17">
        <v>0</v>
      </c>
      <c r="BJ17" s="17">
        <v>0</v>
      </c>
      <c r="BK17" s="17">
        <v>0</v>
      </c>
      <c r="BL17" s="17">
        <v>0</v>
      </c>
      <c r="BM17" s="12">
        <v>0</v>
      </c>
      <c r="BN17" s="16">
        <v>1159</v>
      </c>
      <c r="BO17" s="17">
        <v>0</v>
      </c>
      <c r="BP17" s="17">
        <v>60000</v>
      </c>
      <c r="BQ17" s="17">
        <v>0</v>
      </c>
      <c r="BR17" s="17">
        <v>0</v>
      </c>
      <c r="BS17" s="17">
        <v>0</v>
      </c>
      <c r="BT17" s="17">
        <v>0</v>
      </c>
      <c r="BU17" s="12">
        <v>61159</v>
      </c>
    </row>
    <row r="18" spans="1:73" x14ac:dyDescent="0.2">
      <c r="A18" s="4" t="s">
        <v>9</v>
      </c>
      <c r="B18" s="92">
        <v>229529.24</v>
      </c>
      <c r="C18" s="87">
        <v>0</v>
      </c>
      <c r="D18" s="87">
        <v>85750</v>
      </c>
      <c r="E18" s="87">
        <v>0</v>
      </c>
      <c r="F18" s="87">
        <v>9921.4500000000007</v>
      </c>
      <c r="G18" s="87">
        <v>26432.199999999997</v>
      </c>
      <c r="H18" s="87">
        <v>0</v>
      </c>
      <c r="I18" s="93">
        <v>351632.89</v>
      </c>
      <c r="J18" s="16">
        <v>0</v>
      </c>
      <c r="K18" s="17">
        <v>0</v>
      </c>
      <c r="L18" s="17">
        <v>0</v>
      </c>
      <c r="M18" s="17">
        <v>0</v>
      </c>
      <c r="N18" s="17">
        <v>9921.4500000000007</v>
      </c>
      <c r="O18" s="17">
        <v>0</v>
      </c>
      <c r="P18" s="17">
        <v>0</v>
      </c>
      <c r="Q18" s="12">
        <v>9921.4500000000007</v>
      </c>
      <c r="R18" s="16">
        <v>0</v>
      </c>
      <c r="S18" s="17">
        <v>0</v>
      </c>
      <c r="T18" s="17">
        <v>0</v>
      </c>
      <c r="U18" s="17">
        <v>0</v>
      </c>
      <c r="V18" s="17">
        <v>0</v>
      </c>
      <c r="W18" s="17">
        <v>0</v>
      </c>
      <c r="X18" s="17">
        <v>0</v>
      </c>
      <c r="Y18" s="12">
        <v>0</v>
      </c>
      <c r="Z18" s="16">
        <v>229529.24</v>
      </c>
      <c r="AA18" s="17">
        <v>0</v>
      </c>
      <c r="AB18" s="17">
        <v>23750</v>
      </c>
      <c r="AC18" s="17">
        <v>0</v>
      </c>
      <c r="AD18" s="17">
        <v>0</v>
      </c>
      <c r="AE18" s="17">
        <v>22115.919999999998</v>
      </c>
      <c r="AF18" s="17">
        <v>0</v>
      </c>
      <c r="AG18" s="12">
        <v>275395.15999999997</v>
      </c>
      <c r="AH18" s="16">
        <v>0</v>
      </c>
      <c r="AI18" s="17">
        <v>0</v>
      </c>
      <c r="AJ18" s="17">
        <v>0</v>
      </c>
      <c r="AK18" s="17">
        <v>0</v>
      </c>
      <c r="AL18" s="17">
        <v>0</v>
      </c>
      <c r="AM18" s="17">
        <v>0</v>
      </c>
      <c r="AN18" s="17">
        <v>0</v>
      </c>
      <c r="AO18" s="12">
        <v>0</v>
      </c>
      <c r="AP18" s="16">
        <v>0</v>
      </c>
      <c r="AQ18" s="17">
        <v>0</v>
      </c>
      <c r="AR18" s="17">
        <v>62000</v>
      </c>
      <c r="AS18" s="17">
        <v>0</v>
      </c>
      <c r="AT18" s="17">
        <v>0</v>
      </c>
      <c r="AU18" s="17">
        <v>0</v>
      </c>
      <c r="AV18" s="17">
        <v>0</v>
      </c>
      <c r="AW18" s="12">
        <v>62000</v>
      </c>
      <c r="AX18" s="16">
        <v>0</v>
      </c>
      <c r="AY18" s="17">
        <v>0</v>
      </c>
      <c r="AZ18" s="17">
        <v>0</v>
      </c>
      <c r="BA18" s="17">
        <v>0</v>
      </c>
      <c r="BB18" s="17">
        <v>0</v>
      </c>
      <c r="BC18" s="17">
        <v>0</v>
      </c>
      <c r="BD18" s="17">
        <v>0</v>
      </c>
      <c r="BE18" s="12">
        <v>0</v>
      </c>
      <c r="BF18" s="16">
        <v>0</v>
      </c>
      <c r="BG18" s="17">
        <v>0</v>
      </c>
      <c r="BH18" s="17">
        <v>0</v>
      </c>
      <c r="BI18" s="17">
        <v>0</v>
      </c>
      <c r="BJ18" s="17">
        <v>0</v>
      </c>
      <c r="BK18" s="17">
        <v>0</v>
      </c>
      <c r="BL18" s="17">
        <v>0</v>
      </c>
      <c r="BM18" s="12">
        <v>0</v>
      </c>
      <c r="BN18" s="16">
        <v>0</v>
      </c>
      <c r="BO18" s="17">
        <v>0</v>
      </c>
      <c r="BP18" s="17">
        <v>0</v>
      </c>
      <c r="BQ18" s="17">
        <v>0</v>
      </c>
      <c r="BR18" s="17">
        <v>0</v>
      </c>
      <c r="BS18" s="17">
        <v>4316.28</v>
      </c>
      <c r="BT18" s="17">
        <v>0</v>
      </c>
      <c r="BU18" s="12">
        <v>4316.28</v>
      </c>
    </row>
    <row r="19" spans="1:73" x14ac:dyDescent="0.2">
      <c r="A19" s="4" t="s">
        <v>10</v>
      </c>
      <c r="B19" s="92">
        <v>644918</v>
      </c>
      <c r="C19" s="87">
        <v>82000</v>
      </c>
      <c r="D19" s="87">
        <v>235863</v>
      </c>
      <c r="E19" s="87">
        <v>0</v>
      </c>
      <c r="F19" s="87">
        <v>0</v>
      </c>
      <c r="G19" s="87">
        <v>268382</v>
      </c>
      <c r="H19" s="87">
        <v>120318</v>
      </c>
      <c r="I19" s="93">
        <v>1351481</v>
      </c>
      <c r="J19" s="16">
        <v>0</v>
      </c>
      <c r="K19" s="17">
        <v>82000</v>
      </c>
      <c r="L19" s="17">
        <v>158863</v>
      </c>
      <c r="M19" s="17">
        <v>0</v>
      </c>
      <c r="N19" s="17">
        <v>0</v>
      </c>
      <c r="O19" s="17">
        <v>59132</v>
      </c>
      <c r="P19" s="17">
        <v>6950</v>
      </c>
      <c r="Q19" s="12">
        <v>306945</v>
      </c>
      <c r="R19" s="16">
        <v>0</v>
      </c>
      <c r="S19" s="17">
        <v>0</v>
      </c>
      <c r="T19" s="17">
        <v>0</v>
      </c>
      <c r="U19" s="17">
        <v>0</v>
      </c>
      <c r="V19" s="17">
        <v>0</v>
      </c>
      <c r="W19" s="17">
        <v>0</v>
      </c>
      <c r="X19" s="17">
        <v>0</v>
      </c>
      <c r="Y19" s="12">
        <v>0</v>
      </c>
      <c r="Z19" s="16">
        <v>0</v>
      </c>
      <c r="AA19" s="17">
        <v>0</v>
      </c>
      <c r="AB19" s="17">
        <v>0</v>
      </c>
      <c r="AC19" s="17">
        <v>0</v>
      </c>
      <c r="AD19" s="17">
        <v>0</v>
      </c>
      <c r="AE19" s="17">
        <v>26250</v>
      </c>
      <c r="AF19" s="17">
        <v>40010</v>
      </c>
      <c r="AG19" s="12">
        <v>66260</v>
      </c>
      <c r="AH19" s="16">
        <v>0</v>
      </c>
      <c r="AI19" s="17">
        <v>0</v>
      </c>
      <c r="AJ19" s="17">
        <v>0</v>
      </c>
      <c r="AK19" s="17">
        <v>0</v>
      </c>
      <c r="AL19" s="17">
        <v>0</v>
      </c>
      <c r="AM19" s="17">
        <v>0</v>
      </c>
      <c r="AN19" s="17">
        <v>0</v>
      </c>
      <c r="AO19" s="12">
        <v>0</v>
      </c>
      <c r="AP19" s="16">
        <v>0</v>
      </c>
      <c r="AQ19" s="17">
        <v>0</v>
      </c>
      <c r="AR19" s="17">
        <v>0</v>
      </c>
      <c r="AS19" s="17">
        <v>0</v>
      </c>
      <c r="AT19" s="17">
        <v>0</v>
      </c>
      <c r="AU19" s="17">
        <v>0</v>
      </c>
      <c r="AV19" s="17">
        <v>0</v>
      </c>
      <c r="AW19" s="12">
        <v>0</v>
      </c>
      <c r="AX19" s="16">
        <v>0</v>
      </c>
      <c r="AY19" s="17">
        <v>0</v>
      </c>
      <c r="AZ19" s="17">
        <v>20000</v>
      </c>
      <c r="BA19" s="17">
        <v>0</v>
      </c>
      <c r="BB19" s="17">
        <v>0</v>
      </c>
      <c r="BC19" s="17">
        <v>0</v>
      </c>
      <c r="BD19" s="17">
        <v>0</v>
      </c>
      <c r="BE19" s="12">
        <v>20000</v>
      </c>
      <c r="BF19" s="16">
        <v>644918</v>
      </c>
      <c r="BG19" s="17">
        <v>0</v>
      </c>
      <c r="BH19" s="17">
        <v>0</v>
      </c>
      <c r="BI19" s="17">
        <v>0</v>
      </c>
      <c r="BJ19" s="17">
        <v>0</v>
      </c>
      <c r="BK19" s="17">
        <v>0</v>
      </c>
      <c r="BL19" s="17">
        <v>51225</v>
      </c>
      <c r="BM19" s="12">
        <v>696143</v>
      </c>
      <c r="BN19" s="16">
        <v>0</v>
      </c>
      <c r="BO19" s="17">
        <v>0</v>
      </c>
      <c r="BP19" s="17">
        <v>57000</v>
      </c>
      <c r="BQ19" s="17">
        <v>0</v>
      </c>
      <c r="BR19" s="17">
        <v>0</v>
      </c>
      <c r="BS19" s="17">
        <v>183000</v>
      </c>
      <c r="BT19" s="17">
        <v>22133</v>
      </c>
      <c r="BU19" s="12">
        <v>262133</v>
      </c>
    </row>
    <row r="20" spans="1:73" x14ac:dyDescent="0.2">
      <c r="A20" s="4" t="s">
        <v>11</v>
      </c>
      <c r="B20" s="92">
        <v>210</v>
      </c>
      <c r="C20" s="87">
        <v>0</v>
      </c>
      <c r="D20" s="87">
        <v>161515</v>
      </c>
      <c r="E20" s="87">
        <v>0</v>
      </c>
      <c r="F20" s="87">
        <v>0</v>
      </c>
      <c r="G20" s="87">
        <v>274.94</v>
      </c>
      <c r="H20" s="87">
        <v>0</v>
      </c>
      <c r="I20" s="93">
        <v>161999.94</v>
      </c>
      <c r="J20" s="16">
        <v>0</v>
      </c>
      <c r="K20" s="17">
        <v>0</v>
      </c>
      <c r="L20" s="17">
        <v>161515</v>
      </c>
      <c r="M20" s="17">
        <v>0</v>
      </c>
      <c r="N20" s="17">
        <v>0</v>
      </c>
      <c r="O20" s="17">
        <v>0</v>
      </c>
      <c r="P20" s="17">
        <v>0</v>
      </c>
      <c r="Q20" s="12">
        <v>161515</v>
      </c>
      <c r="R20" s="16">
        <v>0</v>
      </c>
      <c r="S20" s="17">
        <v>0</v>
      </c>
      <c r="T20" s="17">
        <v>0</v>
      </c>
      <c r="U20" s="17">
        <v>0</v>
      </c>
      <c r="V20" s="17">
        <v>0</v>
      </c>
      <c r="W20" s="17">
        <v>0</v>
      </c>
      <c r="X20" s="17">
        <v>0</v>
      </c>
      <c r="Y20" s="12">
        <v>0</v>
      </c>
      <c r="Z20" s="16">
        <v>210</v>
      </c>
      <c r="AA20" s="17">
        <v>0</v>
      </c>
      <c r="AB20" s="17">
        <v>0</v>
      </c>
      <c r="AC20" s="17">
        <v>0</v>
      </c>
      <c r="AD20" s="17">
        <v>0</v>
      </c>
      <c r="AE20" s="17">
        <v>274.94</v>
      </c>
      <c r="AF20" s="17">
        <v>0</v>
      </c>
      <c r="AG20" s="12">
        <v>484.94</v>
      </c>
      <c r="AH20" s="16">
        <v>0</v>
      </c>
      <c r="AI20" s="17">
        <v>0</v>
      </c>
      <c r="AJ20" s="17">
        <v>0</v>
      </c>
      <c r="AK20" s="17">
        <v>0</v>
      </c>
      <c r="AL20" s="17">
        <v>0</v>
      </c>
      <c r="AM20" s="17">
        <v>0</v>
      </c>
      <c r="AN20" s="17">
        <v>0</v>
      </c>
      <c r="AO20" s="12">
        <v>0</v>
      </c>
      <c r="AP20" s="16">
        <v>0</v>
      </c>
      <c r="AQ20" s="17">
        <v>0</v>
      </c>
      <c r="AR20" s="17">
        <v>0</v>
      </c>
      <c r="AS20" s="17">
        <v>0</v>
      </c>
      <c r="AT20" s="17">
        <v>0</v>
      </c>
      <c r="AU20" s="17">
        <v>0</v>
      </c>
      <c r="AV20" s="17">
        <v>0</v>
      </c>
      <c r="AW20" s="12">
        <v>0</v>
      </c>
      <c r="AX20" s="16">
        <v>0</v>
      </c>
      <c r="AY20" s="17">
        <v>0</v>
      </c>
      <c r="AZ20" s="17">
        <v>0</v>
      </c>
      <c r="BA20" s="17">
        <v>0</v>
      </c>
      <c r="BB20" s="17">
        <v>0</v>
      </c>
      <c r="BC20" s="17">
        <v>0</v>
      </c>
      <c r="BD20" s="17">
        <v>0</v>
      </c>
      <c r="BE20" s="12">
        <v>0</v>
      </c>
      <c r="BF20" s="16">
        <v>0</v>
      </c>
      <c r="BG20" s="17">
        <v>0</v>
      </c>
      <c r="BH20" s="17">
        <v>0</v>
      </c>
      <c r="BI20" s="17">
        <v>0</v>
      </c>
      <c r="BJ20" s="17">
        <v>0</v>
      </c>
      <c r="BK20" s="17">
        <v>0</v>
      </c>
      <c r="BL20" s="17">
        <v>0</v>
      </c>
      <c r="BM20" s="12">
        <v>0</v>
      </c>
      <c r="BN20" s="16">
        <v>0</v>
      </c>
      <c r="BO20" s="17">
        <v>0</v>
      </c>
      <c r="BP20" s="17">
        <v>0</v>
      </c>
      <c r="BQ20" s="17">
        <v>0</v>
      </c>
      <c r="BR20" s="17">
        <v>0</v>
      </c>
      <c r="BS20" s="17">
        <v>0</v>
      </c>
      <c r="BT20" s="17">
        <v>0</v>
      </c>
      <c r="BU20" s="12">
        <v>0</v>
      </c>
    </row>
    <row r="21" spans="1:73" x14ac:dyDescent="0.2">
      <c r="A21" s="4" t="s">
        <v>12</v>
      </c>
      <c r="B21" s="92">
        <v>110281.89</v>
      </c>
      <c r="C21" s="87">
        <v>140000</v>
      </c>
      <c r="D21" s="87">
        <v>10000</v>
      </c>
      <c r="E21" s="87">
        <v>0</v>
      </c>
      <c r="F21" s="87">
        <v>0</v>
      </c>
      <c r="G21" s="87">
        <v>76945.17</v>
      </c>
      <c r="H21" s="87">
        <v>0</v>
      </c>
      <c r="I21" s="93">
        <v>337227.06</v>
      </c>
      <c r="J21" s="16">
        <v>110281.89</v>
      </c>
      <c r="K21" s="17">
        <v>140000</v>
      </c>
      <c r="L21" s="17">
        <v>10000</v>
      </c>
      <c r="M21" s="17">
        <v>0</v>
      </c>
      <c r="N21" s="17">
        <v>0</v>
      </c>
      <c r="O21" s="17">
        <v>76945.17</v>
      </c>
      <c r="P21" s="17">
        <v>0</v>
      </c>
      <c r="Q21" s="12">
        <v>337227.06</v>
      </c>
      <c r="R21" s="16">
        <v>0</v>
      </c>
      <c r="S21" s="17">
        <v>0</v>
      </c>
      <c r="T21" s="17">
        <v>0</v>
      </c>
      <c r="U21" s="17">
        <v>0</v>
      </c>
      <c r="V21" s="17">
        <v>0</v>
      </c>
      <c r="W21" s="17">
        <v>0</v>
      </c>
      <c r="X21" s="17">
        <v>0</v>
      </c>
      <c r="Y21" s="12">
        <v>0</v>
      </c>
      <c r="Z21" s="16">
        <v>0</v>
      </c>
      <c r="AA21" s="17">
        <v>0</v>
      </c>
      <c r="AB21" s="17">
        <v>0</v>
      </c>
      <c r="AC21" s="17">
        <v>0</v>
      </c>
      <c r="AD21" s="17">
        <v>0</v>
      </c>
      <c r="AE21" s="17">
        <v>0</v>
      </c>
      <c r="AF21" s="17">
        <v>0</v>
      </c>
      <c r="AG21" s="12">
        <v>0</v>
      </c>
      <c r="AH21" s="16">
        <v>0</v>
      </c>
      <c r="AI21" s="17">
        <v>0</v>
      </c>
      <c r="AJ21" s="17">
        <v>0</v>
      </c>
      <c r="AK21" s="17">
        <v>0</v>
      </c>
      <c r="AL21" s="17">
        <v>0</v>
      </c>
      <c r="AM21" s="17">
        <v>0</v>
      </c>
      <c r="AN21" s="17">
        <v>0</v>
      </c>
      <c r="AO21" s="12">
        <v>0</v>
      </c>
      <c r="AP21" s="16">
        <v>0</v>
      </c>
      <c r="AQ21" s="17">
        <v>0</v>
      </c>
      <c r="AR21" s="17">
        <v>0</v>
      </c>
      <c r="AS21" s="17">
        <v>0</v>
      </c>
      <c r="AT21" s="17">
        <v>0</v>
      </c>
      <c r="AU21" s="17">
        <v>0</v>
      </c>
      <c r="AV21" s="17">
        <v>0</v>
      </c>
      <c r="AW21" s="12">
        <v>0</v>
      </c>
      <c r="AX21" s="16">
        <v>0</v>
      </c>
      <c r="AY21" s="17">
        <v>0</v>
      </c>
      <c r="AZ21" s="17">
        <v>0</v>
      </c>
      <c r="BA21" s="17">
        <v>0</v>
      </c>
      <c r="BB21" s="17">
        <v>0</v>
      </c>
      <c r="BC21" s="17">
        <v>0</v>
      </c>
      <c r="BD21" s="17">
        <v>0</v>
      </c>
      <c r="BE21" s="12">
        <v>0</v>
      </c>
      <c r="BF21" s="16">
        <v>0</v>
      </c>
      <c r="BG21" s="17">
        <v>0</v>
      </c>
      <c r="BH21" s="17">
        <v>0</v>
      </c>
      <c r="BI21" s="17">
        <v>0</v>
      </c>
      <c r="BJ21" s="17">
        <v>0</v>
      </c>
      <c r="BK21" s="17">
        <v>0</v>
      </c>
      <c r="BL21" s="17">
        <v>0</v>
      </c>
      <c r="BM21" s="12">
        <v>0</v>
      </c>
      <c r="BN21" s="16">
        <v>0</v>
      </c>
      <c r="BO21" s="17">
        <v>0</v>
      </c>
      <c r="BP21" s="17">
        <v>0</v>
      </c>
      <c r="BQ21" s="17">
        <v>0</v>
      </c>
      <c r="BR21" s="17">
        <v>0</v>
      </c>
      <c r="BS21" s="17">
        <v>0</v>
      </c>
      <c r="BT21" s="17">
        <v>0</v>
      </c>
      <c r="BU21" s="12">
        <v>0</v>
      </c>
    </row>
    <row r="22" spans="1:73" x14ac:dyDescent="0.2">
      <c r="A22" s="4" t="s">
        <v>13</v>
      </c>
      <c r="B22" s="92">
        <v>45725.060000000005</v>
      </c>
      <c r="C22" s="87">
        <v>337338.73</v>
      </c>
      <c r="D22" s="87">
        <v>57250</v>
      </c>
      <c r="E22" s="87">
        <v>0</v>
      </c>
      <c r="F22" s="87">
        <v>0</v>
      </c>
      <c r="G22" s="87">
        <v>25753.5</v>
      </c>
      <c r="H22" s="87">
        <v>240087.12</v>
      </c>
      <c r="I22" s="93">
        <v>706154.41</v>
      </c>
      <c r="J22" s="16">
        <v>0</v>
      </c>
      <c r="K22" s="17">
        <v>337338.73</v>
      </c>
      <c r="L22" s="17">
        <v>0</v>
      </c>
      <c r="M22" s="17">
        <v>0</v>
      </c>
      <c r="N22" s="17">
        <v>0</v>
      </c>
      <c r="O22" s="17">
        <v>25753.5</v>
      </c>
      <c r="P22" s="17">
        <v>71890.070000000007</v>
      </c>
      <c r="Q22" s="12">
        <v>434982.3</v>
      </c>
      <c r="R22" s="16">
        <v>-2717.6</v>
      </c>
      <c r="S22" s="17">
        <v>0</v>
      </c>
      <c r="T22" s="17">
        <v>0</v>
      </c>
      <c r="U22" s="17">
        <v>0</v>
      </c>
      <c r="V22" s="17">
        <v>0</v>
      </c>
      <c r="W22" s="17">
        <v>0</v>
      </c>
      <c r="X22" s="17">
        <v>25248.75</v>
      </c>
      <c r="Y22" s="12">
        <v>22531.15</v>
      </c>
      <c r="Z22" s="16">
        <v>0</v>
      </c>
      <c r="AA22" s="17">
        <v>0</v>
      </c>
      <c r="AB22" s="17">
        <v>57250</v>
      </c>
      <c r="AC22" s="17">
        <v>0</v>
      </c>
      <c r="AD22" s="17">
        <v>0</v>
      </c>
      <c r="AE22" s="17">
        <v>0</v>
      </c>
      <c r="AF22" s="17">
        <v>142948.29999999999</v>
      </c>
      <c r="AG22" s="12">
        <v>200198.3</v>
      </c>
      <c r="AH22" s="16">
        <v>0</v>
      </c>
      <c r="AI22" s="17">
        <v>0</v>
      </c>
      <c r="AJ22" s="17">
        <v>0</v>
      </c>
      <c r="AK22" s="17">
        <v>0</v>
      </c>
      <c r="AL22" s="17">
        <v>0</v>
      </c>
      <c r="AM22" s="17">
        <v>0</v>
      </c>
      <c r="AN22" s="17">
        <v>0</v>
      </c>
      <c r="AO22" s="12">
        <v>0</v>
      </c>
      <c r="AP22" s="16">
        <v>0</v>
      </c>
      <c r="AQ22" s="17">
        <v>0</v>
      </c>
      <c r="AR22" s="17">
        <v>0</v>
      </c>
      <c r="AS22" s="17">
        <v>0</v>
      </c>
      <c r="AT22" s="17">
        <v>0</v>
      </c>
      <c r="AU22" s="17">
        <v>0</v>
      </c>
      <c r="AV22" s="17">
        <v>0</v>
      </c>
      <c r="AW22" s="12">
        <v>0</v>
      </c>
      <c r="AX22" s="16">
        <v>48442.66</v>
      </c>
      <c r="AY22" s="17">
        <v>0</v>
      </c>
      <c r="AZ22" s="17">
        <v>0</v>
      </c>
      <c r="BA22" s="17">
        <v>0</v>
      </c>
      <c r="BB22" s="17">
        <v>0</v>
      </c>
      <c r="BC22" s="17">
        <v>0</v>
      </c>
      <c r="BD22" s="17">
        <v>0</v>
      </c>
      <c r="BE22" s="12">
        <v>48442.66</v>
      </c>
      <c r="BF22" s="16">
        <v>0</v>
      </c>
      <c r="BG22" s="17">
        <v>0</v>
      </c>
      <c r="BH22" s="17">
        <v>0</v>
      </c>
      <c r="BI22" s="17">
        <v>0</v>
      </c>
      <c r="BJ22" s="17">
        <v>0</v>
      </c>
      <c r="BK22" s="17">
        <v>0</v>
      </c>
      <c r="BL22" s="17">
        <v>0</v>
      </c>
      <c r="BM22" s="12">
        <v>0</v>
      </c>
      <c r="BN22" s="16">
        <v>0</v>
      </c>
      <c r="BO22" s="17">
        <v>0</v>
      </c>
      <c r="BP22" s="17">
        <v>0</v>
      </c>
      <c r="BQ22" s="17">
        <v>0</v>
      </c>
      <c r="BR22" s="17">
        <v>0</v>
      </c>
      <c r="BS22" s="17">
        <v>0</v>
      </c>
      <c r="BT22" s="17">
        <v>0</v>
      </c>
      <c r="BU22" s="12">
        <v>0</v>
      </c>
    </row>
    <row r="23" spans="1:73" x14ac:dyDescent="0.2">
      <c r="A23" s="4" t="s">
        <v>14</v>
      </c>
      <c r="B23" s="92">
        <v>1224169.68</v>
      </c>
      <c r="C23" s="87">
        <v>0</v>
      </c>
      <c r="D23" s="87">
        <v>422068.93</v>
      </c>
      <c r="E23" s="87">
        <v>0</v>
      </c>
      <c r="F23" s="87">
        <v>0</v>
      </c>
      <c r="G23" s="87">
        <v>113.64</v>
      </c>
      <c r="H23" s="87">
        <v>0</v>
      </c>
      <c r="I23" s="93">
        <v>1646352.2499999998</v>
      </c>
      <c r="J23" s="16">
        <v>0</v>
      </c>
      <c r="K23" s="17">
        <v>0</v>
      </c>
      <c r="L23" s="17">
        <v>77000</v>
      </c>
      <c r="M23" s="17">
        <v>0</v>
      </c>
      <c r="N23" s="17">
        <v>0</v>
      </c>
      <c r="O23" s="17">
        <v>0</v>
      </c>
      <c r="P23" s="17">
        <v>0</v>
      </c>
      <c r="Q23" s="12">
        <v>77000</v>
      </c>
      <c r="R23" s="16">
        <v>92814.39</v>
      </c>
      <c r="S23" s="17">
        <v>0</v>
      </c>
      <c r="T23" s="17">
        <v>0</v>
      </c>
      <c r="U23" s="17">
        <v>0</v>
      </c>
      <c r="V23" s="17">
        <v>0</v>
      </c>
      <c r="W23" s="17">
        <v>0</v>
      </c>
      <c r="X23" s="17">
        <v>0</v>
      </c>
      <c r="Y23" s="12">
        <v>92814.39</v>
      </c>
      <c r="Z23" s="16">
        <v>685361.45</v>
      </c>
      <c r="AA23" s="17">
        <v>0</v>
      </c>
      <c r="AB23" s="17">
        <v>285068.93</v>
      </c>
      <c r="AC23" s="17">
        <v>0</v>
      </c>
      <c r="AD23" s="17">
        <v>0</v>
      </c>
      <c r="AE23" s="17">
        <v>113.64</v>
      </c>
      <c r="AF23" s="17">
        <v>0</v>
      </c>
      <c r="AG23" s="12">
        <v>970544.0199999999</v>
      </c>
      <c r="AH23" s="16">
        <v>0</v>
      </c>
      <c r="AI23" s="17">
        <v>0</v>
      </c>
      <c r="AJ23" s="17">
        <v>0</v>
      </c>
      <c r="AK23" s="17">
        <v>0</v>
      </c>
      <c r="AL23" s="17">
        <v>0</v>
      </c>
      <c r="AM23" s="17">
        <v>0</v>
      </c>
      <c r="AN23" s="17">
        <v>0</v>
      </c>
      <c r="AO23" s="12">
        <v>0</v>
      </c>
      <c r="AP23" s="16">
        <v>35961.4</v>
      </c>
      <c r="AQ23" s="17">
        <v>0</v>
      </c>
      <c r="AR23" s="17">
        <v>0</v>
      </c>
      <c r="AS23" s="17">
        <v>0</v>
      </c>
      <c r="AT23" s="17">
        <v>0</v>
      </c>
      <c r="AU23" s="17">
        <v>0</v>
      </c>
      <c r="AV23" s="17">
        <v>0</v>
      </c>
      <c r="AW23" s="12">
        <v>35961.4</v>
      </c>
      <c r="AX23" s="16">
        <v>0</v>
      </c>
      <c r="AY23" s="17">
        <v>0</v>
      </c>
      <c r="AZ23" s="17">
        <v>0</v>
      </c>
      <c r="BA23" s="17">
        <v>0</v>
      </c>
      <c r="BB23" s="17">
        <v>0</v>
      </c>
      <c r="BC23" s="17">
        <v>0</v>
      </c>
      <c r="BD23" s="17">
        <v>0</v>
      </c>
      <c r="BE23" s="12">
        <v>0</v>
      </c>
      <c r="BF23" s="16">
        <v>0</v>
      </c>
      <c r="BG23" s="17">
        <v>0</v>
      </c>
      <c r="BH23" s="17">
        <v>0</v>
      </c>
      <c r="BI23" s="17">
        <v>0</v>
      </c>
      <c r="BJ23" s="17">
        <v>0</v>
      </c>
      <c r="BK23" s="17">
        <v>0</v>
      </c>
      <c r="BL23" s="17">
        <v>0</v>
      </c>
      <c r="BM23" s="12">
        <v>0</v>
      </c>
      <c r="BN23" s="16">
        <v>410032.44</v>
      </c>
      <c r="BO23" s="17">
        <v>0</v>
      </c>
      <c r="BP23" s="17">
        <v>60000</v>
      </c>
      <c r="BQ23" s="17">
        <v>0</v>
      </c>
      <c r="BR23" s="17">
        <v>0</v>
      </c>
      <c r="BS23" s="17">
        <v>0</v>
      </c>
      <c r="BT23" s="17">
        <v>0</v>
      </c>
      <c r="BU23" s="12">
        <v>470032.44</v>
      </c>
    </row>
    <row r="24" spans="1:73" x14ac:dyDescent="0.2">
      <c r="A24" s="4" t="s">
        <v>15</v>
      </c>
      <c r="B24" s="92">
        <v>12726</v>
      </c>
      <c r="C24" s="87">
        <v>159364</v>
      </c>
      <c r="D24" s="87">
        <v>124000</v>
      </c>
      <c r="E24" s="87">
        <v>0</v>
      </c>
      <c r="F24" s="87">
        <v>0</v>
      </c>
      <c r="G24" s="87">
        <v>0</v>
      </c>
      <c r="H24" s="87">
        <v>0</v>
      </c>
      <c r="I24" s="93">
        <v>296090</v>
      </c>
      <c r="J24" s="16">
        <v>0</v>
      </c>
      <c r="K24" s="17">
        <v>32014</v>
      </c>
      <c r="L24" s="17">
        <v>24000</v>
      </c>
      <c r="M24" s="17">
        <v>0</v>
      </c>
      <c r="N24" s="17">
        <v>0</v>
      </c>
      <c r="O24" s="17">
        <v>0</v>
      </c>
      <c r="P24" s="17">
        <v>0</v>
      </c>
      <c r="Q24" s="12">
        <v>56014</v>
      </c>
      <c r="R24" s="16">
        <v>5171</v>
      </c>
      <c r="S24" s="17">
        <v>127350</v>
      </c>
      <c r="T24" s="17">
        <v>0</v>
      </c>
      <c r="U24" s="17">
        <v>0</v>
      </c>
      <c r="V24" s="17">
        <v>0</v>
      </c>
      <c r="W24" s="17">
        <v>0</v>
      </c>
      <c r="X24" s="17">
        <v>0</v>
      </c>
      <c r="Y24" s="12">
        <v>132521</v>
      </c>
      <c r="Z24" s="16">
        <v>0</v>
      </c>
      <c r="AA24" s="17">
        <v>0</v>
      </c>
      <c r="AB24" s="17">
        <v>100000</v>
      </c>
      <c r="AC24" s="17">
        <v>0</v>
      </c>
      <c r="AD24" s="17">
        <v>0</v>
      </c>
      <c r="AE24" s="17">
        <v>0</v>
      </c>
      <c r="AF24" s="17">
        <v>0</v>
      </c>
      <c r="AG24" s="12">
        <v>100000</v>
      </c>
      <c r="AH24" s="16">
        <v>0</v>
      </c>
      <c r="AI24" s="17">
        <v>0</v>
      </c>
      <c r="AJ24" s="17">
        <v>0</v>
      </c>
      <c r="AK24" s="17">
        <v>0</v>
      </c>
      <c r="AL24" s="17">
        <v>0</v>
      </c>
      <c r="AM24" s="17">
        <v>0</v>
      </c>
      <c r="AN24" s="17">
        <v>0</v>
      </c>
      <c r="AO24" s="12">
        <v>0</v>
      </c>
      <c r="AP24" s="16">
        <v>7555</v>
      </c>
      <c r="AQ24" s="17">
        <v>0</v>
      </c>
      <c r="AR24" s="17">
        <v>0</v>
      </c>
      <c r="AS24" s="17">
        <v>0</v>
      </c>
      <c r="AT24" s="17">
        <v>0</v>
      </c>
      <c r="AU24" s="17">
        <v>0</v>
      </c>
      <c r="AV24" s="17">
        <v>0</v>
      </c>
      <c r="AW24" s="12">
        <v>7555</v>
      </c>
      <c r="AX24" s="16">
        <v>0</v>
      </c>
      <c r="AY24" s="17">
        <v>0</v>
      </c>
      <c r="AZ24" s="17">
        <v>0</v>
      </c>
      <c r="BA24" s="17">
        <v>0</v>
      </c>
      <c r="BB24" s="17">
        <v>0</v>
      </c>
      <c r="BC24" s="17">
        <v>0</v>
      </c>
      <c r="BD24" s="17">
        <v>0</v>
      </c>
      <c r="BE24" s="12">
        <v>0</v>
      </c>
      <c r="BF24" s="16">
        <v>0</v>
      </c>
      <c r="BG24" s="17">
        <v>0</v>
      </c>
      <c r="BH24" s="17">
        <v>0</v>
      </c>
      <c r="BI24" s="17">
        <v>0</v>
      </c>
      <c r="BJ24" s="17">
        <v>0</v>
      </c>
      <c r="BK24" s="17">
        <v>0</v>
      </c>
      <c r="BL24" s="17">
        <v>0</v>
      </c>
      <c r="BM24" s="12">
        <v>0</v>
      </c>
      <c r="BN24" s="16">
        <v>0</v>
      </c>
      <c r="BO24" s="17">
        <v>0</v>
      </c>
      <c r="BP24" s="17">
        <v>0</v>
      </c>
      <c r="BQ24" s="17">
        <v>0</v>
      </c>
      <c r="BR24" s="17">
        <v>0</v>
      </c>
      <c r="BS24" s="17">
        <v>0</v>
      </c>
      <c r="BT24" s="17">
        <v>0</v>
      </c>
      <c r="BU24" s="12">
        <v>0</v>
      </c>
    </row>
    <row r="25" spans="1:73" x14ac:dyDescent="0.2">
      <c r="A25" s="4" t="s">
        <v>16</v>
      </c>
      <c r="B25" s="92">
        <v>16153.990000000002</v>
      </c>
      <c r="C25" s="87">
        <v>64754.879999999997</v>
      </c>
      <c r="D25" s="87">
        <v>60662.7</v>
      </c>
      <c r="E25" s="87">
        <v>0</v>
      </c>
      <c r="F25" s="87">
        <v>200000.18</v>
      </c>
      <c r="G25" s="87">
        <v>0</v>
      </c>
      <c r="H25" s="87">
        <v>101698.57</v>
      </c>
      <c r="I25" s="93">
        <v>443270.31999999995</v>
      </c>
      <c r="J25" s="16">
        <v>1655.73</v>
      </c>
      <c r="K25" s="17">
        <v>64754.879999999997</v>
      </c>
      <c r="L25" s="17">
        <v>60662.7</v>
      </c>
      <c r="M25" s="17">
        <v>0</v>
      </c>
      <c r="N25" s="17">
        <v>200000.18</v>
      </c>
      <c r="O25" s="17">
        <v>0</v>
      </c>
      <c r="P25" s="17">
        <v>140.91999999999999</v>
      </c>
      <c r="Q25" s="12">
        <v>327214.40999999997</v>
      </c>
      <c r="R25" s="16">
        <v>14498.260000000002</v>
      </c>
      <c r="S25" s="17">
        <v>0</v>
      </c>
      <c r="T25" s="17">
        <v>0</v>
      </c>
      <c r="U25" s="17">
        <v>0</v>
      </c>
      <c r="V25" s="17">
        <v>0</v>
      </c>
      <c r="W25" s="17">
        <v>0</v>
      </c>
      <c r="X25" s="17">
        <v>101557.65000000001</v>
      </c>
      <c r="Y25" s="12">
        <v>116055.91</v>
      </c>
      <c r="Z25" s="16">
        <v>0</v>
      </c>
      <c r="AA25" s="17">
        <v>0</v>
      </c>
      <c r="AB25" s="17">
        <v>0</v>
      </c>
      <c r="AC25" s="17">
        <v>0</v>
      </c>
      <c r="AD25" s="17">
        <v>0</v>
      </c>
      <c r="AE25" s="17">
        <v>0</v>
      </c>
      <c r="AF25" s="17">
        <v>0</v>
      </c>
      <c r="AG25" s="12">
        <v>0</v>
      </c>
      <c r="AH25" s="16">
        <v>0</v>
      </c>
      <c r="AI25" s="17">
        <v>0</v>
      </c>
      <c r="AJ25" s="17">
        <v>0</v>
      </c>
      <c r="AK25" s="17">
        <v>0</v>
      </c>
      <c r="AL25" s="17">
        <v>0</v>
      </c>
      <c r="AM25" s="17">
        <v>0</v>
      </c>
      <c r="AN25" s="17">
        <v>0</v>
      </c>
      <c r="AO25" s="12">
        <v>0</v>
      </c>
      <c r="AP25" s="16">
        <v>0</v>
      </c>
      <c r="AQ25" s="17">
        <v>0</v>
      </c>
      <c r="AR25" s="17">
        <v>0</v>
      </c>
      <c r="AS25" s="17">
        <v>0</v>
      </c>
      <c r="AT25" s="17">
        <v>0</v>
      </c>
      <c r="AU25" s="17">
        <v>0</v>
      </c>
      <c r="AV25" s="17">
        <v>0</v>
      </c>
      <c r="AW25" s="12">
        <v>0</v>
      </c>
      <c r="AX25" s="16">
        <v>0</v>
      </c>
      <c r="AY25" s="17">
        <v>0</v>
      </c>
      <c r="AZ25" s="17">
        <v>0</v>
      </c>
      <c r="BA25" s="17">
        <v>0</v>
      </c>
      <c r="BB25" s="17">
        <v>0</v>
      </c>
      <c r="BC25" s="17">
        <v>0</v>
      </c>
      <c r="BD25" s="17">
        <v>0</v>
      </c>
      <c r="BE25" s="12">
        <v>0</v>
      </c>
      <c r="BF25" s="16">
        <v>0</v>
      </c>
      <c r="BG25" s="17">
        <v>0</v>
      </c>
      <c r="BH25" s="17">
        <v>0</v>
      </c>
      <c r="BI25" s="17">
        <v>0</v>
      </c>
      <c r="BJ25" s="17">
        <v>0</v>
      </c>
      <c r="BK25" s="17">
        <v>0</v>
      </c>
      <c r="BL25" s="17">
        <v>0</v>
      </c>
      <c r="BM25" s="12">
        <v>0</v>
      </c>
      <c r="BN25" s="16">
        <v>0</v>
      </c>
      <c r="BO25" s="17">
        <v>0</v>
      </c>
      <c r="BP25" s="17">
        <v>0</v>
      </c>
      <c r="BQ25" s="17">
        <v>0</v>
      </c>
      <c r="BR25" s="17">
        <v>0</v>
      </c>
      <c r="BS25" s="17">
        <v>0</v>
      </c>
      <c r="BT25" s="17">
        <v>0</v>
      </c>
      <c r="BU25" s="12">
        <v>0</v>
      </c>
    </row>
    <row r="26" spans="1:73" x14ac:dyDescent="0.2">
      <c r="A26" s="4" t="s">
        <v>17</v>
      </c>
      <c r="B26" s="92">
        <v>84503.33</v>
      </c>
      <c r="C26" s="87">
        <v>67042.5</v>
      </c>
      <c r="D26" s="87">
        <v>223873</v>
      </c>
      <c r="E26" s="87">
        <v>0</v>
      </c>
      <c r="F26" s="87">
        <v>0</v>
      </c>
      <c r="G26" s="87">
        <v>2775</v>
      </c>
      <c r="H26" s="87">
        <v>0</v>
      </c>
      <c r="I26" s="93">
        <v>378193.82999999996</v>
      </c>
      <c r="J26" s="16">
        <v>13913.050000000001</v>
      </c>
      <c r="K26" s="17">
        <v>67042.5</v>
      </c>
      <c r="L26" s="17">
        <v>223873</v>
      </c>
      <c r="M26" s="17">
        <v>0</v>
      </c>
      <c r="N26" s="17">
        <v>0</v>
      </c>
      <c r="O26" s="17">
        <v>2775</v>
      </c>
      <c r="P26" s="17">
        <v>0</v>
      </c>
      <c r="Q26" s="12">
        <v>307603.55</v>
      </c>
      <c r="R26" s="16">
        <v>7395.55</v>
      </c>
      <c r="S26" s="17">
        <v>0</v>
      </c>
      <c r="T26" s="17">
        <v>0</v>
      </c>
      <c r="U26" s="17">
        <v>0</v>
      </c>
      <c r="V26" s="17">
        <v>0</v>
      </c>
      <c r="W26" s="17">
        <v>0</v>
      </c>
      <c r="X26" s="17">
        <v>0</v>
      </c>
      <c r="Y26" s="12">
        <v>7395.55</v>
      </c>
      <c r="Z26" s="16">
        <v>0</v>
      </c>
      <c r="AA26" s="17">
        <v>0</v>
      </c>
      <c r="AB26" s="17">
        <v>0</v>
      </c>
      <c r="AC26" s="17">
        <v>0</v>
      </c>
      <c r="AD26" s="17">
        <v>0</v>
      </c>
      <c r="AE26" s="17">
        <v>0</v>
      </c>
      <c r="AF26" s="17">
        <v>0</v>
      </c>
      <c r="AG26" s="12">
        <v>0</v>
      </c>
      <c r="AH26" s="16">
        <v>0</v>
      </c>
      <c r="AI26" s="17">
        <v>0</v>
      </c>
      <c r="AJ26" s="17">
        <v>0</v>
      </c>
      <c r="AK26" s="17">
        <v>0</v>
      </c>
      <c r="AL26" s="17">
        <v>0</v>
      </c>
      <c r="AM26" s="17">
        <v>0</v>
      </c>
      <c r="AN26" s="17">
        <v>0</v>
      </c>
      <c r="AO26" s="12">
        <v>0</v>
      </c>
      <c r="AP26" s="16">
        <v>0</v>
      </c>
      <c r="AQ26" s="17">
        <v>0</v>
      </c>
      <c r="AR26" s="17">
        <v>0</v>
      </c>
      <c r="AS26" s="17">
        <v>0</v>
      </c>
      <c r="AT26" s="17">
        <v>0</v>
      </c>
      <c r="AU26" s="17">
        <v>0</v>
      </c>
      <c r="AV26" s="17">
        <v>0</v>
      </c>
      <c r="AW26" s="12">
        <v>0</v>
      </c>
      <c r="AX26" s="16">
        <v>0</v>
      </c>
      <c r="AY26" s="17">
        <v>0</v>
      </c>
      <c r="AZ26" s="17">
        <v>0</v>
      </c>
      <c r="BA26" s="17">
        <v>0</v>
      </c>
      <c r="BB26" s="17">
        <v>0</v>
      </c>
      <c r="BC26" s="17">
        <v>0</v>
      </c>
      <c r="BD26" s="17">
        <v>0</v>
      </c>
      <c r="BE26" s="12">
        <v>0</v>
      </c>
      <c r="BF26" s="16">
        <v>0</v>
      </c>
      <c r="BG26" s="17">
        <v>0</v>
      </c>
      <c r="BH26" s="17">
        <v>0</v>
      </c>
      <c r="BI26" s="17">
        <v>0</v>
      </c>
      <c r="BJ26" s="17">
        <v>0</v>
      </c>
      <c r="BK26" s="17">
        <v>0</v>
      </c>
      <c r="BL26" s="17">
        <v>0</v>
      </c>
      <c r="BM26" s="12">
        <v>0</v>
      </c>
      <c r="BN26" s="16">
        <v>63194.73</v>
      </c>
      <c r="BO26" s="17">
        <v>0</v>
      </c>
      <c r="BP26" s="17">
        <v>0</v>
      </c>
      <c r="BQ26" s="17">
        <v>0</v>
      </c>
      <c r="BR26" s="17">
        <v>0</v>
      </c>
      <c r="BS26" s="17">
        <v>0</v>
      </c>
      <c r="BT26" s="17">
        <v>0</v>
      </c>
      <c r="BU26" s="12">
        <v>63194.73</v>
      </c>
    </row>
    <row r="27" spans="1:73" x14ac:dyDescent="0.2">
      <c r="A27" s="4" t="s">
        <v>18</v>
      </c>
      <c r="B27" s="92">
        <v>56632.390000000007</v>
      </c>
      <c r="C27" s="87">
        <v>0</v>
      </c>
      <c r="D27" s="87">
        <v>62000</v>
      </c>
      <c r="E27" s="87">
        <v>0</v>
      </c>
      <c r="F27" s="87">
        <v>0</v>
      </c>
      <c r="G27" s="87">
        <v>52500</v>
      </c>
      <c r="H27" s="87">
        <v>2273</v>
      </c>
      <c r="I27" s="93">
        <v>173405.39</v>
      </c>
      <c r="J27" s="16">
        <v>56632.390000000007</v>
      </c>
      <c r="K27" s="17">
        <v>0</v>
      </c>
      <c r="L27" s="17">
        <v>62000</v>
      </c>
      <c r="M27" s="17">
        <v>0</v>
      </c>
      <c r="N27" s="17">
        <v>0</v>
      </c>
      <c r="O27" s="17">
        <v>35000</v>
      </c>
      <c r="P27" s="17">
        <v>0</v>
      </c>
      <c r="Q27" s="12">
        <v>153632.39000000001</v>
      </c>
      <c r="R27" s="16">
        <v>0</v>
      </c>
      <c r="S27" s="17">
        <v>0</v>
      </c>
      <c r="T27" s="17">
        <v>0</v>
      </c>
      <c r="U27" s="17">
        <v>0</v>
      </c>
      <c r="V27" s="17">
        <v>0</v>
      </c>
      <c r="W27" s="17">
        <v>0</v>
      </c>
      <c r="X27" s="17">
        <v>0</v>
      </c>
      <c r="Y27" s="12">
        <v>0</v>
      </c>
      <c r="Z27" s="16">
        <v>0</v>
      </c>
      <c r="AA27" s="17">
        <v>0</v>
      </c>
      <c r="AB27" s="17">
        <v>0</v>
      </c>
      <c r="AC27" s="17">
        <v>0</v>
      </c>
      <c r="AD27" s="17">
        <v>0</v>
      </c>
      <c r="AE27" s="17">
        <v>0</v>
      </c>
      <c r="AF27" s="17">
        <v>2273</v>
      </c>
      <c r="AG27" s="12">
        <v>2273</v>
      </c>
      <c r="AH27" s="16">
        <v>0</v>
      </c>
      <c r="AI27" s="17">
        <v>0</v>
      </c>
      <c r="AJ27" s="17">
        <v>0</v>
      </c>
      <c r="AK27" s="17">
        <v>0</v>
      </c>
      <c r="AL27" s="17">
        <v>0</v>
      </c>
      <c r="AM27" s="17">
        <v>0</v>
      </c>
      <c r="AN27" s="17">
        <v>0</v>
      </c>
      <c r="AO27" s="12">
        <v>0</v>
      </c>
      <c r="AP27" s="16">
        <v>0</v>
      </c>
      <c r="AQ27" s="17">
        <v>0</v>
      </c>
      <c r="AR27" s="17">
        <v>0</v>
      </c>
      <c r="AS27" s="17">
        <v>0</v>
      </c>
      <c r="AT27" s="17">
        <v>0</v>
      </c>
      <c r="AU27" s="17">
        <v>0</v>
      </c>
      <c r="AV27" s="17">
        <v>0</v>
      </c>
      <c r="AW27" s="12">
        <v>0</v>
      </c>
      <c r="AX27" s="16">
        <v>0</v>
      </c>
      <c r="AY27" s="17">
        <v>0</v>
      </c>
      <c r="AZ27" s="17">
        <v>0</v>
      </c>
      <c r="BA27" s="17">
        <v>0</v>
      </c>
      <c r="BB27" s="17">
        <v>0</v>
      </c>
      <c r="BC27" s="17">
        <v>0</v>
      </c>
      <c r="BD27" s="17">
        <v>0</v>
      </c>
      <c r="BE27" s="12">
        <v>0</v>
      </c>
      <c r="BF27" s="16">
        <v>0</v>
      </c>
      <c r="BG27" s="17">
        <v>0</v>
      </c>
      <c r="BH27" s="17">
        <v>0</v>
      </c>
      <c r="BI27" s="17">
        <v>0</v>
      </c>
      <c r="BJ27" s="17">
        <v>0</v>
      </c>
      <c r="BK27" s="17">
        <v>0</v>
      </c>
      <c r="BL27" s="17">
        <v>0</v>
      </c>
      <c r="BM27" s="12">
        <v>0</v>
      </c>
      <c r="BN27" s="16">
        <v>0</v>
      </c>
      <c r="BO27" s="17">
        <v>0</v>
      </c>
      <c r="BP27" s="17">
        <v>0</v>
      </c>
      <c r="BQ27" s="17">
        <v>0</v>
      </c>
      <c r="BR27" s="17">
        <v>0</v>
      </c>
      <c r="BS27" s="17">
        <v>17500</v>
      </c>
      <c r="BT27" s="17">
        <v>0</v>
      </c>
      <c r="BU27" s="12">
        <v>17500</v>
      </c>
    </row>
    <row r="28" spans="1:73" x14ac:dyDescent="0.2">
      <c r="A28" s="4" t="s">
        <v>19</v>
      </c>
      <c r="B28" s="92">
        <v>0</v>
      </c>
      <c r="C28" s="87">
        <v>240246</v>
      </c>
      <c r="D28" s="87">
        <v>182000</v>
      </c>
      <c r="E28" s="87">
        <v>0</v>
      </c>
      <c r="F28" s="87">
        <v>0</v>
      </c>
      <c r="G28" s="87">
        <v>100168</v>
      </c>
      <c r="H28" s="87">
        <v>17208</v>
      </c>
      <c r="I28" s="93">
        <v>539622</v>
      </c>
      <c r="J28" s="16">
        <v>0</v>
      </c>
      <c r="K28" s="17">
        <v>240246</v>
      </c>
      <c r="L28" s="17">
        <v>182000</v>
      </c>
      <c r="M28" s="17">
        <v>0</v>
      </c>
      <c r="N28" s="17">
        <v>0</v>
      </c>
      <c r="O28" s="17">
        <v>100168</v>
      </c>
      <c r="P28" s="17">
        <v>17208</v>
      </c>
      <c r="Q28" s="12">
        <v>539622</v>
      </c>
      <c r="R28" s="16">
        <v>0</v>
      </c>
      <c r="S28" s="17">
        <v>0</v>
      </c>
      <c r="T28" s="17">
        <v>0</v>
      </c>
      <c r="U28" s="17">
        <v>0</v>
      </c>
      <c r="V28" s="17">
        <v>0</v>
      </c>
      <c r="W28" s="17">
        <v>0</v>
      </c>
      <c r="X28" s="17">
        <v>0</v>
      </c>
      <c r="Y28" s="12">
        <v>0</v>
      </c>
      <c r="Z28" s="16">
        <v>0</v>
      </c>
      <c r="AA28" s="17">
        <v>0</v>
      </c>
      <c r="AB28" s="17">
        <v>0</v>
      </c>
      <c r="AC28" s="17">
        <v>0</v>
      </c>
      <c r="AD28" s="17">
        <v>0</v>
      </c>
      <c r="AE28" s="17">
        <v>0</v>
      </c>
      <c r="AF28" s="17">
        <v>0</v>
      </c>
      <c r="AG28" s="12">
        <v>0</v>
      </c>
      <c r="AH28" s="16">
        <v>0</v>
      </c>
      <c r="AI28" s="17">
        <v>0</v>
      </c>
      <c r="AJ28" s="17">
        <v>0</v>
      </c>
      <c r="AK28" s="17">
        <v>0</v>
      </c>
      <c r="AL28" s="17">
        <v>0</v>
      </c>
      <c r="AM28" s="17">
        <v>0</v>
      </c>
      <c r="AN28" s="17">
        <v>0</v>
      </c>
      <c r="AO28" s="12">
        <v>0</v>
      </c>
      <c r="AP28" s="16">
        <v>0</v>
      </c>
      <c r="AQ28" s="17">
        <v>0</v>
      </c>
      <c r="AR28" s="17">
        <v>0</v>
      </c>
      <c r="AS28" s="17">
        <v>0</v>
      </c>
      <c r="AT28" s="17">
        <v>0</v>
      </c>
      <c r="AU28" s="17">
        <v>0</v>
      </c>
      <c r="AV28" s="17">
        <v>0</v>
      </c>
      <c r="AW28" s="12">
        <v>0</v>
      </c>
      <c r="AX28" s="16">
        <v>0</v>
      </c>
      <c r="AY28" s="17">
        <v>0</v>
      </c>
      <c r="AZ28" s="17">
        <v>0</v>
      </c>
      <c r="BA28" s="17">
        <v>0</v>
      </c>
      <c r="BB28" s="17">
        <v>0</v>
      </c>
      <c r="BC28" s="17">
        <v>0</v>
      </c>
      <c r="BD28" s="17">
        <v>0</v>
      </c>
      <c r="BE28" s="12">
        <v>0</v>
      </c>
      <c r="BF28" s="16">
        <v>0</v>
      </c>
      <c r="BG28" s="17">
        <v>0</v>
      </c>
      <c r="BH28" s="17">
        <v>0</v>
      </c>
      <c r="BI28" s="17">
        <v>0</v>
      </c>
      <c r="BJ28" s="17">
        <v>0</v>
      </c>
      <c r="BK28" s="17">
        <v>0</v>
      </c>
      <c r="BL28" s="17">
        <v>0</v>
      </c>
      <c r="BM28" s="12">
        <v>0</v>
      </c>
      <c r="BN28" s="16">
        <v>0</v>
      </c>
      <c r="BO28" s="17">
        <v>0</v>
      </c>
      <c r="BP28" s="17">
        <v>0</v>
      </c>
      <c r="BQ28" s="17">
        <v>0</v>
      </c>
      <c r="BR28" s="17">
        <v>0</v>
      </c>
      <c r="BS28" s="17">
        <v>0</v>
      </c>
      <c r="BT28" s="17">
        <v>0</v>
      </c>
      <c r="BU28" s="12">
        <v>0</v>
      </c>
    </row>
    <row r="29" spans="1:73" x14ac:dyDescent="0.2">
      <c r="A29" s="4" t="s">
        <v>20</v>
      </c>
      <c r="B29" s="92">
        <v>136307.49</v>
      </c>
      <c r="C29" s="87">
        <v>39999.599999999999</v>
      </c>
      <c r="D29" s="87">
        <v>62305.54</v>
      </c>
      <c r="E29" s="87">
        <v>0</v>
      </c>
      <c r="F29" s="87">
        <v>0</v>
      </c>
      <c r="G29" s="87">
        <v>0</v>
      </c>
      <c r="H29" s="87">
        <v>3036.08</v>
      </c>
      <c r="I29" s="93">
        <v>241648.71000000002</v>
      </c>
      <c r="J29" s="16">
        <v>0</v>
      </c>
      <c r="K29" s="17">
        <v>39999.599999999999</v>
      </c>
      <c r="L29" s="17">
        <v>62305.54</v>
      </c>
      <c r="M29" s="17">
        <v>0</v>
      </c>
      <c r="N29" s="17">
        <v>0</v>
      </c>
      <c r="O29" s="17">
        <v>0</v>
      </c>
      <c r="P29" s="17">
        <v>2376.08</v>
      </c>
      <c r="Q29" s="12">
        <v>104681.22</v>
      </c>
      <c r="R29" s="16">
        <v>40251</v>
      </c>
      <c r="S29" s="17">
        <v>0</v>
      </c>
      <c r="T29" s="17">
        <v>0</v>
      </c>
      <c r="U29" s="17">
        <v>0</v>
      </c>
      <c r="V29" s="17">
        <v>0</v>
      </c>
      <c r="W29" s="17">
        <v>0</v>
      </c>
      <c r="X29" s="17">
        <v>0</v>
      </c>
      <c r="Y29" s="12">
        <v>40251</v>
      </c>
      <c r="Z29" s="16">
        <v>96056.49</v>
      </c>
      <c r="AA29" s="17">
        <v>0</v>
      </c>
      <c r="AB29" s="17">
        <v>0</v>
      </c>
      <c r="AC29" s="17">
        <v>0</v>
      </c>
      <c r="AD29" s="17">
        <v>0</v>
      </c>
      <c r="AE29" s="17">
        <v>0</v>
      </c>
      <c r="AF29" s="17">
        <v>0</v>
      </c>
      <c r="AG29" s="12">
        <v>96056.49</v>
      </c>
      <c r="AH29" s="16">
        <v>0</v>
      </c>
      <c r="AI29" s="17">
        <v>0</v>
      </c>
      <c r="AJ29" s="17">
        <v>0</v>
      </c>
      <c r="AK29" s="17">
        <v>0</v>
      </c>
      <c r="AL29" s="17">
        <v>0</v>
      </c>
      <c r="AM29" s="17">
        <v>0</v>
      </c>
      <c r="AN29" s="17">
        <v>0</v>
      </c>
      <c r="AO29" s="12">
        <v>0</v>
      </c>
      <c r="AP29" s="16">
        <v>0</v>
      </c>
      <c r="AQ29" s="17">
        <v>0</v>
      </c>
      <c r="AR29" s="17">
        <v>0</v>
      </c>
      <c r="AS29" s="17">
        <v>0</v>
      </c>
      <c r="AT29" s="17">
        <v>0</v>
      </c>
      <c r="AU29" s="17">
        <v>0</v>
      </c>
      <c r="AV29" s="17">
        <v>0</v>
      </c>
      <c r="AW29" s="12">
        <v>0</v>
      </c>
      <c r="AX29" s="16">
        <v>0</v>
      </c>
      <c r="AY29" s="17">
        <v>0</v>
      </c>
      <c r="AZ29" s="17">
        <v>0</v>
      </c>
      <c r="BA29" s="17">
        <v>0</v>
      </c>
      <c r="BB29" s="17">
        <v>0</v>
      </c>
      <c r="BC29" s="17">
        <v>0</v>
      </c>
      <c r="BD29" s="17">
        <v>0</v>
      </c>
      <c r="BE29" s="12">
        <v>0</v>
      </c>
      <c r="BF29" s="16">
        <v>0</v>
      </c>
      <c r="BG29" s="17">
        <v>0</v>
      </c>
      <c r="BH29" s="17">
        <v>0</v>
      </c>
      <c r="BI29" s="17">
        <v>0</v>
      </c>
      <c r="BJ29" s="17">
        <v>0</v>
      </c>
      <c r="BK29" s="17">
        <v>0</v>
      </c>
      <c r="BL29" s="17">
        <v>0</v>
      </c>
      <c r="BM29" s="12">
        <v>0</v>
      </c>
      <c r="BN29" s="16">
        <v>0</v>
      </c>
      <c r="BO29" s="17">
        <v>0</v>
      </c>
      <c r="BP29" s="17">
        <v>0</v>
      </c>
      <c r="BQ29" s="17">
        <v>0</v>
      </c>
      <c r="BR29" s="17">
        <v>0</v>
      </c>
      <c r="BS29" s="17">
        <v>0</v>
      </c>
      <c r="BT29" s="17">
        <v>660</v>
      </c>
      <c r="BU29" s="12">
        <v>660</v>
      </c>
    </row>
    <row r="30" spans="1:73" x14ac:dyDescent="0.2">
      <c r="A30" s="4" t="s">
        <v>21</v>
      </c>
      <c r="B30" s="92">
        <v>0</v>
      </c>
      <c r="C30" s="87">
        <v>113929</v>
      </c>
      <c r="D30" s="87">
        <v>183300</v>
      </c>
      <c r="E30" s="87">
        <v>0</v>
      </c>
      <c r="F30" s="87">
        <v>0</v>
      </c>
      <c r="G30" s="87">
        <v>0</v>
      </c>
      <c r="H30" s="87">
        <v>0</v>
      </c>
      <c r="I30" s="93">
        <v>297229</v>
      </c>
      <c r="J30" s="16">
        <v>0</v>
      </c>
      <c r="K30" s="17">
        <v>60000</v>
      </c>
      <c r="L30" s="17">
        <v>0</v>
      </c>
      <c r="M30" s="17">
        <v>0</v>
      </c>
      <c r="N30" s="17">
        <v>0</v>
      </c>
      <c r="O30" s="17">
        <v>0</v>
      </c>
      <c r="P30" s="17">
        <v>0</v>
      </c>
      <c r="Q30" s="12">
        <v>60000</v>
      </c>
      <c r="R30" s="16">
        <v>0</v>
      </c>
      <c r="S30" s="17">
        <v>0</v>
      </c>
      <c r="T30" s="17">
        <v>0</v>
      </c>
      <c r="U30" s="17">
        <v>0</v>
      </c>
      <c r="V30" s="17">
        <v>0</v>
      </c>
      <c r="W30" s="17">
        <v>0</v>
      </c>
      <c r="X30" s="17">
        <v>0</v>
      </c>
      <c r="Y30" s="12">
        <v>0</v>
      </c>
      <c r="Z30" s="16">
        <v>0</v>
      </c>
      <c r="AA30" s="17">
        <v>0</v>
      </c>
      <c r="AB30" s="17">
        <v>183300</v>
      </c>
      <c r="AC30" s="17">
        <v>0</v>
      </c>
      <c r="AD30" s="17">
        <v>0</v>
      </c>
      <c r="AE30" s="17">
        <v>0</v>
      </c>
      <c r="AF30" s="17">
        <v>0</v>
      </c>
      <c r="AG30" s="12">
        <v>183300</v>
      </c>
      <c r="AH30" s="16">
        <v>0</v>
      </c>
      <c r="AI30" s="17">
        <v>53929</v>
      </c>
      <c r="AJ30" s="17">
        <v>0</v>
      </c>
      <c r="AK30" s="17">
        <v>0</v>
      </c>
      <c r="AL30" s="17">
        <v>0</v>
      </c>
      <c r="AM30" s="17">
        <v>0</v>
      </c>
      <c r="AN30" s="17">
        <v>0</v>
      </c>
      <c r="AO30" s="12">
        <v>53929</v>
      </c>
      <c r="AP30" s="16">
        <v>0</v>
      </c>
      <c r="AQ30" s="17">
        <v>0</v>
      </c>
      <c r="AR30" s="17">
        <v>0</v>
      </c>
      <c r="AS30" s="17">
        <v>0</v>
      </c>
      <c r="AT30" s="17">
        <v>0</v>
      </c>
      <c r="AU30" s="17">
        <v>0</v>
      </c>
      <c r="AV30" s="17">
        <v>0</v>
      </c>
      <c r="AW30" s="12">
        <v>0</v>
      </c>
      <c r="AX30" s="16">
        <v>0</v>
      </c>
      <c r="AY30" s="17">
        <v>0</v>
      </c>
      <c r="AZ30" s="17">
        <v>0</v>
      </c>
      <c r="BA30" s="17">
        <v>0</v>
      </c>
      <c r="BB30" s="17">
        <v>0</v>
      </c>
      <c r="BC30" s="17">
        <v>0</v>
      </c>
      <c r="BD30" s="17">
        <v>0</v>
      </c>
      <c r="BE30" s="12">
        <v>0</v>
      </c>
      <c r="BF30" s="16">
        <v>0</v>
      </c>
      <c r="BG30" s="17">
        <v>0</v>
      </c>
      <c r="BH30" s="17">
        <v>0</v>
      </c>
      <c r="BI30" s="17">
        <v>0</v>
      </c>
      <c r="BJ30" s="17">
        <v>0</v>
      </c>
      <c r="BK30" s="17">
        <v>0</v>
      </c>
      <c r="BL30" s="17">
        <v>0</v>
      </c>
      <c r="BM30" s="12">
        <v>0</v>
      </c>
      <c r="BN30" s="16">
        <v>0</v>
      </c>
      <c r="BO30" s="17">
        <v>0</v>
      </c>
      <c r="BP30" s="17">
        <v>0</v>
      </c>
      <c r="BQ30" s="17">
        <v>0</v>
      </c>
      <c r="BR30" s="17">
        <v>0</v>
      </c>
      <c r="BS30" s="17">
        <v>0</v>
      </c>
      <c r="BT30" s="17">
        <v>0</v>
      </c>
      <c r="BU30" s="12">
        <v>0</v>
      </c>
    </row>
    <row r="31" spans="1:73" x14ac:dyDescent="0.2">
      <c r="A31" s="4" t="s">
        <v>22</v>
      </c>
      <c r="B31" s="92">
        <v>0</v>
      </c>
      <c r="C31" s="87">
        <v>0</v>
      </c>
      <c r="D31" s="87">
        <v>0</v>
      </c>
      <c r="E31" s="87">
        <v>0</v>
      </c>
      <c r="F31" s="87">
        <v>0</v>
      </c>
      <c r="G31" s="87">
        <v>0</v>
      </c>
      <c r="H31" s="87">
        <v>0</v>
      </c>
      <c r="I31" s="93">
        <v>0</v>
      </c>
      <c r="J31" s="16">
        <v>0</v>
      </c>
      <c r="K31" s="17">
        <v>0</v>
      </c>
      <c r="L31" s="17">
        <v>0</v>
      </c>
      <c r="M31" s="17">
        <v>0</v>
      </c>
      <c r="N31" s="17">
        <v>0</v>
      </c>
      <c r="O31" s="17">
        <v>0</v>
      </c>
      <c r="P31" s="17">
        <v>0</v>
      </c>
      <c r="Q31" s="12">
        <v>0</v>
      </c>
      <c r="R31" s="16">
        <v>0</v>
      </c>
      <c r="S31" s="17">
        <v>0</v>
      </c>
      <c r="T31" s="17">
        <v>0</v>
      </c>
      <c r="U31" s="17">
        <v>0</v>
      </c>
      <c r="V31" s="17">
        <v>0</v>
      </c>
      <c r="W31" s="17">
        <v>0</v>
      </c>
      <c r="X31" s="17">
        <v>0</v>
      </c>
      <c r="Y31" s="12">
        <v>0</v>
      </c>
      <c r="Z31" s="16">
        <v>0</v>
      </c>
      <c r="AA31" s="17">
        <v>0</v>
      </c>
      <c r="AB31" s="17">
        <v>0</v>
      </c>
      <c r="AC31" s="17">
        <v>0</v>
      </c>
      <c r="AD31" s="17">
        <v>0</v>
      </c>
      <c r="AE31" s="17">
        <v>0</v>
      </c>
      <c r="AF31" s="17">
        <v>0</v>
      </c>
      <c r="AG31" s="12">
        <v>0</v>
      </c>
      <c r="AH31" s="16">
        <v>0</v>
      </c>
      <c r="AI31" s="17">
        <v>0</v>
      </c>
      <c r="AJ31" s="17">
        <v>0</v>
      </c>
      <c r="AK31" s="17">
        <v>0</v>
      </c>
      <c r="AL31" s="17">
        <v>0</v>
      </c>
      <c r="AM31" s="17">
        <v>0</v>
      </c>
      <c r="AN31" s="17">
        <v>0</v>
      </c>
      <c r="AO31" s="12">
        <v>0</v>
      </c>
      <c r="AP31" s="16">
        <v>0</v>
      </c>
      <c r="AQ31" s="17">
        <v>0</v>
      </c>
      <c r="AR31" s="17">
        <v>0</v>
      </c>
      <c r="AS31" s="17">
        <v>0</v>
      </c>
      <c r="AT31" s="17">
        <v>0</v>
      </c>
      <c r="AU31" s="17">
        <v>0</v>
      </c>
      <c r="AV31" s="17">
        <v>0</v>
      </c>
      <c r="AW31" s="12">
        <v>0</v>
      </c>
      <c r="AX31" s="16">
        <v>0</v>
      </c>
      <c r="AY31" s="17">
        <v>0</v>
      </c>
      <c r="AZ31" s="17">
        <v>0</v>
      </c>
      <c r="BA31" s="17">
        <v>0</v>
      </c>
      <c r="BB31" s="17">
        <v>0</v>
      </c>
      <c r="BC31" s="17">
        <v>0</v>
      </c>
      <c r="BD31" s="17">
        <v>0</v>
      </c>
      <c r="BE31" s="12">
        <v>0</v>
      </c>
      <c r="BF31" s="16">
        <v>0</v>
      </c>
      <c r="BG31" s="17">
        <v>0</v>
      </c>
      <c r="BH31" s="17">
        <v>0</v>
      </c>
      <c r="BI31" s="17">
        <v>0</v>
      </c>
      <c r="BJ31" s="17">
        <v>0</v>
      </c>
      <c r="BK31" s="17">
        <v>0</v>
      </c>
      <c r="BL31" s="17">
        <v>0</v>
      </c>
      <c r="BM31" s="12">
        <v>0</v>
      </c>
      <c r="BN31" s="16">
        <v>0</v>
      </c>
      <c r="BO31" s="17">
        <v>0</v>
      </c>
      <c r="BP31" s="17">
        <v>0</v>
      </c>
      <c r="BQ31" s="17">
        <v>0</v>
      </c>
      <c r="BR31" s="17">
        <v>0</v>
      </c>
      <c r="BS31" s="17">
        <v>0</v>
      </c>
      <c r="BT31" s="17">
        <v>0</v>
      </c>
      <c r="BU31" s="12">
        <v>0</v>
      </c>
    </row>
    <row r="32" spans="1:73" x14ac:dyDescent="0.2">
      <c r="A32" s="4" t="s">
        <v>23</v>
      </c>
      <c r="B32" s="92">
        <v>0</v>
      </c>
      <c r="C32" s="87">
        <v>0</v>
      </c>
      <c r="D32" s="87">
        <v>244346</v>
      </c>
      <c r="E32" s="87">
        <v>0</v>
      </c>
      <c r="F32" s="87">
        <v>0</v>
      </c>
      <c r="G32" s="87">
        <v>0</v>
      </c>
      <c r="H32" s="87">
        <v>0</v>
      </c>
      <c r="I32" s="93">
        <v>244346</v>
      </c>
      <c r="J32" s="16">
        <v>0</v>
      </c>
      <c r="K32" s="17">
        <v>0</v>
      </c>
      <c r="L32" s="17">
        <v>244346</v>
      </c>
      <c r="M32" s="17">
        <v>0</v>
      </c>
      <c r="N32" s="17">
        <v>0</v>
      </c>
      <c r="O32" s="17">
        <v>0</v>
      </c>
      <c r="P32" s="17">
        <v>0</v>
      </c>
      <c r="Q32" s="12">
        <v>244346</v>
      </c>
      <c r="R32" s="16">
        <v>0</v>
      </c>
      <c r="S32" s="17">
        <v>0</v>
      </c>
      <c r="T32" s="17">
        <v>0</v>
      </c>
      <c r="U32" s="17">
        <v>0</v>
      </c>
      <c r="V32" s="17">
        <v>0</v>
      </c>
      <c r="W32" s="17">
        <v>0</v>
      </c>
      <c r="X32" s="17">
        <v>0</v>
      </c>
      <c r="Y32" s="12">
        <v>0</v>
      </c>
      <c r="Z32" s="16">
        <v>0</v>
      </c>
      <c r="AA32" s="17">
        <v>0</v>
      </c>
      <c r="AB32" s="17">
        <v>0</v>
      </c>
      <c r="AC32" s="17">
        <v>0</v>
      </c>
      <c r="AD32" s="17">
        <v>0</v>
      </c>
      <c r="AE32" s="17">
        <v>0</v>
      </c>
      <c r="AF32" s="17">
        <v>0</v>
      </c>
      <c r="AG32" s="12">
        <v>0</v>
      </c>
      <c r="AH32" s="16">
        <v>0</v>
      </c>
      <c r="AI32" s="17">
        <v>0</v>
      </c>
      <c r="AJ32" s="17">
        <v>0</v>
      </c>
      <c r="AK32" s="17">
        <v>0</v>
      </c>
      <c r="AL32" s="17">
        <v>0</v>
      </c>
      <c r="AM32" s="17">
        <v>0</v>
      </c>
      <c r="AN32" s="17">
        <v>0</v>
      </c>
      <c r="AO32" s="12">
        <v>0</v>
      </c>
      <c r="AP32" s="16">
        <v>0</v>
      </c>
      <c r="AQ32" s="17">
        <v>0</v>
      </c>
      <c r="AR32" s="17">
        <v>0</v>
      </c>
      <c r="AS32" s="17">
        <v>0</v>
      </c>
      <c r="AT32" s="17">
        <v>0</v>
      </c>
      <c r="AU32" s="17">
        <v>0</v>
      </c>
      <c r="AV32" s="17">
        <v>0</v>
      </c>
      <c r="AW32" s="12">
        <v>0</v>
      </c>
      <c r="AX32" s="16">
        <v>0</v>
      </c>
      <c r="AY32" s="17">
        <v>0</v>
      </c>
      <c r="AZ32" s="17">
        <v>0</v>
      </c>
      <c r="BA32" s="17">
        <v>0</v>
      </c>
      <c r="BB32" s="17">
        <v>0</v>
      </c>
      <c r="BC32" s="17">
        <v>0</v>
      </c>
      <c r="BD32" s="17">
        <v>0</v>
      </c>
      <c r="BE32" s="12">
        <v>0</v>
      </c>
      <c r="BF32" s="16">
        <v>0</v>
      </c>
      <c r="BG32" s="17">
        <v>0</v>
      </c>
      <c r="BH32" s="17">
        <v>0</v>
      </c>
      <c r="BI32" s="17">
        <v>0</v>
      </c>
      <c r="BJ32" s="17">
        <v>0</v>
      </c>
      <c r="BK32" s="17">
        <v>0</v>
      </c>
      <c r="BL32" s="17">
        <v>0</v>
      </c>
      <c r="BM32" s="12">
        <v>0</v>
      </c>
      <c r="BN32" s="16">
        <v>0</v>
      </c>
      <c r="BO32" s="17">
        <v>0</v>
      </c>
      <c r="BP32" s="17">
        <v>0</v>
      </c>
      <c r="BQ32" s="17">
        <v>0</v>
      </c>
      <c r="BR32" s="17">
        <v>0</v>
      </c>
      <c r="BS32" s="17">
        <v>0</v>
      </c>
      <c r="BT32" s="17">
        <v>0</v>
      </c>
      <c r="BU32" s="12">
        <v>0</v>
      </c>
    </row>
    <row r="33" spans="1:73" x14ac:dyDescent="0.2">
      <c r="A33" s="4" t="s">
        <v>24</v>
      </c>
      <c r="B33" s="92">
        <v>72044.510000000009</v>
      </c>
      <c r="C33" s="87">
        <v>170748.91</v>
      </c>
      <c r="D33" s="87">
        <v>23000</v>
      </c>
      <c r="E33" s="87">
        <v>0</v>
      </c>
      <c r="F33" s="87">
        <v>0</v>
      </c>
      <c r="G33" s="87">
        <v>13342</v>
      </c>
      <c r="H33" s="87">
        <v>0</v>
      </c>
      <c r="I33" s="93">
        <v>279135.42000000004</v>
      </c>
      <c r="J33" s="16">
        <v>0</v>
      </c>
      <c r="K33" s="17">
        <v>41658</v>
      </c>
      <c r="L33" s="17">
        <v>3000</v>
      </c>
      <c r="M33" s="17">
        <v>0</v>
      </c>
      <c r="N33" s="17">
        <v>0</v>
      </c>
      <c r="O33" s="17">
        <v>1595</v>
      </c>
      <c r="P33" s="17">
        <v>0</v>
      </c>
      <c r="Q33" s="12">
        <v>46253</v>
      </c>
      <c r="R33" s="16">
        <v>31534.25</v>
      </c>
      <c r="S33" s="17">
        <v>0</v>
      </c>
      <c r="T33" s="17">
        <v>0</v>
      </c>
      <c r="U33" s="17">
        <v>0</v>
      </c>
      <c r="V33" s="17">
        <v>0</v>
      </c>
      <c r="W33" s="17">
        <v>866</v>
      </c>
      <c r="X33" s="17">
        <v>0</v>
      </c>
      <c r="Y33" s="12">
        <v>32400.25</v>
      </c>
      <c r="Z33" s="16">
        <v>40510.26</v>
      </c>
      <c r="AA33" s="17">
        <v>0</v>
      </c>
      <c r="AB33" s="17">
        <v>0</v>
      </c>
      <c r="AC33" s="17">
        <v>0</v>
      </c>
      <c r="AD33" s="17">
        <v>0</v>
      </c>
      <c r="AE33" s="17">
        <v>559</v>
      </c>
      <c r="AF33" s="17">
        <v>0</v>
      </c>
      <c r="AG33" s="12">
        <v>41069.26</v>
      </c>
      <c r="AH33" s="16">
        <v>0</v>
      </c>
      <c r="AI33" s="17">
        <v>9090.91</v>
      </c>
      <c r="AJ33" s="17">
        <v>0</v>
      </c>
      <c r="AK33" s="17">
        <v>0</v>
      </c>
      <c r="AL33" s="17">
        <v>0</v>
      </c>
      <c r="AM33" s="17">
        <v>9229</v>
      </c>
      <c r="AN33" s="17">
        <v>0</v>
      </c>
      <c r="AO33" s="12">
        <v>18319.91</v>
      </c>
      <c r="AP33" s="16">
        <v>0</v>
      </c>
      <c r="AQ33" s="17">
        <v>0</v>
      </c>
      <c r="AR33" s="17">
        <v>20000</v>
      </c>
      <c r="AS33" s="17">
        <v>0</v>
      </c>
      <c r="AT33" s="17">
        <v>0</v>
      </c>
      <c r="AU33" s="17">
        <v>0</v>
      </c>
      <c r="AV33" s="17">
        <v>0</v>
      </c>
      <c r="AW33" s="12">
        <v>20000</v>
      </c>
      <c r="AX33" s="16">
        <v>0</v>
      </c>
      <c r="AY33" s="17">
        <v>0</v>
      </c>
      <c r="AZ33" s="17">
        <v>0</v>
      </c>
      <c r="BA33" s="17">
        <v>0</v>
      </c>
      <c r="BB33" s="17">
        <v>0</v>
      </c>
      <c r="BC33" s="17">
        <v>0</v>
      </c>
      <c r="BD33" s="17">
        <v>0</v>
      </c>
      <c r="BE33" s="12">
        <v>0</v>
      </c>
      <c r="BF33" s="16">
        <v>0</v>
      </c>
      <c r="BG33" s="17">
        <v>0</v>
      </c>
      <c r="BH33" s="17">
        <v>0</v>
      </c>
      <c r="BI33" s="17">
        <v>0</v>
      </c>
      <c r="BJ33" s="17">
        <v>0</v>
      </c>
      <c r="BK33" s="17">
        <v>0</v>
      </c>
      <c r="BL33" s="17">
        <v>0</v>
      </c>
      <c r="BM33" s="12">
        <v>0</v>
      </c>
      <c r="BN33" s="16">
        <v>0</v>
      </c>
      <c r="BO33" s="17">
        <v>120000</v>
      </c>
      <c r="BP33" s="17">
        <v>0</v>
      </c>
      <c r="BQ33" s="17">
        <v>0</v>
      </c>
      <c r="BR33" s="17">
        <v>0</v>
      </c>
      <c r="BS33" s="17">
        <v>1093</v>
      </c>
      <c r="BT33" s="17">
        <v>0</v>
      </c>
      <c r="BU33" s="12">
        <v>121093</v>
      </c>
    </row>
    <row r="34" spans="1:73" ht="13.15" customHeight="1" x14ac:dyDescent="0.2">
      <c r="A34" s="4" t="s">
        <v>25</v>
      </c>
      <c r="B34" s="92">
        <v>220133.4</v>
      </c>
      <c r="C34" s="87">
        <v>0</v>
      </c>
      <c r="D34" s="87">
        <v>438246</v>
      </c>
      <c r="E34" s="87">
        <v>0</v>
      </c>
      <c r="F34" s="87">
        <v>50000</v>
      </c>
      <c r="G34" s="87">
        <v>25978335.600000001</v>
      </c>
      <c r="H34" s="87">
        <v>337103.88</v>
      </c>
      <c r="I34" s="93">
        <v>27023818.880000003</v>
      </c>
      <c r="J34" s="16">
        <v>0</v>
      </c>
      <c r="K34" s="17">
        <v>0</v>
      </c>
      <c r="L34" s="17">
        <v>0</v>
      </c>
      <c r="M34" s="17">
        <v>0</v>
      </c>
      <c r="N34" s="17">
        <v>0</v>
      </c>
      <c r="O34" s="17">
        <v>0</v>
      </c>
      <c r="P34" s="17">
        <v>0</v>
      </c>
      <c r="Q34" s="12">
        <v>0</v>
      </c>
      <c r="R34" s="16">
        <v>41522.82</v>
      </c>
      <c r="S34" s="17">
        <v>0</v>
      </c>
      <c r="T34" s="17">
        <v>65350</v>
      </c>
      <c r="U34" s="17">
        <v>0</v>
      </c>
      <c r="V34" s="17">
        <v>0</v>
      </c>
      <c r="W34" s="17">
        <v>805.9</v>
      </c>
      <c r="X34" s="17">
        <v>0</v>
      </c>
      <c r="Y34" s="12">
        <v>107678.72</v>
      </c>
      <c r="Z34" s="16">
        <v>2621.39</v>
      </c>
      <c r="AA34" s="17">
        <v>0</v>
      </c>
      <c r="AB34" s="17">
        <v>163000</v>
      </c>
      <c r="AC34" s="17">
        <v>0</v>
      </c>
      <c r="AD34" s="17">
        <v>0</v>
      </c>
      <c r="AE34" s="17">
        <v>25690191.850000001</v>
      </c>
      <c r="AF34" s="17">
        <v>0</v>
      </c>
      <c r="AG34" s="12">
        <v>25855813.240000002</v>
      </c>
      <c r="AH34" s="16">
        <v>0</v>
      </c>
      <c r="AI34" s="17">
        <v>0</v>
      </c>
      <c r="AJ34" s="17">
        <v>0</v>
      </c>
      <c r="AK34" s="17">
        <v>0</v>
      </c>
      <c r="AL34" s="17">
        <v>0</v>
      </c>
      <c r="AM34" s="17">
        <v>0</v>
      </c>
      <c r="AN34" s="17">
        <v>0</v>
      </c>
      <c r="AO34" s="12">
        <v>0</v>
      </c>
      <c r="AP34" s="16">
        <v>0</v>
      </c>
      <c r="AQ34" s="17">
        <v>0</v>
      </c>
      <c r="AR34" s="17">
        <v>0</v>
      </c>
      <c r="AS34" s="17">
        <v>0</v>
      </c>
      <c r="AT34" s="17">
        <v>0</v>
      </c>
      <c r="AU34" s="17">
        <v>0</v>
      </c>
      <c r="AV34" s="17">
        <v>0</v>
      </c>
      <c r="AW34" s="12">
        <v>0</v>
      </c>
      <c r="AX34" s="16">
        <v>0</v>
      </c>
      <c r="AY34" s="17">
        <v>0</v>
      </c>
      <c r="AZ34" s="17">
        <v>0</v>
      </c>
      <c r="BA34" s="17">
        <v>0</v>
      </c>
      <c r="BB34" s="17">
        <v>0</v>
      </c>
      <c r="BC34" s="17">
        <v>0</v>
      </c>
      <c r="BD34" s="17">
        <v>0</v>
      </c>
      <c r="BE34" s="12">
        <v>0</v>
      </c>
      <c r="BF34" s="16">
        <v>0</v>
      </c>
      <c r="BG34" s="17">
        <v>0</v>
      </c>
      <c r="BH34" s="17">
        <v>0</v>
      </c>
      <c r="BI34" s="17">
        <v>0</v>
      </c>
      <c r="BJ34" s="17">
        <v>0</v>
      </c>
      <c r="BK34" s="17">
        <v>0</v>
      </c>
      <c r="BL34" s="17">
        <v>0</v>
      </c>
      <c r="BM34" s="12">
        <v>0</v>
      </c>
      <c r="BN34" s="16">
        <v>175989.19</v>
      </c>
      <c r="BO34" s="17">
        <v>0</v>
      </c>
      <c r="BP34" s="17">
        <v>209896</v>
      </c>
      <c r="BQ34" s="17">
        <v>0</v>
      </c>
      <c r="BR34" s="17">
        <v>50000</v>
      </c>
      <c r="BS34" s="17">
        <v>287337.84999999998</v>
      </c>
      <c r="BT34" s="17">
        <v>337103.88</v>
      </c>
      <c r="BU34" s="12">
        <v>1060326.92</v>
      </c>
    </row>
    <row r="35" spans="1:73" x14ac:dyDescent="0.2">
      <c r="A35" s="4" t="s">
        <v>26</v>
      </c>
      <c r="B35" s="92">
        <v>0</v>
      </c>
      <c r="C35" s="87">
        <v>40000</v>
      </c>
      <c r="D35" s="87">
        <v>0</v>
      </c>
      <c r="E35" s="87">
        <v>0</v>
      </c>
      <c r="F35" s="87">
        <v>0</v>
      </c>
      <c r="G35" s="87">
        <v>0</v>
      </c>
      <c r="H35" s="87">
        <v>49483.67</v>
      </c>
      <c r="I35" s="93">
        <v>89483.67</v>
      </c>
      <c r="J35" s="16">
        <v>0</v>
      </c>
      <c r="K35" s="17">
        <v>40000</v>
      </c>
      <c r="L35" s="17">
        <v>0</v>
      </c>
      <c r="M35" s="17">
        <v>0</v>
      </c>
      <c r="N35" s="17">
        <v>0</v>
      </c>
      <c r="O35" s="17">
        <v>0</v>
      </c>
      <c r="P35" s="17">
        <v>6132.04</v>
      </c>
      <c r="Q35" s="12">
        <v>46132.04</v>
      </c>
      <c r="R35" s="16">
        <v>0</v>
      </c>
      <c r="S35" s="17">
        <v>0</v>
      </c>
      <c r="T35" s="17">
        <v>0</v>
      </c>
      <c r="U35" s="17">
        <v>0</v>
      </c>
      <c r="V35" s="17">
        <v>0</v>
      </c>
      <c r="W35" s="17">
        <v>0</v>
      </c>
      <c r="X35" s="17">
        <v>0</v>
      </c>
      <c r="Y35" s="12">
        <v>0</v>
      </c>
      <c r="Z35" s="16">
        <v>0</v>
      </c>
      <c r="AA35" s="17">
        <v>0</v>
      </c>
      <c r="AB35" s="17">
        <v>0</v>
      </c>
      <c r="AC35" s="17">
        <v>0</v>
      </c>
      <c r="AD35" s="17">
        <v>0</v>
      </c>
      <c r="AE35" s="17">
        <v>0</v>
      </c>
      <c r="AF35" s="17">
        <v>43351.63</v>
      </c>
      <c r="AG35" s="12">
        <v>43351.63</v>
      </c>
      <c r="AH35" s="16">
        <v>0</v>
      </c>
      <c r="AI35" s="17">
        <v>0</v>
      </c>
      <c r="AJ35" s="17">
        <v>0</v>
      </c>
      <c r="AK35" s="17">
        <v>0</v>
      </c>
      <c r="AL35" s="17">
        <v>0</v>
      </c>
      <c r="AM35" s="17">
        <v>0</v>
      </c>
      <c r="AN35" s="17">
        <v>0</v>
      </c>
      <c r="AO35" s="12">
        <v>0</v>
      </c>
      <c r="AP35" s="16">
        <v>0</v>
      </c>
      <c r="AQ35" s="17">
        <v>0</v>
      </c>
      <c r="AR35" s="17">
        <v>0</v>
      </c>
      <c r="AS35" s="17">
        <v>0</v>
      </c>
      <c r="AT35" s="17">
        <v>0</v>
      </c>
      <c r="AU35" s="17">
        <v>0</v>
      </c>
      <c r="AV35" s="17">
        <v>0</v>
      </c>
      <c r="AW35" s="12">
        <v>0</v>
      </c>
      <c r="AX35" s="16">
        <v>0</v>
      </c>
      <c r="AY35" s="17">
        <v>0</v>
      </c>
      <c r="AZ35" s="17">
        <v>0</v>
      </c>
      <c r="BA35" s="17">
        <v>0</v>
      </c>
      <c r="BB35" s="17">
        <v>0</v>
      </c>
      <c r="BC35" s="17">
        <v>0</v>
      </c>
      <c r="BD35" s="17">
        <v>0</v>
      </c>
      <c r="BE35" s="12">
        <v>0</v>
      </c>
      <c r="BF35" s="16">
        <v>0</v>
      </c>
      <c r="BG35" s="17">
        <v>0</v>
      </c>
      <c r="BH35" s="17">
        <v>0</v>
      </c>
      <c r="BI35" s="17">
        <v>0</v>
      </c>
      <c r="BJ35" s="17">
        <v>0</v>
      </c>
      <c r="BK35" s="17">
        <v>0</v>
      </c>
      <c r="BL35" s="17">
        <v>0</v>
      </c>
      <c r="BM35" s="12">
        <v>0</v>
      </c>
      <c r="BN35" s="16">
        <v>0</v>
      </c>
      <c r="BO35" s="17">
        <v>0</v>
      </c>
      <c r="BP35" s="17">
        <v>0</v>
      </c>
      <c r="BQ35" s="17">
        <v>0</v>
      </c>
      <c r="BR35" s="17">
        <v>0</v>
      </c>
      <c r="BS35" s="17">
        <v>0</v>
      </c>
      <c r="BT35" s="17">
        <v>0</v>
      </c>
      <c r="BU35" s="12">
        <v>0</v>
      </c>
    </row>
    <row r="36" spans="1:73" x14ac:dyDescent="0.2">
      <c r="A36" s="4" t="s">
        <v>27</v>
      </c>
      <c r="B36" s="92">
        <v>330752.77</v>
      </c>
      <c r="C36" s="87">
        <v>461986.27</v>
      </c>
      <c r="D36" s="87">
        <v>20000</v>
      </c>
      <c r="E36" s="87">
        <v>0</v>
      </c>
      <c r="F36" s="87">
        <v>0</v>
      </c>
      <c r="G36" s="87">
        <v>637495.44999999995</v>
      </c>
      <c r="H36" s="87">
        <v>365008.18000000005</v>
      </c>
      <c r="I36" s="93">
        <v>1815242.67</v>
      </c>
      <c r="J36" s="16">
        <v>0</v>
      </c>
      <c r="K36" s="17">
        <v>184641.27</v>
      </c>
      <c r="L36" s="17">
        <v>20000</v>
      </c>
      <c r="M36" s="17">
        <v>0</v>
      </c>
      <c r="N36" s="17">
        <v>0</v>
      </c>
      <c r="O36" s="17">
        <v>0</v>
      </c>
      <c r="P36" s="17">
        <v>113820.46</v>
      </c>
      <c r="Q36" s="12">
        <v>318461.73</v>
      </c>
      <c r="R36" s="16">
        <v>215712.5</v>
      </c>
      <c r="S36" s="17">
        <v>0</v>
      </c>
      <c r="T36" s="17">
        <v>0</v>
      </c>
      <c r="U36" s="17">
        <v>0</v>
      </c>
      <c r="V36" s="17">
        <v>0</v>
      </c>
      <c r="W36" s="17">
        <v>0</v>
      </c>
      <c r="X36" s="17">
        <v>-29562.38</v>
      </c>
      <c r="Y36" s="12">
        <v>186150.12</v>
      </c>
      <c r="Z36" s="16">
        <v>77785</v>
      </c>
      <c r="AA36" s="17">
        <v>257000</v>
      </c>
      <c r="AB36" s="17">
        <v>0</v>
      </c>
      <c r="AC36" s="17">
        <v>0</v>
      </c>
      <c r="AD36" s="17">
        <v>0</v>
      </c>
      <c r="AE36" s="17">
        <v>637495.44999999995</v>
      </c>
      <c r="AF36" s="17">
        <v>240218.89</v>
      </c>
      <c r="AG36" s="12">
        <v>1212499.3399999999</v>
      </c>
      <c r="AH36" s="16">
        <v>0</v>
      </c>
      <c r="AI36" s="17">
        <v>20345</v>
      </c>
      <c r="AJ36" s="17">
        <v>0</v>
      </c>
      <c r="AK36" s="17">
        <v>0</v>
      </c>
      <c r="AL36" s="17">
        <v>0</v>
      </c>
      <c r="AM36" s="17">
        <v>0</v>
      </c>
      <c r="AN36" s="17">
        <v>0</v>
      </c>
      <c r="AO36" s="12">
        <v>20345</v>
      </c>
      <c r="AP36" s="16">
        <v>36061.5</v>
      </c>
      <c r="AQ36" s="17">
        <v>0</v>
      </c>
      <c r="AR36" s="17">
        <v>0</v>
      </c>
      <c r="AS36" s="17">
        <v>0</v>
      </c>
      <c r="AT36" s="17">
        <v>0</v>
      </c>
      <c r="AU36" s="17">
        <v>0</v>
      </c>
      <c r="AV36" s="17">
        <v>0</v>
      </c>
      <c r="AW36" s="12">
        <v>36061.5</v>
      </c>
      <c r="AX36" s="16">
        <v>0</v>
      </c>
      <c r="AY36" s="17">
        <v>0</v>
      </c>
      <c r="AZ36" s="17">
        <v>0</v>
      </c>
      <c r="BA36" s="17">
        <v>0</v>
      </c>
      <c r="BB36" s="17">
        <v>0</v>
      </c>
      <c r="BC36" s="17">
        <v>0</v>
      </c>
      <c r="BD36" s="17">
        <v>0</v>
      </c>
      <c r="BE36" s="12">
        <v>0</v>
      </c>
      <c r="BF36" s="16">
        <v>0</v>
      </c>
      <c r="BG36" s="17">
        <v>0</v>
      </c>
      <c r="BH36" s="17">
        <v>0</v>
      </c>
      <c r="BI36" s="17">
        <v>0</v>
      </c>
      <c r="BJ36" s="17">
        <v>0</v>
      </c>
      <c r="BK36" s="17">
        <v>0</v>
      </c>
      <c r="BL36" s="17">
        <v>0</v>
      </c>
      <c r="BM36" s="12">
        <v>0</v>
      </c>
      <c r="BN36" s="16">
        <v>1193.77</v>
      </c>
      <c r="BO36" s="17">
        <v>0</v>
      </c>
      <c r="BP36" s="17">
        <v>0</v>
      </c>
      <c r="BQ36" s="17">
        <v>0</v>
      </c>
      <c r="BR36" s="17">
        <v>0</v>
      </c>
      <c r="BS36" s="17">
        <v>0</v>
      </c>
      <c r="BT36" s="17">
        <v>40531.21</v>
      </c>
      <c r="BU36" s="12">
        <v>41724.979999999996</v>
      </c>
    </row>
    <row r="37" spans="1:73" x14ac:dyDescent="0.2">
      <c r="A37" s="4" t="s">
        <v>28</v>
      </c>
      <c r="B37" s="92">
        <v>0</v>
      </c>
      <c r="C37" s="87">
        <v>105000</v>
      </c>
      <c r="D37" s="87">
        <v>104000</v>
      </c>
      <c r="E37" s="87">
        <v>0</v>
      </c>
      <c r="F37" s="87">
        <v>0</v>
      </c>
      <c r="G37" s="87">
        <v>697000</v>
      </c>
      <c r="H37" s="87">
        <v>16000</v>
      </c>
      <c r="I37" s="93">
        <v>922000</v>
      </c>
      <c r="J37" s="16">
        <v>0</v>
      </c>
      <c r="K37" s="17">
        <v>105000</v>
      </c>
      <c r="L37" s="17">
        <v>60000</v>
      </c>
      <c r="M37" s="17">
        <v>0</v>
      </c>
      <c r="N37" s="17">
        <v>0</v>
      </c>
      <c r="O37" s="17">
        <v>335000</v>
      </c>
      <c r="P37" s="17">
        <v>14000</v>
      </c>
      <c r="Q37" s="12">
        <v>514000</v>
      </c>
      <c r="R37" s="16">
        <v>0</v>
      </c>
      <c r="S37" s="17">
        <v>0</v>
      </c>
      <c r="T37" s="17">
        <v>0</v>
      </c>
      <c r="U37" s="17">
        <v>0</v>
      </c>
      <c r="V37" s="17">
        <v>0</v>
      </c>
      <c r="W37" s="17">
        <v>0</v>
      </c>
      <c r="X37" s="17">
        <v>0</v>
      </c>
      <c r="Y37" s="12">
        <v>0</v>
      </c>
      <c r="Z37" s="16">
        <v>0</v>
      </c>
      <c r="AA37" s="17">
        <v>0</v>
      </c>
      <c r="AB37" s="17">
        <v>0</v>
      </c>
      <c r="AC37" s="17">
        <v>0</v>
      </c>
      <c r="AD37" s="17">
        <v>0</v>
      </c>
      <c r="AE37" s="17">
        <v>362000</v>
      </c>
      <c r="AF37" s="17">
        <v>0</v>
      </c>
      <c r="AG37" s="12">
        <v>362000</v>
      </c>
      <c r="AH37" s="16">
        <v>0</v>
      </c>
      <c r="AI37" s="17">
        <v>0</v>
      </c>
      <c r="AJ37" s="17">
        <v>44000</v>
      </c>
      <c r="AK37" s="17">
        <v>0</v>
      </c>
      <c r="AL37" s="17">
        <v>0</v>
      </c>
      <c r="AM37" s="17">
        <v>0</v>
      </c>
      <c r="AN37" s="17">
        <v>0</v>
      </c>
      <c r="AO37" s="12">
        <v>44000</v>
      </c>
      <c r="AP37" s="16">
        <v>0</v>
      </c>
      <c r="AQ37" s="17">
        <v>0</v>
      </c>
      <c r="AR37" s="17">
        <v>0</v>
      </c>
      <c r="AS37" s="17">
        <v>0</v>
      </c>
      <c r="AT37" s="17">
        <v>0</v>
      </c>
      <c r="AU37" s="17">
        <v>0</v>
      </c>
      <c r="AV37" s="17">
        <v>2000</v>
      </c>
      <c r="AW37" s="12">
        <v>2000</v>
      </c>
      <c r="AX37" s="16">
        <v>0</v>
      </c>
      <c r="AY37" s="17">
        <v>0</v>
      </c>
      <c r="AZ37" s="17">
        <v>0</v>
      </c>
      <c r="BA37" s="17">
        <v>0</v>
      </c>
      <c r="BB37" s="17">
        <v>0</v>
      </c>
      <c r="BC37" s="17">
        <v>0</v>
      </c>
      <c r="BD37" s="17">
        <v>0</v>
      </c>
      <c r="BE37" s="12">
        <v>0</v>
      </c>
      <c r="BF37" s="16">
        <v>0</v>
      </c>
      <c r="BG37" s="17">
        <v>0</v>
      </c>
      <c r="BH37" s="17">
        <v>0</v>
      </c>
      <c r="BI37" s="17">
        <v>0</v>
      </c>
      <c r="BJ37" s="17">
        <v>0</v>
      </c>
      <c r="BK37" s="17">
        <v>0</v>
      </c>
      <c r="BL37" s="17">
        <v>0</v>
      </c>
      <c r="BM37" s="12">
        <v>0</v>
      </c>
      <c r="BN37" s="16">
        <v>0</v>
      </c>
      <c r="BO37" s="17">
        <v>0</v>
      </c>
      <c r="BP37" s="17">
        <v>0</v>
      </c>
      <c r="BQ37" s="17">
        <v>0</v>
      </c>
      <c r="BR37" s="17">
        <v>0</v>
      </c>
      <c r="BS37" s="17">
        <v>0</v>
      </c>
      <c r="BT37" s="17">
        <v>0</v>
      </c>
      <c r="BU37" s="12">
        <v>0</v>
      </c>
    </row>
    <row r="38" spans="1:73" x14ac:dyDescent="0.2">
      <c r="A38" s="4" t="s">
        <v>29</v>
      </c>
      <c r="B38" s="92">
        <v>0</v>
      </c>
      <c r="C38" s="87">
        <v>0</v>
      </c>
      <c r="D38" s="87">
        <v>120000</v>
      </c>
      <c r="E38" s="87">
        <v>0</v>
      </c>
      <c r="F38" s="87">
        <v>0</v>
      </c>
      <c r="G38" s="87">
        <v>0</v>
      </c>
      <c r="H38" s="87">
        <v>0</v>
      </c>
      <c r="I38" s="93">
        <v>120000</v>
      </c>
      <c r="J38" s="16">
        <v>0</v>
      </c>
      <c r="K38" s="17">
        <v>0</v>
      </c>
      <c r="L38" s="17">
        <v>0</v>
      </c>
      <c r="M38" s="17">
        <v>0</v>
      </c>
      <c r="N38" s="17">
        <v>0</v>
      </c>
      <c r="O38" s="17">
        <v>0</v>
      </c>
      <c r="P38" s="17">
        <v>0</v>
      </c>
      <c r="Q38" s="12">
        <v>0</v>
      </c>
      <c r="R38" s="16">
        <v>0</v>
      </c>
      <c r="S38" s="17">
        <v>0</v>
      </c>
      <c r="T38" s="17">
        <v>120000</v>
      </c>
      <c r="U38" s="17">
        <v>0</v>
      </c>
      <c r="V38" s="17">
        <v>0</v>
      </c>
      <c r="W38" s="17">
        <v>0</v>
      </c>
      <c r="X38" s="17">
        <v>0</v>
      </c>
      <c r="Y38" s="12">
        <v>120000</v>
      </c>
      <c r="Z38" s="16">
        <v>0</v>
      </c>
      <c r="AA38" s="17">
        <v>0</v>
      </c>
      <c r="AB38" s="17">
        <v>0</v>
      </c>
      <c r="AC38" s="17">
        <v>0</v>
      </c>
      <c r="AD38" s="17">
        <v>0</v>
      </c>
      <c r="AE38" s="17">
        <v>0</v>
      </c>
      <c r="AF38" s="17">
        <v>0</v>
      </c>
      <c r="AG38" s="12">
        <v>0</v>
      </c>
      <c r="AH38" s="16">
        <v>0</v>
      </c>
      <c r="AI38" s="17">
        <v>0</v>
      </c>
      <c r="AJ38" s="17">
        <v>0</v>
      </c>
      <c r="AK38" s="17">
        <v>0</v>
      </c>
      <c r="AL38" s="17">
        <v>0</v>
      </c>
      <c r="AM38" s="17">
        <v>0</v>
      </c>
      <c r="AN38" s="17">
        <v>0</v>
      </c>
      <c r="AO38" s="12">
        <v>0</v>
      </c>
      <c r="AP38" s="16">
        <v>0</v>
      </c>
      <c r="AQ38" s="17">
        <v>0</v>
      </c>
      <c r="AR38" s="17">
        <v>0</v>
      </c>
      <c r="AS38" s="17">
        <v>0</v>
      </c>
      <c r="AT38" s="17">
        <v>0</v>
      </c>
      <c r="AU38" s="17">
        <v>0</v>
      </c>
      <c r="AV38" s="17">
        <v>0</v>
      </c>
      <c r="AW38" s="12">
        <v>0</v>
      </c>
      <c r="AX38" s="16">
        <v>0</v>
      </c>
      <c r="AY38" s="17">
        <v>0</v>
      </c>
      <c r="AZ38" s="17">
        <v>0</v>
      </c>
      <c r="BA38" s="17">
        <v>0</v>
      </c>
      <c r="BB38" s="17">
        <v>0</v>
      </c>
      <c r="BC38" s="17">
        <v>0</v>
      </c>
      <c r="BD38" s="17">
        <v>0</v>
      </c>
      <c r="BE38" s="12">
        <v>0</v>
      </c>
      <c r="BF38" s="16">
        <v>0</v>
      </c>
      <c r="BG38" s="17">
        <v>0</v>
      </c>
      <c r="BH38" s="17">
        <v>0</v>
      </c>
      <c r="BI38" s="17">
        <v>0</v>
      </c>
      <c r="BJ38" s="17">
        <v>0</v>
      </c>
      <c r="BK38" s="17">
        <v>0</v>
      </c>
      <c r="BL38" s="17">
        <v>0</v>
      </c>
      <c r="BM38" s="12">
        <v>0</v>
      </c>
      <c r="BN38" s="16">
        <v>0</v>
      </c>
      <c r="BO38" s="17">
        <v>0</v>
      </c>
      <c r="BP38" s="17">
        <v>0</v>
      </c>
      <c r="BQ38" s="17">
        <v>0</v>
      </c>
      <c r="BR38" s="17">
        <v>0</v>
      </c>
      <c r="BS38" s="17">
        <v>0</v>
      </c>
      <c r="BT38" s="17">
        <v>0</v>
      </c>
      <c r="BU38" s="12">
        <v>0</v>
      </c>
    </row>
    <row r="39" spans="1:73" x14ac:dyDescent="0.2">
      <c r="A39" s="4" t="s">
        <v>30</v>
      </c>
      <c r="B39" s="92">
        <v>12384</v>
      </c>
      <c r="C39" s="87">
        <v>0</v>
      </c>
      <c r="D39" s="87">
        <v>74111</v>
      </c>
      <c r="E39" s="87">
        <v>0</v>
      </c>
      <c r="F39" s="87">
        <v>0</v>
      </c>
      <c r="G39" s="87">
        <v>0</v>
      </c>
      <c r="H39" s="87">
        <v>0</v>
      </c>
      <c r="I39" s="93">
        <v>86495</v>
      </c>
      <c r="J39" s="16">
        <v>0</v>
      </c>
      <c r="K39" s="17">
        <v>0</v>
      </c>
      <c r="L39" s="17">
        <v>0</v>
      </c>
      <c r="M39" s="17">
        <v>0</v>
      </c>
      <c r="N39" s="17">
        <v>0</v>
      </c>
      <c r="O39" s="17">
        <v>0</v>
      </c>
      <c r="P39" s="17">
        <v>0</v>
      </c>
      <c r="Q39" s="12">
        <v>0</v>
      </c>
      <c r="R39" s="16">
        <v>12384</v>
      </c>
      <c r="S39" s="17">
        <v>0</v>
      </c>
      <c r="T39" s="17">
        <v>0</v>
      </c>
      <c r="U39" s="17">
        <v>0</v>
      </c>
      <c r="V39" s="17">
        <v>0</v>
      </c>
      <c r="W39" s="17">
        <v>0</v>
      </c>
      <c r="X39" s="17">
        <v>0</v>
      </c>
      <c r="Y39" s="12">
        <v>12384</v>
      </c>
      <c r="Z39" s="16">
        <v>0</v>
      </c>
      <c r="AA39" s="17">
        <v>0</v>
      </c>
      <c r="AB39" s="17">
        <v>0</v>
      </c>
      <c r="AC39" s="17">
        <v>0</v>
      </c>
      <c r="AD39" s="17">
        <v>0</v>
      </c>
      <c r="AE39" s="17">
        <v>0</v>
      </c>
      <c r="AF39" s="17">
        <v>0</v>
      </c>
      <c r="AG39" s="12">
        <v>0</v>
      </c>
      <c r="AH39" s="16">
        <v>0</v>
      </c>
      <c r="AI39" s="17">
        <v>0</v>
      </c>
      <c r="AJ39" s="17">
        <v>74111</v>
      </c>
      <c r="AK39" s="17">
        <v>0</v>
      </c>
      <c r="AL39" s="17">
        <v>0</v>
      </c>
      <c r="AM39" s="17">
        <v>0</v>
      </c>
      <c r="AN39" s="17">
        <v>0</v>
      </c>
      <c r="AO39" s="12">
        <v>74111</v>
      </c>
      <c r="AP39" s="16">
        <v>0</v>
      </c>
      <c r="AQ39" s="17">
        <v>0</v>
      </c>
      <c r="AR39" s="17">
        <v>0</v>
      </c>
      <c r="AS39" s="17">
        <v>0</v>
      </c>
      <c r="AT39" s="17">
        <v>0</v>
      </c>
      <c r="AU39" s="17">
        <v>0</v>
      </c>
      <c r="AV39" s="17">
        <v>0</v>
      </c>
      <c r="AW39" s="12">
        <v>0</v>
      </c>
      <c r="AX39" s="16">
        <v>0</v>
      </c>
      <c r="AY39" s="17">
        <v>0</v>
      </c>
      <c r="AZ39" s="17">
        <v>0</v>
      </c>
      <c r="BA39" s="17">
        <v>0</v>
      </c>
      <c r="BB39" s="17">
        <v>0</v>
      </c>
      <c r="BC39" s="17">
        <v>0</v>
      </c>
      <c r="BD39" s="17">
        <v>0</v>
      </c>
      <c r="BE39" s="12">
        <v>0</v>
      </c>
      <c r="BF39" s="16">
        <v>0</v>
      </c>
      <c r="BG39" s="17">
        <v>0</v>
      </c>
      <c r="BH39" s="17">
        <v>0</v>
      </c>
      <c r="BI39" s="17">
        <v>0</v>
      </c>
      <c r="BJ39" s="17">
        <v>0</v>
      </c>
      <c r="BK39" s="17">
        <v>0</v>
      </c>
      <c r="BL39" s="17">
        <v>0</v>
      </c>
      <c r="BM39" s="12">
        <v>0</v>
      </c>
      <c r="BN39" s="16">
        <v>0</v>
      </c>
      <c r="BO39" s="17">
        <v>0</v>
      </c>
      <c r="BP39" s="17">
        <v>0</v>
      </c>
      <c r="BQ39" s="17">
        <v>0</v>
      </c>
      <c r="BR39" s="17">
        <v>0</v>
      </c>
      <c r="BS39" s="17">
        <v>0</v>
      </c>
      <c r="BT39" s="17">
        <v>0</v>
      </c>
      <c r="BU39" s="12">
        <v>0</v>
      </c>
    </row>
    <row r="40" spans="1:73" x14ac:dyDescent="0.2">
      <c r="A40" s="4" t="s">
        <v>31</v>
      </c>
      <c r="B40" s="92">
        <v>342690</v>
      </c>
      <c r="C40" s="87">
        <v>41000</v>
      </c>
      <c r="D40" s="87">
        <v>80000</v>
      </c>
      <c r="E40" s="87">
        <v>0</v>
      </c>
      <c r="F40" s="87">
        <v>0</v>
      </c>
      <c r="G40" s="87">
        <v>0</v>
      </c>
      <c r="H40" s="87">
        <v>729</v>
      </c>
      <c r="I40" s="93">
        <v>464419</v>
      </c>
      <c r="J40" s="16">
        <v>66871</v>
      </c>
      <c r="K40" s="17">
        <v>41000</v>
      </c>
      <c r="L40" s="17">
        <v>80000</v>
      </c>
      <c r="M40" s="17">
        <v>0</v>
      </c>
      <c r="N40" s="17">
        <v>0</v>
      </c>
      <c r="O40" s="17">
        <v>0</v>
      </c>
      <c r="P40" s="17">
        <v>0</v>
      </c>
      <c r="Q40" s="12">
        <v>187871</v>
      </c>
      <c r="R40" s="16">
        <v>0</v>
      </c>
      <c r="S40" s="17">
        <v>0</v>
      </c>
      <c r="T40" s="17">
        <v>0</v>
      </c>
      <c r="U40" s="17">
        <v>0</v>
      </c>
      <c r="V40" s="17">
        <v>0</v>
      </c>
      <c r="W40" s="17">
        <v>0</v>
      </c>
      <c r="X40" s="17">
        <v>0</v>
      </c>
      <c r="Y40" s="12">
        <v>0</v>
      </c>
      <c r="Z40" s="16">
        <v>0</v>
      </c>
      <c r="AA40" s="17">
        <v>0</v>
      </c>
      <c r="AB40" s="17">
        <v>0</v>
      </c>
      <c r="AC40" s="17">
        <v>0</v>
      </c>
      <c r="AD40" s="17">
        <v>0</v>
      </c>
      <c r="AE40" s="17">
        <v>0</v>
      </c>
      <c r="AF40" s="17">
        <v>0</v>
      </c>
      <c r="AG40" s="12">
        <v>0</v>
      </c>
      <c r="AH40" s="16">
        <v>0</v>
      </c>
      <c r="AI40" s="17">
        <v>0</v>
      </c>
      <c r="AJ40" s="17">
        <v>0</v>
      </c>
      <c r="AK40" s="17">
        <v>0</v>
      </c>
      <c r="AL40" s="17">
        <v>0</v>
      </c>
      <c r="AM40" s="17">
        <v>0</v>
      </c>
      <c r="AN40" s="17">
        <v>0</v>
      </c>
      <c r="AO40" s="12">
        <v>0</v>
      </c>
      <c r="AP40" s="16">
        <v>0</v>
      </c>
      <c r="AQ40" s="17">
        <v>0</v>
      </c>
      <c r="AR40" s="17">
        <v>0</v>
      </c>
      <c r="AS40" s="17">
        <v>0</v>
      </c>
      <c r="AT40" s="17">
        <v>0</v>
      </c>
      <c r="AU40" s="17">
        <v>0</v>
      </c>
      <c r="AV40" s="17">
        <v>0</v>
      </c>
      <c r="AW40" s="12">
        <v>0</v>
      </c>
      <c r="AX40" s="16">
        <v>0</v>
      </c>
      <c r="AY40" s="17">
        <v>0</v>
      </c>
      <c r="AZ40" s="17">
        <v>0</v>
      </c>
      <c r="BA40" s="17">
        <v>0</v>
      </c>
      <c r="BB40" s="17">
        <v>0</v>
      </c>
      <c r="BC40" s="17">
        <v>0</v>
      </c>
      <c r="BD40" s="17">
        <v>0</v>
      </c>
      <c r="BE40" s="12">
        <v>0</v>
      </c>
      <c r="BF40" s="16">
        <v>0</v>
      </c>
      <c r="BG40" s="17">
        <v>0</v>
      </c>
      <c r="BH40" s="17">
        <v>0</v>
      </c>
      <c r="BI40" s="17">
        <v>0</v>
      </c>
      <c r="BJ40" s="17">
        <v>0</v>
      </c>
      <c r="BK40" s="17">
        <v>0</v>
      </c>
      <c r="BL40" s="17">
        <v>0</v>
      </c>
      <c r="BM40" s="12">
        <v>0</v>
      </c>
      <c r="BN40" s="16">
        <v>275819</v>
      </c>
      <c r="BO40" s="17">
        <v>0</v>
      </c>
      <c r="BP40" s="17">
        <v>0</v>
      </c>
      <c r="BQ40" s="17">
        <v>0</v>
      </c>
      <c r="BR40" s="17">
        <v>0</v>
      </c>
      <c r="BS40" s="17">
        <v>0</v>
      </c>
      <c r="BT40" s="17">
        <v>729</v>
      </c>
      <c r="BU40" s="12">
        <v>276548</v>
      </c>
    </row>
    <row r="41" spans="1:73" x14ac:dyDescent="0.2">
      <c r="A41" s="4" t="s">
        <v>32</v>
      </c>
      <c r="B41" s="92">
        <v>3540.85</v>
      </c>
      <c r="C41" s="87">
        <v>68054</v>
      </c>
      <c r="D41" s="87">
        <v>70821.440000000002</v>
      </c>
      <c r="E41" s="87">
        <v>0</v>
      </c>
      <c r="F41" s="87">
        <v>0</v>
      </c>
      <c r="G41" s="87">
        <v>105060.61</v>
      </c>
      <c r="H41" s="87">
        <v>2665</v>
      </c>
      <c r="I41" s="93">
        <v>250141.90000000002</v>
      </c>
      <c r="J41" s="16">
        <v>3540.85</v>
      </c>
      <c r="K41" s="17">
        <v>68054</v>
      </c>
      <c r="L41" s="17">
        <v>70821.440000000002</v>
      </c>
      <c r="M41" s="17">
        <v>0</v>
      </c>
      <c r="N41" s="17">
        <v>0</v>
      </c>
      <c r="O41" s="17">
        <v>0</v>
      </c>
      <c r="P41" s="17">
        <v>0</v>
      </c>
      <c r="Q41" s="12">
        <v>142416.29</v>
      </c>
      <c r="R41" s="16">
        <v>0</v>
      </c>
      <c r="S41" s="17">
        <v>0</v>
      </c>
      <c r="T41" s="17">
        <v>0</v>
      </c>
      <c r="U41" s="17">
        <v>0</v>
      </c>
      <c r="V41" s="17">
        <v>0</v>
      </c>
      <c r="W41" s="17">
        <v>0</v>
      </c>
      <c r="X41" s="17">
        <v>0</v>
      </c>
      <c r="Y41" s="12">
        <v>0</v>
      </c>
      <c r="Z41" s="16">
        <v>0</v>
      </c>
      <c r="AA41" s="17">
        <v>0</v>
      </c>
      <c r="AB41" s="17">
        <v>0</v>
      </c>
      <c r="AC41" s="17">
        <v>0</v>
      </c>
      <c r="AD41" s="17">
        <v>0</v>
      </c>
      <c r="AE41" s="17">
        <v>105060.61</v>
      </c>
      <c r="AF41" s="17">
        <v>0</v>
      </c>
      <c r="AG41" s="12">
        <v>105060.61</v>
      </c>
      <c r="AH41" s="16">
        <v>0</v>
      </c>
      <c r="AI41" s="17">
        <v>0</v>
      </c>
      <c r="AJ41" s="17">
        <v>0</v>
      </c>
      <c r="AK41" s="17">
        <v>0</v>
      </c>
      <c r="AL41" s="17">
        <v>0</v>
      </c>
      <c r="AM41" s="17">
        <v>0</v>
      </c>
      <c r="AN41" s="17">
        <v>0</v>
      </c>
      <c r="AO41" s="12">
        <v>0</v>
      </c>
      <c r="AP41" s="16">
        <v>0</v>
      </c>
      <c r="AQ41" s="17">
        <v>0</v>
      </c>
      <c r="AR41" s="17">
        <v>0</v>
      </c>
      <c r="AS41" s="17">
        <v>0</v>
      </c>
      <c r="AT41" s="17">
        <v>0</v>
      </c>
      <c r="AU41" s="17">
        <v>0</v>
      </c>
      <c r="AV41" s="17">
        <v>0</v>
      </c>
      <c r="AW41" s="12">
        <v>0</v>
      </c>
      <c r="AX41" s="16">
        <v>0</v>
      </c>
      <c r="AY41" s="17">
        <v>0</v>
      </c>
      <c r="AZ41" s="17">
        <v>0</v>
      </c>
      <c r="BA41" s="17">
        <v>0</v>
      </c>
      <c r="BB41" s="17">
        <v>0</v>
      </c>
      <c r="BC41" s="17">
        <v>0</v>
      </c>
      <c r="BD41" s="17">
        <v>0</v>
      </c>
      <c r="BE41" s="12">
        <v>0</v>
      </c>
      <c r="BF41" s="16">
        <v>0</v>
      </c>
      <c r="BG41" s="17">
        <v>0</v>
      </c>
      <c r="BH41" s="17">
        <v>0</v>
      </c>
      <c r="BI41" s="17">
        <v>0</v>
      </c>
      <c r="BJ41" s="17">
        <v>0</v>
      </c>
      <c r="BK41" s="17">
        <v>0</v>
      </c>
      <c r="BL41" s="17">
        <v>0</v>
      </c>
      <c r="BM41" s="12">
        <v>0</v>
      </c>
      <c r="BN41" s="16">
        <v>0</v>
      </c>
      <c r="BO41" s="17">
        <v>0</v>
      </c>
      <c r="BP41" s="17">
        <v>0</v>
      </c>
      <c r="BQ41" s="17">
        <v>0</v>
      </c>
      <c r="BR41" s="17">
        <v>0</v>
      </c>
      <c r="BS41" s="17">
        <v>0</v>
      </c>
      <c r="BT41" s="17">
        <v>2665</v>
      </c>
      <c r="BU41" s="12">
        <v>2665</v>
      </c>
    </row>
    <row r="42" spans="1:73" x14ac:dyDescent="0.2">
      <c r="A42" s="4" t="s">
        <v>33</v>
      </c>
      <c r="B42" s="92">
        <v>1114711.56</v>
      </c>
      <c r="C42" s="87">
        <v>155580</v>
      </c>
      <c r="D42" s="87">
        <v>154064</v>
      </c>
      <c r="E42" s="87">
        <v>0</v>
      </c>
      <c r="F42" s="87">
        <v>0</v>
      </c>
      <c r="G42" s="87">
        <v>473584.25</v>
      </c>
      <c r="H42" s="87">
        <v>326278.43</v>
      </c>
      <c r="I42" s="93">
        <v>2224218.2399999998</v>
      </c>
      <c r="J42" s="16">
        <v>296514.95</v>
      </c>
      <c r="K42" s="17">
        <v>155580</v>
      </c>
      <c r="L42" s="17">
        <v>0</v>
      </c>
      <c r="M42" s="17">
        <v>0</v>
      </c>
      <c r="N42" s="17">
        <v>0</v>
      </c>
      <c r="O42" s="17">
        <v>267894.55</v>
      </c>
      <c r="P42" s="17">
        <v>106995.95</v>
      </c>
      <c r="Q42" s="12">
        <v>826985.45</v>
      </c>
      <c r="R42" s="16">
        <v>0</v>
      </c>
      <c r="S42" s="17">
        <v>0</v>
      </c>
      <c r="T42" s="17">
        <v>0</v>
      </c>
      <c r="U42" s="17">
        <v>0</v>
      </c>
      <c r="V42" s="17">
        <v>0</v>
      </c>
      <c r="W42" s="17">
        <v>0</v>
      </c>
      <c r="X42" s="17">
        <v>0</v>
      </c>
      <c r="Y42" s="12">
        <v>0</v>
      </c>
      <c r="Z42" s="16">
        <v>806321.87</v>
      </c>
      <c r="AA42" s="17">
        <v>0</v>
      </c>
      <c r="AB42" s="17">
        <v>0</v>
      </c>
      <c r="AC42" s="17">
        <v>0</v>
      </c>
      <c r="AD42" s="17">
        <v>0</v>
      </c>
      <c r="AE42" s="17">
        <v>0</v>
      </c>
      <c r="AF42" s="17">
        <v>0</v>
      </c>
      <c r="AG42" s="12">
        <v>806321.87</v>
      </c>
      <c r="AH42" s="16">
        <v>0</v>
      </c>
      <c r="AI42" s="17">
        <v>0</v>
      </c>
      <c r="AJ42" s="17">
        <v>0</v>
      </c>
      <c r="AK42" s="17">
        <v>0</v>
      </c>
      <c r="AL42" s="17">
        <v>0</v>
      </c>
      <c r="AM42" s="17">
        <v>0</v>
      </c>
      <c r="AN42" s="17">
        <v>0</v>
      </c>
      <c r="AO42" s="12">
        <v>0</v>
      </c>
      <c r="AP42" s="16">
        <v>0</v>
      </c>
      <c r="AQ42" s="17">
        <v>0</v>
      </c>
      <c r="AR42" s="17">
        <v>0</v>
      </c>
      <c r="AS42" s="17">
        <v>0</v>
      </c>
      <c r="AT42" s="17">
        <v>0</v>
      </c>
      <c r="AU42" s="17">
        <v>0</v>
      </c>
      <c r="AV42" s="17">
        <v>0</v>
      </c>
      <c r="AW42" s="12">
        <v>0</v>
      </c>
      <c r="AX42" s="16">
        <v>0</v>
      </c>
      <c r="AY42" s="17">
        <v>0</v>
      </c>
      <c r="AZ42" s="17">
        <v>0</v>
      </c>
      <c r="BA42" s="17">
        <v>0</v>
      </c>
      <c r="BB42" s="17">
        <v>0</v>
      </c>
      <c r="BC42" s="17">
        <v>0</v>
      </c>
      <c r="BD42" s="17">
        <v>0</v>
      </c>
      <c r="BE42" s="12">
        <v>0</v>
      </c>
      <c r="BF42" s="16">
        <v>0</v>
      </c>
      <c r="BG42" s="17">
        <v>0</v>
      </c>
      <c r="BH42" s="17">
        <v>0</v>
      </c>
      <c r="BI42" s="17">
        <v>0</v>
      </c>
      <c r="BJ42" s="17">
        <v>0</v>
      </c>
      <c r="BK42" s="17">
        <v>0</v>
      </c>
      <c r="BL42" s="17">
        <v>0</v>
      </c>
      <c r="BM42" s="12">
        <v>0</v>
      </c>
      <c r="BN42" s="16">
        <v>11874.74</v>
      </c>
      <c r="BO42" s="17">
        <v>0</v>
      </c>
      <c r="BP42" s="17">
        <v>154064</v>
      </c>
      <c r="BQ42" s="17">
        <v>0</v>
      </c>
      <c r="BR42" s="17">
        <v>0</v>
      </c>
      <c r="BS42" s="17">
        <v>205689.7</v>
      </c>
      <c r="BT42" s="17">
        <v>219282.48</v>
      </c>
      <c r="BU42" s="12">
        <v>590910.92000000004</v>
      </c>
    </row>
    <row r="43" spans="1:73" x14ac:dyDescent="0.2">
      <c r="A43" s="4" t="s">
        <v>34</v>
      </c>
      <c r="B43" s="92">
        <v>83237</v>
      </c>
      <c r="C43" s="87">
        <v>0</v>
      </c>
      <c r="D43" s="87">
        <v>129870</v>
      </c>
      <c r="E43" s="87">
        <v>0</v>
      </c>
      <c r="F43" s="87">
        <v>0</v>
      </c>
      <c r="G43" s="87">
        <v>132830</v>
      </c>
      <c r="H43" s="87">
        <v>595</v>
      </c>
      <c r="I43" s="93">
        <v>346532</v>
      </c>
      <c r="J43" s="16">
        <v>1441</v>
      </c>
      <c r="K43" s="17">
        <v>0</v>
      </c>
      <c r="L43" s="17">
        <v>85270</v>
      </c>
      <c r="M43" s="17">
        <v>0</v>
      </c>
      <c r="N43" s="17">
        <v>0</v>
      </c>
      <c r="O43" s="17">
        <v>4290</v>
      </c>
      <c r="P43" s="17">
        <v>0</v>
      </c>
      <c r="Q43" s="12">
        <v>91001</v>
      </c>
      <c r="R43" s="16">
        <v>23672</v>
      </c>
      <c r="S43" s="17">
        <v>0</v>
      </c>
      <c r="T43" s="17">
        <v>44600</v>
      </c>
      <c r="U43" s="17">
        <v>0</v>
      </c>
      <c r="V43" s="17">
        <v>0</v>
      </c>
      <c r="W43" s="17">
        <v>0</v>
      </c>
      <c r="X43" s="17">
        <v>595</v>
      </c>
      <c r="Y43" s="12">
        <v>68867</v>
      </c>
      <c r="Z43" s="16">
        <v>7532</v>
      </c>
      <c r="AA43" s="17">
        <v>0</v>
      </c>
      <c r="AB43" s="17">
        <v>0</v>
      </c>
      <c r="AC43" s="17">
        <v>0</v>
      </c>
      <c r="AD43" s="17">
        <v>0</v>
      </c>
      <c r="AE43" s="17">
        <v>128540</v>
      </c>
      <c r="AF43" s="17">
        <v>0</v>
      </c>
      <c r="AG43" s="12">
        <v>136072</v>
      </c>
      <c r="AH43" s="16">
        <v>0</v>
      </c>
      <c r="AI43" s="17">
        <v>0</v>
      </c>
      <c r="AJ43" s="17">
        <v>0</v>
      </c>
      <c r="AK43" s="17">
        <v>0</v>
      </c>
      <c r="AL43" s="17">
        <v>0</v>
      </c>
      <c r="AM43" s="17">
        <v>0</v>
      </c>
      <c r="AN43" s="17">
        <v>0</v>
      </c>
      <c r="AO43" s="12">
        <v>0</v>
      </c>
      <c r="AP43" s="16">
        <v>29710</v>
      </c>
      <c r="AQ43" s="17">
        <v>0</v>
      </c>
      <c r="AR43" s="17">
        <v>0</v>
      </c>
      <c r="AS43" s="17">
        <v>0</v>
      </c>
      <c r="AT43" s="17">
        <v>0</v>
      </c>
      <c r="AU43" s="17">
        <v>0</v>
      </c>
      <c r="AV43" s="17">
        <v>0</v>
      </c>
      <c r="AW43" s="12">
        <v>29710</v>
      </c>
      <c r="AX43" s="16">
        <v>0</v>
      </c>
      <c r="AY43" s="17">
        <v>0</v>
      </c>
      <c r="AZ43" s="17">
        <v>0</v>
      </c>
      <c r="BA43" s="17">
        <v>0</v>
      </c>
      <c r="BB43" s="17">
        <v>0</v>
      </c>
      <c r="BC43" s="17">
        <v>0</v>
      </c>
      <c r="BD43" s="17">
        <v>0</v>
      </c>
      <c r="BE43" s="12">
        <v>0</v>
      </c>
      <c r="BF43" s="16">
        <v>0</v>
      </c>
      <c r="BG43" s="17">
        <v>0</v>
      </c>
      <c r="BH43" s="17">
        <v>0</v>
      </c>
      <c r="BI43" s="17">
        <v>0</v>
      </c>
      <c r="BJ43" s="17">
        <v>0</v>
      </c>
      <c r="BK43" s="17">
        <v>0</v>
      </c>
      <c r="BL43" s="17">
        <v>0</v>
      </c>
      <c r="BM43" s="12">
        <v>0</v>
      </c>
      <c r="BN43" s="16">
        <v>20882</v>
      </c>
      <c r="BO43" s="17">
        <v>0</v>
      </c>
      <c r="BP43" s="17">
        <v>0</v>
      </c>
      <c r="BQ43" s="17">
        <v>0</v>
      </c>
      <c r="BR43" s="17">
        <v>0</v>
      </c>
      <c r="BS43" s="17">
        <v>0</v>
      </c>
      <c r="BT43" s="17">
        <v>0</v>
      </c>
      <c r="BU43" s="12">
        <v>20882</v>
      </c>
    </row>
    <row r="44" spans="1:73" x14ac:dyDescent="0.2">
      <c r="A44" s="4" t="s">
        <v>35</v>
      </c>
      <c r="B44" s="92">
        <v>0</v>
      </c>
      <c r="C44" s="87">
        <v>76700</v>
      </c>
      <c r="D44" s="87">
        <v>0</v>
      </c>
      <c r="E44" s="87">
        <v>0</v>
      </c>
      <c r="F44" s="87">
        <v>0</v>
      </c>
      <c r="G44" s="87">
        <v>128663</v>
      </c>
      <c r="H44" s="87">
        <v>0</v>
      </c>
      <c r="I44" s="93">
        <v>205363</v>
      </c>
      <c r="J44" s="16">
        <v>0</v>
      </c>
      <c r="K44" s="17">
        <v>62000</v>
      </c>
      <c r="L44" s="17">
        <v>0</v>
      </c>
      <c r="M44" s="17">
        <v>0</v>
      </c>
      <c r="N44" s="17">
        <v>0</v>
      </c>
      <c r="O44" s="17">
        <v>128663</v>
      </c>
      <c r="P44" s="17">
        <v>0</v>
      </c>
      <c r="Q44" s="12">
        <v>190663</v>
      </c>
      <c r="R44" s="16">
        <v>0</v>
      </c>
      <c r="S44" s="17">
        <v>0</v>
      </c>
      <c r="T44" s="17">
        <v>0</v>
      </c>
      <c r="U44" s="17">
        <v>0</v>
      </c>
      <c r="V44" s="17">
        <v>0</v>
      </c>
      <c r="W44" s="17">
        <v>0</v>
      </c>
      <c r="X44" s="17">
        <v>0</v>
      </c>
      <c r="Y44" s="12">
        <v>0</v>
      </c>
      <c r="Z44" s="16">
        <v>0</v>
      </c>
      <c r="AA44" s="17">
        <v>14700</v>
      </c>
      <c r="AB44" s="17">
        <v>0</v>
      </c>
      <c r="AC44" s="17">
        <v>0</v>
      </c>
      <c r="AD44" s="17">
        <v>0</v>
      </c>
      <c r="AE44" s="17">
        <v>0</v>
      </c>
      <c r="AF44" s="17">
        <v>0</v>
      </c>
      <c r="AG44" s="12">
        <v>14700</v>
      </c>
      <c r="AH44" s="16">
        <v>0</v>
      </c>
      <c r="AI44" s="17">
        <v>0</v>
      </c>
      <c r="AJ44" s="17">
        <v>0</v>
      </c>
      <c r="AK44" s="17">
        <v>0</v>
      </c>
      <c r="AL44" s="17">
        <v>0</v>
      </c>
      <c r="AM44" s="17">
        <v>0</v>
      </c>
      <c r="AN44" s="17">
        <v>0</v>
      </c>
      <c r="AO44" s="12">
        <v>0</v>
      </c>
      <c r="AP44" s="16">
        <v>0</v>
      </c>
      <c r="AQ44" s="17">
        <v>0</v>
      </c>
      <c r="AR44" s="17">
        <v>0</v>
      </c>
      <c r="AS44" s="17">
        <v>0</v>
      </c>
      <c r="AT44" s="17">
        <v>0</v>
      </c>
      <c r="AU44" s="17">
        <v>0</v>
      </c>
      <c r="AV44" s="17">
        <v>0</v>
      </c>
      <c r="AW44" s="12">
        <v>0</v>
      </c>
      <c r="AX44" s="16">
        <v>0</v>
      </c>
      <c r="AY44" s="17">
        <v>0</v>
      </c>
      <c r="AZ44" s="17">
        <v>0</v>
      </c>
      <c r="BA44" s="17">
        <v>0</v>
      </c>
      <c r="BB44" s="17">
        <v>0</v>
      </c>
      <c r="BC44" s="17">
        <v>0</v>
      </c>
      <c r="BD44" s="17">
        <v>0</v>
      </c>
      <c r="BE44" s="12">
        <v>0</v>
      </c>
      <c r="BF44" s="16">
        <v>0</v>
      </c>
      <c r="BG44" s="17">
        <v>0</v>
      </c>
      <c r="BH44" s="17">
        <v>0</v>
      </c>
      <c r="BI44" s="17">
        <v>0</v>
      </c>
      <c r="BJ44" s="17">
        <v>0</v>
      </c>
      <c r="BK44" s="17">
        <v>0</v>
      </c>
      <c r="BL44" s="17">
        <v>0</v>
      </c>
      <c r="BM44" s="12">
        <v>0</v>
      </c>
      <c r="BN44" s="16">
        <v>0</v>
      </c>
      <c r="BO44" s="17">
        <v>0</v>
      </c>
      <c r="BP44" s="17">
        <v>0</v>
      </c>
      <c r="BQ44" s="17">
        <v>0</v>
      </c>
      <c r="BR44" s="17">
        <v>0</v>
      </c>
      <c r="BS44" s="17">
        <v>0</v>
      </c>
      <c r="BT44" s="17">
        <v>0</v>
      </c>
      <c r="BU44" s="12">
        <v>0</v>
      </c>
    </row>
    <row r="45" spans="1:73" x14ac:dyDescent="0.2">
      <c r="A45" s="4" t="s">
        <v>36</v>
      </c>
      <c r="B45" s="92">
        <v>374480.78</v>
      </c>
      <c r="C45" s="87">
        <v>60090.91</v>
      </c>
      <c r="D45" s="87">
        <v>157072.62999999998</v>
      </c>
      <c r="E45" s="87">
        <v>0</v>
      </c>
      <c r="F45" s="87">
        <v>27005</v>
      </c>
      <c r="G45" s="87">
        <v>128797</v>
      </c>
      <c r="H45" s="87">
        <v>0</v>
      </c>
      <c r="I45" s="93">
        <v>747446.32</v>
      </c>
      <c r="J45" s="16">
        <v>3000.03</v>
      </c>
      <c r="K45" s="17">
        <v>60090.91</v>
      </c>
      <c r="L45" s="17">
        <v>151136.26999999999</v>
      </c>
      <c r="M45" s="17">
        <v>0</v>
      </c>
      <c r="N45" s="17">
        <v>0</v>
      </c>
      <c r="O45" s="17">
        <v>123322</v>
      </c>
      <c r="P45" s="17">
        <v>0</v>
      </c>
      <c r="Q45" s="12">
        <v>337549.20999999996</v>
      </c>
      <c r="R45" s="16">
        <v>13372.25</v>
      </c>
      <c r="S45" s="17">
        <v>0</v>
      </c>
      <c r="T45" s="17">
        <v>0</v>
      </c>
      <c r="U45" s="17">
        <v>0</v>
      </c>
      <c r="V45" s="17">
        <v>0</v>
      </c>
      <c r="W45" s="17">
        <v>0</v>
      </c>
      <c r="X45" s="17">
        <v>0</v>
      </c>
      <c r="Y45" s="12">
        <v>13372.25</v>
      </c>
      <c r="Z45" s="16">
        <v>0</v>
      </c>
      <c r="AA45" s="17">
        <v>0</v>
      </c>
      <c r="AB45" s="17">
        <v>4800</v>
      </c>
      <c r="AC45" s="17">
        <v>0</v>
      </c>
      <c r="AD45" s="17">
        <v>0</v>
      </c>
      <c r="AE45" s="17">
        <v>4475</v>
      </c>
      <c r="AF45" s="17">
        <v>0</v>
      </c>
      <c r="AG45" s="12">
        <v>9275</v>
      </c>
      <c r="AH45" s="16">
        <v>0</v>
      </c>
      <c r="AI45" s="17">
        <v>0</v>
      </c>
      <c r="AJ45" s="17">
        <v>0</v>
      </c>
      <c r="AK45" s="17">
        <v>0</v>
      </c>
      <c r="AL45" s="17">
        <v>0</v>
      </c>
      <c r="AM45" s="17">
        <v>0</v>
      </c>
      <c r="AN45" s="17">
        <v>0</v>
      </c>
      <c r="AO45" s="12">
        <v>0</v>
      </c>
      <c r="AP45" s="16">
        <v>0</v>
      </c>
      <c r="AQ45" s="17">
        <v>0</v>
      </c>
      <c r="AR45" s="17">
        <v>0</v>
      </c>
      <c r="AS45" s="17">
        <v>0</v>
      </c>
      <c r="AT45" s="17">
        <v>0</v>
      </c>
      <c r="AU45" s="17">
        <v>0</v>
      </c>
      <c r="AV45" s="17">
        <v>0</v>
      </c>
      <c r="AW45" s="12">
        <v>0</v>
      </c>
      <c r="AX45" s="16">
        <v>0</v>
      </c>
      <c r="AY45" s="17">
        <v>0</v>
      </c>
      <c r="AZ45" s="17">
        <v>0</v>
      </c>
      <c r="BA45" s="17">
        <v>0</v>
      </c>
      <c r="BB45" s="17">
        <v>0</v>
      </c>
      <c r="BC45" s="17">
        <v>0</v>
      </c>
      <c r="BD45" s="17">
        <v>0</v>
      </c>
      <c r="BE45" s="12">
        <v>0</v>
      </c>
      <c r="BF45" s="16">
        <v>0</v>
      </c>
      <c r="BG45" s="17">
        <v>0</v>
      </c>
      <c r="BH45" s="17">
        <v>0</v>
      </c>
      <c r="BI45" s="17">
        <v>0</v>
      </c>
      <c r="BJ45" s="17">
        <v>0</v>
      </c>
      <c r="BK45" s="17">
        <v>0</v>
      </c>
      <c r="BL45" s="17">
        <v>0</v>
      </c>
      <c r="BM45" s="12">
        <v>0</v>
      </c>
      <c r="BN45" s="16">
        <v>358108.5</v>
      </c>
      <c r="BO45" s="17">
        <v>0</v>
      </c>
      <c r="BP45" s="17">
        <v>1136.3599999999999</v>
      </c>
      <c r="BQ45" s="17">
        <v>0</v>
      </c>
      <c r="BR45" s="17">
        <v>27005</v>
      </c>
      <c r="BS45" s="17">
        <v>1000</v>
      </c>
      <c r="BT45" s="17">
        <v>0</v>
      </c>
      <c r="BU45" s="12">
        <v>387249.86</v>
      </c>
    </row>
    <row r="46" spans="1:73" x14ac:dyDescent="0.2">
      <c r="A46" s="4" t="s">
        <v>37</v>
      </c>
      <c r="B46" s="92">
        <v>64215.51</v>
      </c>
      <c r="C46" s="87">
        <v>138324.02000000002</v>
      </c>
      <c r="D46" s="87">
        <v>0</v>
      </c>
      <c r="E46" s="87">
        <v>49600</v>
      </c>
      <c r="F46" s="87">
        <v>0</v>
      </c>
      <c r="G46" s="87">
        <v>0</v>
      </c>
      <c r="H46" s="87">
        <v>1336.58</v>
      </c>
      <c r="I46" s="93">
        <v>253476.11000000002</v>
      </c>
      <c r="J46" s="16">
        <v>0</v>
      </c>
      <c r="K46" s="17">
        <v>106324.02</v>
      </c>
      <c r="L46" s="17">
        <v>0</v>
      </c>
      <c r="M46" s="17">
        <v>49600</v>
      </c>
      <c r="N46" s="17">
        <v>0</v>
      </c>
      <c r="O46" s="17">
        <v>0</v>
      </c>
      <c r="P46" s="17">
        <v>827.27</v>
      </c>
      <c r="Q46" s="12">
        <v>156751.29</v>
      </c>
      <c r="R46" s="16">
        <v>64215.51</v>
      </c>
      <c r="S46" s="17">
        <v>0</v>
      </c>
      <c r="T46" s="17">
        <v>0</v>
      </c>
      <c r="U46" s="17">
        <v>0</v>
      </c>
      <c r="V46" s="17">
        <v>0</v>
      </c>
      <c r="W46" s="17">
        <v>0</v>
      </c>
      <c r="X46" s="17">
        <v>0</v>
      </c>
      <c r="Y46" s="12">
        <v>64215.51</v>
      </c>
      <c r="Z46" s="16">
        <v>0</v>
      </c>
      <c r="AA46" s="17">
        <v>32000</v>
      </c>
      <c r="AB46" s="17">
        <v>0</v>
      </c>
      <c r="AC46" s="17">
        <v>0</v>
      </c>
      <c r="AD46" s="17">
        <v>0</v>
      </c>
      <c r="AE46" s="17">
        <v>0</v>
      </c>
      <c r="AF46" s="17">
        <v>0</v>
      </c>
      <c r="AG46" s="12">
        <v>32000</v>
      </c>
      <c r="AH46" s="16">
        <v>0</v>
      </c>
      <c r="AI46" s="17">
        <v>0</v>
      </c>
      <c r="AJ46" s="17">
        <v>0</v>
      </c>
      <c r="AK46" s="17">
        <v>0</v>
      </c>
      <c r="AL46" s="17">
        <v>0</v>
      </c>
      <c r="AM46" s="17">
        <v>0</v>
      </c>
      <c r="AN46" s="17">
        <v>0</v>
      </c>
      <c r="AO46" s="12">
        <v>0</v>
      </c>
      <c r="AP46" s="16">
        <v>0</v>
      </c>
      <c r="AQ46" s="17">
        <v>0</v>
      </c>
      <c r="AR46" s="17">
        <v>0</v>
      </c>
      <c r="AS46" s="17">
        <v>0</v>
      </c>
      <c r="AT46" s="17">
        <v>0</v>
      </c>
      <c r="AU46" s="17">
        <v>0</v>
      </c>
      <c r="AV46" s="17">
        <v>0</v>
      </c>
      <c r="AW46" s="12">
        <v>0</v>
      </c>
      <c r="AX46" s="16">
        <v>0</v>
      </c>
      <c r="AY46" s="17">
        <v>0</v>
      </c>
      <c r="AZ46" s="17">
        <v>0</v>
      </c>
      <c r="BA46" s="17">
        <v>0</v>
      </c>
      <c r="BB46" s="17">
        <v>0</v>
      </c>
      <c r="BC46" s="17">
        <v>0</v>
      </c>
      <c r="BD46" s="17">
        <v>0</v>
      </c>
      <c r="BE46" s="12">
        <v>0</v>
      </c>
      <c r="BF46" s="16">
        <v>0</v>
      </c>
      <c r="BG46" s="17">
        <v>0</v>
      </c>
      <c r="BH46" s="17">
        <v>0</v>
      </c>
      <c r="BI46" s="17">
        <v>0</v>
      </c>
      <c r="BJ46" s="17">
        <v>0</v>
      </c>
      <c r="BK46" s="17">
        <v>0</v>
      </c>
      <c r="BL46" s="17">
        <v>0</v>
      </c>
      <c r="BM46" s="12">
        <v>0</v>
      </c>
      <c r="BN46" s="16">
        <v>0</v>
      </c>
      <c r="BO46" s="17">
        <v>0</v>
      </c>
      <c r="BP46" s="17">
        <v>0</v>
      </c>
      <c r="BQ46" s="17">
        <v>0</v>
      </c>
      <c r="BR46" s="17">
        <v>0</v>
      </c>
      <c r="BS46" s="17">
        <v>0</v>
      </c>
      <c r="BT46" s="17">
        <v>509.31</v>
      </c>
      <c r="BU46" s="12">
        <v>509.31</v>
      </c>
    </row>
    <row r="47" spans="1:73" x14ac:dyDescent="0.2">
      <c r="A47" s="4" t="s">
        <v>38</v>
      </c>
      <c r="B47" s="92">
        <v>119624.08</v>
      </c>
      <c r="C47" s="87">
        <v>150000</v>
      </c>
      <c r="D47" s="87">
        <v>1277200</v>
      </c>
      <c r="E47" s="87">
        <v>0</v>
      </c>
      <c r="F47" s="87">
        <v>0</v>
      </c>
      <c r="G47" s="87">
        <v>138042</v>
      </c>
      <c r="H47" s="87">
        <v>0</v>
      </c>
      <c r="I47" s="93">
        <v>1684866.0799999998</v>
      </c>
      <c r="J47" s="16">
        <v>0</v>
      </c>
      <c r="K47" s="17">
        <v>0</v>
      </c>
      <c r="L47" s="17">
        <v>0</v>
      </c>
      <c r="M47" s="17">
        <v>0</v>
      </c>
      <c r="N47" s="17">
        <v>0</v>
      </c>
      <c r="O47" s="17">
        <v>0</v>
      </c>
      <c r="P47" s="17">
        <v>0</v>
      </c>
      <c r="Q47" s="12">
        <v>0</v>
      </c>
      <c r="R47" s="16">
        <v>1541.42</v>
      </c>
      <c r="S47" s="17">
        <v>0</v>
      </c>
      <c r="T47" s="17">
        <v>0</v>
      </c>
      <c r="U47" s="17">
        <v>0</v>
      </c>
      <c r="V47" s="17">
        <v>0</v>
      </c>
      <c r="W47" s="17">
        <v>0</v>
      </c>
      <c r="X47" s="17">
        <v>0</v>
      </c>
      <c r="Y47" s="12">
        <v>1541.42</v>
      </c>
      <c r="Z47" s="16">
        <v>105604.66</v>
      </c>
      <c r="AA47" s="17">
        <v>0</v>
      </c>
      <c r="AB47" s="17">
        <v>1202200</v>
      </c>
      <c r="AC47" s="17">
        <v>0</v>
      </c>
      <c r="AD47" s="17">
        <v>0</v>
      </c>
      <c r="AE47" s="17">
        <v>0</v>
      </c>
      <c r="AF47" s="17">
        <v>0</v>
      </c>
      <c r="AG47" s="12">
        <v>1307804.6599999999</v>
      </c>
      <c r="AH47" s="16">
        <v>0</v>
      </c>
      <c r="AI47" s="17">
        <v>150000</v>
      </c>
      <c r="AJ47" s="17">
        <v>0</v>
      </c>
      <c r="AK47" s="17">
        <v>0</v>
      </c>
      <c r="AL47" s="17">
        <v>0</v>
      </c>
      <c r="AM47" s="17">
        <v>0</v>
      </c>
      <c r="AN47" s="17">
        <v>0</v>
      </c>
      <c r="AO47" s="12">
        <v>150000</v>
      </c>
      <c r="AP47" s="16">
        <v>12478</v>
      </c>
      <c r="AQ47" s="17">
        <v>0</v>
      </c>
      <c r="AR47" s="17">
        <v>0</v>
      </c>
      <c r="AS47" s="17">
        <v>0</v>
      </c>
      <c r="AT47" s="17">
        <v>0</v>
      </c>
      <c r="AU47" s="17">
        <v>0</v>
      </c>
      <c r="AV47" s="17">
        <v>0</v>
      </c>
      <c r="AW47" s="12">
        <v>12478</v>
      </c>
      <c r="AX47" s="16">
        <v>0</v>
      </c>
      <c r="AY47" s="17">
        <v>0</v>
      </c>
      <c r="AZ47" s="17">
        <v>0</v>
      </c>
      <c r="BA47" s="17">
        <v>0</v>
      </c>
      <c r="BB47" s="17">
        <v>0</v>
      </c>
      <c r="BC47" s="17">
        <v>0</v>
      </c>
      <c r="BD47" s="17">
        <v>0</v>
      </c>
      <c r="BE47" s="12">
        <v>0</v>
      </c>
      <c r="BF47" s="16">
        <v>0</v>
      </c>
      <c r="BG47" s="17">
        <v>0</v>
      </c>
      <c r="BH47" s="17">
        <v>0</v>
      </c>
      <c r="BI47" s="17">
        <v>0</v>
      </c>
      <c r="BJ47" s="17">
        <v>0</v>
      </c>
      <c r="BK47" s="17">
        <v>0</v>
      </c>
      <c r="BL47" s="17">
        <v>0</v>
      </c>
      <c r="BM47" s="12">
        <v>0</v>
      </c>
      <c r="BN47" s="16">
        <v>0</v>
      </c>
      <c r="BO47" s="17">
        <v>0</v>
      </c>
      <c r="BP47" s="17">
        <v>75000</v>
      </c>
      <c r="BQ47" s="17">
        <v>0</v>
      </c>
      <c r="BR47" s="17">
        <v>0</v>
      </c>
      <c r="BS47" s="17">
        <v>138042</v>
      </c>
      <c r="BT47" s="17">
        <v>0</v>
      </c>
      <c r="BU47" s="12">
        <v>213042</v>
      </c>
    </row>
    <row r="48" spans="1:73" x14ac:dyDescent="0.2">
      <c r="A48" s="4" t="s">
        <v>39</v>
      </c>
      <c r="B48" s="92">
        <v>81482.106</v>
      </c>
      <c r="C48" s="87">
        <v>34787</v>
      </c>
      <c r="D48" s="87">
        <v>184695</v>
      </c>
      <c r="E48" s="87">
        <v>0</v>
      </c>
      <c r="F48" s="87">
        <v>100000</v>
      </c>
      <c r="G48" s="87">
        <v>44142.82</v>
      </c>
      <c r="H48" s="87">
        <v>1922.9015000000002</v>
      </c>
      <c r="I48" s="93">
        <v>447029.82750000001</v>
      </c>
      <c r="J48" s="16">
        <v>0</v>
      </c>
      <c r="K48" s="17">
        <v>27829.600000000002</v>
      </c>
      <c r="L48" s="17">
        <v>164648</v>
      </c>
      <c r="M48" s="17">
        <v>0</v>
      </c>
      <c r="N48" s="17">
        <v>80000</v>
      </c>
      <c r="O48" s="17">
        <v>15080</v>
      </c>
      <c r="P48" s="17">
        <v>0</v>
      </c>
      <c r="Q48" s="12">
        <v>287557.59999999998</v>
      </c>
      <c r="R48" s="16">
        <v>12199.59</v>
      </c>
      <c r="S48" s="17">
        <v>0</v>
      </c>
      <c r="T48" s="17">
        <v>13285</v>
      </c>
      <c r="U48" s="17">
        <v>0</v>
      </c>
      <c r="V48" s="17">
        <v>0</v>
      </c>
      <c r="W48" s="17">
        <v>0</v>
      </c>
      <c r="X48" s="17">
        <v>0</v>
      </c>
      <c r="Y48" s="12">
        <v>25484.59</v>
      </c>
      <c r="Z48" s="16">
        <v>1232.5160000000001</v>
      </c>
      <c r="AA48" s="17">
        <v>0</v>
      </c>
      <c r="AB48" s="17">
        <v>0</v>
      </c>
      <c r="AC48" s="17">
        <v>0</v>
      </c>
      <c r="AD48" s="17">
        <v>0</v>
      </c>
      <c r="AE48" s="17">
        <v>6000</v>
      </c>
      <c r="AF48" s="17">
        <v>1856.1735000000001</v>
      </c>
      <c r="AG48" s="12">
        <v>9088.6895000000004</v>
      </c>
      <c r="AH48" s="16">
        <v>0</v>
      </c>
      <c r="AI48" s="17">
        <v>0</v>
      </c>
      <c r="AJ48" s="17">
        <v>0</v>
      </c>
      <c r="AK48" s="17">
        <v>0</v>
      </c>
      <c r="AL48" s="17">
        <v>0</v>
      </c>
      <c r="AM48" s="17">
        <v>0</v>
      </c>
      <c r="AN48" s="17">
        <v>0</v>
      </c>
      <c r="AO48" s="12">
        <v>0</v>
      </c>
      <c r="AP48" s="16">
        <v>68050</v>
      </c>
      <c r="AQ48" s="17">
        <v>0</v>
      </c>
      <c r="AR48" s="17">
        <v>0</v>
      </c>
      <c r="AS48" s="17">
        <v>0</v>
      </c>
      <c r="AT48" s="17">
        <v>0</v>
      </c>
      <c r="AU48" s="17">
        <v>19292.82</v>
      </c>
      <c r="AV48" s="17">
        <v>0</v>
      </c>
      <c r="AW48" s="12">
        <v>87342.82</v>
      </c>
      <c r="AX48" s="16">
        <v>0</v>
      </c>
      <c r="AY48" s="17">
        <v>0</v>
      </c>
      <c r="AZ48" s="17">
        <v>0</v>
      </c>
      <c r="BA48" s="17">
        <v>0</v>
      </c>
      <c r="BB48" s="17">
        <v>0</v>
      </c>
      <c r="BC48" s="17">
        <v>0</v>
      </c>
      <c r="BD48" s="17">
        <v>0</v>
      </c>
      <c r="BE48" s="12">
        <v>0</v>
      </c>
      <c r="BF48" s="16">
        <v>0</v>
      </c>
      <c r="BG48" s="17">
        <v>0</v>
      </c>
      <c r="BH48" s="17">
        <v>0</v>
      </c>
      <c r="BI48" s="17">
        <v>0</v>
      </c>
      <c r="BJ48" s="17">
        <v>0</v>
      </c>
      <c r="BK48" s="17">
        <v>0</v>
      </c>
      <c r="BL48" s="17">
        <v>0</v>
      </c>
      <c r="BM48" s="12">
        <v>0</v>
      </c>
      <c r="BN48" s="16">
        <v>0</v>
      </c>
      <c r="BO48" s="17">
        <v>6957.4000000000005</v>
      </c>
      <c r="BP48" s="17">
        <v>6762</v>
      </c>
      <c r="BQ48" s="17">
        <v>0</v>
      </c>
      <c r="BR48" s="17">
        <v>20000</v>
      </c>
      <c r="BS48" s="17">
        <v>3770</v>
      </c>
      <c r="BT48" s="17">
        <v>66.727999999999994</v>
      </c>
      <c r="BU48" s="12">
        <v>37556.128000000004</v>
      </c>
    </row>
    <row r="49" spans="1:73" x14ac:dyDescent="0.2">
      <c r="A49" s="4" t="s">
        <v>40</v>
      </c>
      <c r="B49" s="92">
        <v>50181.35</v>
      </c>
      <c r="C49" s="87">
        <v>80000</v>
      </c>
      <c r="D49" s="87">
        <v>168667</v>
      </c>
      <c r="E49" s="87">
        <v>0</v>
      </c>
      <c r="F49" s="87">
        <v>0</v>
      </c>
      <c r="G49" s="87">
        <v>2000</v>
      </c>
      <c r="H49" s="87">
        <v>0</v>
      </c>
      <c r="I49" s="93">
        <v>300848.34999999998</v>
      </c>
      <c r="J49" s="16">
        <v>1600</v>
      </c>
      <c r="K49" s="17">
        <v>0</v>
      </c>
      <c r="L49" s="17">
        <v>0</v>
      </c>
      <c r="M49" s="17">
        <v>0</v>
      </c>
      <c r="N49" s="17">
        <v>0</v>
      </c>
      <c r="O49" s="17">
        <v>0</v>
      </c>
      <c r="P49" s="17">
        <v>0</v>
      </c>
      <c r="Q49" s="12">
        <v>1600</v>
      </c>
      <c r="R49" s="16">
        <v>37464.35</v>
      </c>
      <c r="S49" s="17">
        <v>80000</v>
      </c>
      <c r="T49" s="17">
        <v>106667</v>
      </c>
      <c r="U49" s="17">
        <v>0</v>
      </c>
      <c r="V49" s="17">
        <v>0</v>
      </c>
      <c r="W49" s="17">
        <v>0</v>
      </c>
      <c r="X49" s="17">
        <v>0</v>
      </c>
      <c r="Y49" s="12">
        <v>224131.35</v>
      </c>
      <c r="Z49" s="16">
        <v>0</v>
      </c>
      <c r="AA49" s="17">
        <v>0</v>
      </c>
      <c r="AB49" s="17">
        <v>0</v>
      </c>
      <c r="AC49" s="17">
        <v>0</v>
      </c>
      <c r="AD49" s="17">
        <v>0</v>
      </c>
      <c r="AE49" s="17">
        <v>0</v>
      </c>
      <c r="AF49" s="17">
        <v>0</v>
      </c>
      <c r="AG49" s="12">
        <v>0</v>
      </c>
      <c r="AH49" s="16">
        <v>0</v>
      </c>
      <c r="AI49" s="17">
        <v>0</v>
      </c>
      <c r="AJ49" s="17">
        <v>0</v>
      </c>
      <c r="AK49" s="17">
        <v>0</v>
      </c>
      <c r="AL49" s="17">
        <v>0</v>
      </c>
      <c r="AM49" s="17">
        <v>0</v>
      </c>
      <c r="AN49" s="17">
        <v>0</v>
      </c>
      <c r="AO49" s="12">
        <v>0</v>
      </c>
      <c r="AP49" s="16">
        <v>10540</v>
      </c>
      <c r="AQ49" s="17">
        <v>0</v>
      </c>
      <c r="AR49" s="17">
        <v>0</v>
      </c>
      <c r="AS49" s="17">
        <v>0</v>
      </c>
      <c r="AT49" s="17">
        <v>0</v>
      </c>
      <c r="AU49" s="17">
        <v>0</v>
      </c>
      <c r="AV49" s="17">
        <v>0</v>
      </c>
      <c r="AW49" s="12">
        <v>10540</v>
      </c>
      <c r="AX49" s="16">
        <v>0</v>
      </c>
      <c r="AY49" s="17">
        <v>0</v>
      </c>
      <c r="AZ49" s="17">
        <v>0</v>
      </c>
      <c r="BA49" s="17">
        <v>0</v>
      </c>
      <c r="BB49" s="17">
        <v>0</v>
      </c>
      <c r="BC49" s="17">
        <v>0</v>
      </c>
      <c r="BD49" s="17">
        <v>0</v>
      </c>
      <c r="BE49" s="12">
        <v>0</v>
      </c>
      <c r="BF49" s="16">
        <v>0</v>
      </c>
      <c r="BG49" s="17">
        <v>0</v>
      </c>
      <c r="BH49" s="17">
        <v>0</v>
      </c>
      <c r="BI49" s="17">
        <v>0</v>
      </c>
      <c r="BJ49" s="17">
        <v>0</v>
      </c>
      <c r="BK49" s="17">
        <v>0</v>
      </c>
      <c r="BL49" s="17">
        <v>0</v>
      </c>
      <c r="BM49" s="12">
        <v>0</v>
      </c>
      <c r="BN49" s="16">
        <v>577</v>
      </c>
      <c r="BO49" s="17">
        <v>0</v>
      </c>
      <c r="BP49" s="17">
        <v>62000</v>
      </c>
      <c r="BQ49" s="17">
        <v>0</v>
      </c>
      <c r="BR49" s="17">
        <v>0</v>
      </c>
      <c r="BS49" s="17">
        <v>2000</v>
      </c>
      <c r="BT49" s="17">
        <v>0</v>
      </c>
      <c r="BU49" s="12">
        <v>64577</v>
      </c>
    </row>
    <row r="50" spans="1:73" x14ac:dyDescent="0.2">
      <c r="A50" s="4" t="s">
        <v>41</v>
      </c>
      <c r="B50" s="92">
        <v>1343</v>
      </c>
      <c r="C50" s="87">
        <v>0</v>
      </c>
      <c r="D50" s="87">
        <v>21485</v>
      </c>
      <c r="E50" s="87">
        <v>0</v>
      </c>
      <c r="F50" s="87">
        <v>0</v>
      </c>
      <c r="G50" s="87">
        <v>0</v>
      </c>
      <c r="H50" s="87">
        <v>0</v>
      </c>
      <c r="I50" s="93">
        <v>22828</v>
      </c>
      <c r="J50" s="16">
        <v>909</v>
      </c>
      <c r="K50" s="17">
        <v>0</v>
      </c>
      <c r="L50" s="17">
        <v>21485</v>
      </c>
      <c r="M50" s="17">
        <v>0</v>
      </c>
      <c r="N50" s="17">
        <v>0</v>
      </c>
      <c r="O50" s="17">
        <v>0</v>
      </c>
      <c r="P50" s="17">
        <v>0</v>
      </c>
      <c r="Q50" s="12">
        <v>22394</v>
      </c>
      <c r="R50" s="16">
        <v>434</v>
      </c>
      <c r="S50" s="17">
        <v>0</v>
      </c>
      <c r="T50" s="17">
        <v>0</v>
      </c>
      <c r="U50" s="17">
        <v>0</v>
      </c>
      <c r="V50" s="17">
        <v>0</v>
      </c>
      <c r="W50" s="17">
        <v>0</v>
      </c>
      <c r="X50" s="17">
        <v>0</v>
      </c>
      <c r="Y50" s="12">
        <v>434</v>
      </c>
      <c r="Z50" s="16">
        <v>0</v>
      </c>
      <c r="AA50" s="17">
        <v>0</v>
      </c>
      <c r="AB50" s="17">
        <v>0</v>
      </c>
      <c r="AC50" s="17">
        <v>0</v>
      </c>
      <c r="AD50" s="17">
        <v>0</v>
      </c>
      <c r="AE50" s="17">
        <v>0</v>
      </c>
      <c r="AF50" s="17">
        <v>0</v>
      </c>
      <c r="AG50" s="12">
        <v>0</v>
      </c>
      <c r="AH50" s="16">
        <v>0</v>
      </c>
      <c r="AI50" s="17">
        <v>0</v>
      </c>
      <c r="AJ50" s="17">
        <v>0</v>
      </c>
      <c r="AK50" s="17">
        <v>0</v>
      </c>
      <c r="AL50" s="17">
        <v>0</v>
      </c>
      <c r="AM50" s="17">
        <v>0</v>
      </c>
      <c r="AN50" s="17">
        <v>0</v>
      </c>
      <c r="AO50" s="12">
        <v>0</v>
      </c>
      <c r="AP50" s="16">
        <v>0</v>
      </c>
      <c r="AQ50" s="17">
        <v>0</v>
      </c>
      <c r="AR50" s="17">
        <v>0</v>
      </c>
      <c r="AS50" s="17">
        <v>0</v>
      </c>
      <c r="AT50" s="17">
        <v>0</v>
      </c>
      <c r="AU50" s="17">
        <v>0</v>
      </c>
      <c r="AV50" s="17">
        <v>0</v>
      </c>
      <c r="AW50" s="12">
        <v>0</v>
      </c>
      <c r="AX50" s="16">
        <v>0</v>
      </c>
      <c r="AY50" s="17">
        <v>0</v>
      </c>
      <c r="AZ50" s="17">
        <v>0</v>
      </c>
      <c r="BA50" s="17">
        <v>0</v>
      </c>
      <c r="BB50" s="17">
        <v>0</v>
      </c>
      <c r="BC50" s="17">
        <v>0</v>
      </c>
      <c r="BD50" s="17">
        <v>0</v>
      </c>
      <c r="BE50" s="12">
        <v>0</v>
      </c>
      <c r="BF50" s="16">
        <v>0</v>
      </c>
      <c r="BG50" s="17">
        <v>0</v>
      </c>
      <c r="BH50" s="17">
        <v>0</v>
      </c>
      <c r="BI50" s="17">
        <v>0</v>
      </c>
      <c r="BJ50" s="17">
        <v>0</v>
      </c>
      <c r="BK50" s="17">
        <v>0</v>
      </c>
      <c r="BL50" s="17">
        <v>0</v>
      </c>
      <c r="BM50" s="12">
        <v>0</v>
      </c>
      <c r="BN50" s="16">
        <v>0</v>
      </c>
      <c r="BO50" s="17">
        <v>0</v>
      </c>
      <c r="BP50" s="17">
        <v>0</v>
      </c>
      <c r="BQ50" s="17">
        <v>0</v>
      </c>
      <c r="BR50" s="17">
        <v>0</v>
      </c>
      <c r="BS50" s="17">
        <v>0</v>
      </c>
      <c r="BT50" s="17">
        <v>0</v>
      </c>
      <c r="BU50" s="12">
        <v>0</v>
      </c>
    </row>
    <row r="51" spans="1:73" x14ac:dyDescent="0.2">
      <c r="A51" s="4" t="s">
        <v>42</v>
      </c>
      <c r="B51" s="92">
        <v>326951</v>
      </c>
      <c r="C51" s="87">
        <v>0</v>
      </c>
      <c r="D51" s="87">
        <v>84000</v>
      </c>
      <c r="E51" s="87">
        <v>0</v>
      </c>
      <c r="F51" s="87">
        <v>0</v>
      </c>
      <c r="G51" s="87">
        <v>0</v>
      </c>
      <c r="H51" s="87">
        <v>131675</v>
      </c>
      <c r="I51" s="93">
        <v>542626</v>
      </c>
      <c r="J51" s="16">
        <v>0</v>
      </c>
      <c r="K51" s="17">
        <v>0</v>
      </c>
      <c r="L51" s="17">
        <v>0</v>
      </c>
      <c r="M51" s="17">
        <v>0</v>
      </c>
      <c r="N51" s="17">
        <v>0</v>
      </c>
      <c r="O51" s="17">
        <v>0</v>
      </c>
      <c r="P51" s="17">
        <v>570</v>
      </c>
      <c r="Q51" s="12">
        <v>570</v>
      </c>
      <c r="R51" s="16">
        <v>0</v>
      </c>
      <c r="S51" s="17">
        <v>0</v>
      </c>
      <c r="T51" s="17">
        <v>0</v>
      </c>
      <c r="U51" s="17">
        <v>0</v>
      </c>
      <c r="V51" s="17">
        <v>0</v>
      </c>
      <c r="W51" s="17">
        <v>0</v>
      </c>
      <c r="X51" s="17">
        <v>0</v>
      </c>
      <c r="Y51" s="12">
        <v>0</v>
      </c>
      <c r="Z51" s="16">
        <v>0</v>
      </c>
      <c r="AA51" s="17">
        <v>0</v>
      </c>
      <c r="AB51" s="17">
        <v>0</v>
      </c>
      <c r="AC51" s="17">
        <v>0</v>
      </c>
      <c r="AD51" s="17">
        <v>0</v>
      </c>
      <c r="AE51" s="17">
        <v>0</v>
      </c>
      <c r="AF51" s="17">
        <v>0</v>
      </c>
      <c r="AG51" s="12">
        <v>0</v>
      </c>
      <c r="AH51" s="16">
        <v>0</v>
      </c>
      <c r="AI51" s="17">
        <v>0</v>
      </c>
      <c r="AJ51" s="17">
        <v>0</v>
      </c>
      <c r="AK51" s="17">
        <v>0</v>
      </c>
      <c r="AL51" s="17">
        <v>0</v>
      </c>
      <c r="AM51" s="17">
        <v>0</v>
      </c>
      <c r="AN51" s="17">
        <v>0</v>
      </c>
      <c r="AO51" s="12">
        <v>0</v>
      </c>
      <c r="AP51" s="16">
        <v>0</v>
      </c>
      <c r="AQ51" s="17">
        <v>0</v>
      </c>
      <c r="AR51" s="17">
        <v>0</v>
      </c>
      <c r="AS51" s="17">
        <v>0</v>
      </c>
      <c r="AT51" s="17">
        <v>0</v>
      </c>
      <c r="AU51" s="17">
        <v>0</v>
      </c>
      <c r="AV51" s="17">
        <v>0</v>
      </c>
      <c r="AW51" s="12">
        <v>0</v>
      </c>
      <c r="AX51" s="16">
        <v>0</v>
      </c>
      <c r="AY51" s="17">
        <v>0</v>
      </c>
      <c r="AZ51" s="17">
        <v>0</v>
      </c>
      <c r="BA51" s="17">
        <v>0</v>
      </c>
      <c r="BB51" s="17">
        <v>0</v>
      </c>
      <c r="BC51" s="17">
        <v>0</v>
      </c>
      <c r="BD51" s="17">
        <v>0</v>
      </c>
      <c r="BE51" s="12">
        <v>0</v>
      </c>
      <c r="BF51" s="16">
        <v>0</v>
      </c>
      <c r="BG51" s="17">
        <v>0</v>
      </c>
      <c r="BH51" s="17">
        <v>0</v>
      </c>
      <c r="BI51" s="17">
        <v>0</v>
      </c>
      <c r="BJ51" s="17">
        <v>0</v>
      </c>
      <c r="BK51" s="17">
        <v>0</v>
      </c>
      <c r="BL51" s="17">
        <v>0</v>
      </c>
      <c r="BM51" s="12">
        <v>0</v>
      </c>
      <c r="BN51" s="16">
        <v>326951</v>
      </c>
      <c r="BO51" s="17">
        <v>0</v>
      </c>
      <c r="BP51" s="17">
        <v>84000</v>
      </c>
      <c r="BQ51" s="17">
        <v>0</v>
      </c>
      <c r="BR51" s="17">
        <v>0</v>
      </c>
      <c r="BS51" s="17">
        <v>0</v>
      </c>
      <c r="BT51" s="17">
        <v>131105</v>
      </c>
      <c r="BU51" s="12">
        <v>542056</v>
      </c>
    </row>
    <row r="52" spans="1:73" x14ac:dyDescent="0.2">
      <c r="A52" s="4" t="s">
        <v>43</v>
      </c>
      <c r="B52" s="92">
        <v>8702</v>
      </c>
      <c r="C52" s="87">
        <v>0</v>
      </c>
      <c r="D52" s="87">
        <v>225839</v>
      </c>
      <c r="E52" s="87">
        <v>0</v>
      </c>
      <c r="F52" s="87">
        <v>154000</v>
      </c>
      <c r="G52" s="87">
        <v>608580</v>
      </c>
      <c r="H52" s="87">
        <v>0</v>
      </c>
      <c r="I52" s="93">
        <v>997121</v>
      </c>
      <c r="J52" s="16">
        <v>0</v>
      </c>
      <c r="K52" s="17">
        <v>0</v>
      </c>
      <c r="L52" s="17">
        <v>194589</v>
      </c>
      <c r="M52" s="17">
        <v>0</v>
      </c>
      <c r="N52" s="17">
        <v>154000</v>
      </c>
      <c r="O52" s="17">
        <v>188580</v>
      </c>
      <c r="P52" s="17">
        <v>0</v>
      </c>
      <c r="Q52" s="12">
        <v>537169</v>
      </c>
      <c r="R52" s="16">
        <v>2140</v>
      </c>
      <c r="S52" s="17">
        <v>0</v>
      </c>
      <c r="T52" s="17">
        <v>0</v>
      </c>
      <c r="U52" s="17">
        <v>0</v>
      </c>
      <c r="V52" s="17">
        <v>0</v>
      </c>
      <c r="W52" s="17">
        <v>0</v>
      </c>
      <c r="X52" s="17">
        <v>0</v>
      </c>
      <c r="Y52" s="12">
        <v>2140</v>
      </c>
      <c r="Z52" s="16">
        <v>6562</v>
      </c>
      <c r="AA52" s="17">
        <v>0</v>
      </c>
      <c r="AB52" s="17">
        <v>31250</v>
      </c>
      <c r="AC52" s="17">
        <v>0</v>
      </c>
      <c r="AD52" s="17">
        <v>0</v>
      </c>
      <c r="AE52" s="17">
        <v>420000</v>
      </c>
      <c r="AF52" s="17">
        <v>0</v>
      </c>
      <c r="AG52" s="12">
        <v>457812</v>
      </c>
      <c r="AH52" s="16">
        <v>0</v>
      </c>
      <c r="AI52" s="17">
        <v>0</v>
      </c>
      <c r="AJ52" s="17">
        <v>0</v>
      </c>
      <c r="AK52" s="17">
        <v>0</v>
      </c>
      <c r="AL52" s="17">
        <v>0</v>
      </c>
      <c r="AM52" s="17">
        <v>0</v>
      </c>
      <c r="AN52" s="17">
        <v>0</v>
      </c>
      <c r="AO52" s="12">
        <v>0</v>
      </c>
      <c r="AP52" s="16">
        <v>0</v>
      </c>
      <c r="AQ52" s="17">
        <v>0</v>
      </c>
      <c r="AR52" s="17">
        <v>0</v>
      </c>
      <c r="AS52" s="17">
        <v>0</v>
      </c>
      <c r="AT52" s="17">
        <v>0</v>
      </c>
      <c r="AU52" s="17">
        <v>0</v>
      </c>
      <c r="AV52" s="17">
        <v>0</v>
      </c>
      <c r="AW52" s="12">
        <v>0</v>
      </c>
      <c r="AX52" s="16">
        <v>0</v>
      </c>
      <c r="AY52" s="17">
        <v>0</v>
      </c>
      <c r="AZ52" s="17">
        <v>0</v>
      </c>
      <c r="BA52" s="17">
        <v>0</v>
      </c>
      <c r="BB52" s="17">
        <v>0</v>
      </c>
      <c r="BC52" s="17">
        <v>0</v>
      </c>
      <c r="BD52" s="17">
        <v>0</v>
      </c>
      <c r="BE52" s="12">
        <v>0</v>
      </c>
      <c r="BF52" s="16">
        <v>0</v>
      </c>
      <c r="BG52" s="17">
        <v>0</v>
      </c>
      <c r="BH52" s="17">
        <v>0</v>
      </c>
      <c r="BI52" s="17">
        <v>0</v>
      </c>
      <c r="BJ52" s="17">
        <v>0</v>
      </c>
      <c r="BK52" s="17">
        <v>0</v>
      </c>
      <c r="BL52" s="17">
        <v>0</v>
      </c>
      <c r="BM52" s="12">
        <v>0</v>
      </c>
      <c r="BN52" s="16">
        <v>0</v>
      </c>
      <c r="BO52" s="17">
        <v>0</v>
      </c>
      <c r="BP52" s="17">
        <v>0</v>
      </c>
      <c r="BQ52" s="17">
        <v>0</v>
      </c>
      <c r="BR52" s="17">
        <v>0</v>
      </c>
      <c r="BS52" s="17">
        <v>0</v>
      </c>
      <c r="BT52" s="17">
        <v>0</v>
      </c>
      <c r="BU52" s="12">
        <v>0</v>
      </c>
    </row>
    <row r="53" spans="1:73" x14ac:dyDescent="0.2">
      <c r="A53" s="4" t="s">
        <v>44</v>
      </c>
      <c r="B53" s="92">
        <v>0</v>
      </c>
      <c r="C53" s="87">
        <v>0</v>
      </c>
      <c r="D53" s="87">
        <v>0</v>
      </c>
      <c r="E53" s="87">
        <v>0</v>
      </c>
      <c r="F53" s="87">
        <v>0</v>
      </c>
      <c r="G53" s="87">
        <v>138000</v>
      </c>
      <c r="H53" s="87">
        <v>142000</v>
      </c>
      <c r="I53" s="93">
        <v>280000</v>
      </c>
      <c r="J53" s="16">
        <v>0</v>
      </c>
      <c r="K53" s="17">
        <v>0</v>
      </c>
      <c r="L53" s="17">
        <v>0</v>
      </c>
      <c r="M53" s="17">
        <v>0</v>
      </c>
      <c r="N53" s="17">
        <v>0</v>
      </c>
      <c r="O53" s="17">
        <v>138000</v>
      </c>
      <c r="P53" s="17">
        <v>142000</v>
      </c>
      <c r="Q53" s="12">
        <v>280000</v>
      </c>
      <c r="R53" s="16">
        <v>0</v>
      </c>
      <c r="S53" s="17">
        <v>0</v>
      </c>
      <c r="T53" s="17">
        <v>0</v>
      </c>
      <c r="U53" s="17">
        <v>0</v>
      </c>
      <c r="V53" s="17">
        <v>0</v>
      </c>
      <c r="W53" s="17">
        <v>0</v>
      </c>
      <c r="X53" s="17">
        <v>0</v>
      </c>
      <c r="Y53" s="12">
        <v>0</v>
      </c>
      <c r="Z53" s="16">
        <v>0</v>
      </c>
      <c r="AA53" s="17">
        <v>0</v>
      </c>
      <c r="AB53" s="17">
        <v>0</v>
      </c>
      <c r="AC53" s="17">
        <v>0</v>
      </c>
      <c r="AD53" s="17">
        <v>0</v>
      </c>
      <c r="AE53" s="17">
        <v>0</v>
      </c>
      <c r="AF53" s="17">
        <v>0</v>
      </c>
      <c r="AG53" s="12">
        <v>0</v>
      </c>
      <c r="AH53" s="16">
        <v>0</v>
      </c>
      <c r="AI53" s="17">
        <v>0</v>
      </c>
      <c r="AJ53" s="17">
        <v>0</v>
      </c>
      <c r="AK53" s="17">
        <v>0</v>
      </c>
      <c r="AL53" s="17">
        <v>0</v>
      </c>
      <c r="AM53" s="17">
        <v>0</v>
      </c>
      <c r="AN53" s="17">
        <v>0</v>
      </c>
      <c r="AO53" s="12">
        <v>0</v>
      </c>
      <c r="AP53" s="16">
        <v>0</v>
      </c>
      <c r="AQ53" s="17">
        <v>0</v>
      </c>
      <c r="AR53" s="17">
        <v>0</v>
      </c>
      <c r="AS53" s="17">
        <v>0</v>
      </c>
      <c r="AT53" s="17">
        <v>0</v>
      </c>
      <c r="AU53" s="17">
        <v>0</v>
      </c>
      <c r="AV53" s="17">
        <v>0</v>
      </c>
      <c r="AW53" s="12">
        <v>0</v>
      </c>
      <c r="AX53" s="16">
        <v>0</v>
      </c>
      <c r="AY53" s="17">
        <v>0</v>
      </c>
      <c r="AZ53" s="17">
        <v>0</v>
      </c>
      <c r="BA53" s="17">
        <v>0</v>
      </c>
      <c r="BB53" s="17">
        <v>0</v>
      </c>
      <c r="BC53" s="17">
        <v>0</v>
      </c>
      <c r="BD53" s="17">
        <v>0</v>
      </c>
      <c r="BE53" s="12">
        <v>0</v>
      </c>
      <c r="BF53" s="16">
        <v>0</v>
      </c>
      <c r="BG53" s="17">
        <v>0</v>
      </c>
      <c r="BH53" s="17">
        <v>0</v>
      </c>
      <c r="BI53" s="17">
        <v>0</v>
      </c>
      <c r="BJ53" s="17">
        <v>0</v>
      </c>
      <c r="BK53" s="17">
        <v>0</v>
      </c>
      <c r="BL53" s="17">
        <v>0</v>
      </c>
      <c r="BM53" s="12">
        <v>0</v>
      </c>
      <c r="BN53" s="16">
        <v>0</v>
      </c>
      <c r="BO53" s="17">
        <v>0</v>
      </c>
      <c r="BP53" s="17">
        <v>0</v>
      </c>
      <c r="BQ53" s="17">
        <v>0</v>
      </c>
      <c r="BR53" s="17">
        <v>0</v>
      </c>
      <c r="BS53" s="17">
        <v>0</v>
      </c>
      <c r="BT53" s="17">
        <v>0</v>
      </c>
      <c r="BU53" s="12">
        <v>0</v>
      </c>
    </row>
    <row r="54" spans="1:73" x14ac:dyDescent="0.2">
      <c r="A54" s="4" t="s">
        <v>264</v>
      </c>
      <c r="B54" s="92">
        <v>112813.05</v>
      </c>
      <c r="C54" s="87">
        <v>0</v>
      </c>
      <c r="D54" s="87">
        <v>68238</v>
      </c>
      <c r="E54" s="87">
        <v>0</v>
      </c>
      <c r="F54" s="87">
        <v>0</v>
      </c>
      <c r="G54" s="87">
        <v>0</v>
      </c>
      <c r="H54" s="87">
        <v>219936.25</v>
      </c>
      <c r="I54" s="93">
        <v>400987.3</v>
      </c>
      <c r="J54" s="16">
        <v>112813.05</v>
      </c>
      <c r="K54" s="17">
        <v>0</v>
      </c>
      <c r="L54" s="17">
        <v>68238</v>
      </c>
      <c r="M54" s="17">
        <v>0</v>
      </c>
      <c r="N54" s="17">
        <v>0</v>
      </c>
      <c r="O54" s="17">
        <v>0</v>
      </c>
      <c r="P54" s="17">
        <v>219936.25</v>
      </c>
      <c r="Q54" s="12">
        <v>400987.3</v>
      </c>
      <c r="R54" s="16">
        <v>0</v>
      </c>
      <c r="S54" s="17">
        <v>0</v>
      </c>
      <c r="T54" s="17">
        <v>0</v>
      </c>
      <c r="U54" s="17">
        <v>0</v>
      </c>
      <c r="V54" s="17">
        <v>0</v>
      </c>
      <c r="W54" s="17">
        <v>0</v>
      </c>
      <c r="X54" s="17">
        <v>0</v>
      </c>
      <c r="Y54" s="12">
        <v>0</v>
      </c>
      <c r="Z54" s="16">
        <v>0</v>
      </c>
      <c r="AA54" s="17">
        <v>0</v>
      </c>
      <c r="AB54" s="17">
        <v>0</v>
      </c>
      <c r="AC54" s="17">
        <v>0</v>
      </c>
      <c r="AD54" s="17">
        <v>0</v>
      </c>
      <c r="AE54" s="17">
        <v>0</v>
      </c>
      <c r="AF54" s="17">
        <v>0</v>
      </c>
      <c r="AG54" s="12">
        <v>0</v>
      </c>
      <c r="AH54" s="16">
        <v>0</v>
      </c>
      <c r="AI54" s="17">
        <v>0</v>
      </c>
      <c r="AJ54" s="17">
        <v>0</v>
      </c>
      <c r="AK54" s="17">
        <v>0</v>
      </c>
      <c r="AL54" s="17">
        <v>0</v>
      </c>
      <c r="AM54" s="17">
        <v>0</v>
      </c>
      <c r="AN54" s="17">
        <v>0</v>
      </c>
      <c r="AO54" s="12">
        <v>0</v>
      </c>
      <c r="AP54" s="16">
        <v>0</v>
      </c>
      <c r="AQ54" s="17">
        <v>0</v>
      </c>
      <c r="AR54" s="17">
        <v>0</v>
      </c>
      <c r="AS54" s="17">
        <v>0</v>
      </c>
      <c r="AT54" s="17">
        <v>0</v>
      </c>
      <c r="AU54" s="17">
        <v>0</v>
      </c>
      <c r="AV54" s="17">
        <v>0</v>
      </c>
      <c r="AW54" s="12">
        <v>0</v>
      </c>
      <c r="AX54" s="16">
        <v>0</v>
      </c>
      <c r="AY54" s="17">
        <v>0</v>
      </c>
      <c r="AZ54" s="17">
        <v>0</v>
      </c>
      <c r="BA54" s="17">
        <v>0</v>
      </c>
      <c r="BB54" s="17">
        <v>0</v>
      </c>
      <c r="BC54" s="17">
        <v>0</v>
      </c>
      <c r="BD54" s="17">
        <v>0</v>
      </c>
      <c r="BE54" s="12">
        <v>0</v>
      </c>
      <c r="BF54" s="16">
        <v>0</v>
      </c>
      <c r="BG54" s="17">
        <v>0</v>
      </c>
      <c r="BH54" s="17">
        <v>0</v>
      </c>
      <c r="BI54" s="17">
        <v>0</v>
      </c>
      <c r="BJ54" s="17">
        <v>0</v>
      </c>
      <c r="BK54" s="17">
        <v>0</v>
      </c>
      <c r="BL54" s="17">
        <v>0</v>
      </c>
      <c r="BM54" s="12">
        <v>0</v>
      </c>
      <c r="BN54" s="16">
        <v>0</v>
      </c>
      <c r="BO54" s="17">
        <v>0</v>
      </c>
      <c r="BP54" s="17">
        <v>0</v>
      </c>
      <c r="BQ54" s="17">
        <v>0</v>
      </c>
      <c r="BR54" s="17">
        <v>0</v>
      </c>
      <c r="BS54" s="17">
        <v>0</v>
      </c>
      <c r="BT54" s="17">
        <v>0</v>
      </c>
      <c r="BU54" s="12">
        <v>0</v>
      </c>
    </row>
    <row r="55" spans="1:73" x14ac:dyDescent="0.2">
      <c r="A55" s="4" t="s">
        <v>45</v>
      </c>
      <c r="B55" s="92">
        <v>32000</v>
      </c>
      <c r="C55" s="87">
        <v>0</v>
      </c>
      <c r="D55" s="87">
        <v>1103000</v>
      </c>
      <c r="E55" s="87">
        <v>0</v>
      </c>
      <c r="F55" s="87">
        <v>0</v>
      </c>
      <c r="G55" s="87">
        <v>131000</v>
      </c>
      <c r="H55" s="87">
        <v>0</v>
      </c>
      <c r="I55" s="93">
        <v>1266000</v>
      </c>
      <c r="J55" s="16">
        <v>0</v>
      </c>
      <c r="K55" s="17">
        <v>0</v>
      </c>
      <c r="L55" s="17">
        <v>1103000</v>
      </c>
      <c r="M55" s="17">
        <v>0</v>
      </c>
      <c r="N55" s="17">
        <v>0</v>
      </c>
      <c r="O55" s="17">
        <v>2000</v>
      </c>
      <c r="P55" s="17">
        <v>0</v>
      </c>
      <c r="Q55" s="12">
        <v>1105000</v>
      </c>
      <c r="R55" s="16">
        <v>0</v>
      </c>
      <c r="S55" s="17">
        <v>0</v>
      </c>
      <c r="T55" s="17">
        <v>0</v>
      </c>
      <c r="U55" s="17">
        <v>0</v>
      </c>
      <c r="V55" s="17">
        <v>0</v>
      </c>
      <c r="W55" s="17">
        <v>0</v>
      </c>
      <c r="X55" s="17">
        <v>0</v>
      </c>
      <c r="Y55" s="12">
        <v>0</v>
      </c>
      <c r="Z55" s="16">
        <v>32000</v>
      </c>
      <c r="AA55" s="17">
        <v>0</v>
      </c>
      <c r="AB55" s="17">
        <v>0</v>
      </c>
      <c r="AC55" s="17">
        <v>0</v>
      </c>
      <c r="AD55" s="17">
        <v>0</v>
      </c>
      <c r="AE55" s="17">
        <v>129000</v>
      </c>
      <c r="AF55" s="17">
        <v>0</v>
      </c>
      <c r="AG55" s="12">
        <v>161000</v>
      </c>
      <c r="AH55" s="16">
        <v>0</v>
      </c>
      <c r="AI55" s="17">
        <v>0</v>
      </c>
      <c r="AJ55" s="17">
        <v>0</v>
      </c>
      <c r="AK55" s="17">
        <v>0</v>
      </c>
      <c r="AL55" s="17">
        <v>0</v>
      </c>
      <c r="AM55" s="17">
        <v>0</v>
      </c>
      <c r="AN55" s="17">
        <v>0</v>
      </c>
      <c r="AO55" s="12">
        <v>0</v>
      </c>
      <c r="AP55" s="16">
        <v>0</v>
      </c>
      <c r="AQ55" s="17">
        <v>0</v>
      </c>
      <c r="AR55" s="17">
        <v>0</v>
      </c>
      <c r="AS55" s="17">
        <v>0</v>
      </c>
      <c r="AT55" s="17">
        <v>0</v>
      </c>
      <c r="AU55" s="17">
        <v>0</v>
      </c>
      <c r="AV55" s="17">
        <v>0</v>
      </c>
      <c r="AW55" s="12">
        <v>0</v>
      </c>
      <c r="AX55" s="16">
        <v>0</v>
      </c>
      <c r="AY55" s="17">
        <v>0</v>
      </c>
      <c r="AZ55" s="17">
        <v>0</v>
      </c>
      <c r="BA55" s="17">
        <v>0</v>
      </c>
      <c r="BB55" s="17">
        <v>0</v>
      </c>
      <c r="BC55" s="17">
        <v>0</v>
      </c>
      <c r="BD55" s="17">
        <v>0</v>
      </c>
      <c r="BE55" s="12">
        <v>0</v>
      </c>
      <c r="BF55" s="16">
        <v>0</v>
      </c>
      <c r="BG55" s="17">
        <v>0</v>
      </c>
      <c r="BH55" s="17">
        <v>0</v>
      </c>
      <c r="BI55" s="17">
        <v>0</v>
      </c>
      <c r="BJ55" s="17">
        <v>0</v>
      </c>
      <c r="BK55" s="17">
        <v>0</v>
      </c>
      <c r="BL55" s="17">
        <v>0</v>
      </c>
      <c r="BM55" s="12">
        <v>0</v>
      </c>
      <c r="BN55" s="16">
        <v>0</v>
      </c>
      <c r="BO55" s="17">
        <v>0</v>
      </c>
      <c r="BP55" s="17">
        <v>0</v>
      </c>
      <c r="BQ55" s="17">
        <v>0</v>
      </c>
      <c r="BR55" s="17">
        <v>0</v>
      </c>
      <c r="BS55" s="17">
        <v>0</v>
      </c>
      <c r="BT55" s="17">
        <v>0</v>
      </c>
      <c r="BU55" s="12">
        <v>0</v>
      </c>
    </row>
    <row r="56" spans="1:73" x14ac:dyDescent="0.2">
      <c r="A56" s="4" t="s">
        <v>46</v>
      </c>
      <c r="B56" s="92">
        <v>75906.709999999992</v>
      </c>
      <c r="C56" s="87">
        <v>0</v>
      </c>
      <c r="D56" s="87">
        <v>30799</v>
      </c>
      <c r="E56" s="87">
        <v>0</v>
      </c>
      <c r="F56" s="87">
        <v>0</v>
      </c>
      <c r="G56" s="87">
        <v>1575.17</v>
      </c>
      <c r="H56" s="87">
        <v>2230</v>
      </c>
      <c r="I56" s="93">
        <v>110510.88</v>
      </c>
      <c r="J56" s="16">
        <v>750</v>
      </c>
      <c r="K56" s="17">
        <v>0</v>
      </c>
      <c r="L56" s="17">
        <v>30799</v>
      </c>
      <c r="M56" s="17">
        <v>0</v>
      </c>
      <c r="N56" s="17">
        <v>0</v>
      </c>
      <c r="O56" s="17">
        <v>1575.17</v>
      </c>
      <c r="P56" s="17">
        <v>2230</v>
      </c>
      <c r="Q56" s="12">
        <v>35354.17</v>
      </c>
      <c r="R56" s="16">
        <v>34628.71</v>
      </c>
      <c r="S56" s="17">
        <v>0</v>
      </c>
      <c r="T56" s="17">
        <v>0</v>
      </c>
      <c r="U56" s="17">
        <v>0</v>
      </c>
      <c r="V56" s="17">
        <v>0</v>
      </c>
      <c r="W56" s="17">
        <v>0</v>
      </c>
      <c r="X56" s="17">
        <v>0</v>
      </c>
      <c r="Y56" s="12">
        <v>34628.71</v>
      </c>
      <c r="Z56" s="16">
        <v>0</v>
      </c>
      <c r="AA56" s="17">
        <v>0</v>
      </c>
      <c r="AB56" s="17">
        <v>0</v>
      </c>
      <c r="AC56" s="17">
        <v>0</v>
      </c>
      <c r="AD56" s="17">
        <v>0</v>
      </c>
      <c r="AE56" s="17">
        <v>0</v>
      </c>
      <c r="AF56" s="17">
        <v>0</v>
      </c>
      <c r="AG56" s="12">
        <v>0</v>
      </c>
      <c r="AH56" s="16">
        <v>0</v>
      </c>
      <c r="AI56" s="17">
        <v>0</v>
      </c>
      <c r="AJ56" s="17">
        <v>0</v>
      </c>
      <c r="AK56" s="17">
        <v>0</v>
      </c>
      <c r="AL56" s="17">
        <v>0</v>
      </c>
      <c r="AM56" s="17">
        <v>0</v>
      </c>
      <c r="AN56" s="17">
        <v>0</v>
      </c>
      <c r="AO56" s="12">
        <v>0</v>
      </c>
      <c r="AP56" s="16">
        <v>40528</v>
      </c>
      <c r="AQ56" s="17">
        <v>0</v>
      </c>
      <c r="AR56" s="17">
        <v>0</v>
      </c>
      <c r="AS56" s="17">
        <v>0</v>
      </c>
      <c r="AT56" s="17">
        <v>0</v>
      </c>
      <c r="AU56" s="17">
        <v>0</v>
      </c>
      <c r="AV56" s="17">
        <v>0</v>
      </c>
      <c r="AW56" s="12">
        <v>40528</v>
      </c>
      <c r="AX56" s="16">
        <v>0</v>
      </c>
      <c r="AY56" s="17">
        <v>0</v>
      </c>
      <c r="AZ56" s="17">
        <v>0</v>
      </c>
      <c r="BA56" s="17">
        <v>0</v>
      </c>
      <c r="BB56" s="17">
        <v>0</v>
      </c>
      <c r="BC56" s="17">
        <v>0</v>
      </c>
      <c r="BD56" s="17">
        <v>0</v>
      </c>
      <c r="BE56" s="12">
        <v>0</v>
      </c>
      <c r="BF56" s="16">
        <v>0</v>
      </c>
      <c r="BG56" s="17">
        <v>0</v>
      </c>
      <c r="BH56" s="17">
        <v>0</v>
      </c>
      <c r="BI56" s="17">
        <v>0</v>
      </c>
      <c r="BJ56" s="17">
        <v>0</v>
      </c>
      <c r="BK56" s="17">
        <v>0</v>
      </c>
      <c r="BL56" s="17">
        <v>0</v>
      </c>
      <c r="BM56" s="12">
        <v>0</v>
      </c>
      <c r="BN56" s="16">
        <v>0</v>
      </c>
      <c r="BO56" s="17">
        <v>0</v>
      </c>
      <c r="BP56" s="17">
        <v>0</v>
      </c>
      <c r="BQ56" s="17">
        <v>0</v>
      </c>
      <c r="BR56" s="17">
        <v>0</v>
      </c>
      <c r="BS56" s="17">
        <v>0</v>
      </c>
      <c r="BT56" s="17">
        <v>0</v>
      </c>
      <c r="BU56" s="12">
        <v>0</v>
      </c>
    </row>
    <row r="57" spans="1:73" x14ac:dyDescent="0.2">
      <c r="A57" s="4" t="s">
        <v>47</v>
      </c>
      <c r="B57" s="92">
        <v>38198</v>
      </c>
      <c r="C57" s="87">
        <v>666388</v>
      </c>
      <c r="D57" s="87">
        <v>0</v>
      </c>
      <c r="E57" s="87">
        <v>0</v>
      </c>
      <c r="F57" s="87">
        <v>0</v>
      </c>
      <c r="G57" s="87">
        <v>981863</v>
      </c>
      <c r="H57" s="87">
        <v>472361</v>
      </c>
      <c r="I57" s="93">
        <v>2158810</v>
      </c>
      <c r="J57" s="16">
        <v>0</v>
      </c>
      <c r="K57" s="17">
        <v>0</v>
      </c>
      <c r="L57" s="17">
        <v>0</v>
      </c>
      <c r="M57" s="17">
        <v>0</v>
      </c>
      <c r="N57" s="17">
        <v>0</v>
      </c>
      <c r="O57" s="17">
        <v>0</v>
      </c>
      <c r="P57" s="17">
        <v>0</v>
      </c>
      <c r="Q57" s="12">
        <v>0</v>
      </c>
      <c r="R57" s="16">
        <v>0</v>
      </c>
      <c r="S57" s="17">
        <v>0</v>
      </c>
      <c r="T57" s="17">
        <v>0</v>
      </c>
      <c r="U57" s="17">
        <v>0</v>
      </c>
      <c r="V57" s="17">
        <v>0</v>
      </c>
      <c r="W57" s="17">
        <v>0</v>
      </c>
      <c r="X57" s="17">
        <v>0</v>
      </c>
      <c r="Y57" s="12">
        <v>0</v>
      </c>
      <c r="Z57" s="16">
        <v>0</v>
      </c>
      <c r="AA57" s="17">
        <v>0</v>
      </c>
      <c r="AB57" s="17">
        <v>0</v>
      </c>
      <c r="AC57" s="17">
        <v>0</v>
      </c>
      <c r="AD57" s="17">
        <v>0</v>
      </c>
      <c r="AE57" s="17">
        <v>981863</v>
      </c>
      <c r="AF57" s="17">
        <v>467100</v>
      </c>
      <c r="AG57" s="12">
        <v>1448963</v>
      </c>
      <c r="AH57" s="16">
        <v>0</v>
      </c>
      <c r="AI57" s="17">
        <v>666388</v>
      </c>
      <c r="AJ57" s="17">
        <v>0</v>
      </c>
      <c r="AK57" s="17">
        <v>0</v>
      </c>
      <c r="AL57" s="17">
        <v>0</v>
      </c>
      <c r="AM57" s="17">
        <v>0</v>
      </c>
      <c r="AN57" s="17">
        <v>5261</v>
      </c>
      <c r="AO57" s="12">
        <v>671649</v>
      </c>
      <c r="AP57" s="16">
        <v>38198</v>
      </c>
      <c r="AQ57" s="17">
        <v>0</v>
      </c>
      <c r="AR57" s="17">
        <v>0</v>
      </c>
      <c r="AS57" s="17">
        <v>0</v>
      </c>
      <c r="AT57" s="17">
        <v>0</v>
      </c>
      <c r="AU57" s="17">
        <v>0</v>
      </c>
      <c r="AV57" s="17">
        <v>0</v>
      </c>
      <c r="AW57" s="12">
        <v>38198</v>
      </c>
      <c r="AX57" s="16">
        <v>0</v>
      </c>
      <c r="AY57" s="17">
        <v>0</v>
      </c>
      <c r="AZ57" s="17">
        <v>0</v>
      </c>
      <c r="BA57" s="17">
        <v>0</v>
      </c>
      <c r="BB57" s="17">
        <v>0</v>
      </c>
      <c r="BC57" s="17">
        <v>0</v>
      </c>
      <c r="BD57" s="17">
        <v>0</v>
      </c>
      <c r="BE57" s="12">
        <v>0</v>
      </c>
      <c r="BF57" s="16">
        <v>0</v>
      </c>
      <c r="BG57" s="17">
        <v>0</v>
      </c>
      <c r="BH57" s="17">
        <v>0</v>
      </c>
      <c r="BI57" s="17">
        <v>0</v>
      </c>
      <c r="BJ57" s="17">
        <v>0</v>
      </c>
      <c r="BK57" s="17">
        <v>0</v>
      </c>
      <c r="BL57" s="17">
        <v>0</v>
      </c>
      <c r="BM57" s="12">
        <v>0</v>
      </c>
      <c r="BN57" s="16">
        <v>0</v>
      </c>
      <c r="BO57" s="17">
        <v>0</v>
      </c>
      <c r="BP57" s="17">
        <v>0</v>
      </c>
      <c r="BQ57" s="17">
        <v>0</v>
      </c>
      <c r="BR57" s="17">
        <v>0</v>
      </c>
      <c r="BS57" s="17">
        <v>0</v>
      </c>
      <c r="BT57" s="17">
        <v>0</v>
      </c>
      <c r="BU57" s="12">
        <v>0</v>
      </c>
    </row>
    <row r="58" spans="1:73" x14ac:dyDescent="0.2">
      <c r="A58" s="4" t="s">
        <v>48</v>
      </c>
      <c r="B58" s="92">
        <v>0</v>
      </c>
      <c r="C58" s="87">
        <v>0</v>
      </c>
      <c r="D58" s="87">
        <v>99000</v>
      </c>
      <c r="E58" s="87">
        <v>0</v>
      </c>
      <c r="F58" s="87">
        <v>0</v>
      </c>
      <c r="G58" s="87">
        <v>8583609</v>
      </c>
      <c r="H58" s="87">
        <v>3798</v>
      </c>
      <c r="I58" s="93">
        <v>8686407</v>
      </c>
      <c r="J58" s="16">
        <v>0</v>
      </c>
      <c r="K58" s="17">
        <v>0</v>
      </c>
      <c r="L58" s="17">
        <v>99000</v>
      </c>
      <c r="M58" s="17">
        <v>0</v>
      </c>
      <c r="N58" s="17">
        <v>0</v>
      </c>
      <c r="O58" s="17">
        <v>8100</v>
      </c>
      <c r="P58" s="17">
        <v>-22</v>
      </c>
      <c r="Q58" s="12">
        <v>107078</v>
      </c>
      <c r="R58" s="16">
        <v>0</v>
      </c>
      <c r="S58" s="17">
        <v>0</v>
      </c>
      <c r="T58" s="17">
        <v>0</v>
      </c>
      <c r="U58" s="17">
        <v>0</v>
      </c>
      <c r="V58" s="17">
        <v>0</v>
      </c>
      <c r="W58" s="17">
        <v>0</v>
      </c>
      <c r="X58" s="17">
        <v>0</v>
      </c>
      <c r="Y58" s="12">
        <v>0</v>
      </c>
      <c r="Z58" s="16">
        <v>0</v>
      </c>
      <c r="AA58" s="17">
        <v>0</v>
      </c>
      <c r="AB58" s="17">
        <v>0</v>
      </c>
      <c r="AC58" s="17">
        <v>0</v>
      </c>
      <c r="AD58" s="17">
        <v>0</v>
      </c>
      <c r="AE58" s="17">
        <v>8575509</v>
      </c>
      <c r="AF58" s="17">
        <v>3820</v>
      </c>
      <c r="AG58" s="12">
        <v>8579329</v>
      </c>
      <c r="AH58" s="16">
        <v>0</v>
      </c>
      <c r="AI58" s="17">
        <v>0</v>
      </c>
      <c r="AJ58" s="17">
        <v>0</v>
      </c>
      <c r="AK58" s="17">
        <v>0</v>
      </c>
      <c r="AL58" s="17">
        <v>0</v>
      </c>
      <c r="AM58" s="17">
        <v>0</v>
      </c>
      <c r="AN58" s="17">
        <v>0</v>
      </c>
      <c r="AO58" s="12">
        <v>0</v>
      </c>
      <c r="AP58" s="16">
        <v>0</v>
      </c>
      <c r="AQ58" s="17">
        <v>0</v>
      </c>
      <c r="AR58" s="17">
        <v>0</v>
      </c>
      <c r="AS58" s="17">
        <v>0</v>
      </c>
      <c r="AT58" s="17">
        <v>0</v>
      </c>
      <c r="AU58" s="17">
        <v>0</v>
      </c>
      <c r="AV58" s="17">
        <v>0</v>
      </c>
      <c r="AW58" s="12">
        <v>0</v>
      </c>
      <c r="AX58" s="16">
        <v>0</v>
      </c>
      <c r="AY58" s="17">
        <v>0</v>
      </c>
      <c r="AZ58" s="17">
        <v>0</v>
      </c>
      <c r="BA58" s="17">
        <v>0</v>
      </c>
      <c r="BB58" s="17">
        <v>0</v>
      </c>
      <c r="BC58" s="17">
        <v>0</v>
      </c>
      <c r="BD58" s="17">
        <v>0</v>
      </c>
      <c r="BE58" s="12">
        <v>0</v>
      </c>
      <c r="BF58" s="16">
        <v>0</v>
      </c>
      <c r="BG58" s="17">
        <v>0</v>
      </c>
      <c r="BH58" s="17">
        <v>0</v>
      </c>
      <c r="BI58" s="17">
        <v>0</v>
      </c>
      <c r="BJ58" s="17">
        <v>0</v>
      </c>
      <c r="BK58" s="17">
        <v>0</v>
      </c>
      <c r="BL58" s="17">
        <v>0</v>
      </c>
      <c r="BM58" s="12">
        <v>0</v>
      </c>
      <c r="BN58" s="16">
        <v>0</v>
      </c>
      <c r="BO58" s="17">
        <v>0</v>
      </c>
      <c r="BP58" s="17">
        <v>0</v>
      </c>
      <c r="BQ58" s="17">
        <v>0</v>
      </c>
      <c r="BR58" s="17">
        <v>0</v>
      </c>
      <c r="BS58" s="17">
        <v>0</v>
      </c>
      <c r="BT58" s="17">
        <v>0</v>
      </c>
      <c r="BU58" s="12">
        <v>0</v>
      </c>
    </row>
    <row r="59" spans="1:73" x14ac:dyDescent="0.2">
      <c r="A59" s="4" t="s">
        <v>49</v>
      </c>
      <c r="B59" s="92">
        <v>0</v>
      </c>
      <c r="C59" s="87">
        <v>93250</v>
      </c>
      <c r="D59" s="87">
        <v>280000</v>
      </c>
      <c r="E59" s="87">
        <v>0</v>
      </c>
      <c r="F59" s="87">
        <v>0</v>
      </c>
      <c r="G59" s="87">
        <v>161568.71000000002</v>
      </c>
      <c r="H59" s="87">
        <v>2649.1</v>
      </c>
      <c r="I59" s="93">
        <v>537467.81000000006</v>
      </c>
      <c r="J59" s="16">
        <v>0</v>
      </c>
      <c r="K59" s="17">
        <v>93250</v>
      </c>
      <c r="L59" s="17">
        <v>0</v>
      </c>
      <c r="M59" s="17">
        <v>0</v>
      </c>
      <c r="N59" s="17">
        <v>0</v>
      </c>
      <c r="O59" s="17">
        <v>0</v>
      </c>
      <c r="P59" s="17">
        <v>0</v>
      </c>
      <c r="Q59" s="12">
        <v>93250</v>
      </c>
      <c r="R59" s="16">
        <v>0</v>
      </c>
      <c r="S59" s="17">
        <v>0</v>
      </c>
      <c r="T59" s="17">
        <v>0</v>
      </c>
      <c r="U59" s="17">
        <v>0</v>
      </c>
      <c r="V59" s="17">
        <v>0</v>
      </c>
      <c r="W59" s="17">
        <v>0</v>
      </c>
      <c r="X59" s="17">
        <v>0</v>
      </c>
      <c r="Y59" s="12">
        <v>0</v>
      </c>
      <c r="Z59" s="16">
        <v>0</v>
      </c>
      <c r="AA59" s="17">
        <v>0</v>
      </c>
      <c r="AB59" s="17">
        <v>0</v>
      </c>
      <c r="AC59" s="17">
        <v>0</v>
      </c>
      <c r="AD59" s="17">
        <v>0</v>
      </c>
      <c r="AE59" s="17">
        <v>0</v>
      </c>
      <c r="AF59" s="17">
        <v>0</v>
      </c>
      <c r="AG59" s="12">
        <v>0</v>
      </c>
      <c r="AH59" s="16">
        <v>0</v>
      </c>
      <c r="AI59" s="17">
        <v>0</v>
      </c>
      <c r="AJ59" s="17">
        <v>0</v>
      </c>
      <c r="AK59" s="17">
        <v>0</v>
      </c>
      <c r="AL59" s="17">
        <v>0</v>
      </c>
      <c r="AM59" s="17">
        <v>0</v>
      </c>
      <c r="AN59" s="17">
        <v>0</v>
      </c>
      <c r="AO59" s="12">
        <v>0</v>
      </c>
      <c r="AP59" s="16">
        <v>0</v>
      </c>
      <c r="AQ59" s="17">
        <v>0</v>
      </c>
      <c r="AR59" s="17">
        <v>0</v>
      </c>
      <c r="AS59" s="17">
        <v>0</v>
      </c>
      <c r="AT59" s="17">
        <v>0</v>
      </c>
      <c r="AU59" s="17">
        <v>0</v>
      </c>
      <c r="AV59" s="17">
        <v>0</v>
      </c>
      <c r="AW59" s="12">
        <v>0</v>
      </c>
      <c r="AX59" s="16">
        <v>0</v>
      </c>
      <c r="AY59" s="17">
        <v>0</v>
      </c>
      <c r="AZ59" s="17">
        <v>0</v>
      </c>
      <c r="BA59" s="17">
        <v>0</v>
      </c>
      <c r="BB59" s="17">
        <v>0</v>
      </c>
      <c r="BC59" s="17">
        <v>0</v>
      </c>
      <c r="BD59" s="17">
        <v>0</v>
      </c>
      <c r="BE59" s="12">
        <v>0</v>
      </c>
      <c r="BF59" s="16">
        <v>0</v>
      </c>
      <c r="BG59" s="17">
        <v>0</v>
      </c>
      <c r="BH59" s="17">
        <v>0</v>
      </c>
      <c r="BI59" s="17">
        <v>0</v>
      </c>
      <c r="BJ59" s="17">
        <v>0</v>
      </c>
      <c r="BK59" s="17">
        <v>0</v>
      </c>
      <c r="BL59" s="17">
        <v>0</v>
      </c>
      <c r="BM59" s="12">
        <v>0</v>
      </c>
      <c r="BN59" s="16">
        <v>0</v>
      </c>
      <c r="BO59" s="17">
        <v>0</v>
      </c>
      <c r="BP59" s="17">
        <v>280000</v>
      </c>
      <c r="BQ59" s="17">
        <v>0</v>
      </c>
      <c r="BR59" s="17">
        <v>0</v>
      </c>
      <c r="BS59" s="17">
        <v>161568.71000000002</v>
      </c>
      <c r="BT59" s="17">
        <v>2649.1</v>
      </c>
      <c r="BU59" s="12">
        <v>444217.81</v>
      </c>
    </row>
    <row r="60" spans="1:73" x14ac:dyDescent="0.2">
      <c r="A60" s="4" t="s">
        <v>50</v>
      </c>
      <c r="B60" s="92">
        <v>201436.68</v>
      </c>
      <c r="C60" s="87">
        <v>307090</v>
      </c>
      <c r="D60" s="87">
        <v>0</v>
      </c>
      <c r="E60" s="87">
        <v>0</v>
      </c>
      <c r="F60" s="87">
        <v>0</v>
      </c>
      <c r="G60" s="87">
        <v>0</v>
      </c>
      <c r="H60" s="87">
        <v>1073696.2300000002</v>
      </c>
      <c r="I60" s="93">
        <v>1582222.9100000001</v>
      </c>
      <c r="J60" s="16">
        <v>0</v>
      </c>
      <c r="K60" s="17">
        <v>160090</v>
      </c>
      <c r="L60" s="17">
        <v>0</v>
      </c>
      <c r="M60" s="17">
        <v>0</v>
      </c>
      <c r="N60" s="17">
        <v>0</v>
      </c>
      <c r="O60" s="17">
        <v>0</v>
      </c>
      <c r="P60" s="17">
        <v>0</v>
      </c>
      <c r="Q60" s="12">
        <v>160090</v>
      </c>
      <c r="R60" s="16">
        <v>68693.680000000008</v>
      </c>
      <c r="S60" s="17">
        <v>0</v>
      </c>
      <c r="T60" s="17">
        <v>0</v>
      </c>
      <c r="U60" s="17">
        <v>0</v>
      </c>
      <c r="V60" s="17">
        <v>0</v>
      </c>
      <c r="W60" s="17">
        <v>0</v>
      </c>
      <c r="X60" s="17">
        <v>0</v>
      </c>
      <c r="Y60" s="12">
        <v>68693.680000000008</v>
      </c>
      <c r="Z60" s="16">
        <v>0</v>
      </c>
      <c r="AA60" s="17">
        <v>0</v>
      </c>
      <c r="AB60" s="17">
        <v>0</v>
      </c>
      <c r="AC60" s="17">
        <v>0</v>
      </c>
      <c r="AD60" s="17">
        <v>0</v>
      </c>
      <c r="AE60" s="17">
        <v>0</v>
      </c>
      <c r="AF60" s="17">
        <v>0</v>
      </c>
      <c r="AG60" s="12">
        <v>0</v>
      </c>
      <c r="AH60" s="16">
        <v>0</v>
      </c>
      <c r="AI60" s="17">
        <v>27000</v>
      </c>
      <c r="AJ60" s="17">
        <v>0</v>
      </c>
      <c r="AK60" s="17">
        <v>0</v>
      </c>
      <c r="AL60" s="17">
        <v>0</v>
      </c>
      <c r="AM60" s="17">
        <v>0</v>
      </c>
      <c r="AN60" s="17">
        <v>0</v>
      </c>
      <c r="AO60" s="12">
        <v>27000</v>
      </c>
      <c r="AP60" s="16">
        <v>132743</v>
      </c>
      <c r="AQ60" s="17">
        <v>0</v>
      </c>
      <c r="AR60" s="17">
        <v>0</v>
      </c>
      <c r="AS60" s="17">
        <v>0</v>
      </c>
      <c r="AT60" s="17">
        <v>0</v>
      </c>
      <c r="AU60" s="17">
        <v>0</v>
      </c>
      <c r="AV60" s="17">
        <v>1069864.8900000001</v>
      </c>
      <c r="AW60" s="12">
        <v>1202607.8900000001</v>
      </c>
      <c r="AX60" s="16">
        <v>0</v>
      </c>
      <c r="AY60" s="17">
        <v>0</v>
      </c>
      <c r="AZ60" s="17">
        <v>0</v>
      </c>
      <c r="BA60" s="17">
        <v>0</v>
      </c>
      <c r="BB60" s="17">
        <v>0</v>
      </c>
      <c r="BC60" s="17">
        <v>0</v>
      </c>
      <c r="BD60" s="17">
        <v>0</v>
      </c>
      <c r="BE60" s="12">
        <v>0</v>
      </c>
      <c r="BF60" s="16">
        <v>0</v>
      </c>
      <c r="BG60" s="17">
        <v>0</v>
      </c>
      <c r="BH60" s="17">
        <v>0</v>
      </c>
      <c r="BI60" s="17">
        <v>0</v>
      </c>
      <c r="BJ60" s="17">
        <v>0</v>
      </c>
      <c r="BK60" s="17">
        <v>0</v>
      </c>
      <c r="BL60" s="17">
        <v>0</v>
      </c>
      <c r="BM60" s="12">
        <v>0</v>
      </c>
      <c r="BN60" s="16">
        <v>0</v>
      </c>
      <c r="BO60" s="17">
        <v>120000</v>
      </c>
      <c r="BP60" s="17">
        <v>0</v>
      </c>
      <c r="BQ60" s="17">
        <v>0</v>
      </c>
      <c r="BR60" s="17">
        <v>0</v>
      </c>
      <c r="BS60" s="17">
        <v>0</v>
      </c>
      <c r="BT60" s="17">
        <v>3831.34</v>
      </c>
      <c r="BU60" s="12">
        <v>123831.34</v>
      </c>
    </row>
    <row r="61" spans="1:73" x14ac:dyDescent="0.2">
      <c r="A61" s="4" t="s">
        <v>51</v>
      </c>
      <c r="B61" s="92">
        <v>56557.89</v>
      </c>
      <c r="C61" s="87">
        <v>0</v>
      </c>
      <c r="D61" s="87">
        <v>97000</v>
      </c>
      <c r="E61" s="87">
        <v>0</v>
      </c>
      <c r="F61" s="87">
        <v>0</v>
      </c>
      <c r="G61" s="87">
        <v>184000.11000000002</v>
      </c>
      <c r="H61" s="87">
        <v>0</v>
      </c>
      <c r="I61" s="93">
        <v>337558</v>
      </c>
      <c r="J61" s="16">
        <v>0</v>
      </c>
      <c r="K61" s="17">
        <v>0</v>
      </c>
      <c r="L61" s="17">
        <v>97000</v>
      </c>
      <c r="M61" s="17">
        <v>0</v>
      </c>
      <c r="N61" s="17" t="s">
        <v>286</v>
      </c>
      <c r="O61" s="17">
        <v>184000.11000000002</v>
      </c>
      <c r="P61" s="17">
        <v>0</v>
      </c>
      <c r="Q61" s="12">
        <v>281000.11</v>
      </c>
      <c r="R61" s="16">
        <v>0</v>
      </c>
      <c r="S61" s="17">
        <v>0</v>
      </c>
      <c r="T61" s="17">
        <v>0</v>
      </c>
      <c r="U61" s="17">
        <v>0</v>
      </c>
      <c r="V61" s="17">
        <v>0</v>
      </c>
      <c r="W61" s="17">
        <v>0</v>
      </c>
      <c r="X61" s="17">
        <v>0</v>
      </c>
      <c r="Y61" s="12">
        <v>0</v>
      </c>
      <c r="Z61" s="16">
        <v>56557.89</v>
      </c>
      <c r="AA61" s="17">
        <v>0</v>
      </c>
      <c r="AB61" s="17">
        <v>0</v>
      </c>
      <c r="AC61" s="17">
        <v>0</v>
      </c>
      <c r="AD61" s="17">
        <v>0</v>
      </c>
      <c r="AE61" s="17">
        <v>0</v>
      </c>
      <c r="AF61" s="17">
        <v>0</v>
      </c>
      <c r="AG61" s="12">
        <v>56557.89</v>
      </c>
      <c r="AH61" s="16">
        <v>0</v>
      </c>
      <c r="AI61" s="17">
        <v>0</v>
      </c>
      <c r="AJ61" s="17">
        <v>0</v>
      </c>
      <c r="AK61" s="17">
        <v>0</v>
      </c>
      <c r="AL61" s="17">
        <v>0</v>
      </c>
      <c r="AM61" s="17">
        <v>0</v>
      </c>
      <c r="AN61" s="17">
        <v>0</v>
      </c>
      <c r="AO61" s="12">
        <v>0</v>
      </c>
      <c r="AP61" s="16">
        <v>0</v>
      </c>
      <c r="AQ61" s="17">
        <v>0</v>
      </c>
      <c r="AR61" s="17">
        <v>0</v>
      </c>
      <c r="AS61" s="17">
        <v>0</v>
      </c>
      <c r="AT61" s="17">
        <v>0</v>
      </c>
      <c r="AU61" s="17">
        <v>0</v>
      </c>
      <c r="AV61" s="17">
        <v>0</v>
      </c>
      <c r="AW61" s="12">
        <v>0</v>
      </c>
      <c r="AX61" s="16">
        <v>0</v>
      </c>
      <c r="AY61" s="17">
        <v>0</v>
      </c>
      <c r="AZ61" s="17">
        <v>0</v>
      </c>
      <c r="BA61" s="17">
        <v>0</v>
      </c>
      <c r="BB61" s="17">
        <v>0</v>
      </c>
      <c r="BC61" s="17">
        <v>0</v>
      </c>
      <c r="BD61" s="17">
        <v>0</v>
      </c>
      <c r="BE61" s="12">
        <v>0</v>
      </c>
      <c r="BF61" s="16">
        <v>0</v>
      </c>
      <c r="BG61" s="17">
        <v>0</v>
      </c>
      <c r="BH61" s="17">
        <v>0</v>
      </c>
      <c r="BI61" s="17">
        <v>0</v>
      </c>
      <c r="BJ61" s="17">
        <v>0</v>
      </c>
      <c r="BK61" s="17">
        <v>0</v>
      </c>
      <c r="BL61" s="17">
        <v>0</v>
      </c>
      <c r="BM61" s="12">
        <v>0</v>
      </c>
      <c r="BN61" s="16">
        <v>0</v>
      </c>
      <c r="BO61" s="17">
        <v>0</v>
      </c>
      <c r="BP61" s="17">
        <v>0</v>
      </c>
      <c r="BQ61" s="17">
        <v>0</v>
      </c>
      <c r="BR61" s="17">
        <v>0</v>
      </c>
      <c r="BS61" s="17">
        <v>0</v>
      </c>
      <c r="BT61" s="17">
        <v>0</v>
      </c>
      <c r="BU61" s="12">
        <v>0</v>
      </c>
    </row>
    <row r="62" spans="1:73" x14ac:dyDescent="0.2">
      <c r="A62" s="4" t="s">
        <v>52</v>
      </c>
      <c r="B62" s="92">
        <v>579350.12</v>
      </c>
      <c r="C62" s="87">
        <v>120000</v>
      </c>
      <c r="D62" s="87">
        <v>728466.47</v>
      </c>
      <c r="E62" s="87">
        <v>0</v>
      </c>
      <c r="F62" s="87">
        <v>0</v>
      </c>
      <c r="G62" s="87">
        <v>46480</v>
      </c>
      <c r="H62" s="87">
        <v>0</v>
      </c>
      <c r="I62" s="93">
        <v>1474296.5899999999</v>
      </c>
      <c r="J62" s="16">
        <v>0</v>
      </c>
      <c r="K62" s="17">
        <v>0</v>
      </c>
      <c r="L62" s="17">
        <v>589726.47</v>
      </c>
      <c r="M62" s="17">
        <v>0</v>
      </c>
      <c r="N62" s="17">
        <v>0</v>
      </c>
      <c r="O62" s="17">
        <v>0</v>
      </c>
      <c r="P62" s="17">
        <v>0</v>
      </c>
      <c r="Q62" s="12">
        <v>589726.47</v>
      </c>
      <c r="R62" s="16">
        <v>65641.41</v>
      </c>
      <c r="S62" s="17">
        <v>120000</v>
      </c>
      <c r="T62" s="17">
        <v>0</v>
      </c>
      <c r="U62" s="17">
        <v>0</v>
      </c>
      <c r="V62" s="17">
        <v>0</v>
      </c>
      <c r="W62" s="17">
        <v>0</v>
      </c>
      <c r="X62" s="17">
        <v>0</v>
      </c>
      <c r="Y62" s="12">
        <v>185641.41</v>
      </c>
      <c r="Z62" s="16">
        <v>181003.8</v>
      </c>
      <c r="AA62" s="17">
        <v>0</v>
      </c>
      <c r="AB62" s="17">
        <v>50000</v>
      </c>
      <c r="AC62" s="17">
        <v>0</v>
      </c>
      <c r="AD62" s="17">
        <v>0</v>
      </c>
      <c r="AE62" s="17">
        <v>0</v>
      </c>
      <c r="AF62" s="17">
        <v>0</v>
      </c>
      <c r="AG62" s="12">
        <v>231003.8</v>
      </c>
      <c r="AH62" s="16">
        <v>0</v>
      </c>
      <c r="AI62" s="17">
        <v>0</v>
      </c>
      <c r="AJ62" s="17">
        <v>0</v>
      </c>
      <c r="AK62" s="17">
        <v>0</v>
      </c>
      <c r="AL62" s="17">
        <v>0</v>
      </c>
      <c r="AM62" s="17">
        <v>46480</v>
      </c>
      <c r="AN62" s="17">
        <v>0</v>
      </c>
      <c r="AO62" s="12">
        <v>46480</v>
      </c>
      <c r="AP62" s="16">
        <v>0</v>
      </c>
      <c r="AQ62" s="17">
        <v>0</v>
      </c>
      <c r="AR62" s="17">
        <v>0</v>
      </c>
      <c r="AS62" s="17">
        <v>0</v>
      </c>
      <c r="AT62" s="17">
        <v>0</v>
      </c>
      <c r="AU62" s="17">
        <v>0</v>
      </c>
      <c r="AV62" s="17">
        <v>0</v>
      </c>
      <c r="AW62" s="12">
        <v>0</v>
      </c>
      <c r="AX62" s="16">
        <v>0</v>
      </c>
      <c r="AY62" s="17">
        <v>0</v>
      </c>
      <c r="AZ62" s="17">
        <v>88740</v>
      </c>
      <c r="BA62" s="17">
        <v>0</v>
      </c>
      <c r="BB62" s="17">
        <v>0</v>
      </c>
      <c r="BC62" s="17">
        <v>0</v>
      </c>
      <c r="BD62" s="17">
        <v>0</v>
      </c>
      <c r="BE62" s="12">
        <v>88740</v>
      </c>
      <c r="BF62" s="16">
        <v>0</v>
      </c>
      <c r="BG62" s="17">
        <v>0</v>
      </c>
      <c r="BH62" s="17">
        <v>0</v>
      </c>
      <c r="BI62" s="17">
        <v>0</v>
      </c>
      <c r="BJ62" s="17">
        <v>0</v>
      </c>
      <c r="BK62" s="17">
        <v>0</v>
      </c>
      <c r="BL62" s="17">
        <v>0</v>
      </c>
      <c r="BM62" s="12">
        <v>0</v>
      </c>
      <c r="BN62" s="16">
        <v>332704.90999999997</v>
      </c>
      <c r="BO62" s="17">
        <v>0</v>
      </c>
      <c r="BP62" s="17">
        <v>0</v>
      </c>
      <c r="BQ62" s="17">
        <v>0</v>
      </c>
      <c r="BR62" s="17">
        <v>0</v>
      </c>
      <c r="BS62" s="17">
        <v>0</v>
      </c>
      <c r="BT62" s="17">
        <v>0</v>
      </c>
      <c r="BU62" s="12">
        <v>332704.90999999997</v>
      </c>
    </row>
    <row r="63" spans="1:73" x14ac:dyDescent="0.2">
      <c r="A63" s="4" t="s">
        <v>53</v>
      </c>
      <c r="B63" s="92">
        <v>36758</v>
      </c>
      <c r="C63" s="87">
        <v>31510</v>
      </c>
      <c r="D63" s="87">
        <v>498316</v>
      </c>
      <c r="E63" s="87">
        <v>0</v>
      </c>
      <c r="F63" s="87">
        <v>0</v>
      </c>
      <c r="G63" s="87">
        <v>9796</v>
      </c>
      <c r="H63" s="87">
        <v>0</v>
      </c>
      <c r="I63" s="93">
        <v>576380</v>
      </c>
      <c r="J63" s="16">
        <v>0</v>
      </c>
      <c r="K63" s="17">
        <v>31510</v>
      </c>
      <c r="L63" s="17">
        <v>40000</v>
      </c>
      <c r="M63" s="17">
        <v>0</v>
      </c>
      <c r="N63" s="17">
        <v>0</v>
      </c>
      <c r="O63" s="17">
        <v>0</v>
      </c>
      <c r="P63" s="17">
        <v>0</v>
      </c>
      <c r="Q63" s="12">
        <v>71510</v>
      </c>
      <c r="R63" s="16">
        <v>2482</v>
      </c>
      <c r="S63" s="17">
        <v>0</v>
      </c>
      <c r="T63" s="17">
        <v>41008</v>
      </c>
      <c r="U63" s="17">
        <v>0</v>
      </c>
      <c r="V63" s="17">
        <v>0</v>
      </c>
      <c r="W63" s="17">
        <v>0</v>
      </c>
      <c r="X63" s="17">
        <v>0</v>
      </c>
      <c r="Y63" s="12">
        <v>43490</v>
      </c>
      <c r="Z63" s="16">
        <v>0</v>
      </c>
      <c r="AA63" s="17">
        <v>0</v>
      </c>
      <c r="AB63" s="17">
        <v>417308</v>
      </c>
      <c r="AC63" s="17">
        <v>0</v>
      </c>
      <c r="AD63" s="17">
        <v>0</v>
      </c>
      <c r="AE63" s="17">
        <v>9796</v>
      </c>
      <c r="AF63" s="17">
        <v>0</v>
      </c>
      <c r="AG63" s="12">
        <v>427104</v>
      </c>
      <c r="AH63" s="16">
        <v>0</v>
      </c>
      <c r="AI63" s="17">
        <v>0</v>
      </c>
      <c r="AJ63" s="17">
        <v>0</v>
      </c>
      <c r="AK63" s="17">
        <v>0</v>
      </c>
      <c r="AL63" s="17">
        <v>0</v>
      </c>
      <c r="AM63" s="17">
        <v>0</v>
      </c>
      <c r="AN63" s="17">
        <v>0</v>
      </c>
      <c r="AO63" s="12">
        <v>0</v>
      </c>
      <c r="AP63" s="16">
        <v>34276</v>
      </c>
      <c r="AQ63" s="17">
        <v>0</v>
      </c>
      <c r="AR63" s="17">
        <v>0</v>
      </c>
      <c r="AS63" s="17">
        <v>0</v>
      </c>
      <c r="AT63" s="17">
        <v>0</v>
      </c>
      <c r="AU63" s="17">
        <v>0</v>
      </c>
      <c r="AV63" s="17">
        <v>0</v>
      </c>
      <c r="AW63" s="12">
        <v>34276</v>
      </c>
      <c r="AX63" s="16">
        <v>0</v>
      </c>
      <c r="AY63" s="17">
        <v>0</v>
      </c>
      <c r="AZ63" s="17">
        <v>0</v>
      </c>
      <c r="BA63" s="17">
        <v>0</v>
      </c>
      <c r="BB63" s="17">
        <v>0</v>
      </c>
      <c r="BC63" s="17">
        <v>0</v>
      </c>
      <c r="BD63" s="17">
        <v>0</v>
      </c>
      <c r="BE63" s="12">
        <v>0</v>
      </c>
      <c r="BF63" s="16">
        <v>0</v>
      </c>
      <c r="BG63" s="17">
        <v>0</v>
      </c>
      <c r="BH63" s="17">
        <v>0</v>
      </c>
      <c r="BI63" s="17">
        <v>0</v>
      </c>
      <c r="BJ63" s="17">
        <v>0</v>
      </c>
      <c r="BK63" s="17">
        <v>0</v>
      </c>
      <c r="BL63" s="17">
        <v>0</v>
      </c>
      <c r="BM63" s="12">
        <v>0</v>
      </c>
      <c r="BN63" s="16">
        <v>0</v>
      </c>
      <c r="BO63" s="17">
        <v>0</v>
      </c>
      <c r="BP63" s="17">
        <v>0</v>
      </c>
      <c r="BQ63" s="17">
        <v>0</v>
      </c>
      <c r="BR63" s="17">
        <v>0</v>
      </c>
      <c r="BS63" s="17">
        <v>0</v>
      </c>
      <c r="BT63" s="17">
        <v>0</v>
      </c>
      <c r="BU63" s="12">
        <v>0</v>
      </c>
    </row>
    <row r="64" spans="1:73" x14ac:dyDescent="0.2">
      <c r="A64" s="4" t="s">
        <v>54</v>
      </c>
      <c r="B64" s="92">
        <v>0</v>
      </c>
      <c r="C64" s="87">
        <v>73500</v>
      </c>
      <c r="D64" s="87">
        <v>431500</v>
      </c>
      <c r="E64" s="87">
        <v>0</v>
      </c>
      <c r="F64" s="87">
        <v>0</v>
      </c>
      <c r="G64" s="87">
        <v>23478</v>
      </c>
      <c r="H64" s="87">
        <v>0</v>
      </c>
      <c r="I64" s="93">
        <v>528478</v>
      </c>
      <c r="J64" s="16">
        <v>0</v>
      </c>
      <c r="K64" s="17">
        <v>73500</v>
      </c>
      <c r="L64" s="17">
        <v>431500</v>
      </c>
      <c r="M64" s="17">
        <v>0</v>
      </c>
      <c r="N64" s="17">
        <v>0</v>
      </c>
      <c r="O64" s="17">
        <v>23478</v>
      </c>
      <c r="P64" s="17">
        <v>0</v>
      </c>
      <c r="Q64" s="12">
        <v>528478</v>
      </c>
      <c r="R64" s="16">
        <v>0</v>
      </c>
      <c r="S64" s="17">
        <v>0</v>
      </c>
      <c r="T64" s="17">
        <v>0</v>
      </c>
      <c r="U64" s="17">
        <v>0</v>
      </c>
      <c r="V64" s="17">
        <v>0</v>
      </c>
      <c r="W64" s="17">
        <v>0</v>
      </c>
      <c r="X64" s="17">
        <v>0</v>
      </c>
      <c r="Y64" s="12">
        <v>0</v>
      </c>
      <c r="Z64" s="16">
        <v>0</v>
      </c>
      <c r="AA64" s="17">
        <v>0</v>
      </c>
      <c r="AB64" s="17">
        <v>0</v>
      </c>
      <c r="AC64" s="17">
        <v>0</v>
      </c>
      <c r="AD64" s="17">
        <v>0</v>
      </c>
      <c r="AE64" s="17">
        <v>0</v>
      </c>
      <c r="AF64" s="17">
        <v>0</v>
      </c>
      <c r="AG64" s="12">
        <v>0</v>
      </c>
      <c r="AH64" s="16">
        <v>0</v>
      </c>
      <c r="AI64" s="17">
        <v>0</v>
      </c>
      <c r="AJ64" s="17">
        <v>0</v>
      </c>
      <c r="AK64" s="17">
        <v>0</v>
      </c>
      <c r="AL64" s="17">
        <v>0</v>
      </c>
      <c r="AM64" s="17">
        <v>0</v>
      </c>
      <c r="AN64" s="17">
        <v>0</v>
      </c>
      <c r="AO64" s="12">
        <v>0</v>
      </c>
      <c r="AP64" s="16">
        <v>0</v>
      </c>
      <c r="AQ64" s="17">
        <v>0</v>
      </c>
      <c r="AR64" s="17">
        <v>0</v>
      </c>
      <c r="AS64" s="17">
        <v>0</v>
      </c>
      <c r="AT64" s="17">
        <v>0</v>
      </c>
      <c r="AU64" s="17">
        <v>0</v>
      </c>
      <c r="AV64" s="17">
        <v>0</v>
      </c>
      <c r="AW64" s="12">
        <v>0</v>
      </c>
      <c r="AX64" s="16">
        <v>0</v>
      </c>
      <c r="AY64" s="17">
        <v>0</v>
      </c>
      <c r="AZ64" s="17">
        <v>0</v>
      </c>
      <c r="BA64" s="17">
        <v>0</v>
      </c>
      <c r="BB64" s="17">
        <v>0</v>
      </c>
      <c r="BC64" s="17">
        <v>0</v>
      </c>
      <c r="BD64" s="17">
        <v>0</v>
      </c>
      <c r="BE64" s="12">
        <v>0</v>
      </c>
      <c r="BF64" s="16">
        <v>0</v>
      </c>
      <c r="BG64" s="17">
        <v>0</v>
      </c>
      <c r="BH64" s="17">
        <v>0</v>
      </c>
      <c r="BI64" s="17">
        <v>0</v>
      </c>
      <c r="BJ64" s="17">
        <v>0</v>
      </c>
      <c r="BK64" s="17">
        <v>0</v>
      </c>
      <c r="BL64" s="17">
        <v>0</v>
      </c>
      <c r="BM64" s="12">
        <v>0</v>
      </c>
      <c r="BN64" s="16">
        <v>0</v>
      </c>
      <c r="BO64" s="17">
        <v>0</v>
      </c>
      <c r="BP64" s="17">
        <v>0</v>
      </c>
      <c r="BQ64" s="17">
        <v>0</v>
      </c>
      <c r="BR64" s="17">
        <v>0</v>
      </c>
      <c r="BS64" s="17">
        <v>0</v>
      </c>
      <c r="BT64" s="17">
        <v>0</v>
      </c>
      <c r="BU64" s="12">
        <v>0</v>
      </c>
    </row>
    <row r="65" spans="1:73" x14ac:dyDescent="0.2">
      <c r="A65" s="4" t="s">
        <v>55</v>
      </c>
      <c r="B65" s="92">
        <v>1612</v>
      </c>
      <c r="C65" s="87">
        <v>0</v>
      </c>
      <c r="D65" s="87">
        <v>303932</v>
      </c>
      <c r="E65" s="87">
        <v>0</v>
      </c>
      <c r="F65" s="87">
        <v>0</v>
      </c>
      <c r="G65" s="87">
        <v>51127</v>
      </c>
      <c r="H65" s="87">
        <v>0</v>
      </c>
      <c r="I65" s="93">
        <v>356671</v>
      </c>
      <c r="J65" s="16">
        <v>0</v>
      </c>
      <c r="K65" s="17">
        <v>0</v>
      </c>
      <c r="L65" s="17">
        <v>78932</v>
      </c>
      <c r="M65" s="17">
        <v>0</v>
      </c>
      <c r="N65" s="17">
        <v>0</v>
      </c>
      <c r="O65" s="17">
        <v>2282</v>
      </c>
      <c r="P65" s="17">
        <v>0</v>
      </c>
      <c r="Q65" s="12">
        <v>81214</v>
      </c>
      <c r="R65" s="16">
        <v>1612</v>
      </c>
      <c r="S65" s="17">
        <v>0</v>
      </c>
      <c r="T65" s="17">
        <v>0</v>
      </c>
      <c r="U65" s="17">
        <v>0</v>
      </c>
      <c r="V65" s="17">
        <v>0</v>
      </c>
      <c r="W65" s="17">
        <v>48845</v>
      </c>
      <c r="X65" s="17">
        <v>0</v>
      </c>
      <c r="Y65" s="12">
        <v>50457</v>
      </c>
      <c r="Z65" s="16">
        <v>0</v>
      </c>
      <c r="AA65" s="17">
        <v>0</v>
      </c>
      <c r="AB65" s="17">
        <v>0</v>
      </c>
      <c r="AC65" s="17">
        <v>0</v>
      </c>
      <c r="AD65" s="17">
        <v>0</v>
      </c>
      <c r="AE65" s="17">
        <v>0</v>
      </c>
      <c r="AF65" s="17">
        <v>0</v>
      </c>
      <c r="AG65" s="12">
        <v>0</v>
      </c>
      <c r="AH65" s="16">
        <v>0</v>
      </c>
      <c r="AI65" s="17">
        <v>0</v>
      </c>
      <c r="AJ65" s="17">
        <v>0</v>
      </c>
      <c r="AK65" s="17">
        <v>0</v>
      </c>
      <c r="AL65" s="17">
        <v>0</v>
      </c>
      <c r="AM65" s="17">
        <v>0</v>
      </c>
      <c r="AN65" s="17">
        <v>0</v>
      </c>
      <c r="AO65" s="12">
        <v>0</v>
      </c>
      <c r="AP65" s="16">
        <v>0</v>
      </c>
      <c r="AQ65" s="17">
        <v>0</v>
      </c>
      <c r="AR65" s="17">
        <v>0</v>
      </c>
      <c r="AS65" s="17">
        <v>0</v>
      </c>
      <c r="AT65" s="17">
        <v>0</v>
      </c>
      <c r="AU65" s="17">
        <v>0</v>
      </c>
      <c r="AV65" s="17">
        <v>0</v>
      </c>
      <c r="AW65" s="12">
        <v>0</v>
      </c>
      <c r="AX65" s="16">
        <v>0</v>
      </c>
      <c r="AY65" s="17">
        <v>0</v>
      </c>
      <c r="AZ65" s="17">
        <v>225000</v>
      </c>
      <c r="BA65" s="17">
        <v>0</v>
      </c>
      <c r="BB65" s="17">
        <v>0</v>
      </c>
      <c r="BC65" s="17">
        <v>0</v>
      </c>
      <c r="BD65" s="17">
        <v>0</v>
      </c>
      <c r="BE65" s="12">
        <v>225000</v>
      </c>
      <c r="BF65" s="16">
        <v>0</v>
      </c>
      <c r="BG65" s="17">
        <v>0</v>
      </c>
      <c r="BH65" s="17">
        <v>0</v>
      </c>
      <c r="BI65" s="17">
        <v>0</v>
      </c>
      <c r="BJ65" s="17">
        <v>0</v>
      </c>
      <c r="BK65" s="17">
        <v>0</v>
      </c>
      <c r="BL65" s="17">
        <v>0</v>
      </c>
      <c r="BM65" s="12">
        <v>0</v>
      </c>
      <c r="BN65" s="16">
        <v>0</v>
      </c>
      <c r="BO65" s="17">
        <v>0</v>
      </c>
      <c r="BP65" s="17">
        <v>0</v>
      </c>
      <c r="BQ65" s="17">
        <v>0</v>
      </c>
      <c r="BR65" s="17">
        <v>0</v>
      </c>
      <c r="BS65" s="17">
        <v>0</v>
      </c>
      <c r="BT65" s="17">
        <v>0</v>
      </c>
      <c r="BU65" s="12">
        <v>0</v>
      </c>
    </row>
    <row r="66" spans="1:73" x14ac:dyDescent="0.2">
      <c r="A66" s="4" t="s">
        <v>56</v>
      </c>
      <c r="B66" s="92">
        <v>43000</v>
      </c>
      <c r="C66" s="87">
        <v>681000</v>
      </c>
      <c r="D66" s="87">
        <v>216000</v>
      </c>
      <c r="E66" s="87">
        <v>0</v>
      </c>
      <c r="F66" s="87">
        <v>0</v>
      </c>
      <c r="G66" s="87">
        <v>122000</v>
      </c>
      <c r="H66" s="87">
        <v>97000</v>
      </c>
      <c r="I66" s="93">
        <v>1159000</v>
      </c>
      <c r="J66" s="16">
        <v>0</v>
      </c>
      <c r="K66" s="17">
        <v>509000</v>
      </c>
      <c r="L66" s="17">
        <v>191000</v>
      </c>
      <c r="M66" s="17">
        <v>0</v>
      </c>
      <c r="N66" s="17">
        <v>0</v>
      </c>
      <c r="O66" s="17">
        <v>26000</v>
      </c>
      <c r="P66" s="17">
        <v>19000</v>
      </c>
      <c r="Q66" s="12">
        <v>745000</v>
      </c>
      <c r="R66" s="16">
        <v>10000</v>
      </c>
      <c r="S66" s="17">
        <v>172000</v>
      </c>
      <c r="T66" s="17">
        <v>25000</v>
      </c>
      <c r="U66" s="17">
        <v>0</v>
      </c>
      <c r="V66" s="17">
        <v>0</v>
      </c>
      <c r="W66" s="17">
        <v>0</v>
      </c>
      <c r="X66" s="17">
        <v>0</v>
      </c>
      <c r="Y66" s="12">
        <v>207000</v>
      </c>
      <c r="Z66" s="16">
        <v>33000</v>
      </c>
      <c r="AA66" s="17">
        <v>0</v>
      </c>
      <c r="AB66" s="17">
        <v>0</v>
      </c>
      <c r="AC66" s="17">
        <v>0</v>
      </c>
      <c r="AD66" s="17">
        <v>0</v>
      </c>
      <c r="AE66" s="17">
        <v>5000</v>
      </c>
      <c r="AF66" s="17">
        <v>0</v>
      </c>
      <c r="AG66" s="12">
        <v>38000</v>
      </c>
      <c r="AH66" s="16">
        <v>0</v>
      </c>
      <c r="AI66" s="17">
        <v>0</v>
      </c>
      <c r="AJ66" s="17">
        <v>0</v>
      </c>
      <c r="AK66" s="17">
        <v>0</v>
      </c>
      <c r="AL66" s="17">
        <v>0</v>
      </c>
      <c r="AM66" s="17">
        <v>0</v>
      </c>
      <c r="AN66" s="17">
        <v>0</v>
      </c>
      <c r="AO66" s="12">
        <v>0</v>
      </c>
      <c r="AP66" s="16">
        <v>0</v>
      </c>
      <c r="AQ66" s="17">
        <v>0</v>
      </c>
      <c r="AR66" s="17">
        <v>0</v>
      </c>
      <c r="AS66" s="17">
        <v>0</v>
      </c>
      <c r="AT66" s="17">
        <v>0</v>
      </c>
      <c r="AU66" s="17">
        <v>0</v>
      </c>
      <c r="AV66" s="17">
        <v>0</v>
      </c>
      <c r="AW66" s="12">
        <v>0</v>
      </c>
      <c r="AX66" s="16">
        <v>0</v>
      </c>
      <c r="AY66" s="17">
        <v>0</v>
      </c>
      <c r="AZ66" s="17">
        <v>0</v>
      </c>
      <c r="BA66" s="17">
        <v>0</v>
      </c>
      <c r="BB66" s="17">
        <v>0</v>
      </c>
      <c r="BC66" s="17">
        <v>0</v>
      </c>
      <c r="BD66" s="17">
        <v>0</v>
      </c>
      <c r="BE66" s="12">
        <v>0</v>
      </c>
      <c r="BF66" s="16">
        <v>0</v>
      </c>
      <c r="BG66" s="17">
        <v>0</v>
      </c>
      <c r="BH66" s="17">
        <v>0</v>
      </c>
      <c r="BI66" s="17">
        <v>0</v>
      </c>
      <c r="BJ66" s="17">
        <v>0</v>
      </c>
      <c r="BK66" s="17">
        <v>0</v>
      </c>
      <c r="BL66" s="17">
        <v>0</v>
      </c>
      <c r="BM66" s="12">
        <v>0</v>
      </c>
      <c r="BN66" s="16">
        <v>0</v>
      </c>
      <c r="BO66" s="17">
        <v>0</v>
      </c>
      <c r="BP66" s="17">
        <v>0</v>
      </c>
      <c r="BQ66" s="17">
        <v>0</v>
      </c>
      <c r="BR66" s="17">
        <v>0</v>
      </c>
      <c r="BS66" s="17">
        <v>91000</v>
      </c>
      <c r="BT66" s="17">
        <v>78000</v>
      </c>
      <c r="BU66" s="12">
        <v>169000</v>
      </c>
    </row>
    <row r="67" spans="1:73" x14ac:dyDescent="0.2">
      <c r="A67" s="4" t="s">
        <v>57</v>
      </c>
      <c r="B67" s="92">
        <v>15991</v>
      </c>
      <c r="C67" s="87">
        <v>195000</v>
      </c>
      <c r="D67" s="87">
        <v>60000</v>
      </c>
      <c r="E67" s="87">
        <v>0</v>
      </c>
      <c r="F67" s="87">
        <v>0</v>
      </c>
      <c r="G67" s="87">
        <v>468</v>
      </c>
      <c r="H67" s="87">
        <v>0</v>
      </c>
      <c r="I67" s="93">
        <v>271459</v>
      </c>
      <c r="J67" s="16">
        <v>15991</v>
      </c>
      <c r="K67" s="17">
        <v>0</v>
      </c>
      <c r="L67" s="17">
        <v>60000</v>
      </c>
      <c r="M67" s="17">
        <v>0</v>
      </c>
      <c r="N67" s="17">
        <v>0</v>
      </c>
      <c r="O67" s="17">
        <v>0</v>
      </c>
      <c r="P67" s="17">
        <v>0</v>
      </c>
      <c r="Q67" s="12">
        <v>75991</v>
      </c>
      <c r="R67" s="16">
        <v>0</v>
      </c>
      <c r="S67" s="17">
        <v>120000</v>
      </c>
      <c r="T67" s="17">
        <v>0</v>
      </c>
      <c r="U67" s="17">
        <v>0</v>
      </c>
      <c r="V67" s="17">
        <v>0</v>
      </c>
      <c r="W67" s="17">
        <v>0</v>
      </c>
      <c r="X67" s="17">
        <v>0</v>
      </c>
      <c r="Y67" s="12">
        <v>120000</v>
      </c>
      <c r="Z67" s="16">
        <v>0</v>
      </c>
      <c r="AA67" s="17">
        <v>0</v>
      </c>
      <c r="AB67" s="17">
        <v>0</v>
      </c>
      <c r="AC67" s="17">
        <v>0</v>
      </c>
      <c r="AD67" s="17">
        <v>0</v>
      </c>
      <c r="AE67" s="17">
        <v>0</v>
      </c>
      <c r="AF67" s="17">
        <v>0</v>
      </c>
      <c r="AG67" s="12">
        <v>0</v>
      </c>
      <c r="AH67" s="16">
        <v>0</v>
      </c>
      <c r="AI67" s="17">
        <v>75000</v>
      </c>
      <c r="AJ67" s="17">
        <v>0</v>
      </c>
      <c r="AK67" s="17">
        <v>0</v>
      </c>
      <c r="AL67" s="17">
        <v>0</v>
      </c>
      <c r="AM67" s="17">
        <v>0</v>
      </c>
      <c r="AN67" s="17">
        <v>0</v>
      </c>
      <c r="AO67" s="12">
        <v>75000</v>
      </c>
      <c r="AP67" s="16">
        <v>0</v>
      </c>
      <c r="AQ67" s="17">
        <v>0</v>
      </c>
      <c r="AR67" s="17">
        <v>0</v>
      </c>
      <c r="AS67" s="17">
        <v>0</v>
      </c>
      <c r="AT67" s="17">
        <v>0</v>
      </c>
      <c r="AU67" s="17">
        <v>0</v>
      </c>
      <c r="AV67" s="17">
        <v>0</v>
      </c>
      <c r="AW67" s="12">
        <v>0</v>
      </c>
      <c r="AX67" s="16">
        <v>0</v>
      </c>
      <c r="AY67" s="17">
        <v>0</v>
      </c>
      <c r="AZ67" s="17">
        <v>0</v>
      </c>
      <c r="BA67" s="17">
        <v>0</v>
      </c>
      <c r="BB67" s="17">
        <v>0</v>
      </c>
      <c r="BC67" s="17">
        <v>0</v>
      </c>
      <c r="BD67" s="17">
        <v>0</v>
      </c>
      <c r="BE67" s="12">
        <v>0</v>
      </c>
      <c r="BF67" s="16">
        <v>0</v>
      </c>
      <c r="BG67" s="17">
        <v>0</v>
      </c>
      <c r="BH67" s="17">
        <v>0</v>
      </c>
      <c r="BI67" s="17">
        <v>0</v>
      </c>
      <c r="BJ67" s="17">
        <v>0</v>
      </c>
      <c r="BK67" s="17">
        <v>0</v>
      </c>
      <c r="BL67" s="17">
        <v>0</v>
      </c>
      <c r="BM67" s="12">
        <v>0</v>
      </c>
      <c r="BN67" s="16">
        <v>0</v>
      </c>
      <c r="BO67" s="17">
        <v>0</v>
      </c>
      <c r="BP67" s="17">
        <v>0</v>
      </c>
      <c r="BQ67" s="17">
        <v>0</v>
      </c>
      <c r="BR67" s="17">
        <v>0</v>
      </c>
      <c r="BS67" s="17">
        <v>468</v>
      </c>
      <c r="BT67" s="17">
        <v>0</v>
      </c>
      <c r="BU67" s="12">
        <v>468</v>
      </c>
    </row>
    <row r="68" spans="1:73" x14ac:dyDescent="0.2">
      <c r="A68" s="4" t="s">
        <v>58</v>
      </c>
      <c r="B68" s="92">
        <v>768.18</v>
      </c>
      <c r="C68" s="87">
        <v>0</v>
      </c>
      <c r="D68" s="87">
        <v>243818.18</v>
      </c>
      <c r="E68" s="87">
        <v>0</v>
      </c>
      <c r="F68" s="87">
        <v>0</v>
      </c>
      <c r="G68" s="87">
        <v>54456.59</v>
      </c>
      <c r="H68" s="87">
        <v>3884</v>
      </c>
      <c r="I68" s="93">
        <v>302926.94999999995</v>
      </c>
      <c r="J68" s="16">
        <v>768.18</v>
      </c>
      <c r="K68" s="17">
        <v>0</v>
      </c>
      <c r="L68" s="17">
        <v>243818.18</v>
      </c>
      <c r="M68" s="17">
        <v>0</v>
      </c>
      <c r="N68" s="17">
        <v>0</v>
      </c>
      <c r="O68" s="17">
        <v>0</v>
      </c>
      <c r="P68" s="17">
        <v>0</v>
      </c>
      <c r="Q68" s="12">
        <v>244586.36</v>
      </c>
      <c r="R68" s="16">
        <v>0</v>
      </c>
      <c r="S68" s="17">
        <v>0</v>
      </c>
      <c r="T68" s="17">
        <v>0</v>
      </c>
      <c r="U68" s="17">
        <v>0</v>
      </c>
      <c r="V68" s="17">
        <v>0</v>
      </c>
      <c r="W68" s="17">
        <v>0</v>
      </c>
      <c r="X68" s="17">
        <v>0</v>
      </c>
      <c r="Y68" s="12">
        <v>0</v>
      </c>
      <c r="Z68" s="16">
        <v>0</v>
      </c>
      <c r="AA68" s="17">
        <v>0</v>
      </c>
      <c r="AB68" s="17">
        <v>0</v>
      </c>
      <c r="AC68" s="17">
        <v>0</v>
      </c>
      <c r="AD68" s="17">
        <v>0</v>
      </c>
      <c r="AE68" s="17">
        <v>54456.59</v>
      </c>
      <c r="AF68" s="17">
        <v>0</v>
      </c>
      <c r="AG68" s="12">
        <v>54456.59</v>
      </c>
      <c r="AH68" s="16">
        <v>0</v>
      </c>
      <c r="AI68" s="17">
        <v>0</v>
      </c>
      <c r="AJ68" s="17">
        <v>0</v>
      </c>
      <c r="AK68" s="17">
        <v>0</v>
      </c>
      <c r="AL68" s="17">
        <v>0</v>
      </c>
      <c r="AM68" s="17">
        <v>0</v>
      </c>
      <c r="AN68" s="17">
        <v>0</v>
      </c>
      <c r="AO68" s="12">
        <v>0</v>
      </c>
      <c r="AP68" s="16">
        <v>0</v>
      </c>
      <c r="AQ68" s="17">
        <v>0</v>
      </c>
      <c r="AR68" s="17">
        <v>0</v>
      </c>
      <c r="AS68" s="17">
        <v>0</v>
      </c>
      <c r="AT68" s="17">
        <v>0</v>
      </c>
      <c r="AU68" s="17">
        <v>0</v>
      </c>
      <c r="AV68" s="17">
        <v>0</v>
      </c>
      <c r="AW68" s="12">
        <v>0</v>
      </c>
      <c r="AX68" s="16">
        <v>0</v>
      </c>
      <c r="AY68" s="17">
        <v>0</v>
      </c>
      <c r="AZ68" s="17">
        <v>0</v>
      </c>
      <c r="BA68" s="17">
        <v>0</v>
      </c>
      <c r="BB68" s="17">
        <v>0</v>
      </c>
      <c r="BC68" s="17">
        <v>0</v>
      </c>
      <c r="BD68" s="17">
        <v>0</v>
      </c>
      <c r="BE68" s="12">
        <v>0</v>
      </c>
      <c r="BF68" s="16">
        <v>0</v>
      </c>
      <c r="BG68" s="17">
        <v>0</v>
      </c>
      <c r="BH68" s="17">
        <v>0</v>
      </c>
      <c r="BI68" s="17">
        <v>0</v>
      </c>
      <c r="BJ68" s="17">
        <v>0</v>
      </c>
      <c r="BK68" s="17">
        <v>0</v>
      </c>
      <c r="BL68" s="17">
        <v>0</v>
      </c>
      <c r="BM68" s="12">
        <v>0</v>
      </c>
      <c r="BN68" s="16">
        <v>0</v>
      </c>
      <c r="BO68" s="17">
        <v>0</v>
      </c>
      <c r="BP68" s="17">
        <v>0</v>
      </c>
      <c r="BQ68" s="17">
        <v>0</v>
      </c>
      <c r="BR68" s="17">
        <v>0</v>
      </c>
      <c r="BS68" s="17">
        <v>0</v>
      </c>
      <c r="BT68" s="17">
        <v>3884</v>
      </c>
      <c r="BU68" s="12">
        <v>3884</v>
      </c>
    </row>
    <row r="69" spans="1:73" x14ac:dyDescent="0.2">
      <c r="A69" s="4" t="s">
        <v>59</v>
      </c>
      <c r="B69" s="92">
        <v>919</v>
      </c>
      <c r="C69" s="87">
        <v>0</v>
      </c>
      <c r="D69" s="87">
        <v>260346</v>
      </c>
      <c r="E69" s="87">
        <v>0</v>
      </c>
      <c r="F69" s="87">
        <v>0</v>
      </c>
      <c r="G69" s="87">
        <v>0</v>
      </c>
      <c r="H69" s="87">
        <v>0</v>
      </c>
      <c r="I69" s="93">
        <v>261265</v>
      </c>
      <c r="J69" s="16">
        <v>0</v>
      </c>
      <c r="K69" s="17">
        <v>0</v>
      </c>
      <c r="L69" s="17">
        <v>260346</v>
      </c>
      <c r="M69" s="17">
        <v>0</v>
      </c>
      <c r="N69" s="17">
        <v>0</v>
      </c>
      <c r="O69" s="17">
        <v>0</v>
      </c>
      <c r="P69" s="17">
        <v>0</v>
      </c>
      <c r="Q69" s="12">
        <v>260346</v>
      </c>
      <c r="R69" s="16">
        <v>0</v>
      </c>
      <c r="S69" s="17">
        <v>0</v>
      </c>
      <c r="T69" s="17">
        <v>0</v>
      </c>
      <c r="U69" s="17">
        <v>0</v>
      </c>
      <c r="V69" s="17">
        <v>0</v>
      </c>
      <c r="W69" s="17">
        <v>0</v>
      </c>
      <c r="X69" s="17">
        <v>0</v>
      </c>
      <c r="Y69" s="12">
        <v>0</v>
      </c>
      <c r="Z69" s="16">
        <v>619</v>
      </c>
      <c r="AA69" s="17">
        <v>0</v>
      </c>
      <c r="AB69" s="17">
        <v>0</v>
      </c>
      <c r="AC69" s="17">
        <v>0</v>
      </c>
      <c r="AD69" s="17">
        <v>0</v>
      </c>
      <c r="AE69" s="17">
        <v>0</v>
      </c>
      <c r="AF69" s="17">
        <v>0</v>
      </c>
      <c r="AG69" s="12">
        <v>619</v>
      </c>
      <c r="AH69" s="16">
        <v>0</v>
      </c>
      <c r="AI69" s="17">
        <v>0</v>
      </c>
      <c r="AJ69" s="17">
        <v>0</v>
      </c>
      <c r="AK69" s="17">
        <v>0</v>
      </c>
      <c r="AL69" s="17">
        <v>0</v>
      </c>
      <c r="AM69" s="17">
        <v>0</v>
      </c>
      <c r="AN69" s="17">
        <v>0</v>
      </c>
      <c r="AO69" s="12">
        <v>0</v>
      </c>
      <c r="AP69" s="16">
        <v>0</v>
      </c>
      <c r="AQ69" s="17">
        <v>0</v>
      </c>
      <c r="AR69" s="17">
        <v>0</v>
      </c>
      <c r="AS69" s="17">
        <v>0</v>
      </c>
      <c r="AT69" s="17">
        <v>0</v>
      </c>
      <c r="AU69" s="17">
        <v>0</v>
      </c>
      <c r="AV69" s="17">
        <v>0</v>
      </c>
      <c r="AW69" s="12">
        <v>0</v>
      </c>
      <c r="AX69" s="16">
        <v>0</v>
      </c>
      <c r="AY69" s="17">
        <v>0</v>
      </c>
      <c r="AZ69" s="17">
        <v>0</v>
      </c>
      <c r="BA69" s="17">
        <v>0</v>
      </c>
      <c r="BB69" s="17">
        <v>0</v>
      </c>
      <c r="BC69" s="17">
        <v>0</v>
      </c>
      <c r="BD69" s="17">
        <v>0</v>
      </c>
      <c r="BE69" s="12">
        <v>0</v>
      </c>
      <c r="BF69" s="16">
        <v>0</v>
      </c>
      <c r="BG69" s="17">
        <v>0</v>
      </c>
      <c r="BH69" s="17">
        <v>0</v>
      </c>
      <c r="BI69" s="17">
        <v>0</v>
      </c>
      <c r="BJ69" s="17">
        <v>0</v>
      </c>
      <c r="BK69" s="17">
        <v>0</v>
      </c>
      <c r="BL69" s="17">
        <v>0</v>
      </c>
      <c r="BM69" s="12">
        <v>0</v>
      </c>
      <c r="BN69" s="16">
        <v>300</v>
      </c>
      <c r="BO69" s="17">
        <v>0</v>
      </c>
      <c r="BP69" s="17">
        <v>0</v>
      </c>
      <c r="BQ69" s="17">
        <v>0</v>
      </c>
      <c r="BR69" s="17">
        <v>0</v>
      </c>
      <c r="BS69" s="17">
        <v>0</v>
      </c>
      <c r="BT69" s="17">
        <v>0</v>
      </c>
      <c r="BU69" s="12">
        <v>300</v>
      </c>
    </row>
    <row r="70" spans="1:73" x14ac:dyDescent="0.2">
      <c r="A70" s="4" t="s">
        <v>60</v>
      </c>
      <c r="B70" s="92">
        <v>0</v>
      </c>
      <c r="C70" s="87">
        <v>0</v>
      </c>
      <c r="D70" s="87">
        <v>0</v>
      </c>
      <c r="E70" s="87">
        <v>0</v>
      </c>
      <c r="F70" s="87">
        <v>0</v>
      </c>
      <c r="G70" s="87">
        <v>0</v>
      </c>
      <c r="H70" s="87">
        <v>140</v>
      </c>
      <c r="I70" s="93">
        <v>140</v>
      </c>
      <c r="J70" s="16">
        <v>0</v>
      </c>
      <c r="K70" s="17">
        <v>0</v>
      </c>
      <c r="L70" s="17">
        <v>0</v>
      </c>
      <c r="M70" s="17">
        <v>0</v>
      </c>
      <c r="N70" s="17">
        <v>0</v>
      </c>
      <c r="O70" s="17">
        <v>0</v>
      </c>
      <c r="P70" s="17">
        <v>0</v>
      </c>
      <c r="Q70" s="12">
        <v>0</v>
      </c>
      <c r="R70" s="16">
        <v>0</v>
      </c>
      <c r="S70" s="17">
        <v>0</v>
      </c>
      <c r="T70" s="17">
        <v>0</v>
      </c>
      <c r="U70" s="17">
        <v>0</v>
      </c>
      <c r="V70" s="17">
        <v>0</v>
      </c>
      <c r="W70" s="17">
        <v>0</v>
      </c>
      <c r="X70" s="17">
        <v>140</v>
      </c>
      <c r="Y70" s="12">
        <v>140</v>
      </c>
      <c r="Z70" s="16">
        <v>0</v>
      </c>
      <c r="AA70" s="17">
        <v>0</v>
      </c>
      <c r="AB70" s="17">
        <v>0</v>
      </c>
      <c r="AC70" s="17">
        <v>0</v>
      </c>
      <c r="AD70" s="17">
        <v>0</v>
      </c>
      <c r="AE70" s="17">
        <v>0</v>
      </c>
      <c r="AF70" s="17">
        <v>0</v>
      </c>
      <c r="AG70" s="12">
        <v>0</v>
      </c>
      <c r="AH70" s="16">
        <v>0</v>
      </c>
      <c r="AI70" s="17">
        <v>0</v>
      </c>
      <c r="AJ70" s="17">
        <v>0</v>
      </c>
      <c r="AK70" s="17">
        <v>0</v>
      </c>
      <c r="AL70" s="17">
        <v>0</v>
      </c>
      <c r="AM70" s="17">
        <v>0</v>
      </c>
      <c r="AN70" s="17">
        <v>0</v>
      </c>
      <c r="AO70" s="12">
        <v>0</v>
      </c>
      <c r="AP70" s="16">
        <v>0</v>
      </c>
      <c r="AQ70" s="17">
        <v>0</v>
      </c>
      <c r="AR70" s="17">
        <v>0</v>
      </c>
      <c r="AS70" s="17">
        <v>0</v>
      </c>
      <c r="AT70" s="17">
        <v>0</v>
      </c>
      <c r="AU70" s="17">
        <v>0</v>
      </c>
      <c r="AV70" s="17">
        <v>0</v>
      </c>
      <c r="AW70" s="12">
        <v>0</v>
      </c>
      <c r="AX70" s="16">
        <v>0</v>
      </c>
      <c r="AY70" s="17">
        <v>0</v>
      </c>
      <c r="AZ70" s="17">
        <v>0</v>
      </c>
      <c r="BA70" s="17">
        <v>0</v>
      </c>
      <c r="BB70" s="17">
        <v>0</v>
      </c>
      <c r="BC70" s="17">
        <v>0</v>
      </c>
      <c r="BD70" s="17">
        <v>0</v>
      </c>
      <c r="BE70" s="12">
        <v>0</v>
      </c>
      <c r="BF70" s="16">
        <v>0</v>
      </c>
      <c r="BG70" s="17">
        <v>0</v>
      </c>
      <c r="BH70" s="17">
        <v>0</v>
      </c>
      <c r="BI70" s="17">
        <v>0</v>
      </c>
      <c r="BJ70" s="17">
        <v>0</v>
      </c>
      <c r="BK70" s="17">
        <v>0</v>
      </c>
      <c r="BL70" s="17">
        <v>0</v>
      </c>
      <c r="BM70" s="12">
        <v>0</v>
      </c>
      <c r="BN70" s="16">
        <v>0</v>
      </c>
      <c r="BO70" s="17">
        <v>0</v>
      </c>
      <c r="BP70" s="17">
        <v>0</v>
      </c>
      <c r="BQ70" s="17">
        <v>0</v>
      </c>
      <c r="BR70" s="17">
        <v>0</v>
      </c>
      <c r="BS70" s="17">
        <v>0</v>
      </c>
      <c r="BT70" s="17">
        <v>0</v>
      </c>
      <c r="BU70" s="12">
        <v>0</v>
      </c>
    </row>
    <row r="71" spans="1:73" x14ac:dyDescent="0.2">
      <c r="A71" s="4" t="s">
        <v>61</v>
      </c>
      <c r="B71" s="92">
        <v>0</v>
      </c>
      <c r="C71" s="87">
        <v>0</v>
      </c>
      <c r="D71" s="87">
        <v>111634</v>
      </c>
      <c r="E71" s="87">
        <v>0</v>
      </c>
      <c r="F71" s="87">
        <v>84545</v>
      </c>
      <c r="G71" s="87">
        <v>263850</v>
      </c>
      <c r="H71" s="87">
        <v>4765</v>
      </c>
      <c r="I71" s="93">
        <v>464794</v>
      </c>
      <c r="J71" s="16">
        <v>0</v>
      </c>
      <c r="K71" s="17">
        <v>0</v>
      </c>
      <c r="L71" s="17">
        <v>111634</v>
      </c>
      <c r="M71" s="17">
        <v>0</v>
      </c>
      <c r="N71" s="17">
        <v>84545</v>
      </c>
      <c r="O71" s="17">
        <v>263850</v>
      </c>
      <c r="P71" s="17">
        <v>0</v>
      </c>
      <c r="Q71" s="12">
        <v>460029</v>
      </c>
      <c r="R71" s="16">
        <v>0</v>
      </c>
      <c r="S71" s="17">
        <v>0</v>
      </c>
      <c r="T71" s="17">
        <v>0</v>
      </c>
      <c r="U71" s="17">
        <v>0</v>
      </c>
      <c r="V71" s="17">
        <v>0</v>
      </c>
      <c r="W71" s="17">
        <v>0</v>
      </c>
      <c r="X71" s="17">
        <v>0</v>
      </c>
      <c r="Y71" s="12">
        <v>0</v>
      </c>
      <c r="Z71" s="16">
        <v>0</v>
      </c>
      <c r="AA71" s="17">
        <v>0</v>
      </c>
      <c r="AB71" s="17">
        <v>0</v>
      </c>
      <c r="AC71" s="17">
        <v>0</v>
      </c>
      <c r="AD71" s="17">
        <v>0</v>
      </c>
      <c r="AE71" s="17">
        <v>0</v>
      </c>
      <c r="AF71" s="17">
        <v>564</v>
      </c>
      <c r="AG71" s="12">
        <v>564</v>
      </c>
      <c r="AH71" s="16">
        <v>0</v>
      </c>
      <c r="AI71" s="17">
        <v>0</v>
      </c>
      <c r="AJ71" s="17">
        <v>0</v>
      </c>
      <c r="AK71" s="17">
        <v>0</v>
      </c>
      <c r="AL71" s="17">
        <v>0</v>
      </c>
      <c r="AM71" s="17">
        <v>0</v>
      </c>
      <c r="AN71" s="17">
        <v>0</v>
      </c>
      <c r="AO71" s="12">
        <v>0</v>
      </c>
      <c r="AP71" s="16">
        <v>0</v>
      </c>
      <c r="AQ71" s="17">
        <v>0</v>
      </c>
      <c r="AR71" s="17">
        <v>0</v>
      </c>
      <c r="AS71" s="17">
        <v>0</v>
      </c>
      <c r="AT71" s="17">
        <v>0</v>
      </c>
      <c r="AU71" s="17">
        <v>0</v>
      </c>
      <c r="AV71" s="17">
        <v>0</v>
      </c>
      <c r="AW71" s="12">
        <v>0</v>
      </c>
      <c r="AX71" s="16">
        <v>0</v>
      </c>
      <c r="AY71" s="17">
        <v>0</v>
      </c>
      <c r="AZ71" s="17">
        <v>0</v>
      </c>
      <c r="BA71" s="17">
        <v>0</v>
      </c>
      <c r="BB71" s="17">
        <v>0</v>
      </c>
      <c r="BC71" s="17">
        <v>0</v>
      </c>
      <c r="BD71" s="17">
        <v>0</v>
      </c>
      <c r="BE71" s="12">
        <v>0</v>
      </c>
      <c r="BF71" s="16">
        <v>0</v>
      </c>
      <c r="BG71" s="17">
        <v>0</v>
      </c>
      <c r="BH71" s="17">
        <v>0</v>
      </c>
      <c r="BI71" s="17">
        <v>0</v>
      </c>
      <c r="BJ71" s="17">
        <v>0</v>
      </c>
      <c r="BK71" s="17">
        <v>0</v>
      </c>
      <c r="BL71" s="17">
        <v>0</v>
      </c>
      <c r="BM71" s="12">
        <v>0</v>
      </c>
      <c r="BN71" s="16">
        <v>0</v>
      </c>
      <c r="BO71" s="17">
        <v>0</v>
      </c>
      <c r="BP71" s="17">
        <v>0</v>
      </c>
      <c r="BQ71" s="17">
        <v>0</v>
      </c>
      <c r="BR71" s="17">
        <v>0</v>
      </c>
      <c r="BS71" s="17">
        <v>0</v>
      </c>
      <c r="BT71" s="17">
        <v>4201</v>
      </c>
      <c r="BU71" s="12">
        <v>4201</v>
      </c>
    </row>
    <row r="72" spans="1:73" x14ac:dyDescent="0.2">
      <c r="A72" s="4" t="s">
        <v>62</v>
      </c>
      <c r="B72" s="92">
        <v>12786</v>
      </c>
      <c r="C72" s="87">
        <v>0</v>
      </c>
      <c r="D72" s="87">
        <v>591954.48</v>
      </c>
      <c r="E72" s="87">
        <v>0</v>
      </c>
      <c r="F72" s="87">
        <v>0</v>
      </c>
      <c r="G72" s="87">
        <v>0</v>
      </c>
      <c r="H72" s="87">
        <v>0</v>
      </c>
      <c r="I72" s="93">
        <v>604740.48</v>
      </c>
      <c r="J72" s="16">
        <v>0</v>
      </c>
      <c r="K72" s="17">
        <v>0</v>
      </c>
      <c r="L72" s="17">
        <v>106954.48000000001</v>
      </c>
      <c r="M72" s="17">
        <v>0</v>
      </c>
      <c r="N72" s="17">
        <v>0</v>
      </c>
      <c r="O72" s="17">
        <v>0</v>
      </c>
      <c r="P72" s="17">
        <v>0</v>
      </c>
      <c r="Q72" s="12">
        <v>106954.48000000001</v>
      </c>
      <c r="R72" s="16">
        <v>1335</v>
      </c>
      <c r="S72" s="17">
        <v>0</v>
      </c>
      <c r="T72" s="17">
        <v>0</v>
      </c>
      <c r="U72" s="17">
        <v>0</v>
      </c>
      <c r="V72" s="17">
        <v>0</v>
      </c>
      <c r="W72" s="17">
        <v>0</v>
      </c>
      <c r="X72" s="17">
        <v>0</v>
      </c>
      <c r="Y72" s="12">
        <v>1335</v>
      </c>
      <c r="Z72" s="16">
        <v>11451</v>
      </c>
      <c r="AA72" s="17">
        <v>0</v>
      </c>
      <c r="AB72" s="17">
        <v>485000</v>
      </c>
      <c r="AC72" s="17">
        <v>0</v>
      </c>
      <c r="AD72" s="17">
        <v>0</v>
      </c>
      <c r="AE72" s="17">
        <v>0</v>
      </c>
      <c r="AF72" s="17">
        <v>0</v>
      </c>
      <c r="AG72" s="12">
        <v>496451</v>
      </c>
      <c r="AH72" s="16">
        <v>0</v>
      </c>
      <c r="AI72" s="17">
        <v>0</v>
      </c>
      <c r="AJ72" s="17">
        <v>0</v>
      </c>
      <c r="AK72" s="17">
        <v>0</v>
      </c>
      <c r="AL72" s="17">
        <v>0</v>
      </c>
      <c r="AM72" s="17">
        <v>0</v>
      </c>
      <c r="AN72" s="17">
        <v>0</v>
      </c>
      <c r="AO72" s="12">
        <v>0</v>
      </c>
      <c r="AP72" s="16">
        <v>0</v>
      </c>
      <c r="AQ72" s="17">
        <v>0</v>
      </c>
      <c r="AR72" s="17">
        <v>0</v>
      </c>
      <c r="AS72" s="17">
        <v>0</v>
      </c>
      <c r="AT72" s="17">
        <v>0</v>
      </c>
      <c r="AU72" s="17">
        <v>0</v>
      </c>
      <c r="AV72" s="17">
        <v>0</v>
      </c>
      <c r="AW72" s="12">
        <v>0</v>
      </c>
      <c r="AX72" s="16">
        <v>0</v>
      </c>
      <c r="AY72" s="17">
        <v>0</v>
      </c>
      <c r="AZ72" s="17">
        <v>0</v>
      </c>
      <c r="BA72" s="17">
        <v>0</v>
      </c>
      <c r="BB72" s="17">
        <v>0</v>
      </c>
      <c r="BC72" s="17">
        <v>0</v>
      </c>
      <c r="BD72" s="17">
        <v>0</v>
      </c>
      <c r="BE72" s="12">
        <v>0</v>
      </c>
      <c r="BF72" s="16">
        <v>0</v>
      </c>
      <c r="BG72" s="17">
        <v>0</v>
      </c>
      <c r="BH72" s="17">
        <v>0</v>
      </c>
      <c r="BI72" s="17">
        <v>0</v>
      </c>
      <c r="BJ72" s="17">
        <v>0</v>
      </c>
      <c r="BK72" s="17">
        <v>0</v>
      </c>
      <c r="BL72" s="17">
        <v>0</v>
      </c>
      <c r="BM72" s="12">
        <v>0</v>
      </c>
      <c r="BN72" s="16">
        <v>0</v>
      </c>
      <c r="BO72" s="17">
        <v>0</v>
      </c>
      <c r="BP72" s="17">
        <v>0</v>
      </c>
      <c r="BQ72" s="17">
        <v>0</v>
      </c>
      <c r="BR72" s="17">
        <v>0</v>
      </c>
      <c r="BS72" s="17">
        <v>0</v>
      </c>
      <c r="BT72" s="17">
        <v>0</v>
      </c>
      <c r="BU72" s="12">
        <v>0</v>
      </c>
    </row>
    <row r="73" spans="1:73" x14ac:dyDescent="0.2">
      <c r="A73" s="4" t="s">
        <v>63</v>
      </c>
      <c r="B73" s="92">
        <v>0</v>
      </c>
      <c r="C73" s="87">
        <v>0</v>
      </c>
      <c r="D73" s="87">
        <v>0</v>
      </c>
      <c r="E73" s="87">
        <v>0</v>
      </c>
      <c r="F73" s="87">
        <v>0</v>
      </c>
      <c r="G73" s="87">
        <v>0</v>
      </c>
      <c r="H73" s="87">
        <v>0</v>
      </c>
      <c r="I73" s="93">
        <v>0</v>
      </c>
      <c r="J73" s="16">
        <v>0</v>
      </c>
      <c r="K73" s="17">
        <v>0</v>
      </c>
      <c r="L73" s="17">
        <v>0</v>
      </c>
      <c r="M73" s="17">
        <v>0</v>
      </c>
      <c r="N73" s="17">
        <v>0</v>
      </c>
      <c r="O73" s="17">
        <v>0</v>
      </c>
      <c r="P73" s="17">
        <v>0</v>
      </c>
      <c r="Q73" s="12">
        <v>0</v>
      </c>
      <c r="R73" s="16">
        <v>0</v>
      </c>
      <c r="S73" s="17">
        <v>0</v>
      </c>
      <c r="T73" s="17">
        <v>0</v>
      </c>
      <c r="U73" s="17">
        <v>0</v>
      </c>
      <c r="V73" s="17">
        <v>0</v>
      </c>
      <c r="W73" s="17">
        <v>0</v>
      </c>
      <c r="X73" s="17">
        <v>0</v>
      </c>
      <c r="Y73" s="12">
        <v>0</v>
      </c>
      <c r="Z73" s="16">
        <v>0</v>
      </c>
      <c r="AA73" s="17">
        <v>0</v>
      </c>
      <c r="AB73" s="17">
        <v>0</v>
      </c>
      <c r="AC73" s="17">
        <v>0</v>
      </c>
      <c r="AD73" s="17">
        <v>0</v>
      </c>
      <c r="AE73" s="17">
        <v>0</v>
      </c>
      <c r="AF73" s="17">
        <v>0</v>
      </c>
      <c r="AG73" s="12">
        <v>0</v>
      </c>
      <c r="AH73" s="16">
        <v>0</v>
      </c>
      <c r="AI73" s="17">
        <v>0</v>
      </c>
      <c r="AJ73" s="17">
        <v>0</v>
      </c>
      <c r="AK73" s="17">
        <v>0</v>
      </c>
      <c r="AL73" s="17">
        <v>0</v>
      </c>
      <c r="AM73" s="17">
        <v>0</v>
      </c>
      <c r="AN73" s="17">
        <v>0</v>
      </c>
      <c r="AO73" s="12">
        <v>0</v>
      </c>
      <c r="AP73" s="16">
        <v>0</v>
      </c>
      <c r="AQ73" s="17">
        <v>0</v>
      </c>
      <c r="AR73" s="17">
        <v>0</v>
      </c>
      <c r="AS73" s="17">
        <v>0</v>
      </c>
      <c r="AT73" s="17">
        <v>0</v>
      </c>
      <c r="AU73" s="17">
        <v>0</v>
      </c>
      <c r="AV73" s="17">
        <v>0</v>
      </c>
      <c r="AW73" s="12">
        <v>0</v>
      </c>
      <c r="AX73" s="16">
        <v>0</v>
      </c>
      <c r="AY73" s="17">
        <v>0</v>
      </c>
      <c r="AZ73" s="17">
        <v>0</v>
      </c>
      <c r="BA73" s="17">
        <v>0</v>
      </c>
      <c r="BB73" s="17">
        <v>0</v>
      </c>
      <c r="BC73" s="17">
        <v>0</v>
      </c>
      <c r="BD73" s="17">
        <v>0</v>
      </c>
      <c r="BE73" s="12">
        <v>0</v>
      </c>
      <c r="BF73" s="16">
        <v>0</v>
      </c>
      <c r="BG73" s="17">
        <v>0</v>
      </c>
      <c r="BH73" s="17">
        <v>0</v>
      </c>
      <c r="BI73" s="17">
        <v>0</v>
      </c>
      <c r="BJ73" s="17">
        <v>0</v>
      </c>
      <c r="BK73" s="17">
        <v>0</v>
      </c>
      <c r="BL73" s="17">
        <v>0</v>
      </c>
      <c r="BM73" s="12">
        <v>0</v>
      </c>
      <c r="BN73" s="16">
        <v>0</v>
      </c>
      <c r="BO73" s="17">
        <v>0</v>
      </c>
      <c r="BP73" s="17">
        <v>0</v>
      </c>
      <c r="BQ73" s="17">
        <v>0</v>
      </c>
      <c r="BR73" s="17">
        <v>0</v>
      </c>
      <c r="BS73" s="17">
        <v>0</v>
      </c>
      <c r="BT73" s="17">
        <v>0</v>
      </c>
      <c r="BU73" s="12">
        <v>0</v>
      </c>
    </row>
    <row r="74" spans="1:73" x14ac:dyDescent="0.2">
      <c r="A74" s="4" t="s">
        <v>64</v>
      </c>
      <c r="B74" s="92">
        <v>14169</v>
      </c>
      <c r="C74" s="87">
        <v>168535</v>
      </c>
      <c r="D74" s="87">
        <v>0</v>
      </c>
      <c r="E74" s="87">
        <v>0</v>
      </c>
      <c r="F74" s="87">
        <v>0</v>
      </c>
      <c r="G74" s="87">
        <v>0</v>
      </c>
      <c r="H74" s="87">
        <v>0</v>
      </c>
      <c r="I74" s="93">
        <v>182704</v>
      </c>
      <c r="J74" s="16">
        <v>0</v>
      </c>
      <c r="K74" s="17">
        <v>90844</v>
      </c>
      <c r="L74" s="17">
        <v>0</v>
      </c>
      <c r="M74" s="17">
        <v>0</v>
      </c>
      <c r="N74" s="17">
        <v>0</v>
      </c>
      <c r="O74" s="17">
        <v>0</v>
      </c>
      <c r="P74" s="17">
        <v>0</v>
      </c>
      <c r="Q74" s="12">
        <v>90844</v>
      </c>
      <c r="R74" s="16">
        <v>14169</v>
      </c>
      <c r="S74" s="17">
        <v>77691</v>
      </c>
      <c r="T74" s="17">
        <v>0</v>
      </c>
      <c r="U74" s="17">
        <v>0</v>
      </c>
      <c r="V74" s="17">
        <v>0</v>
      </c>
      <c r="W74" s="17">
        <v>0</v>
      </c>
      <c r="X74" s="17">
        <v>0</v>
      </c>
      <c r="Y74" s="12">
        <v>91860</v>
      </c>
      <c r="Z74" s="16">
        <v>0</v>
      </c>
      <c r="AA74" s="17">
        <v>0</v>
      </c>
      <c r="AB74" s="17">
        <v>0</v>
      </c>
      <c r="AC74" s="17">
        <v>0</v>
      </c>
      <c r="AD74" s="17">
        <v>0</v>
      </c>
      <c r="AE74" s="17">
        <v>0</v>
      </c>
      <c r="AF74" s="17">
        <v>0</v>
      </c>
      <c r="AG74" s="12">
        <v>0</v>
      </c>
      <c r="AH74" s="16">
        <v>0</v>
      </c>
      <c r="AI74" s="17">
        <v>0</v>
      </c>
      <c r="AJ74" s="17">
        <v>0</v>
      </c>
      <c r="AK74" s="17">
        <v>0</v>
      </c>
      <c r="AL74" s="17">
        <v>0</v>
      </c>
      <c r="AM74" s="17">
        <v>0</v>
      </c>
      <c r="AN74" s="17">
        <v>0</v>
      </c>
      <c r="AO74" s="12">
        <v>0</v>
      </c>
      <c r="AP74" s="16">
        <v>0</v>
      </c>
      <c r="AQ74" s="17">
        <v>0</v>
      </c>
      <c r="AR74" s="17">
        <v>0</v>
      </c>
      <c r="AS74" s="17">
        <v>0</v>
      </c>
      <c r="AT74" s="17">
        <v>0</v>
      </c>
      <c r="AU74" s="17">
        <v>0</v>
      </c>
      <c r="AV74" s="17">
        <v>0</v>
      </c>
      <c r="AW74" s="12">
        <v>0</v>
      </c>
      <c r="AX74" s="16">
        <v>0</v>
      </c>
      <c r="AY74" s="17">
        <v>0</v>
      </c>
      <c r="AZ74" s="17">
        <v>0</v>
      </c>
      <c r="BA74" s="17">
        <v>0</v>
      </c>
      <c r="BB74" s="17">
        <v>0</v>
      </c>
      <c r="BC74" s="17">
        <v>0</v>
      </c>
      <c r="BD74" s="17">
        <v>0</v>
      </c>
      <c r="BE74" s="12">
        <v>0</v>
      </c>
      <c r="BF74" s="16">
        <v>0</v>
      </c>
      <c r="BG74" s="17">
        <v>0</v>
      </c>
      <c r="BH74" s="17">
        <v>0</v>
      </c>
      <c r="BI74" s="17">
        <v>0</v>
      </c>
      <c r="BJ74" s="17">
        <v>0</v>
      </c>
      <c r="BK74" s="17">
        <v>0</v>
      </c>
      <c r="BL74" s="17">
        <v>0</v>
      </c>
      <c r="BM74" s="12">
        <v>0</v>
      </c>
      <c r="BN74" s="16">
        <v>0</v>
      </c>
      <c r="BO74" s="17">
        <v>0</v>
      </c>
      <c r="BP74" s="17">
        <v>0</v>
      </c>
      <c r="BQ74" s="17">
        <v>0</v>
      </c>
      <c r="BR74" s="17">
        <v>0</v>
      </c>
      <c r="BS74" s="17">
        <v>0</v>
      </c>
      <c r="BT74" s="17">
        <v>0</v>
      </c>
      <c r="BU74" s="12">
        <v>0</v>
      </c>
    </row>
    <row r="75" spans="1:73" x14ac:dyDescent="0.2">
      <c r="A75" s="4" t="s">
        <v>65</v>
      </c>
      <c r="B75" s="92">
        <v>47023.41</v>
      </c>
      <c r="C75" s="87">
        <v>0</v>
      </c>
      <c r="D75" s="87">
        <v>263487</v>
      </c>
      <c r="E75" s="87">
        <v>0</v>
      </c>
      <c r="F75" s="87">
        <v>44892</v>
      </c>
      <c r="G75" s="87">
        <v>27714.42</v>
      </c>
      <c r="H75" s="87">
        <v>0</v>
      </c>
      <c r="I75" s="93">
        <v>383116.82999999996</v>
      </c>
      <c r="J75" s="16">
        <v>3000</v>
      </c>
      <c r="K75" s="17">
        <v>0</v>
      </c>
      <c r="L75" s="17">
        <v>0</v>
      </c>
      <c r="M75" s="17">
        <v>0</v>
      </c>
      <c r="N75" s="17">
        <v>20000</v>
      </c>
      <c r="O75" s="17">
        <v>5714.42</v>
      </c>
      <c r="P75" s="17">
        <v>0</v>
      </c>
      <c r="Q75" s="12">
        <v>28714.42</v>
      </c>
      <c r="R75" s="16">
        <v>850</v>
      </c>
      <c r="S75" s="17">
        <v>0</v>
      </c>
      <c r="T75" s="17">
        <v>240000</v>
      </c>
      <c r="U75" s="17">
        <v>0</v>
      </c>
      <c r="V75" s="17">
        <v>0</v>
      </c>
      <c r="W75" s="17">
        <v>0</v>
      </c>
      <c r="X75" s="17">
        <v>0</v>
      </c>
      <c r="Y75" s="12">
        <v>240850</v>
      </c>
      <c r="Z75" s="16">
        <v>0</v>
      </c>
      <c r="AA75" s="17">
        <v>0</v>
      </c>
      <c r="AB75" s="17">
        <v>0</v>
      </c>
      <c r="AC75" s="17">
        <v>0</v>
      </c>
      <c r="AD75" s="17">
        <v>24892</v>
      </c>
      <c r="AE75" s="17">
        <v>22000</v>
      </c>
      <c r="AF75" s="17">
        <v>0</v>
      </c>
      <c r="AG75" s="12">
        <v>46892</v>
      </c>
      <c r="AH75" s="16">
        <v>0</v>
      </c>
      <c r="AI75" s="17">
        <v>0</v>
      </c>
      <c r="AJ75" s="17">
        <v>23487</v>
      </c>
      <c r="AK75" s="17">
        <v>0</v>
      </c>
      <c r="AL75" s="17">
        <v>0</v>
      </c>
      <c r="AM75" s="17">
        <v>0</v>
      </c>
      <c r="AN75" s="17">
        <v>0</v>
      </c>
      <c r="AO75" s="12">
        <v>23487</v>
      </c>
      <c r="AP75" s="16">
        <v>0</v>
      </c>
      <c r="AQ75" s="17">
        <v>0</v>
      </c>
      <c r="AR75" s="17">
        <v>0</v>
      </c>
      <c r="AS75" s="17">
        <v>0</v>
      </c>
      <c r="AT75" s="17">
        <v>0</v>
      </c>
      <c r="AU75" s="17">
        <v>0</v>
      </c>
      <c r="AV75" s="17">
        <v>0</v>
      </c>
      <c r="AW75" s="12">
        <v>0</v>
      </c>
      <c r="AX75" s="16">
        <v>0</v>
      </c>
      <c r="AY75" s="17">
        <v>0</v>
      </c>
      <c r="AZ75" s="17">
        <v>0</v>
      </c>
      <c r="BA75" s="17">
        <v>0</v>
      </c>
      <c r="BB75" s="17">
        <v>0</v>
      </c>
      <c r="BC75" s="17">
        <v>0</v>
      </c>
      <c r="BD75" s="17">
        <v>0</v>
      </c>
      <c r="BE75" s="12">
        <v>0</v>
      </c>
      <c r="BF75" s="16">
        <v>0</v>
      </c>
      <c r="BG75" s="17">
        <v>0</v>
      </c>
      <c r="BH75" s="17">
        <v>0</v>
      </c>
      <c r="BI75" s="17">
        <v>0</v>
      </c>
      <c r="BJ75" s="17">
        <v>0</v>
      </c>
      <c r="BK75" s="17">
        <v>0</v>
      </c>
      <c r="BL75" s="17">
        <v>0</v>
      </c>
      <c r="BM75" s="12">
        <v>0</v>
      </c>
      <c r="BN75" s="16">
        <v>43173.41</v>
      </c>
      <c r="BO75" s="17">
        <v>0</v>
      </c>
      <c r="BP75" s="17">
        <v>0</v>
      </c>
      <c r="BQ75" s="17">
        <v>0</v>
      </c>
      <c r="BR75" s="17">
        <v>0</v>
      </c>
      <c r="BS75" s="17">
        <v>0</v>
      </c>
      <c r="BT75" s="17">
        <v>0</v>
      </c>
      <c r="BU75" s="12">
        <v>43173.41</v>
      </c>
    </row>
    <row r="76" spans="1:73" x14ac:dyDescent="0.2">
      <c r="A76" s="4" t="s">
        <v>66</v>
      </c>
      <c r="B76" s="92">
        <v>95.34</v>
      </c>
      <c r="C76" s="87">
        <v>0</v>
      </c>
      <c r="D76" s="87">
        <v>532980</v>
      </c>
      <c r="E76" s="87">
        <v>0</v>
      </c>
      <c r="F76" s="87">
        <v>0</v>
      </c>
      <c r="G76" s="87">
        <v>2562.62</v>
      </c>
      <c r="H76" s="87">
        <v>0</v>
      </c>
      <c r="I76" s="93">
        <v>535637.96</v>
      </c>
      <c r="J76" s="16">
        <v>0</v>
      </c>
      <c r="K76" s="17">
        <v>0</v>
      </c>
      <c r="L76" s="17">
        <v>85000</v>
      </c>
      <c r="M76" s="17">
        <v>0</v>
      </c>
      <c r="N76" s="17">
        <v>0</v>
      </c>
      <c r="O76" s="17">
        <v>2062.48</v>
      </c>
      <c r="P76" s="17">
        <v>0</v>
      </c>
      <c r="Q76" s="12">
        <v>87062.48</v>
      </c>
      <c r="R76" s="16">
        <v>0</v>
      </c>
      <c r="S76" s="17">
        <v>0</v>
      </c>
      <c r="T76" s="17">
        <v>0</v>
      </c>
      <c r="U76" s="17">
        <v>0</v>
      </c>
      <c r="V76" s="17">
        <v>0</v>
      </c>
      <c r="W76" s="17">
        <v>0</v>
      </c>
      <c r="X76" s="17">
        <v>0</v>
      </c>
      <c r="Y76" s="12">
        <v>0</v>
      </c>
      <c r="Z76" s="16">
        <v>0</v>
      </c>
      <c r="AA76" s="17">
        <v>0</v>
      </c>
      <c r="AB76" s="17">
        <v>447980</v>
      </c>
      <c r="AC76" s="17">
        <v>0</v>
      </c>
      <c r="AD76" s="17">
        <v>0</v>
      </c>
      <c r="AE76" s="17">
        <v>0</v>
      </c>
      <c r="AF76" s="17">
        <v>0</v>
      </c>
      <c r="AG76" s="12">
        <v>447980</v>
      </c>
      <c r="AH76" s="16">
        <v>0</v>
      </c>
      <c r="AI76" s="17">
        <v>0</v>
      </c>
      <c r="AJ76" s="17">
        <v>0</v>
      </c>
      <c r="AK76" s="17">
        <v>0</v>
      </c>
      <c r="AL76" s="17">
        <v>0</v>
      </c>
      <c r="AM76" s="17">
        <v>0</v>
      </c>
      <c r="AN76" s="17">
        <v>0</v>
      </c>
      <c r="AO76" s="12">
        <v>0</v>
      </c>
      <c r="AP76" s="16">
        <v>0</v>
      </c>
      <c r="AQ76" s="17">
        <v>0</v>
      </c>
      <c r="AR76" s="17">
        <v>0</v>
      </c>
      <c r="AS76" s="17">
        <v>0</v>
      </c>
      <c r="AT76" s="17">
        <v>0</v>
      </c>
      <c r="AU76" s="17">
        <v>0</v>
      </c>
      <c r="AV76" s="17">
        <v>0</v>
      </c>
      <c r="AW76" s="12">
        <v>0</v>
      </c>
      <c r="AX76" s="16">
        <v>0</v>
      </c>
      <c r="AY76" s="17">
        <v>0</v>
      </c>
      <c r="AZ76" s="17">
        <v>0</v>
      </c>
      <c r="BA76" s="17">
        <v>0</v>
      </c>
      <c r="BB76" s="17">
        <v>0</v>
      </c>
      <c r="BC76" s="17">
        <v>0</v>
      </c>
      <c r="BD76" s="17">
        <v>0</v>
      </c>
      <c r="BE76" s="12">
        <v>0</v>
      </c>
      <c r="BF76" s="16">
        <v>0</v>
      </c>
      <c r="BG76" s="17">
        <v>0</v>
      </c>
      <c r="BH76" s="17">
        <v>0</v>
      </c>
      <c r="BI76" s="17">
        <v>0</v>
      </c>
      <c r="BJ76" s="17">
        <v>0</v>
      </c>
      <c r="BK76" s="17">
        <v>0</v>
      </c>
      <c r="BL76" s="17">
        <v>0</v>
      </c>
      <c r="BM76" s="12">
        <v>0</v>
      </c>
      <c r="BN76" s="16">
        <v>95.34</v>
      </c>
      <c r="BO76" s="17">
        <v>0</v>
      </c>
      <c r="BP76" s="17">
        <v>0</v>
      </c>
      <c r="BQ76" s="17">
        <v>0</v>
      </c>
      <c r="BR76" s="17">
        <v>0</v>
      </c>
      <c r="BS76" s="17">
        <v>500.14</v>
      </c>
      <c r="BT76" s="17">
        <v>0</v>
      </c>
      <c r="BU76" s="12">
        <v>595.48</v>
      </c>
    </row>
    <row r="77" spans="1:73" x14ac:dyDescent="0.2">
      <c r="A77" s="4" t="s">
        <v>67</v>
      </c>
      <c r="B77" s="92">
        <v>2645</v>
      </c>
      <c r="C77" s="87">
        <v>0</v>
      </c>
      <c r="D77" s="87">
        <v>109815</v>
      </c>
      <c r="E77" s="87">
        <v>0</v>
      </c>
      <c r="F77" s="87">
        <v>0</v>
      </c>
      <c r="G77" s="87">
        <v>0</v>
      </c>
      <c r="H77" s="87">
        <v>0</v>
      </c>
      <c r="I77" s="93">
        <v>112460</v>
      </c>
      <c r="J77" s="16">
        <v>0</v>
      </c>
      <c r="K77" s="17">
        <v>0</v>
      </c>
      <c r="L77" s="17">
        <v>89815</v>
      </c>
      <c r="M77" s="17">
        <v>0</v>
      </c>
      <c r="N77" s="17">
        <v>0</v>
      </c>
      <c r="O77" s="17">
        <v>0</v>
      </c>
      <c r="P77" s="17">
        <v>0</v>
      </c>
      <c r="Q77" s="12">
        <v>89815</v>
      </c>
      <c r="R77" s="16">
        <v>2645</v>
      </c>
      <c r="S77" s="17">
        <v>0</v>
      </c>
      <c r="T77" s="17">
        <v>0</v>
      </c>
      <c r="U77" s="17">
        <v>0</v>
      </c>
      <c r="V77" s="17">
        <v>0</v>
      </c>
      <c r="W77" s="17">
        <v>0</v>
      </c>
      <c r="X77" s="17">
        <v>0</v>
      </c>
      <c r="Y77" s="12">
        <v>2645</v>
      </c>
      <c r="Z77" s="16">
        <v>0</v>
      </c>
      <c r="AA77" s="17">
        <v>0</v>
      </c>
      <c r="AB77" s="17">
        <v>0</v>
      </c>
      <c r="AC77" s="17">
        <v>0</v>
      </c>
      <c r="AD77" s="17">
        <v>0</v>
      </c>
      <c r="AE77" s="17">
        <v>0</v>
      </c>
      <c r="AF77" s="17">
        <v>0</v>
      </c>
      <c r="AG77" s="12">
        <v>0</v>
      </c>
      <c r="AH77" s="16">
        <v>0</v>
      </c>
      <c r="AI77" s="17">
        <v>0</v>
      </c>
      <c r="AJ77" s="17">
        <v>0</v>
      </c>
      <c r="AK77" s="17">
        <v>0</v>
      </c>
      <c r="AL77" s="17">
        <v>0</v>
      </c>
      <c r="AM77" s="17">
        <v>0</v>
      </c>
      <c r="AN77" s="17">
        <v>0</v>
      </c>
      <c r="AO77" s="12">
        <v>0</v>
      </c>
      <c r="AP77" s="16">
        <v>0</v>
      </c>
      <c r="AQ77" s="17">
        <v>0</v>
      </c>
      <c r="AR77" s="17">
        <v>0</v>
      </c>
      <c r="AS77" s="17">
        <v>0</v>
      </c>
      <c r="AT77" s="17">
        <v>0</v>
      </c>
      <c r="AU77" s="17">
        <v>0</v>
      </c>
      <c r="AV77" s="17">
        <v>0</v>
      </c>
      <c r="AW77" s="12">
        <v>0</v>
      </c>
      <c r="AX77" s="16">
        <v>0</v>
      </c>
      <c r="AY77" s="17">
        <v>0</v>
      </c>
      <c r="AZ77" s="17">
        <v>20000</v>
      </c>
      <c r="BA77" s="17">
        <v>0</v>
      </c>
      <c r="BB77" s="17">
        <v>0</v>
      </c>
      <c r="BC77" s="17">
        <v>0</v>
      </c>
      <c r="BD77" s="17">
        <v>0</v>
      </c>
      <c r="BE77" s="12">
        <v>20000</v>
      </c>
      <c r="BF77" s="16">
        <v>0</v>
      </c>
      <c r="BG77" s="17">
        <v>0</v>
      </c>
      <c r="BH77" s="17">
        <v>0</v>
      </c>
      <c r="BI77" s="17">
        <v>0</v>
      </c>
      <c r="BJ77" s="17">
        <v>0</v>
      </c>
      <c r="BK77" s="17">
        <v>0</v>
      </c>
      <c r="BL77" s="17">
        <v>0</v>
      </c>
      <c r="BM77" s="12">
        <v>0</v>
      </c>
      <c r="BN77" s="16">
        <v>0</v>
      </c>
      <c r="BO77" s="17">
        <v>0</v>
      </c>
      <c r="BP77" s="17">
        <v>0</v>
      </c>
      <c r="BQ77" s="17">
        <v>0</v>
      </c>
      <c r="BR77" s="17">
        <v>0</v>
      </c>
      <c r="BS77" s="17">
        <v>0</v>
      </c>
      <c r="BT77" s="17">
        <v>0</v>
      </c>
      <c r="BU77" s="12">
        <v>0</v>
      </c>
    </row>
    <row r="78" spans="1:73" x14ac:dyDescent="0.2">
      <c r="A78" s="4" t="s">
        <v>68</v>
      </c>
      <c r="B78" s="92">
        <v>10680</v>
      </c>
      <c r="C78" s="87">
        <v>60000</v>
      </c>
      <c r="D78" s="87">
        <v>673889</v>
      </c>
      <c r="E78" s="87">
        <v>0</v>
      </c>
      <c r="F78" s="87">
        <v>0</v>
      </c>
      <c r="G78" s="87">
        <v>230435</v>
      </c>
      <c r="H78" s="87">
        <v>0</v>
      </c>
      <c r="I78" s="93">
        <v>975004</v>
      </c>
      <c r="J78" s="16">
        <v>10272</v>
      </c>
      <c r="K78" s="17">
        <v>0</v>
      </c>
      <c r="L78" s="17">
        <v>629000</v>
      </c>
      <c r="M78" s="17">
        <v>0</v>
      </c>
      <c r="N78" s="17">
        <v>0</v>
      </c>
      <c r="O78" s="17">
        <v>0</v>
      </c>
      <c r="P78" s="17">
        <v>0</v>
      </c>
      <c r="Q78" s="12">
        <v>639272</v>
      </c>
      <c r="R78" s="16">
        <v>0</v>
      </c>
      <c r="S78" s="17">
        <v>60000</v>
      </c>
      <c r="T78" s="17">
        <v>0</v>
      </c>
      <c r="U78" s="17">
        <v>0</v>
      </c>
      <c r="V78" s="17">
        <v>0</v>
      </c>
      <c r="W78" s="17">
        <v>0</v>
      </c>
      <c r="X78" s="17">
        <v>0</v>
      </c>
      <c r="Y78" s="12">
        <v>60000</v>
      </c>
      <c r="Z78" s="16">
        <v>0</v>
      </c>
      <c r="AA78" s="17">
        <v>0</v>
      </c>
      <c r="AB78" s="17">
        <v>0</v>
      </c>
      <c r="AC78" s="17">
        <v>0</v>
      </c>
      <c r="AD78" s="17">
        <v>0</v>
      </c>
      <c r="AE78" s="17">
        <v>230435</v>
      </c>
      <c r="AF78" s="17">
        <v>0</v>
      </c>
      <c r="AG78" s="12">
        <v>230435</v>
      </c>
      <c r="AH78" s="16">
        <v>408</v>
      </c>
      <c r="AI78" s="17">
        <v>0</v>
      </c>
      <c r="AJ78" s="17">
        <v>44889</v>
      </c>
      <c r="AK78" s="17">
        <v>0</v>
      </c>
      <c r="AL78" s="17">
        <v>0</v>
      </c>
      <c r="AM78" s="17">
        <v>0</v>
      </c>
      <c r="AN78" s="17">
        <v>0</v>
      </c>
      <c r="AO78" s="12">
        <v>45297</v>
      </c>
      <c r="AP78" s="16">
        <v>0</v>
      </c>
      <c r="AQ78" s="17">
        <v>0</v>
      </c>
      <c r="AR78" s="17">
        <v>0</v>
      </c>
      <c r="AS78" s="17">
        <v>0</v>
      </c>
      <c r="AT78" s="17">
        <v>0</v>
      </c>
      <c r="AU78" s="17">
        <v>0</v>
      </c>
      <c r="AV78" s="17">
        <v>0</v>
      </c>
      <c r="AW78" s="12">
        <v>0</v>
      </c>
      <c r="AX78" s="16">
        <v>0</v>
      </c>
      <c r="AY78" s="17">
        <v>0</v>
      </c>
      <c r="AZ78" s="17">
        <v>0</v>
      </c>
      <c r="BA78" s="17">
        <v>0</v>
      </c>
      <c r="BB78" s="17">
        <v>0</v>
      </c>
      <c r="BC78" s="17">
        <v>0</v>
      </c>
      <c r="BD78" s="17">
        <v>0</v>
      </c>
      <c r="BE78" s="12">
        <v>0</v>
      </c>
      <c r="BF78" s="16">
        <v>0</v>
      </c>
      <c r="BG78" s="17">
        <v>0</v>
      </c>
      <c r="BH78" s="17">
        <v>0</v>
      </c>
      <c r="BI78" s="17">
        <v>0</v>
      </c>
      <c r="BJ78" s="17">
        <v>0</v>
      </c>
      <c r="BK78" s="17">
        <v>0</v>
      </c>
      <c r="BL78" s="17">
        <v>0</v>
      </c>
      <c r="BM78" s="12">
        <v>0</v>
      </c>
      <c r="BN78" s="16">
        <v>0</v>
      </c>
      <c r="BO78" s="17">
        <v>0</v>
      </c>
      <c r="BP78" s="17">
        <v>0</v>
      </c>
      <c r="BQ78" s="17">
        <v>0</v>
      </c>
      <c r="BR78" s="17">
        <v>0</v>
      </c>
      <c r="BS78" s="17">
        <v>0</v>
      </c>
      <c r="BT78" s="17">
        <v>0</v>
      </c>
      <c r="BU78" s="12">
        <v>0</v>
      </c>
    </row>
    <row r="79" spans="1:73" x14ac:dyDescent="0.2">
      <c r="A79" s="4" t="s">
        <v>69</v>
      </c>
      <c r="B79" s="92">
        <v>2793</v>
      </c>
      <c r="C79" s="87">
        <v>128000</v>
      </c>
      <c r="D79" s="87">
        <v>497000</v>
      </c>
      <c r="E79" s="87">
        <v>0</v>
      </c>
      <c r="F79" s="87">
        <v>0</v>
      </c>
      <c r="G79" s="87">
        <v>60489</v>
      </c>
      <c r="H79" s="87">
        <v>133870</v>
      </c>
      <c r="I79" s="93">
        <v>822152</v>
      </c>
      <c r="J79" s="16">
        <v>2793</v>
      </c>
      <c r="K79" s="17">
        <v>128000</v>
      </c>
      <c r="L79" s="17">
        <v>497000</v>
      </c>
      <c r="M79" s="17">
        <v>0</v>
      </c>
      <c r="N79" s="17">
        <v>0</v>
      </c>
      <c r="O79" s="17">
        <v>60489</v>
      </c>
      <c r="P79" s="17">
        <v>0</v>
      </c>
      <c r="Q79" s="12">
        <v>688282</v>
      </c>
      <c r="R79" s="16">
        <v>0</v>
      </c>
      <c r="S79" s="17">
        <v>0</v>
      </c>
      <c r="T79" s="17">
        <v>0</v>
      </c>
      <c r="U79" s="17">
        <v>0</v>
      </c>
      <c r="V79" s="17">
        <v>0</v>
      </c>
      <c r="W79" s="17">
        <v>0</v>
      </c>
      <c r="X79" s="17">
        <v>0</v>
      </c>
      <c r="Y79" s="12">
        <v>0</v>
      </c>
      <c r="Z79" s="16">
        <v>0</v>
      </c>
      <c r="AA79" s="17">
        <v>0</v>
      </c>
      <c r="AB79" s="17">
        <v>0</v>
      </c>
      <c r="AC79" s="17">
        <v>0</v>
      </c>
      <c r="AD79" s="17">
        <v>0</v>
      </c>
      <c r="AE79" s="17">
        <v>0</v>
      </c>
      <c r="AF79" s="17">
        <v>133870</v>
      </c>
      <c r="AG79" s="12">
        <v>133870</v>
      </c>
      <c r="AH79" s="16">
        <v>0</v>
      </c>
      <c r="AI79" s="17">
        <v>0</v>
      </c>
      <c r="AJ79" s="17">
        <v>0</v>
      </c>
      <c r="AK79" s="17">
        <v>0</v>
      </c>
      <c r="AL79" s="17">
        <v>0</v>
      </c>
      <c r="AM79" s="17">
        <v>0</v>
      </c>
      <c r="AN79" s="17">
        <v>0</v>
      </c>
      <c r="AO79" s="12">
        <v>0</v>
      </c>
      <c r="AP79" s="16">
        <v>0</v>
      </c>
      <c r="AQ79" s="17">
        <v>0</v>
      </c>
      <c r="AR79" s="17">
        <v>0</v>
      </c>
      <c r="AS79" s="17">
        <v>0</v>
      </c>
      <c r="AT79" s="17">
        <v>0</v>
      </c>
      <c r="AU79" s="17">
        <v>0</v>
      </c>
      <c r="AV79" s="17">
        <v>0</v>
      </c>
      <c r="AW79" s="12">
        <v>0</v>
      </c>
      <c r="AX79" s="16">
        <v>0</v>
      </c>
      <c r="AY79" s="17">
        <v>0</v>
      </c>
      <c r="AZ79" s="17">
        <v>0</v>
      </c>
      <c r="BA79" s="17">
        <v>0</v>
      </c>
      <c r="BB79" s="17">
        <v>0</v>
      </c>
      <c r="BC79" s="17">
        <v>0</v>
      </c>
      <c r="BD79" s="17">
        <v>0</v>
      </c>
      <c r="BE79" s="12">
        <v>0</v>
      </c>
      <c r="BF79" s="16">
        <v>0</v>
      </c>
      <c r="BG79" s="17">
        <v>0</v>
      </c>
      <c r="BH79" s="17">
        <v>0</v>
      </c>
      <c r="BI79" s="17">
        <v>0</v>
      </c>
      <c r="BJ79" s="17">
        <v>0</v>
      </c>
      <c r="BK79" s="17">
        <v>0</v>
      </c>
      <c r="BL79" s="17">
        <v>0</v>
      </c>
      <c r="BM79" s="12">
        <v>0</v>
      </c>
      <c r="BN79" s="16">
        <v>0</v>
      </c>
      <c r="BO79" s="17">
        <v>0</v>
      </c>
      <c r="BP79" s="17">
        <v>0</v>
      </c>
      <c r="BQ79" s="17">
        <v>0</v>
      </c>
      <c r="BR79" s="17">
        <v>0</v>
      </c>
      <c r="BS79" s="17">
        <v>0</v>
      </c>
      <c r="BT79" s="17">
        <v>0</v>
      </c>
      <c r="BU79" s="12">
        <v>0</v>
      </c>
    </row>
    <row r="80" spans="1:73" x14ac:dyDescent="0.2">
      <c r="A80" s="4" t="s">
        <v>70</v>
      </c>
      <c r="B80" s="92">
        <v>81895.42</v>
      </c>
      <c r="C80" s="87">
        <v>211979.27</v>
      </c>
      <c r="D80" s="87">
        <v>138818.18</v>
      </c>
      <c r="E80" s="87">
        <v>0</v>
      </c>
      <c r="F80" s="87">
        <v>0</v>
      </c>
      <c r="G80" s="87">
        <v>92273.48</v>
      </c>
      <c r="H80" s="87">
        <v>0</v>
      </c>
      <c r="I80" s="93">
        <v>524966.35</v>
      </c>
      <c r="J80" s="16">
        <v>0</v>
      </c>
      <c r="K80" s="17">
        <v>69252</v>
      </c>
      <c r="L80" s="17">
        <v>32000</v>
      </c>
      <c r="M80" s="17">
        <v>0</v>
      </c>
      <c r="N80" s="17">
        <v>0</v>
      </c>
      <c r="O80" s="17">
        <v>6500</v>
      </c>
      <c r="P80" s="17">
        <v>0</v>
      </c>
      <c r="Q80" s="12">
        <v>107752</v>
      </c>
      <c r="R80" s="16">
        <v>15820.419999999998</v>
      </c>
      <c r="S80" s="17">
        <v>142727.26999999999</v>
      </c>
      <c r="T80" s="17">
        <v>45000</v>
      </c>
      <c r="U80" s="17">
        <v>0</v>
      </c>
      <c r="V80" s="17">
        <v>0</v>
      </c>
      <c r="W80" s="17">
        <v>0</v>
      </c>
      <c r="X80" s="17">
        <v>0</v>
      </c>
      <c r="Y80" s="12">
        <v>203547.69</v>
      </c>
      <c r="Z80" s="16">
        <v>0</v>
      </c>
      <c r="AA80" s="17">
        <v>0</v>
      </c>
      <c r="AB80" s="17">
        <v>61818.18</v>
      </c>
      <c r="AC80" s="17">
        <v>0</v>
      </c>
      <c r="AD80" s="17">
        <v>0</v>
      </c>
      <c r="AE80" s="17">
        <v>85773.48</v>
      </c>
      <c r="AF80" s="17">
        <v>0</v>
      </c>
      <c r="AG80" s="12">
        <v>147591.66</v>
      </c>
      <c r="AH80" s="16">
        <v>0</v>
      </c>
      <c r="AI80" s="17">
        <v>0</v>
      </c>
      <c r="AJ80" s="17">
        <v>0</v>
      </c>
      <c r="AK80" s="17">
        <v>0</v>
      </c>
      <c r="AL80" s="17">
        <v>0</v>
      </c>
      <c r="AM80" s="17">
        <v>0</v>
      </c>
      <c r="AN80" s="17">
        <v>0</v>
      </c>
      <c r="AO80" s="12">
        <v>0</v>
      </c>
      <c r="AP80" s="16">
        <v>66075</v>
      </c>
      <c r="AQ80" s="17">
        <v>0</v>
      </c>
      <c r="AR80" s="17">
        <v>0</v>
      </c>
      <c r="AS80" s="17">
        <v>0</v>
      </c>
      <c r="AT80" s="17">
        <v>0</v>
      </c>
      <c r="AU80" s="17">
        <v>0</v>
      </c>
      <c r="AV80" s="17">
        <v>0</v>
      </c>
      <c r="AW80" s="12">
        <v>66075</v>
      </c>
      <c r="AX80" s="16">
        <v>0</v>
      </c>
      <c r="AY80" s="17">
        <v>0</v>
      </c>
      <c r="AZ80" s="17">
        <v>0</v>
      </c>
      <c r="BA80" s="17">
        <v>0</v>
      </c>
      <c r="BB80" s="17">
        <v>0</v>
      </c>
      <c r="BC80" s="17">
        <v>0</v>
      </c>
      <c r="BD80" s="17">
        <v>0</v>
      </c>
      <c r="BE80" s="12">
        <v>0</v>
      </c>
      <c r="BF80" s="16">
        <v>0</v>
      </c>
      <c r="BG80" s="17">
        <v>0</v>
      </c>
      <c r="BH80" s="17">
        <v>0</v>
      </c>
      <c r="BI80" s="17">
        <v>0</v>
      </c>
      <c r="BJ80" s="17">
        <v>0</v>
      </c>
      <c r="BK80" s="17">
        <v>0</v>
      </c>
      <c r="BL80" s="17">
        <v>0</v>
      </c>
      <c r="BM80" s="12">
        <v>0</v>
      </c>
      <c r="BN80" s="16">
        <v>0</v>
      </c>
      <c r="BO80" s="17">
        <v>0</v>
      </c>
      <c r="BP80" s="17">
        <v>0</v>
      </c>
      <c r="BQ80" s="17">
        <v>0</v>
      </c>
      <c r="BR80" s="17">
        <v>0</v>
      </c>
      <c r="BS80" s="17">
        <v>0</v>
      </c>
      <c r="BT80" s="17">
        <v>0</v>
      </c>
      <c r="BU80" s="12">
        <v>0</v>
      </c>
    </row>
    <row r="81" spans="1:73" x14ac:dyDescent="0.2">
      <c r="A81" s="4" t="s">
        <v>71</v>
      </c>
      <c r="B81" s="92">
        <v>2292</v>
      </c>
      <c r="C81" s="87">
        <v>0</v>
      </c>
      <c r="D81" s="87">
        <v>0</v>
      </c>
      <c r="E81" s="87">
        <v>0</v>
      </c>
      <c r="F81" s="87">
        <v>4302055</v>
      </c>
      <c r="G81" s="87">
        <v>0</v>
      </c>
      <c r="H81" s="87">
        <v>19582</v>
      </c>
      <c r="I81" s="93">
        <v>4323929</v>
      </c>
      <c r="J81" s="16">
        <v>0</v>
      </c>
      <c r="K81" s="17">
        <v>0</v>
      </c>
      <c r="L81" s="17">
        <v>0</v>
      </c>
      <c r="M81" s="17">
        <v>0</v>
      </c>
      <c r="N81" s="17">
        <v>4302055</v>
      </c>
      <c r="O81" s="17">
        <v>0</v>
      </c>
      <c r="P81" s="17">
        <v>1000</v>
      </c>
      <c r="Q81" s="12">
        <v>4303055</v>
      </c>
      <c r="R81" s="16">
        <v>2292</v>
      </c>
      <c r="S81" s="17">
        <v>0</v>
      </c>
      <c r="T81" s="17">
        <v>0</v>
      </c>
      <c r="U81" s="17">
        <v>0</v>
      </c>
      <c r="V81" s="17">
        <v>0</v>
      </c>
      <c r="W81" s="17">
        <v>0</v>
      </c>
      <c r="X81" s="17">
        <v>1334</v>
      </c>
      <c r="Y81" s="12">
        <v>3626</v>
      </c>
      <c r="Z81" s="16">
        <v>0</v>
      </c>
      <c r="AA81" s="17">
        <v>0</v>
      </c>
      <c r="AB81" s="17">
        <v>0</v>
      </c>
      <c r="AC81" s="17">
        <v>0</v>
      </c>
      <c r="AD81" s="17">
        <v>0</v>
      </c>
      <c r="AE81" s="17">
        <v>0</v>
      </c>
      <c r="AF81" s="17">
        <v>0</v>
      </c>
      <c r="AG81" s="12">
        <v>0</v>
      </c>
      <c r="AH81" s="16">
        <v>0</v>
      </c>
      <c r="AI81" s="17">
        <v>0</v>
      </c>
      <c r="AJ81" s="17">
        <v>0</v>
      </c>
      <c r="AK81" s="17">
        <v>0</v>
      </c>
      <c r="AL81" s="17">
        <v>0</v>
      </c>
      <c r="AM81" s="17">
        <v>0</v>
      </c>
      <c r="AN81" s="17">
        <v>0</v>
      </c>
      <c r="AO81" s="12">
        <v>0</v>
      </c>
      <c r="AP81" s="16">
        <v>0</v>
      </c>
      <c r="AQ81" s="17">
        <v>0</v>
      </c>
      <c r="AR81" s="17">
        <v>0</v>
      </c>
      <c r="AS81" s="17">
        <v>0</v>
      </c>
      <c r="AT81" s="17">
        <v>0</v>
      </c>
      <c r="AU81" s="17">
        <v>0</v>
      </c>
      <c r="AV81" s="17">
        <v>0</v>
      </c>
      <c r="AW81" s="12">
        <v>0</v>
      </c>
      <c r="AX81" s="16">
        <v>0</v>
      </c>
      <c r="AY81" s="17">
        <v>0</v>
      </c>
      <c r="AZ81" s="17">
        <v>0</v>
      </c>
      <c r="BA81" s="17">
        <v>0</v>
      </c>
      <c r="BB81" s="17">
        <v>0</v>
      </c>
      <c r="BC81" s="17">
        <v>0</v>
      </c>
      <c r="BD81" s="17">
        <v>0</v>
      </c>
      <c r="BE81" s="12">
        <v>0</v>
      </c>
      <c r="BF81" s="16">
        <v>0</v>
      </c>
      <c r="BG81" s="17">
        <v>0</v>
      </c>
      <c r="BH81" s="17">
        <v>0</v>
      </c>
      <c r="BI81" s="17">
        <v>0</v>
      </c>
      <c r="BJ81" s="17">
        <v>0</v>
      </c>
      <c r="BK81" s="17">
        <v>0</v>
      </c>
      <c r="BL81" s="17">
        <v>0</v>
      </c>
      <c r="BM81" s="12">
        <v>0</v>
      </c>
      <c r="BN81" s="16">
        <v>0</v>
      </c>
      <c r="BO81" s="17">
        <v>0</v>
      </c>
      <c r="BP81" s="17">
        <v>0</v>
      </c>
      <c r="BQ81" s="17">
        <v>0</v>
      </c>
      <c r="BR81" s="17">
        <v>0</v>
      </c>
      <c r="BS81" s="17">
        <v>0</v>
      </c>
      <c r="BT81" s="17">
        <v>17248</v>
      </c>
      <c r="BU81" s="12">
        <v>17248</v>
      </c>
    </row>
    <row r="82" spans="1:73" x14ac:dyDescent="0.2">
      <c r="A82" s="4" t="s">
        <v>72</v>
      </c>
      <c r="B82" s="92">
        <v>1</v>
      </c>
      <c r="C82" s="87">
        <v>0</v>
      </c>
      <c r="D82" s="87">
        <v>108050</v>
      </c>
      <c r="E82" s="87">
        <v>0</v>
      </c>
      <c r="F82" s="87">
        <v>0</v>
      </c>
      <c r="G82" s="87">
        <v>95</v>
      </c>
      <c r="H82" s="87">
        <v>522</v>
      </c>
      <c r="I82" s="93">
        <v>108668</v>
      </c>
      <c r="J82" s="16">
        <v>0</v>
      </c>
      <c r="K82" s="17">
        <v>0</v>
      </c>
      <c r="L82" s="17">
        <v>62500</v>
      </c>
      <c r="M82" s="17">
        <v>0</v>
      </c>
      <c r="N82" s="17">
        <v>0</v>
      </c>
      <c r="O82" s="17">
        <v>0</v>
      </c>
      <c r="P82" s="17">
        <v>0</v>
      </c>
      <c r="Q82" s="12">
        <v>62500</v>
      </c>
      <c r="R82" s="16">
        <v>0</v>
      </c>
      <c r="S82" s="17">
        <v>0</v>
      </c>
      <c r="T82" s="17">
        <v>0</v>
      </c>
      <c r="U82" s="17">
        <v>0</v>
      </c>
      <c r="V82" s="17">
        <v>0</v>
      </c>
      <c r="W82" s="17">
        <v>0</v>
      </c>
      <c r="X82" s="17">
        <v>0</v>
      </c>
      <c r="Y82" s="12">
        <v>0</v>
      </c>
      <c r="Z82" s="16">
        <v>0</v>
      </c>
      <c r="AA82" s="17">
        <v>0</v>
      </c>
      <c r="AB82" s="17">
        <v>45550</v>
      </c>
      <c r="AC82" s="17">
        <v>0</v>
      </c>
      <c r="AD82" s="17">
        <v>0</v>
      </c>
      <c r="AE82" s="17">
        <v>0</v>
      </c>
      <c r="AF82" s="17">
        <v>0</v>
      </c>
      <c r="AG82" s="12">
        <v>45550</v>
      </c>
      <c r="AH82" s="16">
        <v>0</v>
      </c>
      <c r="AI82" s="17">
        <v>0</v>
      </c>
      <c r="AJ82" s="17">
        <v>0</v>
      </c>
      <c r="AK82" s="17">
        <v>0</v>
      </c>
      <c r="AL82" s="17">
        <v>0</v>
      </c>
      <c r="AM82" s="17">
        <v>0</v>
      </c>
      <c r="AN82" s="17">
        <v>0</v>
      </c>
      <c r="AO82" s="12">
        <v>0</v>
      </c>
      <c r="AP82" s="16">
        <v>0</v>
      </c>
      <c r="AQ82" s="17">
        <v>0</v>
      </c>
      <c r="AR82" s="17">
        <v>0</v>
      </c>
      <c r="AS82" s="17">
        <v>0</v>
      </c>
      <c r="AT82" s="17">
        <v>0</v>
      </c>
      <c r="AU82" s="17">
        <v>0</v>
      </c>
      <c r="AV82" s="17">
        <v>0</v>
      </c>
      <c r="AW82" s="12">
        <v>0</v>
      </c>
      <c r="AX82" s="16">
        <v>0</v>
      </c>
      <c r="AY82" s="17">
        <v>0</v>
      </c>
      <c r="AZ82" s="17">
        <v>0</v>
      </c>
      <c r="BA82" s="17">
        <v>0</v>
      </c>
      <c r="BB82" s="17">
        <v>0</v>
      </c>
      <c r="BC82" s="17">
        <v>0</v>
      </c>
      <c r="BD82" s="17">
        <v>0</v>
      </c>
      <c r="BE82" s="12">
        <v>0</v>
      </c>
      <c r="BF82" s="16">
        <v>0</v>
      </c>
      <c r="BG82" s="17">
        <v>0</v>
      </c>
      <c r="BH82" s="17">
        <v>0</v>
      </c>
      <c r="BI82" s="17">
        <v>0</v>
      </c>
      <c r="BJ82" s="17">
        <v>0</v>
      </c>
      <c r="BK82" s="17">
        <v>0</v>
      </c>
      <c r="BL82" s="17">
        <v>0</v>
      </c>
      <c r="BM82" s="12">
        <v>0</v>
      </c>
      <c r="BN82" s="16">
        <v>1</v>
      </c>
      <c r="BO82" s="17">
        <v>0</v>
      </c>
      <c r="BP82" s="17">
        <v>0</v>
      </c>
      <c r="BQ82" s="17">
        <v>0</v>
      </c>
      <c r="BR82" s="17">
        <v>0</v>
      </c>
      <c r="BS82" s="17">
        <v>95</v>
      </c>
      <c r="BT82" s="17">
        <v>522</v>
      </c>
      <c r="BU82" s="12">
        <v>618</v>
      </c>
    </row>
    <row r="83" spans="1:73" x14ac:dyDescent="0.2">
      <c r="A83" s="4" t="s">
        <v>73</v>
      </c>
      <c r="B83" s="92">
        <v>118413.6</v>
      </c>
      <c r="C83" s="87">
        <v>293450.49206926202</v>
      </c>
      <c r="D83" s="87">
        <v>0</v>
      </c>
      <c r="E83" s="87">
        <v>0</v>
      </c>
      <c r="F83" s="87">
        <v>0</v>
      </c>
      <c r="G83" s="87">
        <v>79796.008273051746</v>
      </c>
      <c r="H83" s="87">
        <v>75899.358353845848</v>
      </c>
      <c r="I83" s="93">
        <v>567559.45869615965</v>
      </c>
      <c r="J83" s="16">
        <v>660</v>
      </c>
      <c r="K83" s="17">
        <v>276094</v>
      </c>
      <c r="L83" s="17">
        <v>0</v>
      </c>
      <c r="M83" s="17">
        <v>0</v>
      </c>
      <c r="N83" s="17">
        <v>0</v>
      </c>
      <c r="O83" s="17">
        <v>654.23</v>
      </c>
      <c r="P83" s="17">
        <v>75454.52</v>
      </c>
      <c r="Q83" s="12">
        <v>352862.75</v>
      </c>
      <c r="R83" s="16">
        <v>117753.60000000001</v>
      </c>
      <c r="S83" s="17">
        <v>0</v>
      </c>
      <c r="T83" s="17">
        <v>0</v>
      </c>
      <c r="U83" s="17">
        <v>0</v>
      </c>
      <c r="V83" s="17">
        <v>0</v>
      </c>
      <c r="W83" s="17">
        <v>73947.759999999995</v>
      </c>
      <c r="X83" s="17">
        <v>0</v>
      </c>
      <c r="Y83" s="12">
        <v>191701.36</v>
      </c>
      <c r="Z83" s="16">
        <v>0</v>
      </c>
      <c r="AA83" s="17">
        <v>0</v>
      </c>
      <c r="AB83" s="17">
        <v>0</v>
      </c>
      <c r="AC83" s="17">
        <v>0</v>
      </c>
      <c r="AD83" s="17">
        <v>0</v>
      </c>
      <c r="AE83" s="17">
        <v>0</v>
      </c>
      <c r="AF83" s="17">
        <v>0</v>
      </c>
      <c r="AG83" s="12">
        <v>0</v>
      </c>
      <c r="AH83" s="16">
        <v>0</v>
      </c>
      <c r="AI83" s="17">
        <v>0</v>
      </c>
      <c r="AJ83" s="17">
        <v>0</v>
      </c>
      <c r="AK83" s="17">
        <v>0</v>
      </c>
      <c r="AL83" s="17">
        <v>0</v>
      </c>
      <c r="AM83" s="17">
        <v>0</v>
      </c>
      <c r="AN83" s="17">
        <v>0</v>
      </c>
      <c r="AO83" s="12">
        <v>0</v>
      </c>
      <c r="AP83" s="16">
        <v>0</v>
      </c>
      <c r="AQ83" s="17">
        <v>0</v>
      </c>
      <c r="AR83" s="17">
        <v>0</v>
      </c>
      <c r="AS83" s="17">
        <v>0</v>
      </c>
      <c r="AT83" s="17">
        <v>0</v>
      </c>
      <c r="AU83" s="17">
        <v>0</v>
      </c>
      <c r="AV83" s="17">
        <v>0</v>
      </c>
      <c r="AW83" s="12">
        <v>0</v>
      </c>
      <c r="AX83" s="16">
        <v>0</v>
      </c>
      <c r="AY83" s="17">
        <v>0</v>
      </c>
      <c r="AZ83" s="17">
        <v>0</v>
      </c>
      <c r="BA83" s="17">
        <v>0</v>
      </c>
      <c r="BB83" s="17">
        <v>0</v>
      </c>
      <c r="BC83" s="17">
        <v>0</v>
      </c>
      <c r="BD83" s="17">
        <v>0</v>
      </c>
      <c r="BE83" s="12">
        <v>0</v>
      </c>
      <c r="BF83" s="16">
        <v>0</v>
      </c>
      <c r="BG83" s="17">
        <v>0</v>
      </c>
      <c r="BH83" s="17">
        <v>0</v>
      </c>
      <c r="BI83" s="17">
        <v>0</v>
      </c>
      <c r="BJ83" s="17">
        <v>0</v>
      </c>
      <c r="BK83" s="17">
        <v>0</v>
      </c>
      <c r="BL83" s="17">
        <v>0</v>
      </c>
      <c r="BM83" s="12">
        <v>0</v>
      </c>
      <c r="BN83" s="16">
        <v>0</v>
      </c>
      <c r="BO83" s="17">
        <v>17356.492069262014</v>
      </c>
      <c r="BP83" s="17">
        <v>0</v>
      </c>
      <c r="BQ83" s="17">
        <v>0</v>
      </c>
      <c r="BR83" s="17">
        <v>0</v>
      </c>
      <c r="BS83" s="17">
        <v>5194.0182730517527</v>
      </c>
      <c r="BT83" s="17">
        <v>444.83835384584722</v>
      </c>
      <c r="BU83" s="12">
        <v>22995.348696159614</v>
      </c>
    </row>
    <row r="84" spans="1:73" x14ac:dyDescent="0.2">
      <c r="A84" s="4" t="s">
        <v>74</v>
      </c>
      <c r="B84" s="92">
        <v>73446</v>
      </c>
      <c r="C84" s="87">
        <v>159904</v>
      </c>
      <c r="D84" s="87">
        <v>0</v>
      </c>
      <c r="E84" s="87">
        <v>0</v>
      </c>
      <c r="F84" s="87">
        <v>0</v>
      </c>
      <c r="G84" s="87">
        <v>373637</v>
      </c>
      <c r="H84" s="87">
        <v>0</v>
      </c>
      <c r="I84" s="93">
        <v>606987</v>
      </c>
      <c r="J84" s="16">
        <v>0</v>
      </c>
      <c r="K84" s="17">
        <v>159904</v>
      </c>
      <c r="L84" s="17">
        <v>0</v>
      </c>
      <c r="M84" s="17">
        <v>0</v>
      </c>
      <c r="N84" s="17">
        <v>0</v>
      </c>
      <c r="O84" s="17">
        <v>373637</v>
      </c>
      <c r="P84" s="17">
        <v>0</v>
      </c>
      <c r="Q84" s="12">
        <v>533541</v>
      </c>
      <c r="R84" s="16">
        <v>0</v>
      </c>
      <c r="S84" s="17">
        <v>0</v>
      </c>
      <c r="T84" s="17">
        <v>0</v>
      </c>
      <c r="U84" s="17">
        <v>0</v>
      </c>
      <c r="V84" s="17">
        <v>0</v>
      </c>
      <c r="W84" s="17">
        <v>0</v>
      </c>
      <c r="X84" s="17">
        <v>0</v>
      </c>
      <c r="Y84" s="12">
        <v>0</v>
      </c>
      <c r="Z84" s="16">
        <v>0</v>
      </c>
      <c r="AA84" s="17">
        <v>0</v>
      </c>
      <c r="AB84" s="17">
        <v>0</v>
      </c>
      <c r="AC84" s="17">
        <v>0</v>
      </c>
      <c r="AD84" s="17">
        <v>0</v>
      </c>
      <c r="AE84" s="17">
        <v>0</v>
      </c>
      <c r="AF84" s="17">
        <v>0</v>
      </c>
      <c r="AG84" s="12">
        <v>0</v>
      </c>
      <c r="AH84" s="16">
        <v>73446</v>
      </c>
      <c r="AI84" s="17">
        <v>0</v>
      </c>
      <c r="AJ84" s="17">
        <v>0</v>
      </c>
      <c r="AK84" s="17">
        <v>0</v>
      </c>
      <c r="AL84" s="17">
        <v>0</v>
      </c>
      <c r="AM84" s="17">
        <v>0</v>
      </c>
      <c r="AN84" s="17">
        <v>0</v>
      </c>
      <c r="AO84" s="12">
        <v>73446</v>
      </c>
      <c r="AP84" s="16">
        <v>0</v>
      </c>
      <c r="AQ84" s="17">
        <v>0</v>
      </c>
      <c r="AR84" s="17">
        <v>0</v>
      </c>
      <c r="AS84" s="17">
        <v>0</v>
      </c>
      <c r="AT84" s="17">
        <v>0</v>
      </c>
      <c r="AU84" s="17">
        <v>0</v>
      </c>
      <c r="AV84" s="17">
        <v>0</v>
      </c>
      <c r="AW84" s="12">
        <v>0</v>
      </c>
      <c r="AX84" s="16">
        <v>0</v>
      </c>
      <c r="AY84" s="17">
        <v>0</v>
      </c>
      <c r="AZ84" s="17">
        <v>0</v>
      </c>
      <c r="BA84" s="17">
        <v>0</v>
      </c>
      <c r="BB84" s="17">
        <v>0</v>
      </c>
      <c r="BC84" s="17">
        <v>0</v>
      </c>
      <c r="BD84" s="17">
        <v>0</v>
      </c>
      <c r="BE84" s="12">
        <v>0</v>
      </c>
      <c r="BF84" s="16">
        <v>0</v>
      </c>
      <c r="BG84" s="17">
        <v>0</v>
      </c>
      <c r="BH84" s="17">
        <v>0</v>
      </c>
      <c r="BI84" s="17">
        <v>0</v>
      </c>
      <c r="BJ84" s="17">
        <v>0</v>
      </c>
      <c r="BK84" s="17">
        <v>0</v>
      </c>
      <c r="BL84" s="17">
        <v>0</v>
      </c>
      <c r="BM84" s="12">
        <v>0</v>
      </c>
      <c r="BN84" s="16">
        <v>0</v>
      </c>
      <c r="BO84" s="17">
        <v>0</v>
      </c>
      <c r="BP84" s="17">
        <v>0</v>
      </c>
      <c r="BQ84" s="17">
        <v>0</v>
      </c>
      <c r="BR84" s="17">
        <v>0</v>
      </c>
      <c r="BS84" s="17">
        <v>0</v>
      </c>
      <c r="BT84" s="17">
        <v>0</v>
      </c>
      <c r="BU84" s="12">
        <v>0</v>
      </c>
    </row>
    <row r="85" spans="1:73" x14ac:dyDescent="0.2">
      <c r="A85" s="4" t="s">
        <v>75</v>
      </c>
      <c r="B85" s="92">
        <v>105634.79804063686</v>
      </c>
      <c r="C85" s="87">
        <v>0</v>
      </c>
      <c r="D85" s="87">
        <v>546231</v>
      </c>
      <c r="E85" s="87">
        <v>0</v>
      </c>
      <c r="F85" s="87">
        <v>0</v>
      </c>
      <c r="G85" s="87">
        <v>0</v>
      </c>
      <c r="H85" s="87">
        <v>0</v>
      </c>
      <c r="I85" s="93">
        <v>651865.79804063693</v>
      </c>
      <c r="J85" s="16">
        <v>25868.499270482193</v>
      </c>
      <c r="K85" s="17">
        <v>0</v>
      </c>
      <c r="L85" s="17">
        <v>546231</v>
      </c>
      <c r="M85" s="17">
        <v>0</v>
      </c>
      <c r="N85" s="17">
        <v>0</v>
      </c>
      <c r="O85" s="17">
        <v>0</v>
      </c>
      <c r="P85" s="17">
        <v>0</v>
      </c>
      <c r="Q85" s="12">
        <v>572099.49927048222</v>
      </c>
      <c r="R85" s="16">
        <v>0</v>
      </c>
      <c r="S85" s="17">
        <v>0</v>
      </c>
      <c r="T85" s="17">
        <v>0</v>
      </c>
      <c r="U85" s="17">
        <v>0</v>
      </c>
      <c r="V85" s="17">
        <v>0</v>
      </c>
      <c r="W85" s="17">
        <v>0</v>
      </c>
      <c r="X85" s="17">
        <v>0</v>
      </c>
      <c r="Y85" s="12">
        <v>0</v>
      </c>
      <c r="Z85" s="16">
        <v>0</v>
      </c>
      <c r="AA85" s="17">
        <v>0</v>
      </c>
      <c r="AB85" s="17">
        <v>0</v>
      </c>
      <c r="AC85" s="17">
        <v>0</v>
      </c>
      <c r="AD85" s="17">
        <v>0</v>
      </c>
      <c r="AE85" s="17">
        <v>0</v>
      </c>
      <c r="AF85" s="17">
        <v>0</v>
      </c>
      <c r="AG85" s="12">
        <v>0</v>
      </c>
      <c r="AH85" s="16">
        <v>0</v>
      </c>
      <c r="AI85" s="17">
        <v>0</v>
      </c>
      <c r="AJ85" s="17">
        <v>0</v>
      </c>
      <c r="AK85" s="17">
        <v>0</v>
      </c>
      <c r="AL85" s="17">
        <v>0</v>
      </c>
      <c r="AM85" s="17">
        <v>0</v>
      </c>
      <c r="AN85" s="17">
        <v>0</v>
      </c>
      <c r="AO85" s="12">
        <v>0</v>
      </c>
      <c r="AP85" s="16">
        <v>0</v>
      </c>
      <c r="AQ85" s="17">
        <v>0</v>
      </c>
      <c r="AR85" s="17">
        <v>0</v>
      </c>
      <c r="AS85" s="17">
        <v>0</v>
      </c>
      <c r="AT85" s="17">
        <v>0</v>
      </c>
      <c r="AU85" s="17">
        <v>0</v>
      </c>
      <c r="AV85" s="17">
        <v>0</v>
      </c>
      <c r="AW85" s="12">
        <v>0</v>
      </c>
      <c r="AX85" s="16">
        <v>0</v>
      </c>
      <c r="AY85" s="17">
        <v>0</v>
      </c>
      <c r="AZ85" s="17">
        <v>0</v>
      </c>
      <c r="BA85" s="17">
        <v>0</v>
      </c>
      <c r="BB85" s="17">
        <v>0</v>
      </c>
      <c r="BC85" s="17">
        <v>0</v>
      </c>
      <c r="BD85" s="17">
        <v>0</v>
      </c>
      <c r="BE85" s="12">
        <v>0</v>
      </c>
      <c r="BF85" s="16">
        <v>0</v>
      </c>
      <c r="BG85" s="17">
        <v>0</v>
      </c>
      <c r="BH85" s="17">
        <v>0</v>
      </c>
      <c r="BI85" s="17">
        <v>0</v>
      </c>
      <c r="BJ85" s="17">
        <v>0</v>
      </c>
      <c r="BK85" s="17">
        <v>0</v>
      </c>
      <c r="BL85" s="17">
        <v>0</v>
      </c>
      <c r="BM85" s="12">
        <v>0</v>
      </c>
      <c r="BN85" s="16">
        <v>79766.298770154666</v>
      </c>
      <c r="BO85" s="17">
        <v>0</v>
      </c>
      <c r="BP85" s="17">
        <v>0</v>
      </c>
      <c r="BQ85" s="17">
        <v>0</v>
      </c>
      <c r="BR85" s="17">
        <v>0</v>
      </c>
      <c r="BS85" s="17">
        <v>0</v>
      </c>
      <c r="BT85" s="17">
        <v>0</v>
      </c>
      <c r="BU85" s="12">
        <v>79766.298770154666</v>
      </c>
    </row>
    <row r="86" spans="1:73" x14ac:dyDescent="0.2">
      <c r="A86" s="4" t="s">
        <v>76</v>
      </c>
      <c r="B86" s="92">
        <v>0</v>
      </c>
      <c r="C86" s="87">
        <v>0</v>
      </c>
      <c r="D86" s="87">
        <v>282000</v>
      </c>
      <c r="E86" s="87">
        <v>0</v>
      </c>
      <c r="F86" s="87">
        <v>0</v>
      </c>
      <c r="G86" s="87">
        <v>0</v>
      </c>
      <c r="H86" s="87">
        <v>0</v>
      </c>
      <c r="I86" s="93">
        <v>282000</v>
      </c>
      <c r="J86" s="16">
        <v>0</v>
      </c>
      <c r="K86" s="17">
        <v>0</v>
      </c>
      <c r="L86" s="17">
        <v>282000</v>
      </c>
      <c r="M86" s="17">
        <v>0</v>
      </c>
      <c r="N86" s="17">
        <v>0</v>
      </c>
      <c r="O86" s="17">
        <v>0</v>
      </c>
      <c r="P86" s="17">
        <v>0</v>
      </c>
      <c r="Q86" s="12">
        <v>282000</v>
      </c>
      <c r="R86" s="16">
        <v>0</v>
      </c>
      <c r="S86" s="17">
        <v>0</v>
      </c>
      <c r="T86" s="17">
        <v>0</v>
      </c>
      <c r="U86" s="17">
        <v>0</v>
      </c>
      <c r="V86" s="17">
        <v>0</v>
      </c>
      <c r="W86" s="17">
        <v>0</v>
      </c>
      <c r="X86" s="17">
        <v>0</v>
      </c>
      <c r="Y86" s="12">
        <v>0</v>
      </c>
      <c r="Z86" s="16">
        <v>0</v>
      </c>
      <c r="AA86" s="17">
        <v>0</v>
      </c>
      <c r="AB86" s="17">
        <v>0</v>
      </c>
      <c r="AC86" s="17">
        <v>0</v>
      </c>
      <c r="AD86" s="17">
        <v>0</v>
      </c>
      <c r="AE86" s="17">
        <v>0</v>
      </c>
      <c r="AF86" s="17">
        <v>0</v>
      </c>
      <c r="AG86" s="12">
        <v>0</v>
      </c>
      <c r="AH86" s="16">
        <v>0</v>
      </c>
      <c r="AI86" s="17">
        <v>0</v>
      </c>
      <c r="AJ86" s="17">
        <v>0</v>
      </c>
      <c r="AK86" s="17">
        <v>0</v>
      </c>
      <c r="AL86" s="17">
        <v>0</v>
      </c>
      <c r="AM86" s="17">
        <v>0</v>
      </c>
      <c r="AN86" s="17">
        <v>0</v>
      </c>
      <c r="AO86" s="12">
        <v>0</v>
      </c>
      <c r="AP86" s="16">
        <v>0</v>
      </c>
      <c r="AQ86" s="17">
        <v>0</v>
      </c>
      <c r="AR86" s="17">
        <v>0</v>
      </c>
      <c r="AS86" s="17">
        <v>0</v>
      </c>
      <c r="AT86" s="17">
        <v>0</v>
      </c>
      <c r="AU86" s="17">
        <v>0</v>
      </c>
      <c r="AV86" s="17">
        <v>0</v>
      </c>
      <c r="AW86" s="12">
        <v>0</v>
      </c>
      <c r="AX86" s="16">
        <v>0</v>
      </c>
      <c r="AY86" s="17">
        <v>0</v>
      </c>
      <c r="AZ86" s="17">
        <v>0</v>
      </c>
      <c r="BA86" s="17">
        <v>0</v>
      </c>
      <c r="BB86" s="17">
        <v>0</v>
      </c>
      <c r="BC86" s="17">
        <v>0</v>
      </c>
      <c r="BD86" s="17">
        <v>0</v>
      </c>
      <c r="BE86" s="12">
        <v>0</v>
      </c>
      <c r="BF86" s="16">
        <v>0</v>
      </c>
      <c r="BG86" s="17">
        <v>0</v>
      </c>
      <c r="BH86" s="17">
        <v>0</v>
      </c>
      <c r="BI86" s="17">
        <v>0</v>
      </c>
      <c r="BJ86" s="17">
        <v>0</v>
      </c>
      <c r="BK86" s="17">
        <v>0</v>
      </c>
      <c r="BL86" s="17">
        <v>0</v>
      </c>
      <c r="BM86" s="12">
        <v>0</v>
      </c>
      <c r="BN86" s="16">
        <v>0</v>
      </c>
      <c r="BO86" s="17">
        <v>0</v>
      </c>
      <c r="BP86" s="17">
        <v>0</v>
      </c>
      <c r="BQ86" s="17">
        <v>0</v>
      </c>
      <c r="BR86" s="17">
        <v>0</v>
      </c>
      <c r="BS86" s="17">
        <v>0</v>
      </c>
      <c r="BT86" s="17">
        <v>0</v>
      </c>
      <c r="BU86" s="12">
        <v>0</v>
      </c>
    </row>
    <row r="87" spans="1:73" x14ac:dyDescent="0.2">
      <c r="A87" s="4" t="s">
        <v>77</v>
      </c>
      <c r="B87" s="92">
        <v>487978.16</v>
      </c>
      <c r="C87" s="87">
        <v>409990.8</v>
      </c>
      <c r="D87" s="87">
        <v>766887</v>
      </c>
      <c r="E87" s="87">
        <v>0</v>
      </c>
      <c r="F87" s="87">
        <v>0</v>
      </c>
      <c r="G87" s="87">
        <v>554865.96</v>
      </c>
      <c r="H87" s="87">
        <v>24460.799999999999</v>
      </c>
      <c r="I87" s="93">
        <v>2244182.7200000002</v>
      </c>
      <c r="J87" s="16">
        <v>341045.53</v>
      </c>
      <c r="K87" s="17">
        <v>169990.8</v>
      </c>
      <c r="L87" s="17">
        <v>507277</v>
      </c>
      <c r="M87" s="17">
        <v>0</v>
      </c>
      <c r="N87" s="17">
        <v>0</v>
      </c>
      <c r="O87" s="17">
        <v>223582.39</v>
      </c>
      <c r="P87" s="17">
        <v>0</v>
      </c>
      <c r="Q87" s="12">
        <v>1241895.7200000002</v>
      </c>
      <c r="R87" s="16">
        <v>1468.66</v>
      </c>
      <c r="S87" s="17">
        <v>240000</v>
      </c>
      <c r="T87" s="17">
        <v>50000</v>
      </c>
      <c r="U87" s="17">
        <v>0</v>
      </c>
      <c r="V87" s="17">
        <v>0</v>
      </c>
      <c r="W87" s="17">
        <v>110691</v>
      </c>
      <c r="X87" s="17">
        <v>24460.799999999999</v>
      </c>
      <c r="Y87" s="12">
        <v>426620.46</v>
      </c>
      <c r="Z87" s="16">
        <v>59589.61</v>
      </c>
      <c r="AA87" s="17">
        <v>0</v>
      </c>
      <c r="AB87" s="17">
        <v>109610</v>
      </c>
      <c r="AC87" s="17">
        <v>0</v>
      </c>
      <c r="AD87" s="17">
        <v>0</v>
      </c>
      <c r="AE87" s="17">
        <v>147165.46</v>
      </c>
      <c r="AF87" s="17">
        <v>0</v>
      </c>
      <c r="AG87" s="12">
        <v>316365.06999999995</v>
      </c>
      <c r="AH87" s="16">
        <v>0</v>
      </c>
      <c r="AI87" s="17">
        <v>0</v>
      </c>
      <c r="AJ87" s="17">
        <v>0</v>
      </c>
      <c r="AK87" s="17">
        <v>0</v>
      </c>
      <c r="AL87" s="17">
        <v>0</v>
      </c>
      <c r="AM87" s="17">
        <v>0</v>
      </c>
      <c r="AN87" s="17">
        <v>0</v>
      </c>
      <c r="AO87" s="12">
        <v>0</v>
      </c>
      <c r="AP87" s="16">
        <v>85874.36</v>
      </c>
      <c r="AQ87" s="17">
        <v>0</v>
      </c>
      <c r="AR87" s="17">
        <v>0</v>
      </c>
      <c r="AS87" s="17">
        <v>0</v>
      </c>
      <c r="AT87" s="17">
        <v>0</v>
      </c>
      <c r="AU87" s="17">
        <v>0</v>
      </c>
      <c r="AV87" s="17">
        <v>0</v>
      </c>
      <c r="AW87" s="12">
        <v>85874.36</v>
      </c>
      <c r="AX87" s="16">
        <v>0</v>
      </c>
      <c r="AY87" s="17">
        <v>0</v>
      </c>
      <c r="AZ87" s="17">
        <v>100000</v>
      </c>
      <c r="BA87" s="17">
        <v>0</v>
      </c>
      <c r="BB87" s="17">
        <v>0</v>
      </c>
      <c r="BC87" s="17">
        <v>25000</v>
      </c>
      <c r="BD87" s="17">
        <v>0</v>
      </c>
      <c r="BE87" s="12">
        <v>125000</v>
      </c>
      <c r="BF87" s="16">
        <v>0</v>
      </c>
      <c r="BG87" s="17">
        <v>0</v>
      </c>
      <c r="BH87" s="17">
        <v>0</v>
      </c>
      <c r="BI87" s="17">
        <v>0</v>
      </c>
      <c r="BJ87" s="17">
        <v>0</v>
      </c>
      <c r="BK87" s="17">
        <v>0</v>
      </c>
      <c r="BL87" s="17">
        <v>0</v>
      </c>
      <c r="BM87" s="12">
        <v>0</v>
      </c>
      <c r="BN87" s="16">
        <v>0</v>
      </c>
      <c r="BO87" s="17">
        <v>0</v>
      </c>
      <c r="BP87" s="17">
        <v>0</v>
      </c>
      <c r="BQ87" s="17">
        <v>0</v>
      </c>
      <c r="BR87" s="17">
        <v>0</v>
      </c>
      <c r="BS87" s="17">
        <v>48427.11</v>
      </c>
      <c r="BT87" s="17">
        <v>0</v>
      </c>
      <c r="BU87" s="12">
        <v>48427.11</v>
      </c>
    </row>
    <row r="88" spans="1:73" x14ac:dyDescent="0.2">
      <c r="A88" s="4" t="s">
        <v>78</v>
      </c>
      <c r="B88" s="92">
        <v>30225</v>
      </c>
      <c r="C88" s="87">
        <v>0</v>
      </c>
      <c r="D88" s="87">
        <v>19833</v>
      </c>
      <c r="E88" s="87">
        <v>0</v>
      </c>
      <c r="F88" s="87">
        <v>0</v>
      </c>
      <c r="G88" s="87">
        <v>0</v>
      </c>
      <c r="H88" s="87">
        <v>0</v>
      </c>
      <c r="I88" s="93">
        <v>50058</v>
      </c>
      <c r="J88" s="16">
        <v>0</v>
      </c>
      <c r="K88" s="17">
        <v>0</v>
      </c>
      <c r="L88" s="17">
        <v>0</v>
      </c>
      <c r="M88" s="17">
        <v>0</v>
      </c>
      <c r="N88" s="17">
        <v>0</v>
      </c>
      <c r="O88" s="17">
        <v>0</v>
      </c>
      <c r="P88" s="17">
        <v>0</v>
      </c>
      <c r="Q88" s="12">
        <v>0</v>
      </c>
      <c r="R88" s="16">
        <v>11587</v>
      </c>
      <c r="S88" s="17">
        <v>0</v>
      </c>
      <c r="T88" s="17">
        <v>19833</v>
      </c>
      <c r="U88" s="17">
        <v>0</v>
      </c>
      <c r="V88" s="17">
        <v>0</v>
      </c>
      <c r="W88" s="17">
        <v>0</v>
      </c>
      <c r="X88" s="17">
        <v>0</v>
      </c>
      <c r="Y88" s="12">
        <v>31420</v>
      </c>
      <c r="Z88" s="16">
        <v>0</v>
      </c>
      <c r="AA88" s="17">
        <v>0</v>
      </c>
      <c r="AB88" s="17">
        <v>0</v>
      </c>
      <c r="AC88" s="17">
        <v>0</v>
      </c>
      <c r="AD88" s="17">
        <v>0</v>
      </c>
      <c r="AE88" s="17">
        <v>0</v>
      </c>
      <c r="AF88" s="17">
        <v>0</v>
      </c>
      <c r="AG88" s="12">
        <v>0</v>
      </c>
      <c r="AH88" s="16">
        <v>0</v>
      </c>
      <c r="AI88" s="17">
        <v>0</v>
      </c>
      <c r="AJ88" s="17">
        <v>0</v>
      </c>
      <c r="AK88" s="17">
        <v>0</v>
      </c>
      <c r="AL88" s="17">
        <v>0</v>
      </c>
      <c r="AM88" s="17">
        <v>0</v>
      </c>
      <c r="AN88" s="17">
        <v>0</v>
      </c>
      <c r="AO88" s="12">
        <v>0</v>
      </c>
      <c r="AP88" s="16">
        <v>0</v>
      </c>
      <c r="AQ88" s="17">
        <v>0</v>
      </c>
      <c r="AR88" s="17">
        <v>0</v>
      </c>
      <c r="AS88" s="17">
        <v>0</v>
      </c>
      <c r="AT88" s="17">
        <v>0</v>
      </c>
      <c r="AU88" s="17">
        <v>0</v>
      </c>
      <c r="AV88" s="17">
        <v>0</v>
      </c>
      <c r="AW88" s="12">
        <v>0</v>
      </c>
      <c r="AX88" s="16">
        <v>0</v>
      </c>
      <c r="AY88" s="17">
        <v>0</v>
      </c>
      <c r="AZ88" s="17">
        <v>0</v>
      </c>
      <c r="BA88" s="17">
        <v>0</v>
      </c>
      <c r="BB88" s="17">
        <v>0</v>
      </c>
      <c r="BC88" s="17">
        <v>0</v>
      </c>
      <c r="BD88" s="17">
        <v>0</v>
      </c>
      <c r="BE88" s="12">
        <v>0</v>
      </c>
      <c r="BF88" s="16">
        <v>0</v>
      </c>
      <c r="BG88" s="17">
        <v>0</v>
      </c>
      <c r="BH88" s="17">
        <v>0</v>
      </c>
      <c r="BI88" s="17">
        <v>0</v>
      </c>
      <c r="BJ88" s="17">
        <v>0</v>
      </c>
      <c r="BK88" s="17">
        <v>0</v>
      </c>
      <c r="BL88" s="17">
        <v>0</v>
      </c>
      <c r="BM88" s="12">
        <v>0</v>
      </c>
      <c r="BN88" s="16">
        <v>18638</v>
      </c>
      <c r="BO88" s="17">
        <v>0</v>
      </c>
      <c r="BP88" s="17">
        <v>0</v>
      </c>
      <c r="BQ88" s="17">
        <v>0</v>
      </c>
      <c r="BR88" s="17">
        <v>0</v>
      </c>
      <c r="BS88" s="17">
        <v>0</v>
      </c>
      <c r="BT88" s="17">
        <v>0</v>
      </c>
      <c r="BU88" s="12">
        <v>18638</v>
      </c>
    </row>
    <row r="89" spans="1:73" x14ac:dyDescent="0.2">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c r="BF89" s="18"/>
      <c r="BG89" s="19"/>
      <c r="BH89" s="19"/>
      <c r="BI89" s="19"/>
      <c r="BJ89" s="19"/>
      <c r="BK89" s="19"/>
      <c r="BL89" s="19"/>
      <c r="BM89" s="13"/>
      <c r="BN89" s="18"/>
      <c r="BO89" s="19"/>
      <c r="BP89" s="19"/>
      <c r="BQ89" s="19"/>
      <c r="BR89" s="19"/>
      <c r="BS89" s="19"/>
      <c r="BT89" s="19"/>
      <c r="BU89" s="13"/>
    </row>
    <row r="90" spans="1:73" x14ac:dyDescent="0.2">
      <c r="A90" s="30"/>
      <c r="B90" s="31">
        <f>SUM(B9:B89)</f>
        <v>8906889.9340406358</v>
      </c>
      <c r="C90" s="32">
        <f t="shared" ref="C90:BU90" si="0">SUM(C9:C89)</f>
        <v>6856018.9020692613</v>
      </c>
      <c r="D90" s="32">
        <f t="shared" ref="D90:E90" si="1">SUM(D9:D89)</f>
        <v>15135833.550000001</v>
      </c>
      <c r="E90" s="32">
        <f t="shared" si="1"/>
        <v>1406449</v>
      </c>
      <c r="F90" s="32">
        <f t="shared" si="0"/>
        <v>5215543.63</v>
      </c>
      <c r="G90" s="32">
        <f t="shared" si="0"/>
        <v>49110822.238273054</v>
      </c>
      <c r="H90" s="32">
        <f t="shared" si="0"/>
        <v>4466051.2498538457</v>
      </c>
      <c r="I90" s="33">
        <f t="shared" si="0"/>
        <v>91097608.504236802</v>
      </c>
      <c r="J90" s="31">
        <f t="shared" si="0"/>
        <v>1085250.1492704824</v>
      </c>
      <c r="K90" s="32">
        <f t="shared" si="0"/>
        <v>3984555.3099999996</v>
      </c>
      <c r="L90" s="32">
        <f t="shared" ref="L90:M90" si="2">SUM(L9:L89)</f>
        <v>8617616.0800000001</v>
      </c>
      <c r="M90" s="32">
        <f t="shared" si="2"/>
        <v>49600</v>
      </c>
      <c r="N90" s="32">
        <f t="shared" si="0"/>
        <v>4910646.63</v>
      </c>
      <c r="O90" s="32">
        <f t="shared" si="0"/>
        <v>2793679.75</v>
      </c>
      <c r="P90" s="32">
        <f t="shared" si="0"/>
        <v>893557.56</v>
      </c>
      <c r="Q90" s="33">
        <f t="shared" si="0"/>
        <v>22334905.479270481</v>
      </c>
      <c r="R90" s="31">
        <f t="shared" si="0"/>
        <v>1062077.8400000001</v>
      </c>
      <c r="S90" s="32">
        <f t="shared" si="0"/>
        <v>1237768.27</v>
      </c>
      <c r="T90" s="32">
        <f t="shared" ref="T90:U90" si="3">SUM(T9:T89)</f>
        <v>856317</v>
      </c>
      <c r="U90" s="32">
        <f t="shared" si="3"/>
        <v>0</v>
      </c>
      <c r="V90" s="32">
        <f t="shared" si="0"/>
        <v>60000</v>
      </c>
      <c r="W90" s="32">
        <f t="shared" si="0"/>
        <v>240454.72</v>
      </c>
      <c r="X90" s="32">
        <f t="shared" si="0"/>
        <v>124294.82</v>
      </c>
      <c r="Y90" s="33">
        <f t="shared" si="0"/>
        <v>3580912.65</v>
      </c>
      <c r="Z90" s="31">
        <f t="shared" si="0"/>
        <v>2540209.2859999998</v>
      </c>
      <c r="AA90" s="32">
        <f t="shared" si="0"/>
        <v>303700</v>
      </c>
      <c r="AB90" s="32">
        <f t="shared" ref="AB90:AC90" si="4">SUM(AB9:AB89)</f>
        <v>3765461.11</v>
      </c>
      <c r="AC90" s="32">
        <f t="shared" si="4"/>
        <v>0</v>
      </c>
      <c r="AD90" s="32">
        <f t="shared" si="0"/>
        <v>24892</v>
      </c>
      <c r="AE90" s="32">
        <f t="shared" si="0"/>
        <v>38955755.939999998</v>
      </c>
      <c r="AF90" s="32">
        <f t="shared" si="0"/>
        <v>1080011.9934999999</v>
      </c>
      <c r="AG90" s="33">
        <f t="shared" si="0"/>
        <v>46670030.329499997</v>
      </c>
      <c r="AH90" s="31">
        <f t="shared" si="0"/>
        <v>73854</v>
      </c>
      <c r="AI90" s="32">
        <f t="shared" si="0"/>
        <v>1044752.91</v>
      </c>
      <c r="AJ90" s="32">
        <f t="shared" ref="AJ90:AK90" si="5">SUM(AJ9:AJ89)</f>
        <v>285841</v>
      </c>
      <c r="AK90" s="32">
        <f t="shared" si="5"/>
        <v>0</v>
      </c>
      <c r="AL90" s="32">
        <f t="shared" si="0"/>
        <v>123000</v>
      </c>
      <c r="AM90" s="32">
        <f t="shared" si="0"/>
        <v>55709</v>
      </c>
      <c r="AN90" s="32">
        <f t="shared" si="0"/>
        <v>5261</v>
      </c>
      <c r="AO90" s="33">
        <f t="shared" si="0"/>
        <v>1588417.91</v>
      </c>
      <c r="AP90" s="31">
        <f t="shared" si="0"/>
        <v>651452.16000000003</v>
      </c>
      <c r="AQ90" s="32">
        <f t="shared" si="0"/>
        <v>0</v>
      </c>
      <c r="AR90" s="32">
        <f t="shared" ref="AR90:AS90" si="6">SUM(AR9:AR89)</f>
        <v>82000</v>
      </c>
      <c r="AS90" s="32">
        <f t="shared" si="6"/>
        <v>0</v>
      </c>
      <c r="AT90" s="32">
        <f t="shared" si="0"/>
        <v>0</v>
      </c>
      <c r="AU90" s="32">
        <f t="shared" si="0"/>
        <v>19292.82</v>
      </c>
      <c r="AV90" s="32">
        <f t="shared" si="0"/>
        <v>1071864.8900000001</v>
      </c>
      <c r="AW90" s="33">
        <f t="shared" si="0"/>
        <v>1824609.8700000003</v>
      </c>
      <c r="AX90" s="31">
        <f t="shared" si="0"/>
        <v>48442.66</v>
      </c>
      <c r="AY90" s="32">
        <f t="shared" si="0"/>
        <v>0</v>
      </c>
      <c r="AZ90" s="32">
        <f t="shared" ref="AZ90:BA90" si="7">SUM(AZ9:AZ89)</f>
        <v>453740</v>
      </c>
      <c r="BA90" s="32">
        <f t="shared" si="7"/>
        <v>0</v>
      </c>
      <c r="BB90" s="32">
        <f t="shared" si="0"/>
        <v>0</v>
      </c>
      <c r="BC90" s="32">
        <f t="shared" si="0"/>
        <v>25000</v>
      </c>
      <c r="BD90" s="32">
        <f t="shared" si="0"/>
        <v>0</v>
      </c>
      <c r="BE90" s="33">
        <f t="shared" si="0"/>
        <v>527182.66</v>
      </c>
      <c r="BF90" s="31">
        <f t="shared" si="0"/>
        <v>644918</v>
      </c>
      <c r="BG90" s="32">
        <f t="shared" si="0"/>
        <v>0</v>
      </c>
      <c r="BH90" s="32">
        <f t="shared" ref="BH90:BI90" si="8">SUM(BH9:BH89)</f>
        <v>0</v>
      </c>
      <c r="BI90" s="32">
        <f t="shared" si="8"/>
        <v>0</v>
      </c>
      <c r="BJ90" s="32">
        <f t="shared" si="0"/>
        <v>0</v>
      </c>
      <c r="BK90" s="32">
        <f t="shared" si="0"/>
        <v>0</v>
      </c>
      <c r="BL90" s="32">
        <f t="shared" si="0"/>
        <v>51225</v>
      </c>
      <c r="BM90" s="33">
        <f t="shared" si="0"/>
        <v>696143</v>
      </c>
      <c r="BN90" s="31">
        <f t="shared" si="0"/>
        <v>2800685.8387701549</v>
      </c>
      <c r="BO90" s="32">
        <f t="shared" si="0"/>
        <v>285242.41206926201</v>
      </c>
      <c r="BP90" s="32">
        <f t="shared" ref="BP90:BQ90" si="9">SUM(BP9:BP89)</f>
        <v>1074858.3599999999</v>
      </c>
      <c r="BQ90" s="32">
        <f t="shared" si="9"/>
        <v>1356849</v>
      </c>
      <c r="BR90" s="32">
        <f t="shared" si="0"/>
        <v>97005</v>
      </c>
      <c r="BS90" s="32">
        <f t="shared" si="0"/>
        <v>7020930.0082730521</v>
      </c>
      <c r="BT90" s="32">
        <f t="shared" si="0"/>
        <v>1239835.986353846</v>
      </c>
      <c r="BU90" s="33">
        <f t="shared" si="0"/>
        <v>13875406.605466314</v>
      </c>
    </row>
    <row r="91" spans="1:73" x14ac:dyDescent="0.2">
      <c r="A91" s="29" t="str">
        <f>'Total Exp'!A91</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39997558519241921"/>
  </sheetPr>
  <dimension ref="A1:CC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81" width="12.7109375" style="9"/>
    <col min="82" max="16384" width="12.7109375" style="6"/>
  </cols>
  <sheetData>
    <row r="1" spans="1:81" x14ac:dyDescent="0.2">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row>
    <row r="2" spans="1:81" ht="15.75" x14ac:dyDescent="0.25">
      <c r="A2" s="2" t="s">
        <v>105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row>
    <row r="3" spans="1:81" x14ac:dyDescent="0.2">
      <c r="A3" s="28" t="str">
        <f>'Total Exp'!A3</f>
        <v>2018-19</v>
      </c>
    </row>
    <row r="4" spans="1:81" ht="15.75" x14ac:dyDescent="0.25">
      <c r="A4" s="82" t="s">
        <v>128</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3"/>
      <c r="BF4" s="85"/>
      <c r="BG4" s="83"/>
      <c r="BH4" s="83"/>
      <c r="BI4" s="83"/>
      <c r="BJ4" s="83"/>
      <c r="BK4" s="83"/>
      <c r="BL4" s="83"/>
      <c r="BM4" s="83"/>
      <c r="BN4" s="85"/>
      <c r="BO4" s="83"/>
      <c r="BP4" s="83"/>
      <c r="BQ4" s="83"/>
      <c r="BR4" s="83"/>
      <c r="BS4" s="83"/>
      <c r="BT4" s="83"/>
      <c r="BU4" s="83"/>
      <c r="BV4" s="85"/>
      <c r="BW4" s="83"/>
      <c r="BX4" s="83"/>
      <c r="BY4" s="83"/>
      <c r="BZ4" s="83"/>
      <c r="CA4" s="83"/>
      <c r="CB4" s="83"/>
      <c r="CC4" s="84" t="s">
        <v>287</v>
      </c>
    </row>
    <row r="5" spans="1:81" s="60" customFormat="1" ht="12.75" x14ac:dyDescent="0.2">
      <c r="A5" s="49"/>
      <c r="B5" s="65" t="s">
        <v>232</v>
      </c>
      <c r="C5" s="62"/>
      <c r="D5" s="62"/>
      <c r="E5" s="62"/>
      <c r="F5" s="62"/>
      <c r="G5" s="62"/>
      <c r="H5" s="62"/>
      <c r="I5" s="63"/>
      <c r="J5" s="64" t="s">
        <v>215</v>
      </c>
      <c r="K5" s="65"/>
      <c r="L5" s="65"/>
      <c r="M5" s="65"/>
      <c r="N5" s="65"/>
      <c r="O5" s="65"/>
      <c r="P5" s="65"/>
      <c r="Q5" s="66"/>
      <c r="R5" s="65" t="s">
        <v>216</v>
      </c>
      <c r="S5" s="65"/>
      <c r="T5" s="65"/>
      <c r="U5" s="65"/>
      <c r="V5" s="65"/>
      <c r="W5" s="65"/>
      <c r="X5" s="65"/>
      <c r="Y5" s="66"/>
      <c r="Z5" s="65" t="s">
        <v>217</v>
      </c>
      <c r="AA5" s="65"/>
      <c r="AB5" s="65"/>
      <c r="AC5" s="65"/>
      <c r="AD5" s="65"/>
      <c r="AE5" s="65"/>
      <c r="AF5" s="65"/>
      <c r="AG5" s="66"/>
      <c r="AH5" s="64" t="s">
        <v>221</v>
      </c>
      <c r="AI5" s="65"/>
      <c r="AJ5" s="65"/>
      <c r="AK5" s="65"/>
      <c r="AL5" s="65"/>
      <c r="AM5" s="65"/>
      <c r="AN5" s="65"/>
      <c r="AO5" s="66"/>
      <c r="AP5" s="65" t="s">
        <v>222</v>
      </c>
      <c r="AQ5" s="65"/>
      <c r="AR5" s="65"/>
      <c r="AS5" s="65"/>
      <c r="AT5" s="65"/>
      <c r="AU5" s="65"/>
      <c r="AV5" s="65"/>
      <c r="AW5" s="66"/>
      <c r="AX5" s="65" t="s">
        <v>223</v>
      </c>
      <c r="AY5" s="65"/>
      <c r="AZ5" s="65"/>
      <c r="BA5" s="65"/>
      <c r="BB5" s="65"/>
      <c r="BC5" s="65"/>
      <c r="BD5" s="65"/>
      <c r="BE5" s="66"/>
      <c r="BF5" s="64" t="s">
        <v>227</v>
      </c>
      <c r="BG5" s="65"/>
      <c r="BH5" s="65"/>
      <c r="BI5" s="65"/>
      <c r="BJ5" s="65"/>
      <c r="BK5" s="65"/>
      <c r="BL5" s="65"/>
      <c r="BM5" s="66"/>
      <c r="BN5" s="65" t="s">
        <v>228</v>
      </c>
      <c r="BO5" s="65"/>
      <c r="BP5" s="65"/>
      <c r="BQ5" s="65"/>
      <c r="BR5" s="65"/>
      <c r="BS5" s="65"/>
      <c r="BT5" s="65"/>
      <c r="BU5" s="66"/>
      <c r="BV5" s="64" t="s">
        <v>231</v>
      </c>
      <c r="BW5" s="65"/>
      <c r="BX5" s="65"/>
      <c r="BY5" s="65"/>
      <c r="BZ5" s="65"/>
      <c r="CA5" s="65"/>
      <c r="CB5" s="65"/>
      <c r="CC5" s="66"/>
    </row>
    <row r="6" spans="1:81" s="60" customFormat="1" ht="12.75" x14ac:dyDescent="0.2">
      <c r="A6" s="49"/>
      <c r="B6" s="50" t="str">
        <f>$A$4&amp;" Total"</f>
        <v>Business &amp; Economic Services Total</v>
      </c>
      <c r="C6" s="51"/>
      <c r="D6" s="51"/>
      <c r="E6" s="51"/>
      <c r="F6" s="51"/>
      <c r="G6" s="51"/>
      <c r="H6" s="51"/>
      <c r="I6" s="52"/>
      <c r="J6" s="50" t="s">
        <v>218</v>
      </c>
      <c r="K6" s="51"/>
      <c r="L6" s="51"/>
      <c r="M6" s="51"/>
      <c r="N6" s="51"/>
      <c r="O6" s="51"/>
      <c r="P6" s="51"/>
      <c r="Q6" s="52"/>
      <c r="R6" s="51" t="s">
        <v>219</v>
      </c>
      <c r="S6" s="51"/>
      <c r="T6" s="51"/>
      <c r="U6" s="51"/>
      <c r="V6" s="51"/>
      <c r="W6" s="51"/>
      <c r="X6" s="51"/>
      <c r="Y6" s="52"/>
      <c r="Z6" s="51" t="s">
        <v>220</v>
      </c>
      <c r="AA6" s="51"/>
      <c r="AB6" s="51"/>
      <c r="AC6" s="51"/>
      <c r="AD6" s="51"/>
      <c r="AE6" s="51"/>
      <c r="AF6" s="51"/>
      <c r="AG6" s="52"/>
      <c r="AH6" s="50" t="s">
        <v>224</v>
      </c>
      <c r="AI6" s="51"/>
      <c r="AJ6" s="51"/>
      <c r="AK6" s="51"/>
      <c r="AL6" s="51"/>
      <c r="AM6" s="51"/>
      <c r="AN6" s="51"/>
      <c r="AO6" s="52"/>
      <c r="AP6" s="51" t="s">
        <v>225</v>
      </c>
      <c r="AQ6" s="51"/>
      <c r="AR6" s="51"/>
      <c r="AS6" s="51"/>
      <c r="AT6" s="51"/>
      <c r="AU6" s="51"/>
      <c r="AV6" s="51"/>
      <c r="AW6" s="52"/>
      <c r="AX6" s="51" t="s">
        <v>226</v>
      </c>
      <c r="AY6" s="51"/>
      <c r="AZ6" s="51"/>
      <c r="BA6" s="51"/>
      <c r="BB6" s="51"/>
      <c r="BC6" s="51"/>
      <c r="BD6" s="51"/>
      <c r="BE6" s="52"/>
      <c r="BF6" s="50" t="s">
        <v>229</v>
      </c>
      <c r="BG6" s="51"/>
      <c r="BH6" s="51"/>
      <c r="BI6" s="51"/>
      <c r="BJ6" s="51"/>
      <c r="BK6" s="51"/>
      <c r="BL6" s="51"/>
      <c r="BM6" s="52"/>
      <c r="BN6" s="51" t="s">
        <v>230</v>
      </c>
      <c r="BO6" s="51"/>
      <c r="BP6" s="51"/>
      <c r="BQ6" s="51"/>
      <c r="BR6" s="51"/>
      <c r="BS6" s="51"/>
      <c r="BT6" s="51"/>
      <c r="BU6" s="52"/>
      <c r="BV6" s="53" t="s">
        <v>142</v>
      </c>
      <c r="BW6" s="51"/>
      <c r="BX6" s="51"/>
      <c r="BY6" s="51"/>
      <c r="BZ6" s="51"/>
      <c r="CA6" s="51"/>
      <c r="CB6" s="51"/>
      <c r="CC6" s="52"/>
    </row>
    <row r="7" spans="1:81" s="59" customFormat="1" ht="33.75" x14ac:dyDescent="0.2">
      <c r="A7" s="57"/>
      <c r="B7" s="42" t="s">
        <v>106</v>
      </c>
      <c r="C7" s="43" t="s">
        <v>272</v>
      </c>
      <c r="D7" s="43" t="s">
        <v>273</v>
      </c>
      <c r="E7" s="43" t="s">
        <v>274</v>
      </c>
      <c r="F7" s="43" t="s">
        <v>275</v>
      </c>
      <c r="G7" s="43" t="s">
        <v>108</v>
      </c>
      <c r="H7" s="43" t="s">
        <v>109</v>
      </c>
      <c r="I7" s="58" t="s">
        <v>276</v>
      </c>
      <c r="J7" s="42" t="s">
        <v>106</v>
      </c>
      <c r="K7" s="43" t="s">
        <v>272</v>
      </c>
      <c r="L7" s="43" t="s">
        <v>273</v>
      </c>
      <c r="M7" s="43" t="s">
        <v>274</v>
      </c>
      <c r="N7" s="43" t="s">
        <v>275</v>
      </c>
      <c r="O7" s="43" t="s">
        <v>108</v>
      </c>
      <c r="P7" s="43" t="s">
        <v>109</v>
      </c>
      <c r="Q7" s="58" t="s">
        <v>276</v>
      </c>
      <c r="R7" s="42" t="s">
        <v>106</v>
      </c>
      <c r="S7" s="43" t="s">
        <v>272</v>
      </c>
      <c r="T7" s="43" t="s">
        <v>273</v>
      </c>
      <c r="U7" s="43" t="s">
        <v>274</v>
      </c>
      <c r="V7" s="43" t="s">
        <v>275</v>
      </c>
      <c r="W7" s="43" t="s">
        <v>108</v>
      </c>
      <c r="X7" s="43" t="s">
        <v>109</v>
      </c>
      <c r="Y7" s="58" t="s">
        <v>276</v>
      </c>
      <c r="Z7" s="42" t="s">
        <v>106</v>
      </c>
      <c r="AA7" s="43" t="s">
        <v>272</v>
      </c>
      <c r="AB7" s="43" t="s">
        <v>273</v>
      </c>
      <c r="AC7" s="43" t="s">
        <v>274</v>
      </c>
      <c r="AD7" s="43" t="s">
        <v>275</v>
      </c>
      <c r="AE7" s="43" t="s">
        <v>108</v>
      </c>
      <c r="AF7" s="43" t="s">
        <v>109</v>
      </c>
      <c r="AG7" s="58" t="s">
        <v>276</v>
      </c>
      <c r="AH7" s="42" t="s">
        <v>106</v>
      </c>
      <c r="AI7" s="43" t="s">
        <v>272</v>
      </c>
      <c r="AJ7" s="43" t="s">
        <v>273</v>
      </c>
      <c r="AK7" s="43" t="s">
        <v>274</v>
      </c>
      <c r="AL7" s="43" t="s">
        <v>275</v>
      </c>
      <c r="AM7" s="43" t="s">
        <v>108</v>
      </c>
      <c r="AN7" s="43" t="s">
        <v>109</v>
      </c>
      <c r="AO7" s="58" t="s">
        <v>276</v>
      </c>
      <c r="AP7" s="42" t="s">
        <v>106</v>
      </c>
      <c r="AQ7" s="43" t="s">
        <v>272</v>
      </c>
      <c r="AR7" s="43" t="s">
        <v>273</v>
      </c>
      <c r="AS7" s="43" t="s">
        <v>274</v>
      </c>
      <c r="AT7" s="43" t="s">
        <v>275</v>
      </c>
      <c r="AU7" s="43" t="s">
        <v>108</v>
      </c>
      <c r="AV7" s="43" t="s">
        <v>109</v>
      </c>
      <c r="AW7" s="58" t="s">
        <v>276</v>
      </c>
      <c r="AX7" s="42" t="s">
        <v>106</v>
      </c>
      <c r="AY7" s="43" t="s">
        <v>272</v>
      </c>
      <c r="AZ7" s="43" t="s">
        <v>273</v>
      </c>
      <c r="BA7" s="43" t="s">
        <v>274</v>
      </c>
      <c r="BB7" s="43" t="s">
        <v>275</v>
      </c>
      <c r="BC7" s="43" t="s">
        <v>108</v>
      </c>
      <c r="BD7" s="43" t="s">
        <v>109</v>
      </c>
      <c r="BE7" s="58" t="s">
        <v>276</v>
      </c>
      <c r="BF7" s="42" t="s">
        <v>106</v>
      </c>
      <c r="BG7" s="43" t="s">
        <v>272</v>
      </c>
      <c r="BH7" s="43" t="s">
        <v>273</v>
      </c>
      <c r="BI7" s="43" t="s">
        <v>274</v>
      </c>
      <c r="BJ7" s="43" t="s">
        <v>275</v>
      </c>
      <c r="BK7" s="43" t="s">
        <v>108</v>
      </c>
      <c r="BL7" s="43" t="s">
        <v>109</v>
      </c>
      <c r="BM7" s="58" t="s">
        <v>276</v>
      </c>
      <c r="BN7" s="42" t="s">
        <v>106</v>
      </c>
      <c r="BO7" s="43" t="s">
        <v>272</v>
      </c>
      <c r="BP7" s="43" t="s">
        <v>273</v>
      </c>
      <c r="BQ7" s="43" t="s">
        <v>274</v>
      </c>
      <c r="BR7" s="43" t="s">
        <v>275</v>
      </c>
      <c r="BS7" s="43" t="s">
        <v>108</v>
      </c>
      <c r="BT7" s="43" t="s">
        <v>109</v>
      </c>
      <c r="BU7" s="58" t="s">
        <v>276</v>
      </c>
      <c r="BV7" s="42" t="s">
        <v>106</v>
      </c>
      <c r="BW7" s="43" t="s">
        <v>272</v>
      </c>
      <c r="BX7" s="43" t="s">
        <v>273</v>
      </c>
      <c r="BY7" s="43" t="s">
        <v>274</v>
      </c>
      <c r="BZ7" s="43" t="s">
        <v>275</v>
      </c>
      <c r="CA7" s="43" t="s">
        <v>108</v>
      </c>
      <c r="CB7" s="43" t="s">
        <v>109</v>
      </c>
      <c r="CC7" s="58" t="s">
        <v>276</v>
      </c>
    </row>
    <row r="8" spans="1:81" s="59" customFormat="1" ht="11.25" x14ac:dyDescent="0.2">
      <c r="A8" s="67"/>
      <c r="B8" s="46" t="s">
        <v>110</v>
      </c>
      <c r="C8" s="47" t="s">
        <v>111</v>
      </c>
      <c r="D8" s="47" t="s">
        <v>112</v>
      </c>
      <c r="E8" s="47" t="s">
        <v>113</v>
      </c>
      <c r="F8" s="47" t="s">
        <v>114</v>
      </c>
      <c r="G8" s="47" t="s">
        <v>115</v>
      </c>
      <c r="H8" s="47" t="s">
        <v>116</v>
      </c>
      <c r="I8" s="48" t="s">
        <v>117</v>
      </c>
      <c r="J8" s="46" t="s">
        <v>110</v>
      </c>
      <c r="K8" s="47" t="s">
        <v>111</v>
      </c>
      <c r="L8" s="47" t="s">
        <v>112</v>
      </c>
      <c r="M8" s="47" t="s">
        <v>113</v>
      </c>
      <c r="N8" s="47" t="s">
        <v>114</v>
      </c>
      <c r="O8" s="47" t="s">
        <v>115</v>
      </c>
      <c r="P8" s="47" t="s">
        <v>116</v>
      </c>
      <c r="Q8" s="48" t="s">
        <v>117</v>
      </c>
      <c r="R8" s="46" t="s">
        <v>110</v>
      </c>
      <c r="S8" s="47" t="s">
        <v>111</v>
      </c>
      <c r="T8" s="47" t="s">
        <v>112</v>
      </c>
      <c r="U8" s="47" t="s">
        <v>113</v>
      </c>
      <c r="V8" s="47" t="s">
        <v>114</v>
      </c>
      <c r="W8" s="47" t="s">
        <v>115</v>
      </c>
      <c r="X8" s="47" t="s">
        <v>116</v>
      </c>
      <c r="Y8" s="48" t="s">
        <v>117</v>
      </c>
      <c r="Z8" s="46" t="s">
        <v>110</v>
      </c>
      <c r="AA8" s="47" t="s">
        <v>111</v>
      </c>
      <c r="AB8" s="47" t="s">
        <v>112</v>
      </c>
      <c r="AC8" s="47" t="s">
        <v>113</v>
      </c>
      <c r="AD8" s="47" t="s">
        <v>114</v>
      </c>
      <c r="AE8" s="47" t="s">
        <v>115</v>
      </c>
      <c r="AF8" s="47" t="s">
        <v>116</v>
      </c>
      <c r="AG8" s="48" t="s">
        <v>117</v>
      </c>
      <c r="AH8" s="46" t="s">
        <v>110</v>
      </c>
      <c r="AI8" s="47" t="s">
        <v>111</v>
      </c>
      <c r="AJ8" s="47" t="s">
        <v>112</v>
      </c>
      <c r="AK8" s="47" t="s">
        <v>113</v>
      </c>
      <c r="AL8" s="47" t="s">
        <v>114</v>
      </c>
      <c r="AM8" s="47" t="s">
        <v>115</v>
      </c>
      <c r="AN8" s="47" t="s">
        <v>116</v>
      </c>
      <c r="AO8" s="48" t="s">
        <v>117</v>
      </c>
      <c r="AP8" s="46" t="s">
        <v>110</v>
      </c>
      <c r="AQ8" s="47" t="s">
        <v>111</v>
      </c>
      <c r="AR8" s="47" t="s">
        <v>112</v>
      </c>
      <c r="AS8" s="47" t="s">
        <v>113</v>
      </c>
      <c r="AT8" s="47" t="s">
        <v>114</v>
      </c>
      <c r="AU8" s="47" t="s">
        <v>115</v>
      </c>
      <c r="AV8" s="47" t="s">
        <v>116</v>
      </c>
      <c r="AW8" s="48" t="s">
        <v>117</v>
      </c>
      <c r="AX8" s="46" t="s">
        <v>110</v>
      </c>
      <c r="AY8" s="47" t="s">
        <v>111</v>
      </c>
      <c r="AZ8" s="47" t="s">
        <v>112</v>
      </c>
      <c r="BA8" s="47" t="s">
        <v>113</v>
      </c>
      <c r="BB8" s="47" t="s">
        <v>114</v>
      </c>
      <c r="BC8" s="47" t="s">
        <v>115</v>
      </c>
      <c r="BD8" s="47" t="s">
        <v>116</v>
      </c>
      <c r="BE8" s="48" t="s">
        <v>117</v>
      </c>
      <c r="BF8" s="46" t="s">
        <v>110</v>
      </c>
      <c r="BG8" s="47" t="s">
        <v>111</v>
      </c>
      <c r="BH8" s="47" t="s">
        <v>112</v>
      </c>
      <c r="BI8" s="47" t="s">
        <v>113</v>
      </c>
      <c r="BJ8" s="47" t="s">
        <v>114</v>
      </c>
      <c r="BK8" s="47" t="s">
        <v>115</v>
      </c>
      <c r="BL8" s="47" t="s">
        <v>116</v>
      </c>
      <c r="BM8" s="48" t="s">
        <v>117</v>
      </c>
      <c r="BN8" s="46" t="s">
        <v>110</v>
      </c>
      <c r="BO8" s="47" t="s">
        <v>111</v>
      </c>
      <c r="BP8" s="47" t="s">
        <v>112</v>
      </c>
      <c r="BQ8" s="47" t="s">
        <v>113</v>
      </c>
      <c r="BR8" s="47" t="s">
        <v>114</v>
      </c>
      <c r="BS8" s="47" t="s">
        <v>115</v>
      </c>
      <c r="BT8" s="47" t="s">
        <v>116</v>
      </c>
      <c r="BU8" s="48" t="s">
        <v>117</v>
      </c>
      <c r="BV8" s="46" t="s">
        <v>110</v>
      </c>
      <c r="BW8" s="47" t="s">
        <v>111</v>
      </c>
      <c r="BX8" s="47" t="s">
        <v>112</v>
      </c>
      <c r="BY8" s="47" t="s">
        <v>113</v>
      </c>
      <c r="BZ8" s="47" t="s">
        <v>114</v>
      </c>
      <c r="CA8" s="47" t="s">
        <v>115</v>
      </c>
      <c r="CB8" s="47" t="s">
        <v>116</v>
      </c>
      <c r="CC8" s="48" t="s">
        <v>117</v>
      </c>
    </row>
    <row r="9" spans="1:81" x14ac:dyDescent="0.2">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c r="BF9" s="14"/>
      <c r="BG9" s="15"/>
      <c r="BH9" s="15"/>
      <c r="BI9" s="15"/>
      <c r="BJ9" s="15"/>
      <c r="BK9" s="15"/>
      <c r="BL9" s="15"/>
      <c r="BM9" s="11"/>
      <c r="BN9" s="14"/>
      <c r="BO9" s="15"/>
      <c r="BP9" s="15"/>
      <c r="BQ9" s="15"/>
      <c r="BR9" s="15"/>
      <c r="BS9" s="15"/>
      <c r="BT9" s="15"/>
      <c r="BU9" s="11"/>
      <c r="BV9" s="14"/>
      <c r="BW9" s="15"/>
      <c r="BX9" s="15"/>
      <c r="BY9" s="15"/>
      <c r="BZ9" s="15"/>
      <c r="CA9" s="15"/>
      <c r="CB9" s="15"/>
      <c r="CC9" s="11"/>
    </row>
    <row r="10" spans="1:81" x14ac:dyDescent="0.2">
      <c r="A10" s="4" t="s">
        <v>1</v>
      </c>
      <c r="B10" s="92">
        <v>759953.35</v>
      </c>
      <c r="C10" s="87">
        <v>15243.05</v>
      </c>
      <c r="D10" s="87">
        <v>249787.37</v>
      </c>
      <c r="E10" s="87">
        <v>0</v>
      </c>
      <c r="F10" s="87">
        <v>0</v>
      </c>
      <c r="G10" s="87">
        <v>107673.87000000001</v>
      </c>
      <c r="H10" s="87">
        <v>509973.88999999996</v>
      </c>
      <c r="I10" s="93">
        <v>1642631.5299999998</v>
      </c>
      <c r="J10" s="16">
        <v>279077.24</v>
      </c>
      <c r="K10" s="17">
        <v>15243.05</v>
      </c>
      <c r="L10" s="17">
        <v>0</v>
      </c>
      <c r="M10" s="17">
        <v>0</v>
      </c>
      <c r="N10" s="17">
        <v>0</v>
      </c>
      <c r="O10" s="17">
        <v>0</v>
      </c>
      <c r="P10" s="17">
        <v>0</v>
      </c>
      <c r="Q10" s="12">
        <v>294320.28999999998</v>
      </c>
      <c r="R10" s="16">
        <v>243964.38</v>
      </c>
      <c r="S10" s="17">
        <v>0</v>
      </c>
      <c r="T10" s="17">
        <v>0</v>
      </c>
      <c r="U10" s="17">
        <v>0</v>
      </c>
      <c r="V10" s="17">
        <v>0</v>
      </c>
      <c r="W10" s="17">
        <v>0</v>
      </c>
      <c r="X10" s="17">
        <v>0</v>
      </c>
      <c r="Y10" s="12">
        <v>243964.38</v>
      </c>
      <c r="Z10" s="16">
        <v>211143.57</v>
      </c>
      <c r="AA10" s="17">
        <v>0</v>
      </c>
      <c r="AB10" s="17">
        <v>249787.37</v>
      </c>
      <c r="AC10" s="17">
        <v>0</v>
      </c>
      <c r="AD10" s="17">
        <v>0</v>
      </c>
      <c r="AE10" s="17">
        <v>107673.87000000001</v>
      </c>
      <c r="AF10" s="17">
        <v>0</v>
      </c>
      <c r="AG10" s="12">
        <v>568604.81000000006</v>
      </c>
      <c r="AH10" s="16">
        <v>0</v>
      </c>
      <c r="AI10" s="17">
        <v>0</v>
      </c>
      <c r="AJ10" s="17">
        <v>0</v>
      </c>
      <c r="AK10" s="17">
        <v>0</v>
      </c>
      <c r="AL10" s="17">
        <v>0</v>
      </c>
      <c r="AM10" s="17">
        <v>0</v>
      </c>
      <c r="AN10" s="17">
        <v>0</v>
      </c>
      <c r="AO10" s="12">
        <v>0</v>
      </c>
      <c r="AP10" s="16">
        <v>0</v>
      </c>
      <c r="AQ10" s="17">
        <v>0</v>
      </c>
      <c r="AR10" s="17">
        <v>0</v>
      </c>
      <c r="AS10" s="17">
        <v>0</v>
      </c>
      <c r="AT10" s="17">
        <v>0</v>
      </c>
      <c r="AU10" s="17">
        <v>0</v>
      </c>
      <c r="AV10" s="17">
        <v>28135.91</v>
      </c>
      <c r="AW10" s="12">
        <v>28135.91</v>
      </c>
      <c r="AX10" s="16">
        <v>0</v>
      </c>
      <c r="AY10" s="17">
        <v>0</v>
      </c>
      <c r="AZ10" s="17">
        <v>0</v>
      </c>
      <c r="BA10" s="17">
        <v>0</v>
      </c>
      <c r="BB10" s="17">
        <v>0</v>
      </c>
      <c r="BC10" s="17">
        <v>0</v>
      </c>
      <c r="BD10" s="17">
        <v>0</v>
      </c>
      <c r="BE10" s="12">
        <v>0</v>
      </c>
      <c r="BF10" s="16">
        <v>0</v>
      </c>
      <c r="BG10" s="17">
        <v>0</v>
      </c>
      <c r="BH10" s="17">
        <v>0</v>
      </c>
      <c r="BI10" s="17">
        <v>0</v>
      </c>
      <c r="BJ10" s="17">
        <v>0</v>
      </c>
      <c r="BK10" s="17">
        <v>0</v>
      </c>
      <c r="BL10" s="17">
        <v>0</v>
      </c>
      <c r="BM10" s="12">
        <v>0</v>
      </c>
      <c r="BN10" s="16">
        <v>25768.16</v>
      </c>
      <c r="BO10" s="17">
        <v>0</v>
      </c>
      <c r="BP10" s="17">
        <v>0</v>
      </c>
      <c r="BQ10" s="17">
        <v>0</v>
      </c>
      <c r="BR10" s="17">
        <v>0</v>
      </c>
      <c r="BS10" s="17">
        <v>0</v>
      </c>
      <c r="BT10" s="17">
        <v>481837.98</v>
      </c>
      <c r="BU10" s="12">
        <v>507606.13999999996</v>
      </c>
      <c r="BV10" s="16">
        <v>0</v>
      </c>
      <c r="BW10" s="17">
        <v>0</v>
      </c>
      <c r="BX10" s="17">
        <v>0</v>
      </c>
      <c r="BY10" s="17">
        <v>0</v>
      </c>
      <c r="BZ10" s="17">
        <v>0</v>
      </c>
      <c r="CA10" s="17">
        <v>0</v>
      </c>
      <c r="CB10" s="17">
        <v>0</v>
      </c>
      <c r="CC10" s="12">
        <v>0</v>
      </c>
    </row>
    <row r="11" spans="1:81" x14ac:dyDescent="0.2">
      <c r="A11" s="4" t="s">
        <v>2</v>
      </c>
      <c r="B11" s="92">
        <v>337210.6</v>
      </c>
      <c r="C11" s="87">
        <v>2200</v>
      </c>
      <c r="D11" s="87">
        <v>35000</v>
      </c>
      <c r="E11" s="87">
        <v>0</v>
      </c>
      <c r="F11" s="87">
        <v>0</v>
      </c>
      <c r="G11" s="87">
        <v>0</v>
      </c>
      <c r="H11" s="87">
        <v>126326.68</v>
      </c>
      <c r="I11" s="93">
        <v>500737.28000000003</v>
      </c>
      <c r="J11" s="16">
        <v>92733.6</v>
      </c>
      <c r="K11" s="17">
        <v>0</v>
      </c>
      <c r="L11" s="17">
        <v>35000</v>
      </c>
      <c r="M11" s="17">
        <v>0</v>
      </c>
      <c r="N11" s="17">
        <v>0</v>
      </c>
      <c r="O11" s="17">
        <v>0</v>
      </c>
      <c r="P11" s="17">
        <v>0</v>
      </c>
      <c r="Q11" s="12">
        <v>127733.6</v>
      </c>
      <c r="R11" s="16">
        <v>152508.79999999999</v>
      </c>
      <c r="S11" s="17">
        <v>0</v>
      </c>
      <c r="T11" s="17">
        <v>0</v>
      </c>
      <c r="U11" s="17">
        <v>0</v>
      </c>
      <c r="V11" s="17">
        <v>0</v>
      </c>
      <c r="W11" s="17">
        <v>0</v>
      </c>
      <c r="X11" s="17">
        <v>0</v>
      </c>
      <c r="Y11" s="12">
        <v>152508.79999999999</v>
      </c>
      <c r="Z11" s="16">
        <v>24191.01</v>
      </c>
      <c r="AA11" s="17">
        <v>2200</v>
      </c>
      <c r="AB11" s="17">
        <v>0</v>
      </c>
      <c r="AC11" s="17">
        <v>0</v>
      </c>
      <c r="AD11" s="17">
        <v>0</v>
      </c>
      <c r="AE11" s="17">
        <v>0</v>
      </c>
      <c r="AF11" s="17">
        <v>0</v>
      </c>
      <c r="AG11" s="12">
        <v>26391.01</v>
      </c>
      <c r="AH11" s="16">
        <v>0</v>
      </c>
      <c r="AI11" s="17">
        <v>0</v>
      </c>
      <c r="AJ11" s="17">
        <v>0</v>
      </c>
      <c r="AK11" s="17">
        <v>0</v>
      </c>
      <c r="AL11" s="17">
        <v>0</v>
      </c>
      <c r="AM11" s="17">
        <v>0</v>
      </c>
      <c r="AN11" s="17">
        <v>0</v>
      </c>
      <c r="AO11" s="12">
        <v>0</v>
      </c>
      <c r="AP11" s="16">
        <v>7371</v>
      </c>
      <c r="AQ11" s="17">
        <v>0</v>
      </c>
      <c r="AR11" s="17">
        <v>0</v>
      </c>
      <c r="AS11" s="17">
        <v>0</v>
      </c>
      <c r="AT11" s="17">
        <v>0</v>
      </c>
      <c r="AU11" s="17">
        <v>0</v>
      </c>
      <c r="AV11" s="17">
        <v>0</v>
      </c>
      <c r="AW11" s="12">
        <v>7371</v>
      </c>
      <c r="AX11" s="16">
        <v>0</v>
      </c>
      <c r="AY11" s="17">
        <v>0</v>
      </c>
      <c r="AZ11" s="17">
        <v>0</v>
      </c>
      <c r="BA11" s="17">
        <v>0</v>
      </c>
      <c r="BB11" s="17">
        <v>0</v>
      </c>
      <c r="BC11" s="17">
        <v>0</v>
      </c>
      <c r="BD11" s="17">
        <v>0</v>
      </c>
      <c r="BE11" s="12">
        <v>0</v>
      </c>
      <c r="BF11" s="16">
        <v>49823.92</v>
      </c>
      <c r="BG11" s="17">
        <v>0</v>
      </c>
      <c r="BH11" s="17">
        <v>0</v>
      </c>
      <c r="BI11" s="17">
        <v>0</v>
      </c>
      <c r="BJ11" s="17">
        <v>0</v>
      </c>
      <c r="BK11" s="17">
        <v>0</v>
      </c>
      <c r="BL11" s="17">
        <v>0</v>
      </c>
      <c r="BM11" s="12">
        <v>49823.92</v>
      </c>
      <c r="BN11" s="16">
        <v>10582.27</v>
      </c>
      <c r="BO11" s="17">
        <v>0</v>
      </c>
      <c r="BP11" s="17">
        <v>0</v>
      </c>
      <c r="BQ11" s="17">
        <v>0</v>
      </c>
      <c r="BR11" s="17">
        <v>0</v>
      </c>
      <c r="BS11" s="17">
        <v>0</v>
      </c>
      <c r="BT11" s="17">
        <v>126326.68</v>
      </c>
      <c r="BU11" s="12">
        <v>136908.94999999998</v>
      </c>
      <c r="BV11" s="16">
        <v>0</v>
      </c>
      <c r="BW11" s="17">
        <v>0</v>
      </c>
      <c r="BX11" s="17">
        <v>0</v>
      </c>
      <c r="BY11" s="17">
        <v>0</v>
      </c>
      <c r="BZ11" s="17">
        <v>0</v>
      </c>
      <c r="CA11" s="17">
        <v>0</v>
      </c>
      <c r="CB11" s="17">
        <v>0</v>
      </c>
      <c r="CC11" s="12">
        <v>0</v>
      </c>
    </row>
    <row r="12" spans="1:81" x14ac:dyDescent="0.2">
      <c r="A12" s="4" t="s">
        <v>3</v>
      </c>
      <c r="B12" s="92">
        <v>1724574</v>
      </c>
      <c r="C12" s="87">
        <v>481845</v>
      </c>
      <c r="D12" s="87">
        <v>0</v>
      </c>
      <c r="E12" s="87">
        <v>0</v>
      </c>
      <c r="F12" s="87">
        <v>0</v>
      </c>
      <c r="G12" s="87">
        <v>875457</v>
      </c>
      <c r="H12" s="87">
        <v>302833</v>
      </c>
      <c r="I12" s="93">
        <v>3384709</v>
      </c>
      <c r="J12" s="16">
        <v>0</v>
      </c>
      <c r="K12" s="17">
        <v>0</v>
      </c>
      <c r="L12" s="17">
        <v>0</v>
      </c>
      <c r="M12" s="17">
        <v>0</v>
      </c>
      <c r="N12" s="17">
        <v>0</v>
      </c>
      <c r="O12" s="17">
        <v>0</v>
      </c>
      <c r="P12" s="17">
        <v>0</v>
      </c>
      <c r="Q12" s="12">
        <v>0</v>
      </c>
      <c r="R12" s="16">
        <v>1467245</v>
      </c>
      <c r="S12" s="17">
        <v>481845</v>
      </c>
      <c r="T12" s="17">
        <v>0</v>
      </c>
      <c r="U12" s="17">
        <v>0</v>
      </c>
      <c r="V12" s="17">
        <v>0</v>
      </c>
      <c r="W12" s="17">
        <v>875457</v>
      </c>
      <c r="X12" s="17">
        <v>16411</v>
      </c>
      <c r="Y12" s="12">
        <v>2840958</v>
      </c>
      <c r="Z12" s="16">
        <v>256231</v>
      </c>
      <c r="AA12" s="17">
        <v>0</v>
      </c>
      <c r="AB12" s="17">
        <v>0</v>
      </c>
      <c r="AC12" s="17">
        <v>0</v>
      </c>
      <c r="AD12" s="17">
        <v>0</v>
      </c>
      <c r="AE12" s="17">
        <v>0</v>
      </c>
      <c r="AF12" s="17">
        <v>0</v>
      </c>
      <c r="AG12" s="12">
        <v>256231</v>
      </c>
      <c r="AH12" s="16">
        <v>0</v>
      </c>
      <c r="AI12" s="17">
        <v>0</v>
      </c>
      <c r="AJ12" s="17">
        <v>0</v>
      </c>
      <c r="AK12" s="17">
        <v>0</v>
      </c>
      <c r="AL12" s="17">
        <v>0</v>
      </c>
      <c r="AM12" s="17">
        <v>0</v>
      </c>
      <c r="AN12" s="17">
        <v>0</v>
      </c>
      <c r="AO12" s="12">
        <v>0</v>
      </c>
      <c r="AP12" s="16">
        <v>1098</v>
      </c>
      <c r="AQ12" s="17">
        <v>0</v>
      </c>
      <c r="AR12" s="17">
        <v>0</v>
      </c>
      <c r="AS12" s="17">
        <v>0</v>
      </c>
      <c r="AT12" s="17">
        <v>0</v>
      </c>
      <c r="AU12" s="17">
        <v>0</v>
      </c>
      <c r="AV12" s="17">
        <v>0</v>
      </c>
      <c r="AW12" s="12">
        <v>1098</v>
      </c>
      <c r="AX12" s="16">
        <v>0</v>
      </c>
      <c r="AY12" s="17">
        <v>0</v>
      </c>
      <c r="AZ12" s="17">
        <v>0</v>
      </c>
      <c r="BA12" s="17">
        <v>0</v>
      </c>
      <c r="BB12" s="17">
        <v>0</v>
      </c>
      <c r="BC12" s="17">
        <v>0</v>
      </c>
      <c r="BD12" s="17">
        <v>0</v>
      </c>
      <c r="BE12" s="12">
        <v>0</v>
      </c>
      <c r="BF12" s="16">
        <v>0</v>
      </c>
      <c r="BG12" s="17">
        <v>0</v>
      </c>
      <c r="BH12" s="17">
        <v>0</v>
      </c>
      <c r="BI12" s="17">
        <v>0</v>
      </c>
      <c r="BJ12" s="17">
        <v>0</v>
      </c>
      <c r="BK12" s="17">
        <v>0</v>
      </c>
      <c r="BL12" s="17">
        <v>0</v>
      </c>
      <c r="BM12" s="12">
        <v>0</v>
      </c>
      <c r="BN12" s="16">
        <v>0</v>
      </c>
      <c r="BO12" s="17">
        <v>0</v>
      </c>
      <c r="BP12" s="17">
        <v>0</v>
      </c>
      <c r="BQ12" s="17">
        <v>0</v>
      </c>
      <c r="BR12" s="17">
        <v>0</v>
      </c>
      <c r="BS12" s="17">
        <v>0</v>
      </c>
      <c r="BT12" s="17">
        <v>286422</v>
      </c>
      <c r="BU12" s="12">
        <v>286422</v>
      </c>
      <c r="BV12" s="16">
        <v>0</v>
      </c>
      <c r="BW12" s="17">
        <v>0</v>
      </c>
      <c r="BX12" s="17">
        <v>0</v>
      </c>
      <c r="BY12" s="17">
        <v>0</v>
      </c>
      <c r="BZ12" s="17">
        <v>0</v>
      </c>
      <c r="CA12" s="17">
        <v>0</v>
      </c>
      <c r="CB12" s="17">
        <v>0</v>
      </c>
      <c r="CC12" s="12">
        <v>0</v>
      </c>
    </row>
    <row r="13" spans="1:81" x14ac:dyDescent="0.2">
      <c r="A13" s="4" t="s">
        <v>4</v>
      </c>
      <c r="B13" s="92">
        <v>4130000</v>
      </c>
      <c r="C13" s="87">
        <v>0</v>
      </c>
      <c r="D13" s="87">
        <v>0</v>
      </c>
      <c r="E13" s="87">
        <v>0</v>
      </c>
      <c r="F13" s="87">
        <v>0</v>
      </c>
      <c r="G13" s="87">
        <v>4803000</v>
      </c>
      <c r="H13" s="87">
        <v>1726000</v>
      </c>
      <c r="I13" s="93">
        <v>10659000</v>
      </c>
      <c r="J13" s="16">
        <v>1842000</v>
      </c>
      <c r="K13" s="17">
        <v>0</v>
      </c>
      <c r="L13" s="17">
        <v>0</v>
      </c>
      <c r="M13" s="17">
        <v>0</v>
      </c>
      <c r="N13" s="17">
        <v>0</v>
      </c>
      <c r="O13" s="17">
        <v>4795000</v>
      </c>
      <c r="P13" s="17">
        <v>30000</v>
      </c>
      <c r="Q13" s="12">
        <v>6667000</v>
      </c>
      <c r="R13" s="16">
        <v>2282000</v>
      </c>
      <c r="S13" s="17">
        <v>0</v>
      </c>
      <c r="T13" s="17">
        <v>0</v>
      </c>
      <c r="U13" s="17">
        <v>0</v>
      </c>
      <c r="V13" s="17">
        <v>0</v>
      </c>
      <c r="W13" s="17">
        <v>3000</v>
      </c>
      <c r="X13" s="17">
        <v>12000</v>
      </c>
      <c r="Y13" s="12">
        <v>2297000</v>
      </c>
      <c r="Z13" s="16">
        <v>0</v>
      </c>
      <c r="AA13" s="17">
        <v>0</v>
      </c>
      <c r="AB13" s="17">
        <v>0</v>
      </c>
      <c r="AC13" s="17">
        <v>0</v>
      </c>
      <c r="AD13" s="17">
        <v>0</v>
      </c>
      <c r="AE13" s="17">
        <v>0</v>
      </c>
      <c r="AF13" s="17">
        <v>0</v>
      </c>
      <c r="AG13" s="12">
        <v>0</v>
      </c>
      <c r="AH13" s="16">
        <v>0</v>
      </c>
      <c r="AI13" s="17">
        <v>0</v>
      </c>
      <c r="AJ13" s="17">
        <v>0</v>
      </c>
      <c r="AK13" s="17">
        <v>0</v>
      </c>
      <c r="AL13" s="17">
        <v>0</v>
      </c>
      <c r="AM13" s="17">
        <v>0</v>
      </c>
      <c r="AN13" s="17">
        <v>0</v>
      </c>
      <c r="AO13" s="12">
        <v>0</v>
      </c>
      <c r="AP13" s="16">
        <v>0</v>
      </c>
      <c r="AQ13" s="17">
        <v>0</v>
      </c>
      <c r="AR13" s="17">
        <v>0</v>
      </c>
      <c r="AS13" s="17">
        <v>0</v>
      </c>
      <c r="AT13" s="17">
        <v>0</v>
      </c>
      <c r="AU13" s="17">
        <v>0</v>
      </c>
      <c r="AV13" s="17">
        <v>0</v>
      </c>
      <c r="AW13" s="12">
        <v>0</v>
      </c>
      <c r="AX13" s="16">
        <v>0</v>
      </c>
      <c r="AY13" s="17">
        <v>0</v>
      </c>
      <c r="AZ13" s="17">
        <v>0</v>
      </c>
      <c r="BA13" s="17">
        <v>0</v>
      </c>
      <c r="BB13" s="17">
        <v>0</v>
      </c>
      <c r="BC13" s="17">
        <v>0</v>
      </c>
      <c r="BD13" s="17">
        <v>0</v>
      </c>
      <c r="BE13" s="12">
        <v>0</v>
      </c>
      <c r="BF13" s="16">
        <v>0</v>
      </c>
      <c r="BG13" s="17">
        <v>0</v>
      </c>
      <c r="BH13" s="17">
        <v>0</v>
      </c>
      <c r="BI13" s="17">
        <v>0</v>
      </c>
      <c r="BJ13" s="17">
        <v>0</v>
      </c>
      <c r="BK13" s="17">
        <v>0</v>
      </c>
      <c r="BL13" s="17">
        <v>0</v>
      </c>
      <c r="BM13" s="12">
        <v>0</v>
      </c>
      <c r="BN13" s="16">
        <v>6000</v>
      </c>
      <c r="BO13" s="17">
        <v>0</v>
      </c>
      <c r="BP13" s="17">
        <v>0</v>
      </c>
      <c r="BQ13" s="17">
        <v>0</v>
      </c>
      <c r="BR13" s="17">
        <v>0</v>
      </c>
      <c r="BS13" s="17">
        <v>4000</v>
      </c>
      <c r="BT13" s="17">
        <v>1681000</v>
      </c>
      <c r="BU13" s="12">
        <v>1691000</v>
      </c>
      <c r="BV13" s="16">
        <v>0</v>
      </c>
      <c r="BW13" s="17">
        <v>0</v>
      </c>
      <c r="BX13" s="17">
        <v>0</v>
      </c>
      <c r="BY13" s="17">
        <v>0</v>
      </c>
      <c r="BZ13" s="17">
        <v>0</v>
      </c>
      <c r="CA13" s="17">
        <v>1000</v>
      </c>
      <c r="CB13" s="17">
        <v>3000</v>
      </c>
      <c r="CC13" s="12">
        <v>4000</v>
      </c>
    </row>
    <row r="14" spans="1:81" x14ac:dyDescent="0.2">
      <c r="A14" s="4" t="s">
        <v>5</v>
      </c>
      <c r="B14" s="92">
        <v>3005262.43</v>
      </c>
      <c r="C14" s="87">
        <v>19272.73</v>
      </c>
      <c r="D14" s="87">
        <v>938234</v>
      </c>
      <c r="E14" s="87">
        <v>0</v>
      </c>
      <c r="F14" s="87">
        <v>0</v>
      </c>
      <c r="G14" s="87">
        <v>816502.49</v>
      </c>
      <c r="H14" s="87">
        <v>4048.98</v>
      </c>
      <c r="I14" s="93">
        <v>4783320.63</v>
      </c>
      <c r="J14" s="16">
        <v>1396698.12</v>
      </c>
      <c r="K14" s="17">
        <v>0</v>
      </c>
      <c r="L14" s="17">
        <v>938234</v>
      </c>
      <c r="M14" s="17">
        <v>0</v>
      </c>
      <c r="N14" s="17">
        <v>0</v>
      </c>
      <c r="O14" s="17">
        <v>721988.83</v>
      </c>
      <c r="P14" s="17">
        <v>0</v>
      </c>
      <c r="Q14" s="12">
        <v>3056920.95</v>
      </c>
      <c r="R14" s="16">
        <v>362182.82</v>
      </c>
      <c r="S14" s="17">
        <v>0</v>
      </c>
      <c r="T14" s="17">
        <v>0</v>
      </c>
      <c r="U14" s="17">
        <v>0</v>
      </c>
      <c r="V14" s="17">
        <v>0</v>
      </c>
      <c r="W14" s="17">
        <v>0</v>
      </c>
      <c r="X14" s="17">
        <v>840.91</v>
      </c>
      <c r="Y14" s="12">
        <v>363023.73</v>
      </c>
      <c r="Z14" s="16">
        <v>1246381.49</v>
      </c>
      <c r="AA14" s="17">
        <v>19272.73</v>
      </c>
      <c r="AB14" s="17">
        <v>0</v>
      </c>
      <c r="AC14" s="17">
        <v>0</v>
      </c>
      <c r="AD14" s="17">
        <v>0</v>
      </c>
      <c r="AE14" s="17">
        <v>94513.66</v>
      </c>
      <c r="AF14" s="17">
        <v>2083.0700000000002</v>
      </c>
      <c r="AG14" s="12">
        <v>1362250.95</v>
      </c>
      <c r="AH14" s="16">
        <v>0</v>
      </c>
      <c r="AI14" s="17">
        <v>0</v>
      </c>
      <c r="AJ14" s="17">
        <v>0</v>
      </c>
      <c r="AK14" s="17">
        <v>0</v>
      </c>
      <c r="AL14" s="17">
        <v>0</v>
      </c>
      <c r="AM14" s="17">
        <v>0</v>
      </c>
      <c r="AN14" s="17">
        <v>1125</v>
      </c>
      <c r="AO14" s="12">
        <v>1125</v>
      </c>
      <c r="AP14" s="16">
        <v>0</v>
      </c>
      <c r="AQ14" s="17">
        <v>0</v>
      </c>
      <c r="AR14" s="17">
        <v>0</v>
      </c>
      <c r="AS14" s="17">
        <v>0</v>
      </c>
      <c r="AT14" s="17">
        <v>0</v>
      </c>
      <c r="AU14" s="17">
        <v>0</v>
      </c>
      <c r="AV14" s="17">
        <v>0</v>
      </c>
      <c r="AW14" s="12">
        <v>0</v>
      </c>
      <c r="AX14" s="16">
        <v>0</v>
      </c>
      <c r="AY14" s="17">
        <v>0</v>
      </c>
      <c r="AZ14" s="17">
        <v>0</v>
      </c>
      <c r="BA14" s="17">
        <v>0</v>
      </c>
      <c r="BB14" s="17">
        <v>0</v>
      </c>
      <c r="BC14" s="17">
        <v>0</v>
      </c>
      <c r="BD14" s="17">
        <v>0</v>
      </c>
      <c r="BE14" s="12">
        <v>0</v>
      </c>
      <c r="BF14" s="16">
        <v>0</v>
      </c>
      <c r="BG14" s="17">
        <v>0</v>
      </c>
      <c r="BH14" s="17">
        <v>0</v>
      </c>
      <c r="BI14" s="17">
        <v>0</v>
      </c>
      <c r="BJ14" s="17">
        <v>0</v>
      </c>
      <c r="BK14" s="17">
        <v>0</v>
      </c>
      <c r="BL14" s="17">
        <v>0</v>
      </c>
      <c r="BM14" s="12">
        <v>0</v>
      </c>
      <c r="BN14" s="16">
        <v>0</v>
      </c>
      <c r="BO14" s="17">
        <v>0</v>
      </c>
      <c r="BP14" s="17">
        <v>0</v>
      </c>
      <c r="BQ14" s="17">
        <v>0</v>
      </c>
      <c r="BR14" s="17">
        <v>0</v>
      </c>
      <c r="BS14" s="17">
        <v>0</v>
      </c>
      <c r="BT14" s="17">
        <v>0</v>
      </c>
      <c r="BU14" s="12">
        <v>0</v>
      </c>
      <c r="BV14" s="16">
        <v>0</v>
      </c>
      <c r="BW14" s="17">
        <v>0</v>
      </c>
      <c r="BX14" s="17">
        <v>0</v>
      </c>
      <c r="BY14" s="17">
        <v>0</v>
      </c>
      <c r="BZ14" s="17">
        <v>0</v>
      </c>
      <c r="CA14" s="17">
        <v>0</v>
      </c>
      <c r="CB14" s="17">
        <v>0</v>
      </c>
      <c r="CC14" s="12">
        <v>0</v>
      </c>
    </row>
    <row r="15" spans="1:81" x14ac:dyDescent="0.2">
      <c r="A15" s="4" t="s">
        <v>6</v>
      </c>
      <c r="B15" s="92">
        <v>1739744</v>
      </c>
      <c r="C15" s="87">
        <v>0</v>
      </c>
      <c r="D15" s="87">
        <v>241020</v>
      </c>
      <c r="E15" s="87">
        <v>0</v>
      </c>
      <c r="F15" s="87">
        <v>0</v>
      </c>
      <c r="G15" s="87">
        <v>3726681</v>
      </c>
      <c r="H15" s="87">
        <v>160273</v>
      </c>
      <c r="I15" s="93">
        <v>5867718</v>
      </c>
      <c r="J15" s="16">
        <v>1286517</v>
      </c>
      <c r="K15" s="17">
        <v>0</v>
      </c>
      <c r="L15" s="17">
        <v>120000</v>
      </c>
      <c r="M15" s="17">
        <v>0</v>
      </c>
      <c r="N15" s="17">
        <v>0</v>
      </c>
      <c r="O15" s="17">
        <v>3726681</v>
      </c>
      <c r="P15" s="17">
        <v>10195</v>
      </c>
      <c r="Q15" s="12">
        <v>5143393</v>
      </c>
      <c r="R15" s="16">
        <v>446065</v>
      </c>
      <c r="S15" s="17">
        <v>0</v>
      </c>
      <c r="T15" s="17">
        <v>0</v>
      </c>
      <c r="U15" s="17">
        <v>0</v>
      </c>
      <c r="V15" s="17">
        <v>0</v>
      </c>
      <c r="W15" s="17">
        <v>0</v>
      </c>
      <c r="X15" s="17">
        <v>18262</v>
      </c>
      <c r="Y15" s="12">
        <v>464327</v>
      </c>
      <c r="Z15" s="16">
        <v>0</v>
      </c>
      <c r="AA15" s="17">
        <v>0</v>
      </c>
      <c r="AB15" s="17">
        <v>121020</v>
      </c>
      <c r="AC15" s="17">
        <v>0</v>
      </c>
      <c r="AD15" s="17">
        <v>0</v>
      </c>
      <c r="AE15" s="17">
        <v>0</v>
      </c>
      <c r="AF15" s="17">
        <v>84388</v>
      </c>
      <c r="AG15" s="12">
        <v>205408</v>
      </c>
      <c r="AH15" s="16">
        <v>0</v>
      </c>
      <c r="AI15" s="17">
        <v>0</v>
      </c>
      <c r="AJ15" s="17">
        <v>0</v>
      </c>
      <c r="AK15" s="17">
        <v>0</v>
      </c>
      <c r="AL15" s="17">
        <v>0</v>
      </c>
      <c r="AM15" s="17">
        <v>0</v>
      </c>
      <c r="AN15" s="17">
        <v>0</v>
      </c>
      <c r="AO15" s="12">
        <v>0</v>
      </c>
      <c r="AP15" s="16">
        <v>0</v>
      </c>
      <c r="AQ15" s="17">
        <v>0</v>
      </c>
      <c r="AR15" s="17">
        <v>0</v>
      </c>
      <c r="AS15" s="17">
        <v>0</v>
      </c>
      <c r="AT15" s="17">
        <v>0</v>
      </c>
      <c r="AU15" s="17">
        <v>0</v>
      </c>
      <c r="AV15" s="17">
        <v>0</v>
      </c>
      <c r="AW15" s="12">
        <v>0</v>
      </c>
      <c r="AX15" s="16">
        <v>0</v>
      </c>
      <c r="AY15" s="17">
        <v>0</v>
      </c>
      <c r="AZ15" s="17">
        <v>0</v>
      </c>
      <c r="BA15" s="17">
        <v>0</v>
      </c>
      <c r="BB15" s="17">
        <v>0</v>
      </c>
      <c r="BC15" s="17">
        <v>0</v>
      </c>
      <c r="BD15" s="17">
        <v>0</v>
      </c>
      <c r="BE15" s="12">
        <v>0</v>
      </c>
      <c r="BF15" s="16">
        <v>0</v>
      </c>
      <c r="BG15" s="17">
        <v>0</v>
      </c>
      <c r="BH15" s="17">
        <v>0</v>
      </c>
      <c r="BI15" s="17">
        <v>0</v>
      </c>
      <c r="BJ15" s="17">
        <v>0</v>
      </c>
      <c r="BK15" s="17">
        <v>0</v>
      </c>
      <c r="BL15" s="17">
        <v>0</v>
      </c>
      <c r="BM15" s="12">
        <v>0</v>
      </c>
      <c r="BN15" s="16">
        <v>0</v>
      </c>
      <c r="BO15" s="17">
        <v>0</v>
      </c>
      <c r="BP15" s="17">
        <v>0</v>
      </c>
      <c r="BQ15" s="17">
        <v>0</v>
      </c>
      <c r="BR15" s="17">
        <v>0</v>
      </c>
      <c r="BS15" s="17">
        <v>0</v>
      </c>
      <c r="BT15" s="17">
        <v>0</v>
      </c>
      <c r="BU15" s="12">
        <v>0</v>
      </c>
      <c r="BV15" s="16">
        <v>7162</v>
      </c>
      <c r="BW15" s="17">
        <v>0</v>
      </c>
      <c r="BX15" s="17">
        <v>0</v>
      </c>
      <c r="BY15" s="17">
        <v>0</v>
      </c>
      <c r="BZ15" s="17">
        <v>0</v>
      </c>
      <c r="CA15" s="17">
        <v>0</v>
      </c>
      <c r="CB15" s="17">
        <v>47428</v>
      </c>
      <c r="CC15" s="12">
        <v>54590</v>
      </c>
    </row>
    <row r="16" spans="1:81" x14ac:dyDescent="0.2">
      <c r="A16" s="4" t="s">
        <v>7</v>
      </c>
      <c r="B16" s="92">
        <v>3044219.2800000003</v>
      </c>
      <c r="C16" s="87">
        <v>0</v>
      </c>
      <c r="D16" s="87">
        <v>0</v>
      </c>
      <c r="E16" s="87">
        <v>0</v>
      </c>
      <c r="F16" s="87">
        <v>0</v>
      </c>
      <c r="G16" s="87">
        <v>381679.76</v>
      </c>
      <c r="H16" s="87">
        <v>1104406.96</v>
      </c>
      <c r="I16" s="93">
        <v>4530306</v>
      </c>
      <c r="J16" s="16">
        <v>2353070.5500000003</v>
      </c>
      <c r="K16" s="17">
        <v>0</v>
      </c>
      <c r="L16" s="17">
        <v>0</v>
      </c>
      <c r="M16" s="17">
        <v>0</v>
      </c>
      <c r="N16" s="17">
        <v>0</v>
      </c>
      <c r="O16" s="17">
        <v>856.73</v>
      </c>
      <c r="P16" s="17">
        <v>0</v>
      </c>
      <c r="Q16" s="12">
        <v>2353927.2800000003</v>
      </c>
      <c r="R16" s="16">
        <v>687148.73</v>
      </c>
      <c r="S16" s="17">
        <v>0</v>
      </c>
      <c r="T16" s="17">
        <v>0</v>
      </c>
      <c r="U16" s="17">
        <v>0</v>
      </c>
      <c r="V16" s="17">
        <v>0</v>
      </c>
      <c r="W16" s="17">
        <v>0</v>
      </c>
      <c r="X16" s="17">
        <v>0</v>
      </c>
      <c r="Y16" s="12">
        <v>687148.73</v>
      </c>
      <c r="Z16" s="16">
        <v>4000</v>
      </c>
      <c r="AA16" s="17">
        <v>0</v>
      </c>
      <c r="AB16" s="17">
        <v>0</v>
      </c>
      <c r="AC16" s="17">
        <v>0</v>
      </c>
      <c r="AD16" s="17">
        <v>0</v>
      </c>
      <c r="AE16" s="17">
        <v>0</v>
      </c>
      <c r="AF16" s="17">
        <v>0</v>
      </c>
      <c r="AG16" s="12">
        <v>4000</v>
      </c>
      <c r="AH16" s="16">
        <v>0</v>
      </c>
      <c r="AI16" s="17">
        <v>0</v>
      </c>
      <c r="AJ16" s="17">
        <v>0</v>
      </c>
      <c r="AK16" s="17">
        <v>0</v>
      </c>
      <c r="AL16" s="17">
        <v>0</v>
      </c>
      <c r="AM16" s="17">
        <v>0</v>
      </c>
      <c r="AN16" s="17">
        <v>0</v>
      </c>
      <c r="AO16" s="12">
        <v>0</v>
      </c>
      <c r="AP16" s="16">
        <v>0</v>
      </c>
      <c r="AQ16" s="17">
        <v>0</v>
      </c>
      <c r="AR16" s="17">
        <v>0</v>
      </c>
      <c r="AS16" s="17">
        <v>0</v>
      </c>
      <c r="AT16" s="17">
        <v>0</v>
      </c>
      <c r="AU16" s="17">
        <v>0</v>
      </c>
      <c r="AV16" s="17">
        <v>0</v>
      </c>
      <c r="AW16" s="12">
        <v>0</v>
      </c>
      <c r="AX16" s="16">
        <v>0</v>
      </c>
      <c r="AY16" s="17">
        <v>0</v>
      </c>
      <c r="AZ16" s="17">
        <v>0</v>
      </c>
      <c r="BA16" s="17">
        <v>0</v>
      </c>
      <c r="BB16" s="17">
        <v>0</v>
      </c>
      <c r="BC16" s="17">
        <v>0</v>
      </c>
      <c r="BD16" s="17">
        <v>0</v>
      </c>
      <c r="BE16" s="12">
        <v>0</v>
      </c>
      <c r="BF16" s="16">
        <v>0</v>
      </c>
      <c r="BG16" s="17">
        <v>0</v>
      </c>
      <c r="BH16" s="17">
        <v>0</v>
      </c>
      <c r="BI16" s="17">
        <v>0</v>
      </c>
      <c r="BJ16" s="17">
        <v>0</v>
      </c>
      <c r="BK16" s="17">
        <v>0</v>
      </c>
      <c r="BL16" s="17">
        <v>0</v>
      </c>
      <c r="BM16" s="12">
        <v>0</v>
      </c>
      <c r="BN16" s="16">
        <v>0</v>
      </c>
      <c r="BO16" s="17">
        <v>0</v>
      </c>
      <c r="BP16" s="17">
        <v>0</v>
      </c>
      <c r="BQ16" s="17">
        <v>0</v>
      </c>
      <c r="BR16" s="17">
        <v>0</v>
      </c>
      <c r="BS16" s="17">
        <v>380823.03</v>
      </c>
      <c r="BT16" s="17">
        <v>1104406.96</v>
      </c>
      <c r="BU16" s="12">
        <v>1485229.99</v>
      </c>
      <c r="BV16" s="16">
        <v>0</v>
      </c>
      <c r="BW16" s="17">
        <v>0</v>
      </c>
      <c r="BX16" s="17">
        <v>0</v>
      </c>
      <c r="BY16" s="17">
        <v>0</v>
      </c>
      <c r="BZ16" s="17">
        <v>0</v>
      </c>
      <c r="CA16" s="17">
        <v>0</v>
      </c>
      <c r="CB16" s="17">
        <v>0</v>
      </c>
      <c r="CC16" s="12">
        <v>0</v>
      </c>
    </row>
    <row r="17" spans="1:81" x14ac:dyDescent="0.2">
      <c r="A17" s="4" t="s">
        <v>8</v>
      </c>
      <c r="B17" s="92">
        <v>586833</v>
      </c>
      <c r="C17" s="87">
        <v>0</v>
      </c>
      <c r="D17" s="87">
        <v>78145</v>
      </c>
      <c r="E17" s="87">
        <v>0</v>
      </c>
      <c r="F17" s="87">
        <v>0</v>
      </c>
      <c r="G17" s="87">
        <v>375000</v>
      </c>
      <c r="H17" s="87">
        <v>0</v>
      </c>
      <c r="I17" s="93">
        <v>1039978</v>
      </c>
      <c r="J17" s="16">
        <v>264009</v>
      </c>
      <c r="K17" s="17">
        <v>0</v>
      </c>
      <c r="L17" s="17">
        <v>50000</v>
      </c>
      <c r="M17" s="17">
        <v>0</v>
      </c>
      <c r="N17" s="17">
        <v>0</v>
      </c>
      <c r="O17" s="17">
        <v>0</v>
      </c>
      <c r="P17" s="17">
        <v>0</v>
      </c>
      <c r="Q17" s="12">
        <v>314009</v>
      </c>
      <c r="R17" s="16">
        <v>187293</v>
      </c>
      <c r="S17" s="17">
        <v>0</v>
      </c>
      <c r="T17" s="17">
        <v>0</v>
      </c>
      <c r="U17" s="17">
        <v>0</v>
      </c>
      <c r="V17" s="17">
        <v>0</v>
      </c>
      <c r="W17" s="17">
        <v>0</v>
      </c>
      <c r="X17" s="17">
        <v>0</v>
      </c>
      <c r="Y17" s="12">
        <v>187293</v>
      </c>
      <c r="Z17" s="16">
        <v>43050</v>
      </c>
      <c r="AA17" s="17">
        <v>0</v>
      </c>
      <c r="AB17" s="17">
        <v>0</v>
      </c>
      <c r="AC17" s="17">
        <v>0</v>
      </c>
      <c r="AD17" s="17">
        <v>0</v>
      </c>
      <c r="AE17" s="17">
        <v>0</v>
      </c>
      <c r="AF17" s="17">
        <v>0</v>
      </c>
      <c r="AG17" s="12">
        <v>43050</v>
      </c>
      <c r="AH17" s="16">
        <v>0</v>
      </c>
      <c r="AI17" s="17">
        <v>0</v>
      </c>
      <c r="AJ17" s="17">
        <v>0</v>
      </c>
      <c r="AK17" s="17">
        <v>0</v>
      </c>
      <c r="AL17" s="17">
        <v>0</v>
      </c>
      <c r="AM17" s="17">
        <v>0</v>
      </c>
      <c r="AN17" s="17">
        <v>0</v>
      </c>
      <c r="AO17" s="12">
        <v>0</v>
      </c>
      <c r="AP17" s="16">
        <v>61335</v>
      </c>
      <c r="AQ17" s="17">
        <v>0</v>
      </c>
      <c r="AR17" s="17">
        <v>0</v>
      </c>
      <c r="AS17" s="17">
        <v>0</v>
      </c>
      <c r="AT17" s="17">
        <v>0</v>
      </c>
      <c r="AU17" s="17">
        <v>0</v>
      </c>
      <c r="AV17" s="17">
        <v>0</v>
      </c>
      <c r="AW17" s="12">
        <v>61335</v>
      </c>
      <c r="AX17" s="16">
        <v>25845</v>
      </c>
      <c r="AY17" s="17">
        <v>0</v>
      </c>
      <c r="AZ17" s="17">
        <v>2827</v>
      </c>
      <c r="BA17" s="17">
        <v>0</v>
      </c>
      <c r="BB17" s="17">
        <v>0</v>
      </c>
      <c r="BC17" s="17">
        <v>0</v>
      </c>
      <c r="BD17" s="17">
        <v>0</v>
      </c>
      <c r="BE17" s="12">
        <v>28672</v>
      </c>
      <c r="BF17" s="16">
        <v>0</v>
      </c>
      <c r="BG17" s="17">
        <v>0</v>
      </c>
      <c r="BH17" s="17">
        <v>0</v>
      </c>
      <c r="BI17" s="17">
        <v>0</v>
      </c>
      <c r="BJ17" s="17">
        <v>0</v>
      </c>
      <c r="BK17" s="17">
        <v>0</v>
      </c>
      <c r="BL17" s="17">
        <v>0</v>
      </c>
      <c r="BM17" s="12">
        <v>0</v>
      </c>
      <c r="BN17" s="16">
        <v>0</v>
      </c>
      <c r="BO17" s="17">
        <v>0</v>
      </c>
      <c r="BP17" s="17">
        <v>0</v>
      </c>
      <c r="BQ17" s="17">
        <v>0</v>
      </c>
      <c r="BR17" s="17">
        <v>0</v>
      </c>
      <c r="BS17" s="17">
        <v>0</v>
      </c>
      <c r="BT17" s="17">
        <v>0</v>
      </c>
      <c r="BU17" s="12">
        <v>0</v>
      </c>
      <c r="BV17" s="16">
        <v>5301</v>
      </c>
      <c r="BW17" s="17">
        <v>0</v>
      </c>
      <c r="BX17" s="17">
        <v>25318</v>
      </c>
      <c r="BY17" s="17">
        <v>0</v>
      </c>
      <c r="BZ17" s="17">
        <v>0</v>
      </c>
      <c r="CA17" s="17">
        <v>375000</v>
      </c>
      <c r="CB17" s="17">
        <v>0</v>
      </c>
      <c r="CC17" s="12">
        <v>405619</v>
      </c>
    </row>
    <row r="18" spans="1:81" x14ac:dyDescent="0.2">
      <c r="A18" s="4" t="s">
        <v>9</v>
      </c>
      <c r="B18" s="92">
        <v>4346295.1899999995</v>
      </c>
      <c r="C18" s="87">
        <v>0</v>
      </c>
      <c r="D18" s="87">
        <v>15000</v>
      </c>
      <c r="E18" s="87">
        <v>0</v>
      </c>
      <c r="F18" s="87">
        <v>0</v>
      </c>
      <c r="G18" s="87">
        <v>174767.2</v>
      </c>
      <c r="H18" s="87">
        <v>907057.33000000007</v>
      </c>
      <c r="I18" s="93">
        <v>5443119.7199999997</v>
      </c>
      <c r="J18" s="16">
        <v>3099591.98</v>
      </c>
      <c r="K18" s="17">
        <v>0</v>
      </c>
      <c r="L18" s="17">
        <v>0</v>
      </c>
      <c r="M18" s="17">
        <v>0</v>
      </c>
      <c r="N18" s="17">
        <v>0</v>
      </c>
      <c r="O18" s="17">
        <v>4000</v>
      </c>
      <c r="P18" s="17">
        <v>155.15</v>
      </c>
      <c r="Q18" s="12">
        <v>3103747.13</v>
      </c>
      <c r="R18" s="16">
        <v>1221158.1200000001</v>
      </c>
      <c r="S18" s="17">
        <v>0</v>
      </c>
      <c r="T18" s="17">
        <v>0</v>
      </c>
      <c r="U18" s="17">
        <v>0</v>
      </c>
      <c r="V18" s="17">
        <v>0</v>
      </c>
      <c r="W18" s="17">
        <v>0</v>
      </c>
      <c r="X18" s="17">
        <v>0</v>
      </c>
      <c r="Y18" s="12">
        <v>1221158.1200000001</v>
      </c>
      <c r="Z18" s="16">
        <v>0</v>
      </c>
      <c r="AA18" s="17">
        <v>0</v>
      </c>
      <c r="AB18" s="17">
        <v>0</v>
      </c>
      <c r="AC18" s="17">
        <v>0</v>
      </c>
      <c r="AD18" s="17">
        <v>0</v>
      </c>
      <c r="AE18" s="17">
        <v>0</v>
      </c>
      <c r="AF18" s="17">
        <v>0</v>
      </c>
      <c r="AG18" s="12">
        <v>0</v>
      </c>
      <c r="AH18" s="16">
        <v>0</v>
      </c>
      <c r="AI18" s="17">
        <v>0</v>
      </c>
      <c r="AJ18" s="17">
        <v>0</v>
      </c>
      <c r="AK18" s="17">
        <v>0</v>
      </c>
      <c r="AL18" s="17">
        <v>0</v>
      </c>
      <c r="AM18" s="17">
        <v>0</v>
      </c>
      <c r="AN18" s="17">
        <v>0</v>
      </c>
      <c r="AO18" s="12">
        <v>0</v>
      </c>
      <c r="AP18" s="16">
        <v>0</v>
      </c>
      <c r="AQ18" s="17">
        <v>0</v>
      </c>
      <c r="AR18" s="17">
        <v>0</v>
      </c>
      <c r="AS18" s="17">
        <v>0</v>
      </c>
      <c r="AT18" s="17">
        <v>0</v>
      </c>
      <c r="AU18" s="17">
        <v>0</v>
      </c>
      <c r="AV18" s="17">
        <v>0</v>
      </c>
      <c r="AW18" s="12">
        <v>0</v>
      </c>
      <c r="AX18" s="16">
        <v>25545.09</v>
      </c>
      <c r="AY18" s="17">
        <v>0</v>
      </c>
      <c r="AZ18" s="17">
        <v>0</v>
      </c>
      <c r="BA18" s="17">
        <v>0</v>
      </c>
      <c r="BB18" s="17">
        <v>0</v>
      </c>
      <c r="BC18" s="17">
        <v>170767.2</v>
      </c>
      <c r="BD18" s="17">
        <v>906902.18</v>
      </c>
      <c r="BE18" s="12">
        <v>1103214.47</v>
      </c>
      <c r="BF18" s="16">
        <v>0</v>
      </c>
      <c r="BG18" s="17">
        <v>0</v>
      </c>
      <c r="BH18" s="17">
        <v>15000</v>
      </c>
      <c r="BI18" s="17">
        <v>0</v>
      </c>
      <c r="BJ18" s="17">
        <v>0</v>
      </c>
      <c r="BK18" s="17">
        <v>0</v>
      </c>
      <c r="BL18" s="17">
        <v>0</v>
      </c>
      <c r="BM18" s="12">
        <v>15000</v>
      </c>
      <c r="BN18" s="16">
        <v>0</v>
      </c>
      <c r="BO18" s="17">
        <v>0</v>
      </c>
      <c r="BP18" s="17">
        <v>0</v>
      </c>
      <c r="BQ18" s="17">
        <v>0</v>
      </c>
      <c r="BR18" s="17">
        <v>0</v>
      </c>
      <c r="BS18" s="17">
        <v>0</v>
      </c>
      <c r="BT18" s="17">
        <v>0</v>
      </c>
      <c r="BU18" s="12">
        <v>0</v>
      </c>
      <c r="BV18" s="16">
        <v>0</v>
      </c>
      <c r="BW18" s="17">
        <v>0</v>
      </c>
      <c r="BX18" s="17">
        <v>0</v>
      </c>
      <c r="BY18" s="17">
        <v>0</v>
      </c>
      <c r="BZ18" s="17">
        <v>0</v>
      </c>
      <c r="CA18" s="17">
        <v>0</v>
      </c>
      <c r="CB18" s="17">
        <v>0</v>
      </c>
      <c r="CC18" s="12">
        <v>0</v>
      </c>
    </row>
    <row r="19" spans="1:81" x14ac:dyDescent="0.2">
      <c r="A19" s="4" t="s">
        <v>10</v>
      </c>
      <c r="B19" s="92">
        <v>2807430</v>
      </c>
      <c r="C19" s="87">
        <v>0</v>
      </c>
      <c r="D19" s="87">
        <v>1195525</v>
      </c>
      <c r="E19" s="87">
        <v>0</v>
      </c>
      <c r="F19" s="87">
        <v>0</v>
      </c>
      <c r="G19" s="87">
        <v>810382</v>
      </c>
      <c r="H19" s="87">
        <v>1354677</v>
      </c>
      <c r="I19" s="93">
        <v>6168014</v>
      </c>
      <c r="J19" s="16">
        <v>2145840</v>
      </c>
      <c r="K19" s="17">
        <v>0</v>
      </c>
      <c r="L19" s="17">
        <v>97962</v>
      </c>
      <c r="M19" s="17">
        <v>0</v>
      </c>
      <c r="N19" s="17">
        <v>0</v>
      </c>
      <c r="O19" s="17">
        <v>810382</v>
      </c>
      <c r="P19" s="17">
        <v>294928</v>
      </c>
      <c r="Q19" s="12">
        <v>3349112</v>
      </c>
      <c r="R19" s="16">
        <v>655437</v>
      </c>
      <c r="S19" s="17">
        <v>0</v>
      </c>
      <c r="T19" s="17">
        <v>0</v>
      </c>
      <c r="U19" s="17">
        <v>0</v>
      </c>
      <c r="V19" s="17">
        <v>0</v>
      </c>
      <c r="W19" s="17">
        <v>0</v>
      </c>
      <c r="X19" s="17">
        <v>13505</v>
      </c>
      <c r="Y19" s="12">
        <v>668942</v>
      </c>
      <c r="Z19" s="16">
        <v>0</v>
      </c>
      <c r="AA19" s="17">
        <v>0</v>
      </c>
      <c r="AB19" s="17">
        <v>0</v>
      </c>
      <c r="AC19" s="17">
        <v>0</v>
      </c>
      <c r="AD19" s="17">
        <v>0</v>
      </c>
      <c r="AE19" s="17">
        <v>0</v>
      </c>
      <c r="AF19" s="17">
        <v>0</v>
      </c>
      <c r="AG19" s="12">
        <v>0</v>
      </c>
      <c r="AH19" s="16">
        <v>0</v>
      </c>
      <c r="AI19" s="17">
        <v>0</v>
      </c>
      <c r="AJ19" s="17">
        <v>0</v>
      </c>
      <c r="AK19" s="17">
        <v>0</v>
      </c>
      <c r="AL19" s="17">
        <v>0</v>
      </c>
      <c r="AM19" s="17">
        <v>0</v>
      </c>
      <c r="AN19" s="17">
        <v>0</v>
      </c>
      <c r="AO19" s="12">
        <v>0</v>
      </c>
      <c r="AP19" s="16">
        <v>0</v>
      </c>
      <c r="AQ19" s="17">
        <v>0</v>
      </c>
      <c r="AR19" s="17">
        <v>0</v>
      </c>
      <c r="AS19" s="17">
        <v>0</v>
      </c>
      <c r="AT19" s="17">
        <v>0</v>
      </c>
      <c r="AU19" s="17">
        <v>0</v>
      </c>
      <c r="AV19" s="17">
        <v>0</v>
      </c>
      <c r="AW19" s="12">
        <v>0</v>
      </c>
      <c r="AX19" s="16">
        <v>0</v>
      </c>
      <c r="AY19" s="17">
        <v>0</v>
      </c>
      <c r="AZ19" s="17">
        <v>0</v>
      </c>
      <c r="BA19" s="17">
        <v>0</v>
      </c>
      <c r="BB19" s="17">
        <v>0</v>
      </c>
      <c r="BC19" s="17">
        <v>0</v>
      </c>
      <c r="BD19" s="17">
        <v>0</v>
      </c>
      <c r="BE19" s="12">
        <v>0</v>
      </c>
      <c r="BF19" s="16">
        <v>0</v>
      </c>
      <c r="BG19" s="17">
        <v>0</v>
      </c>
      <c r="BH19" s="17">
        <v>0</v>
      </c>
      <c r="BI19" s="17">
        <v>0</v>
      </c>
      <c r="BJ19" s="17">
        <v>0</v>
      </c>
      <c r="BK19" s="17">
        <v>0</v>
      </c>
      <c r="BL19" s="17">
        <v>0</v>
      </c>
      <c r="BM19" s="12">
        <v>0</v>
      </c>
      <c r="BN19" s="16">
        <v>0</v>
      </c>
      <c r="BO19" s="17">
        <v>0</v>
      </c>
      <c r="BP19" s="17">
        <v>0</v>
      </c>
      <c r="BQ19" s="17">
        <v>0</v>
      </c>
      <c r="BR19" s="17">
        <v>0</v>
      </c>
      <c r="BS19" s="17">
        <v>0</v>
      </c>
      <c r="BT19" s="17">
        <v>1046244</v>
      </c>
      <c r="BU19" s="12">
        <v>1046244</v>
      </c>
      <c r="BV19" s="16">
        <v>6153</v>
      </c>
      <c r="BW19" s="17">
        <v>0</v>
      </c>
      <c r="BX19" s="17">
        <v>1097563</v>
      </c>
      <c r="BY19" s="17">
        <v>0</v>
      </c>
      <c r="BZ19" s="17">
        <v>0</v>
      </c>
      <c r="CA19" s="17">
        <v>0</v>
      </c>
      <c r="CB19" s="17">
        <v>0</v>
      </c>
      <c r="CC19" s="12">
        <v>1103716</v>
      </c>
    </row>
    <row r="20" spans="1:81" x14ac:dyDescent="0.2">
      <c r="A20" s="4" t="s">
        <v>11</v>
      </c>
      <c r="B20" s="92">
        <v>347305.17000000004</v>
      </c>
      <c r="C20" s="87">
        <v>0</v>
      </c>
      <c r="D20" s="87">
        <v>607246</v>
      </c>
      <c r="E20" s="87">
        <v>0</v>
      </c>
      <c r="F20" s="87">
        <v>89661</v>
      </c>
      <c r="G20" s="87">
        <v>50000</v>
      </c>
      <c r="H20" s="87">
        <v>29810.15</v>
      </c>
      <c r="I20" s="93">
        <v>1124022.3199999998</v>
      </c>
      <c r="J20" s="16">
        <v>63681.590000000004</v>
      </c>
      <c r="K20" s="17">
        <v>0</v>
      </c>
      <c r="L20" s="17">
        <v>0</v>
      </c>
      <c r="M20" s="17">
        <v>0</v>
      </c>
      <c r="N20" s="17">
        <v>89661</v>
      </c>
      <c r="O20" s="17">
        <v>0</v>
      </c>
      <c r="P20" s="17">
        <v>23389.33</v>
      </c>
      <c r="Q20" s="12">
        <v>176731.91999999998</v>
      </c>
      <c r="R20" s="16">
        <v>91422.38</v>
      </c>
      <c r="S20" s="17">
        <v>0</v>
      </c>
      <c r="T20" s="17">
        <v>0</v>
      </c>
      <c r="U20" s="17">
        <v>0</v>
      </c>
      <c r="V20" s="17">
        <v>0</v>
      </c>
      <c r="W20" s="17">
        <v>0</v>
      </c>
      <c r="X20" s="17">
        <v>0</v>
      </c>
      <c r="Y20" s="12">
        <v>91422.38</v>
      </c>
      <c r="Z20" s="16">
        <v>39441.79</v>
      </c>
      <c r="AA20" s="17">
        <v>0</v>
      </c>
      <c r="AB20" s="17">
        <v>0</v>
      </c>
      <c r="AC20" s="17">
        <v>0</v>
      </c>
      <c r="AD20" s="17">
        <v>0</v>
      </c>
      <c r="AE20" s="17">
        <v>0</v>
      </c>
      <c r="AF20" s="17">
        <v>420.82</v>
      </c>
      <c r="AG20" s="12">
        <v>39862.61</v>
      </c>
      <c r="AH20" s="16">
        <v>0</v>
      </c>
      <c r="AI20" s="17">
        <v>0</v>
      </c>
      <c r="AJ20" s="17">
        <v>475950</v>
      </c>
      <c r="AK20" s="17">
        <v>0</v>
      </c>
      <c r="AL20" s="17">
        <v>0</v>
      </c>
      <c r="AM20" s="17">
        <v>0</v>
      </c>
      <c r="AN20" s="17">
        <v>0</v>
      </c>
      <c r="AO20" s="12">
        <v>475950</v>
      </c>
      <c r="AP20" s="16">
        <v>0</v>
      </c>
      <c r="AQ20" s="17">
        <v>0</v>
      </c>
      <c r="AR20" s="17">
        <v>0</v>
      </c>
      <c r="AS20" s="17">
        <v>0</v>
      </c>
      <c r="AT20" s="17">
        <v>0</v>
      </c>
      <c r="AU20" s="17">
        <v>0</v>
      </c>
      <c r="AV20" s="17">
        <v>0</v>
      </c>
      <c r="AW20" s="12">
        <v>0</v>
      </c>
      <c r="AX20" s="16">
        <v>152759.41</v>
      </c>
      <c r="AY20" s="17">
        <v>0</v>
      </c>
      <c r="AZ20" s="17">
        <v>116296</v>
      </c>
      <c r="BA20" s="17">
        <v>0</v>
      </c>
      <c r="BB20" s="17">
        <v>0</v>
      </c>
      <c r="BC20" s="17">
        <v>0</v>
      </c>
      <c r="BD20" s="17">
        <v>0</v>
      </c>
      <c r="BE20" s="12">
        <v>269055.41000000003</v>
      </c>
      <c r="BF20" s="16">
        <v>0</v>
      </c>
      <c r="BG20" s="17">
        <v>0</v>
      </c>
      <c r="BH20" s="17">
        <v>15000</v>
      </c>
      <c r="BI20" s="17">
        <v>0</v>
      </c>
      <c r="BJ20" s="17">
        <v>0</v>
      </c>
      <c r="BK20" s="17">
        <v>5000</v>
      </c>
      <c r="BL20" s="17">
        <v>0</v>
      </c>
      <c r="BM20" s="12">
        <v>20000</v>
      </c>
      <c r="BN20" s="16">
        <v>0</v>
      </c>
      <c r="BO20" s="17">
        <v>0</v>
      </c>
      <c r="BP20" s="17">
        <v>0</v>
      </c>
      <c r="BQ20" s="17">
        <v>0</v>
      </c>
      <c r="BR20" s="17">
        <v>0</v>
      </c>
      <c r="BS20" s="17">
        <v>0</v>
      </c>
      <c r="BT20" s="17">
        <v>0</v>
      </c>
      <c r="BU20" s="12">
        <v>0</v>
      </c>
      <c r="BV20" s="16">
        <v>0</v>
      </c>
      <c r="BW20" s="17">
        <v>0</v>
      </c>
      <c r="BX20" s="17">
        <v>0</v>
      </c>
      <c r="BY20" s="17">
        <v>0</v>
      </c>
      <c r="BZ20" s="17">
        <v>0</v>
      </c>
      <c r="CA20" s="17">
        <v>45000</v>
      </c>
      <c r="CB20" s="17">
        <v>6000</v>
      </c>
      <c r="CC20" s="12">
        <v>51000</v>
      </c>
    </row>
    <row r="21" spans="1:81" x14ac:dyDescent="0.2">
      <c r="A21" s="4" t="s">
        <v>12</v>
      </c>
      <c r="B21" s="92">
        <v>7700904.0099999998</v>
      </c>
      <c r="C21" s="87">
        <v>16250</v>
      </c>
      <c r="D21" s="87">
        <v>1044120</v>
      </c>
      <c r="E21" s="87">
        <v>12000</v>
      </c>
      <c r="F21" s="87">
        <v>0</v>
      </c>
      <c r="G21" s="87">
        <v>0</v>
      </c>
      <c r="H21" s="87">
        <v>0</v>
      </c>
      <c r="I21" s="93">
        <v>8773274.0099999979</v>
      </c>
      <c r="J21" s="16">
        <v>554121.82999999996</v>
      </c>
      <c r="K21" s="17">
        <v>16250</v>
      </c>
      <c r="L21" s="17">
        <v>0</v>
      </c>
      <c r="M21" s="17">
        <v>12000</v>
      </c>
      <c r="N21" s="17">
        <v>0</v>
      </c>
      <c r="O21" s="17">
        <v>0</v>
      </c>
      <c r="P21" s="17">
        <v>0</v>
      </c>
      <c r="Q21" s="12">
        <v>582371.82999999996</v>
      </c>
      <c r="R21" s="16">
        <v>478308.91</v>
      </c>
      <c r="S21" s="17">
        <v>0</v>
      </c>
      <c r="T21" s="17">
        <v>0</v>
      </c>
      <c r="U21" s="17">
        <v>0</v>
      </c>
      <c r="V21" s="17">
        <v>0</v>
      </c>
      <c r="W21" s="17">
        <v>0</v>
      </c>
      <c r="X21" s="17">
        <v>0</v>
      </c>
      <c r="Y21" s="12">
        <v>478308.91</v>
      </c>
      <c r="Z21" s="16">
        <v>4004895.8</v>
      </c>
      <c r="AA21" s="17">
        <v>0</v>
      </c>
      <c r="AB21" s="17">
        <v>1022000</v>
      </c>
      <c r="AC21" s="17">
        <v>0</v>
      </c>
      <c r="AD21" s="17">
        <v>0</v>
      </c>
      <c r="AE21" s="17">
        <v>0</v>
      </c>
      <c r="AF21" s="17">
        <v>0</v>
      </c>
      <c r="AG21" s="12">
        <v>5026895.8</v>
      </c>
      <c r="AH21" s="16">
        <v>0</v>
      </c>
      <c r="AI21" s="17">
        <v>0</v>
      </c>
      <c r="AJ21" s="17">
        <v>0</v>
      </c>
      <c r="AK21" s="17">
        <v>0</v>
      </c>
      <c r="AL21" s="17">
        <v>0</v>
      </c>
      <c r="AM21" s="17">
        <v>0</v>
      </c>
      <c r="AN21" s="17">
        <v>0</v>
      </c>
      <c r="AO21" s="12">
        <v>0</v>
      </c>
      <c r="AP21" s="16">
        <v>517.92999999999995</v>
      </c>
      <c r="AQ21" s="17">
        <v>0</v>
      </c>
      <c r="AR21" s="17">
        <v>0</v>
      </c>
      <c r="AS21" s="17">
        <v>0</v>
      </c>
      <c r="AT21" s="17">
        <v>0</v>
      </c>
      <c r="AU21" s="17">
        <v>0</v>
      </c>
      <c r="AV21" s="17">
        <v>0</v>
      </c>
      <c r="AW21" s="12">
        <v>517.92999999999995</v>
      </c>
      <c r="AX21" s="16">
        <v>688857.01</v>
      </c>
      <c r="AY21" s="17">
        <v>0</v>
      </c>
      <c r="AZ21" s="17">
        <v>0</v>
      </c>
      <c r="BA21" s="17">
        <v>0</v>
      </c>
      <c r="BB21" s="17">
        <v>0</v>
      </c>
      <c r="BC21" s="17">
        <v>0</v>
      </c>
      <c r="BD21" s="17">
        <v>0</v>
      </c>
      <c r="BE21" s="12">
        <v>688857.01</v>
      </c>
      <c r="BF21" s="16">
        <v>1790198.42</v>
      </c>
      <c r="BG21" s="17">
        <v>0</v>
      </c>
      <c r="BH21" s="17">
        <v>0</v>
      </c>
      <c r="BI21" s="17">
        <v>0</v>
      </c>
      <c r="BJ21" s="17">
        <v>0</v>
      </c>
      <c r="BK21" s="17">
        <v>0</v>
      </c>
      <c r="BL21" s="17">
        <v>0</v>
      </c>
      <c r="BM21" s="12">
        <v>1790198.42</v>
      </c>
      <c r="BN21" s="16">
        <v>184004.11</v>
      </c>
      <c r="BO21" s="17">
        <v>0</v>
      </c>
      <c r="BP21" s="17">
        <v>22120</v>
      </c>
      <c r="BQ21" s="17">
        <v>0</v>
      </c>
      <c r="BR21" s="17">
        <v>0</v>
      </c>
      <c r="BS21" s="17">
        <v>0</v>
      </c>
      <c r="BT21" s="17">
        <v>0</v>
      </c>
      <c r="BU21" s="12">
        <v>206124.11</v>
      </c>
      <c r="BV21" s="16">
        <v>0</v>
      </c>
      <c r="BW21" s="17">
        <v>0</v>
      </c>
      <c r="BX21" s="17">
        <v>0</v>
      </c>
      <c r="BY21" s="17">
        <v>0</v>
      </c>
      <c r="BZ21" s="17">
        <v>0</v>
      </c>
      <c r="CA21" s="17">
        <v>0</v>
      </c>
      <c r="CB21" s="17">
        <v>0</v>
      </c>
      <c r="CC21" s="12">
        <v>0</v>
      </c>
    </row>
    <row r="22" spans="1:81" x14ac:dyDescent="0.2">
      <c r="A22" s="4" t="s">
        <v>13</v>
      </c>
      <c r="B22" s="92">
        <v>3971539.53</v>
      </c>
      <c r="C22" s="87">
        <v>82500</v>
      </c>
      <c r="D22" s="87">
        <v>0</v>
      </c>
      <c r="E22" s="87">
        <v>0</v>
      </c>
      <c r="F22" s="87">
        <v>0</v>
      </c>
      <c r="G22" s="87">
        <v>38794.58</v>
      </c>
      <c r="H22" s="87">
        <v>1278407.27</v>
      </c>
      <c r="I22" s="93">
        <v>5371241.3800000008</v>
      </c>
      <c r="J22" s="16">
        <v>3783457.13</v>
      </c>
      <c r="K22" s="17">
        <v>82500</v>
      </c>
      <c r="L22" s="17">
        <v>0</v>
      </c>
      <c r="M22" s="17">
        <v>0</v>
      </c>
      <c r="N22" s="17">
        <v>0</v>
      </c>
      <c r="O22" s="17">
        <v>0</v>
      </c>
      <c r="P22" s="17">
        <v>1278407.27</v>
      </c>
      <c r="Q22" s="12">
        <v>5144364.4000000004</v>
      </c>
      <c r="R22" s="16">
        <v>0</v>
      </c>
      <c r="S22" s="17">
        <v>0</v>
      </c>
      <c r="T22" s="17">
        <v>0</v>
      </c>
      <c r="U22" s="17">
        <v>0</v>
      </c>
      <c r="V22" s="17">
        <v>0</v>
      </c>
      <c r="W22" s="17">
        <v>0</v>
      </c>
      <c r="X22" s="17">
        <v>0</v>
      </c>
      <c r="Y22" s="12">
        <v>0</v>
      </c>
      <c r="Z22" s="16">
        <v>0</v>
      </c>
      <c r="AA22" s="17">
        <v>0</v>
      </c>
      <c r="AB22" s="17">
        <v>0</v>
      </c>
      <c r="AC22" s="17">
        <v>0</v>
      </c>
      <c r="AD22" s="17">
        <v>0</v>
      </c>
      <c r="AE22" s="17">
        <v>0</v>
      </c>
      <c r="AF22" s="17">
        <v>0</v>
      </c>
      <c r="AG22" s="12">
        <v>0</v>
      </c>
      <c r="AH22" s="16">
        <v>5633.32</v>
      </c>
      <c r="AI22" s="17">
        <v>0</v>
      </c>
      <c r="AJ22" s="17">
        <v>0</v>
      </c>
      <c r="AK22" s="17">
        <v>0</v>
      </c>
      <c r="AL22" s="17">
        <v>0</v>
      </c>
      <c r="AM22" s="17">
        <v>0</v>
      </c>
      <c r="AN22" s="17">
        <v>0</v>
      </c>
      <c r="AO22" s="12">
        <v>5633.32</v>
      </c>
      <c r="AP22" s="16">
        <v>0</v>
      </c>
      <c r="AQ22" s="17">
        <v>0</v>
      </c>
      <c r="AR22" s="17">
        <v>0</v>
      </c>
      <c r="AS22" s="17">
        <v>0</v>
      </c>
      <c r="AT22" s="17">
        <v>0</v>
      </c>
      <c r="AU22" s="17">
        <v>0</v>
      </c>
      <c r="AV22" s="17">
        <v>0</v>
      </c>
      <c r="AW22" s="12">
        <v>0</v>
      </c>
      <c r="AX22" s="16">
        <v>0</v>
      </c>
      <c r="AY22" s="17">
        <v>0</v>
      </c>
      <c r="AZ22" s="17">
        <v>0</v>
      </c>
      <c r="BA22" s="17">
        <v>0</v>
      </c>
      <c r="BB22" s="17">
        <v>0</v>
      </c>
      <c r="BC22" s="17">
        <v>0</v>
      </c>
      <c r="BD22" s="17">
        <v>0</v>
      </c>
      <c r="BE22" s="12">
        <v>0</v>
      </c>
      <c r="BF22" s="16">
        <v>0</v>
      </c>
      <c r="BG22" s="17">
        <v>0</v>
      </c>
      <c r="BH22" s="17">
        <v>0</v>
      </c>
      <c r="BI22" s="17">
        <v>0</v>
      </c>
      <c r="BJ22" s="17">
        <v>0</v>
      </c>
      <c r="BK22" s="17">
        <v>0</v>
      </c>
      <c r="BL22" s="17">
        <v>0</v>
      </c>
      <c r="BM22" s="12">
        <v>0</v>
      </c>
      <c r="BN22" s="16">
        <v>0</v>
      </c>
      <c r="BO22" s="17">
        <v>0</v>
      </c>
      <c r="BP22" s="17">
        <v>0</v>
      </c>
      <c r="BQ22" s="17">
        <v>0</v>
      </c>
      <c r="BR22" s="17">
        <v>0</v>
      </c>
      <c r="BS22" s="17">
        <v>0</v>
      </c>
      <c r="BT22" s="17">
        <v>0</v>
      </c>
      <c r="BU22" s="12">
        <v>0</v>
      </c>
      <c r="BV22" s="16">
        <v>182449.08</v>
      </c>
      <c r="BW22" s="17">
        <v>0</v>
      </c>
      <c r="BX22" s="17">
        <v>0</v>
      </c>
      <c r="BY22" s="17">
        <v>0</v>
      </c>
      <c r="BZ22" s="17">
        <v>0</v>
      </c>
      <c r="CA22" s="17">
        <v>38794.58</v>
      </c>
      <c r="CB22" s="17">
        <v>0</v>
      </c>
      <c r="CC22" s="12">
        <v>221243.65999999997</v>
      </c>
    </row>
    <row r="23" spans="1:81" x14ac:dyDescent="0.2">
      <c r="A23" s="4" t="s">
        <v>14</v>
      </c>
      <c r="B23" s="92">
        <v>9890733.3899999987</v>
      </c>
      <c r="C23" s="87">
        <v>0</v>
      </c>
      <c r="D23" s="87">
        <v>609600</v>
      </c>
      <c r="E23" s="87">
        <v>0</v>
      </c>
      <c r="F23" s="87">
        <v>0</v>
      </c>
      <c r="G23" s="87">
        <v>761702.71</v>
      </c>
      <c r="H23" s="87">
        <v>0</v>
      </c>
      <c r="I23" s="93">
        <v>11262036.100000001</v>
      </c>
      <c r="J23" s="16">
        <v>7622153.8799999999</v>
      </c>
      <c r="K23" s="17">
        <v>0</v>
      </c>
      <c r="L23" s="17">
        <v>409600</v>
      </c>
      <c r="M23" s="17">
        <v>0</v>
      </c>
      <c r="N23" s="17">
        <v>0</v>
      </c>
      <c r="O23" s="17">
        <v>699511.22</v>
      </c>
      <c r="P23" s="17">
        <v>0</v>
      </c>
      <c r="Q23" s="12">
        <v>8731265.0999999996</v>
      </c>
      <c r="R23" s="16">
        <v>1428830.37</v>
      </c>
      <c r="S23" s="17">
        <v>0</v>
      </c>
      <c r="T23" s="17">
        <v>0</v>
      </c>
      <c r="U23" s="17">
        <v>0</v>
      </c>
      <c r="V23" s="17">
        <v>0</v>
      </c>
      <c r="W23" s="17">
        <v>-4620.91</v>
      </c>
      <c r="X23" s="17">
        <v>0</v>
      </c>
      <c r="Y23" s="12">
        <v>1424209.4600000002</v>
      </c>
      <c r="Z23" s="16">
        <v>0</v>
      </c>
      <c r="AA23" s="17">
        <v>0</v>
      </c>
      <c r="AB23" s="17">
        <v>0</v>
      </c>
      <c r="AC23" s="17">
        <v>0</v>
      </c>
      <c r="AD23" s="17">
        <v>0</v>
      </c>
      <c r="AE23" s="17">
        <v>0</v>
      </c>
      <c r="AF23" s="17">
        <v>0</v>
      </c>
      <c r="AG23" s="12">
        <v>0</v>
      </c>
      <c r="AH23" s="16">
        <v>0</v>
      </c>
      <c r="AI23" s="17">
        <v>0</v>
      </c>
      <c r="AJ23" s="17">
        <v>55000</v>
      </c>
      <c r="AK23" s="17">
        <v>0</v>
      </c>
      <c r="AL23" s="17">
        <v>0</v>
      </c>
      <c r="AM23" s="17">
        <v>0</v>
      </c>
      <c r="AN23" s="17">
        <v>0</v>
      </c>
      <c r="AO23" s="12">
        <v>55000</v>
      </c>
      <c r="AP23" s="16">
        <v>0</v>
      </c>
      <c r="AQ23" s="17">
        <v>0</v>
      </c>
      <c r="AR23" s="17">
        <v>0</v>
      </c>
      <c r="AS23" s="17">
        <v>0</v>
      </c>
      <c r="AT23" s="17">
        <v>0</v>
      </c>
      <c r="AU23" s="17">
        <v>0</v>
      </c>
      <c r="AV23" s="17">
        <v>0</v>
      </c>
      <c r="AW23" s="12">
        <v>0</v>
      </c>
      <c r="AX23" s="16">
        <v>0</v>
      </c>
      <c r="AY23" s="17">
        <v>0</v>
      </c>
      <c r="AZ23" s="17">
        <v>0</v>
      </c>
      <c r="BA23" s="17">
        <v>0</v>
      </c>
      <c r="BB23" s="17">
        <v>0</v>
      </c>
      <c r="BC23" s="17">
        <v>0</v>
      </c>
      <c r="BD23" s="17">
        <v>0</v>
      </c>
      <c r="BE23" s="12">
        <v>0</v>
      </c>
      <c r="BF23" s="16">
        <v>151863.54</v>
      </c>
      <c r="BG23" s="17">
        <v>0</v>
      </c>
      <c r="BH23" s="17">
        <v>120000</v>
      </c>
      <c r="BI23" s="17">
        <v>0</v>
      </c>
      <c r="BJ23" s="17">
        <v>0</v>
      </c>
      <c r="BK23" s="17">
        <v>68850</v>
      </c>
      <c r="BL23" s="17">
        <v>0</v>
      </c>
      <c r="BM23" s="12">
        <v>340713.54000000004</v>
      </c>
      <c r="BN23" s="16">
        <v>685552.6</v>
      </c>
      <c r="BO23" s="17">
        <v>0</v>
      </c>
      <c r="BP23" s="17">
        <v>0</v>
      </c>
      <c r="BQ23" s="17">
        <v>0</v>
      </c>
      <c r="BR23" s="17">
        <v>0</v>
      </c>
      <c r="BS23" s="17">
        <v>3012.4</v>
      </c>
      <c r="BT23" s="17">
        <v>0</v>
      </c>
      <c r="BU23" s="12">
        <v>688565</v>
      </c>
      <c r="BV23" s="16">
        <v>2333</v>
      </c>
      <c r="BW23" s="17">
        <v>0</v>
      </c>
      <c r="BX23" s="17">
        <v>25000</v>
      </c>
      <c r="BY23" s="17">
        <v>0</v>
      </c>
      <c r="BZ23" s="17">
        <v>0</v>
      </c>
      <c r="CA23" s="17">
        <v>-5050</v>
      </c>
      <c r="CB23" s="17">
        <v>0</v>
      </c>
      <c r="CC23" s="12">
        <v>22283</v>
      </c>
    </row>
    <row r="24" spans="1:81" x14ac:dyDescent="0.2">
      <c r="A24" s="4" t="s">
        <v>15</v>
      </c>
      <c r="B24" s="92">
        <v>1002042</v>
      </c>
      <c r="C24" s="87">
        <v>150000</v>
      </c>
      <c r="D24" s="87">
        <v>0</v>
      </c>
      <c r="E24" s="87">
        <v>0</v>
      </c>
      <c r="F24" s="87">
        <v>0</v>
      </c>
      <c r="G24" s="87">
        <v>5123</v>
      </c>
      <c r="H24" s="87">
        <v>182686</v>
      </c>
      <c r="I24" s="93">
        <v>1339851</v>
      </c>
      <c r="J24" s="16">
        <v>199105</v>
      </c>
      <c r="K24" s="17">
        <v>150000</v>
      </c>
      <c r="L24" s="17">
        <v>0</v>
      </c>
      <c r="M24" s="17">
        <v>0</v>
      </c>
      <c r="N24" s="17">
        <v>0</v>
      </c>
      <c r="O24" s="17">
        <v>0</v>
      </c>
      <c r="P24" s="17">
        <v>0</v>
      </c>
      <c r="Q24" s="12">
        <v>349105</v>
      </c>
      <c r="R24" s="16">
        <v>155829</v>
      </c>
      <c r="S24" s="17">
        <v>0</v>
      </c>
      <c r="T24" s="17">
        <v>0</v>
      </c>
      <c r="U24" s="17">
        <v>0</v>
      </c>
      <c r="V24" s="17">
        <v>0</v>
      </c>
      <c r="W24" s="17">
        <v>0</v>
      </c>
      <c r="X24" s="17">
        <v>0</v>
      </c>
      <c r="Y24" s="12">
        <v>155829</v>
      </c>
      <c r="Z24" s="16">
        <v>317891</v>
      </c>
      <c r="AA24" s="17">
        <v>0</v>
      </c>
      <c r="AB24" s="17">
        <v>0</v>
      </c>
      <c r="AC24" s="17">
        <v>0</v>
      </c>
      <c r="AD24" s="17">
        <v>0</v>
      </c>
      <c r="AE24" s="17">
        <v>5123</v>
      </c>
      <c r="AF24" s="17">
        <v>182686</v>
      </c>
      <c r="AG24" s="12">
        <v>505700</v>
      </c>
      <c r="AH24" s="16">
        <v>0</v>
      </c>
      <c r="AI24" s="17">
        <v>0</v>
      </c>
      <c r="AJ24" s="17">
        <v>0</v>
      </c>
      <c r="AK24" s="17">
        <v>0</v>
      </c>
      <c r="AL24" s="17">
        <v>0</v>
      </c>
      <c r="AM24" s="17">
        <v>0</v>
      </c>
      <c r="AN24" s="17">
        <v>0</v>
      </c>
      <c r="AO24" s="12">
        <v>0</v>
      </c>
      <c r="AP24" s="16">
        <v>0</v>
      </c>
      <c r="AQ24" s="17">
        <v>0</v>
      </c>
      <c r="AR24" s="17">
        <v>0</v>
      </c>
      <c r="AS24" s="17">
        <v>0</v>
      </c>
      <c r="AT24" s="17">
        <v>0</v>
      </c>
      <c r="AU24" s="17">
        <v>0</v>
      </c>
      <c r="AV24" s="17">
        <v>0</v>
      </c>
      <c r="AW24" s="12">
        <v>0</v>
      </c>
      <c r="AX24" s="16">
        <v>0</v>
      </c>
      <c r="AY24" s="17">
        <v>0</v>
      </c>
      <c r="AZ24" s="17">
        <v>0</v>
      </c>
      <c r="BA24" s="17">
        <v>0</v>
      </c>
      <c r="BB24" s="17">
        <v>0</v>
      </c>
      <c r="BC24" s="17">
        <v>0</v>
      </c>
      <c r="BD24" s="17">
        <v>0</v>
      </c>
      <c r="BE24" s="12">
        <v>0</v>
      </c>
      <c r="BF24" s="16">
        <v>329217</v>
      </c>
      <c r="BG24" s="17">
        <v>0</v>
      </c>
      <c r="BH24" s="17">
        <v>0</v>
      </c>
      <c r="BI24" s="17">
        <v>0</v>
      </c>
      <c r="BJ24" s="17">
        <v>0</v>
      </c>
      <c r="BK24" s="17">
        <v>0</v>
      </c>
      <c r="BL24" s="17">
        <v>0</v>
      </c>
      <c r="BM24" s="12">
        <v>329217</v>
      </c>
      <c r="BN24" s="16">
        <v>0</v>
      </c>
      <c r="BO24" s="17">
        <v>0</v>
      </c>
      <c r="BP24" s="17">
        <v>0</v>
      </c>
      <c r="BQ24" s="17">
        <v>0</v>
      </c>
      <c r="BR24" s="17">
        <v>0</v>
      </c>
      <c r="BS24" s="17">
        <v>0</v>
      </c>
      <c r="BT24" s="17">
        <v>0</v>
      </c>
      <c r="BU24" s="12">
        <v>0</v>
      </c>
      <c r="BV24" s="16">
        <v>0</v>
      </c>
      <c r="BW24" s="17">
        <v>0</v>
      </c>
      <c r="BX24" s="17">
        <v>0</v>
      </c>
      <c r="BY24" s="17">
        <v>0</v>
      </c>
      <c r="BZ24" s="17">
        <v>0</v>
      </c>
      <c r="CA24" s="17">
        <v>0</v>
      </c>
      <c r="CB24" s="17">
        <v>0</v>
      </c>
      <c r="CC24" s="12">
        <v>0</v>
      </c>
    </row>
    <row r="25" spans="1:81" x14ac:dyDescent="0.2">
      <c r="A25" s="4" t="s">
        <v>16</v>
      </c>
      <c r="B25" s="92">
        <v>1434723.77</v>
      </c>
      <c r="C25" s="87">
        <v>0</v>
      </c>
      <c r="D25" s="87">
        <v>115250</v>
      </c>
      <c r="E25" s="87">
        <v>0</v>
      </c>
      <c r="F25" s="87">
        <v>0</v>
      </c>
      <c r="G25" s="87">
        <v>0</v>
      </c>
      <c r="H25" s="87">
        <v>36038.5</v>
      </c>
      <c r="I25" s="93">
        <v>1586012.27</v>
      </c>
      <c r="J25" s="16">
        <v>512925.58000000007</v>
      </c>
      <c r="K25" s="17">
        <v>0</v>
      </c>
      <c r="L25" s="17">
        <v>104000</v>
      </c>
      <c r="M25" s="17">
        <v>0</v>
      </c>
      <c r="N25" s="17">
        <v>0</v>
      </c>
      <c r="O25" s="17">
        <v>0</v>
      </c>
      <c r="P25" s="17">
        <v>910.4</v>
      </c>
      <c r="Q25" s="12">
        <v>617835.9800000001</v>
      </c>
      <c r="R25" s="16">
        <v>123757.83</v>
      </c>
      <c r="S25" s="17">
        <v>0</v>
      </c>
      <c r="T25" s="17">
        <v>0</v>
      </c>
      <c r="U25" s="17">
        <v>0</v>
      </c>
      <c r="V25" s="17">
        <v>0</v>
      </c>
      <c r="W25" s="17">
        <v>0</v>
      </c>
      <c r="X25" s="17">
        <v>0</v>
      </c>
      <c r="Y25" s="12">
        <v>123757.83</v>
      </c>
      <c r="Z25" s="16">
        <v>300022.74</v>
      </c>
      <c r="AA25" s="17">
        <v>0</v>
      </c>
      <c r="AB25" s="17">
        <v>0</v>
      </c>
      <c r="AC25" s="17">
        <v>0</v>
      </c>
      <c r="AD25" s="17">
        <v>0</v>
      </c>
      <c r="AE25" s="17">
        <v>0</v>
      </c>
      <c r="AF25" s="17">
        <v>45.290000000000006</v>
      </c>
      <c r="AG25" s="12">
        <v>300068.02999999997</v>
      </c>
      <c r="AH25" s="16">
        <v>0</v>
      </c>
      <c r="AI25" s="17">
        <v>0</v>
      </c>
      <c r="AJ25" s="17">
        <v>0</v>
      </c>
      <c r="AK25" s="17">
        <v>0</v>
      </c>
      <c r="AL25" s="17">
        <v>0</v>
      </c>
      <c r="AM25" s="17">
        <v>0</v>
      </c>
      <c r="AN25" s="17">
        <v>0</v>
      </c>
      <c r="AO25" s="12">
        <v>0</v>
      </c>
      <c r="AP25" s="16">
        <v>7836.3200000000006</v>
      </c>
      <c r="AQ25" s="17">
        <v>0</v>
      </c>
      <c r="AR25" s="17">
        <v>0</v>
      </c>
      <c r="AS25" s="17">
        <v>0</v>
      </c>
      <c r="AT25" s="17">
        <v>0</v>
      </c>
      <c r="AU25" s="17">
        <v>0</v>
      </c>
      <c r="AV25" s="17">
        <v>5670.81</v>
      </c>
      <c r="AW25" s="12">
        <v>13507.130000000001</v>
      </c>
      <c r="AX25" s="16">
        <v>488250.38</v>
      </c>
      <c r="AY25" s="17">
        <v>0</v>
      </c>
      <c r="AZ25" s="17">
        <v>0</v>
      </c>
      <c r="BA25" s="17">
        <v>0</v>
      </c>
      <c r="BB25" s="17">
        <v>0</v>
      </c>
      <c r="BC25" s="17">
        <v>0</v>
      </c>
      <c r="BD25" s="17">
        <v>0</v>
      </c>
      <c r="BE25" s="12">
        <v>488250.38</v>
      </c>
      <c r="BF25" s="16">
        <v>1930.92</v>
      </c>
      <c r="BG25" s="17">
        <v>0</v>
      </c>
      <c r="BH25" s="17">
        <v>0</v>
      </c>
      <c r="BI25" s="17">
        <v>0</v>
      </c>
      <c r="BJ25" s="17">
        <v>0</v>
      </c>
      <c r="BK25" s="17">
        <v>0</v>
      </c>
      <c r="BL25" s="17">
        <v>29412</v>
      </c>
      <c r="BM25" s="12">
        <v>31342.92</v>
      </c>
      <c r="BN25" s="16">
        <v>0</v>
      </c>
      <c r="BO25" s="17">
        <v>0</v>
      </c>
      <c r="BP25" s="17">
        <v>0</v>
      </c>
      <c r="BQ25" s="17">
        <v>0</v>
      </c>
      <c r="BR25" s="17">
        <v>0</v>
      </c>
      <c r="BS25" s="17">
        <v>0</v>
      </c>
      <c r="BT25" s="17">
        <v>0</v>
      </c>
      <c r="BU25" s="12">
        <v>0</v>
      </c>
      <c r="BV25" s="16">
        <v>0</v>
      </c>
      <c r="BW25" s="17">
        <v>0</v>
      </c>
      <c r="BX25" s="17">
        <v>11250</v>
      </c>
      <c r="BY25" s="17">
        <v>0</v>
      </c>
      <c r="BZ25" s="17">
        <v>0</v>
      </c>
      <c r="CA25" s="17">
        <v>0</v>
      </c>
      <c r="CB25" s="17">
        <v>0</v>
      </c>
      <c r="CC25" s="12">
        <v>11250</v>
      </c>
    </row>
    <row r="26" spans="1:81" x14ac:dyDescent="0.2">
      <c r="A26" s="4" t="s">
        <v>17</v>
      </c>
      <c r="B26" s="92">
        <v>705499.50999999978</v>
      </c>
      <c r="C26" s="87">
        <v>0</v>
      </c>
      <c r="D26" s="87">
        <v>16875</v>
      </c>
      <c r="E26" s="87">
        <v>0</v>
      </c>
      <c r="F26" s="87">
        <v>0</v>
      </c>
      <c r="G26" s="87">
        <v>0</v>
      </c>
      <c r="H26" s="87">
        <v>2555.16</v>
      </c>
      <c r="I26" s="93">
        <v>724929.66999999981</v>
      </c>
      <c r="J26" s="16">
        <v>267936.92</v>
      </c>
      <c r="K26" s="17">
        <v>0</v>
      </c>
      <c r="L26" s="17">
        <v>16875</v>
      </c>
      <c r="M26" s="17">
        <v>0</v>
      </c>
      <c r="N26" s="17">
        <v>0</v>
      </c>
      <c r="O26" s="17">
        <v>0</v>
      </c>
      <c r="P26" s="17">
        <v>0</v>
      </c>
      <c r="Q26" s="12">
        <v>284811.92</v>
      </c>
      <c r="R26" s="16">
        <v>330913.98</v>
      </c>
      <c r="S26" s="17">
        <v>0</v>
      </c>
      <c r="T26" s="17">
        <v>0</v>
      </c>
      <c r="U26" s="17">
        <v>0</v>
      </c>
      <c r="V26" s="17">
        <v>0</v>
      </c>
      <c r="W26" s="17">
        <v>0</v>
      </c>
      <c r="X26" s="17">
        <v>0</v>
      </c>
      <c r="Y26" s="12">
        <v>330913.98</v>
      </c>
      <c r="Z26" s="16">
        <v>60842.429999999993</v>
      </c>
      <c r="AA26" s="17">
        <v>0</v>
      </c>
      <c r="AB26" s="17">
        <v>0</v>
      </c>
      <c r="AC26" s="17">
        <v>0</v>
      </c>
      <c r="AD26" s="17">
        <v>0</v>
      </c>
      <c r="AE26" s="17">
        <v>0</v>
      </c>
      <c r="AF26" s="17">
        <v>0</v>
      </c>
      <c r="AG26" s="12">
        <v>60842.429999999993</v>
      </c>
      <c r="AH26" s="16">
        <v>31634.85</v>
      </c>
      <c r="AI26" s="17">
        <v>0</v>
      </c>
      <c r="AJ26" s="17">
        <v>0</v>
      </c>
      <c r="AK26" s="17">
        <v>0</v>
      </c>
      <c r="AL26" s="17">
        <v>0</v>
      </c>
      <c r="AM26" s="17">
        <v>0</v>
      </c>
      <c r="AN26" s="17">
        <v>1155.45</v>
      </c>
      <c r="AO26" s="12">
        <v>32790.299999999996</v>
      </c>
      <c r="AP26" s="16">
        <v>9019.61</v>
      </c>
      <c r="AQ26" s="17">
        <v>0</v>
      </c>
      <c r="AR26" s="17">
        <v>0</v>
      </c>
      <c r="AS26" s="17">
        <v>0</v>
      </c>
      <c r="AT26" s="17">
        <v>0</v>
      </c>
      <c r="AU26" s="17">
        <v>0</v>
      </c>
      <c r="AV26" s="17">
        <v>0</v>
      </c>
      <c r="AW26" s="12">
        <v>9019.61</v>
      </c>
      <c r="AX26" s="16">
        <v>4746.2700000000004</v>
      </c>
      <c r="AY26" s="17">
        <v>0</v>
      </c>
      <c r="AZ26" s="17">
        <v>0</v>
      </c>
      <c r="BA26" s="17">
        <v>0</v>
      </c>
      <c r="BB26" s="17">
        <v>0</v>
      </c>
      <c r="BC26" s="17">
        <v>0</v>
      </c>
      <c r="BD26" s="17">
        <v>0</v>
      </c>
      <c r="BE26" s="12">
        <v>4746.2700000000004</v>
      </c>
      <c r="BF26" s="16">
        <v>0</v>
      </c>
      <c r="BG26" s="17">
        <v>0</v>
      </c>
      <c r="BH26" s="17">
        <v>0</v>
      </c>
      <c r="BI26" s="17">
        <v>0</v>
      </c>
      <c r="BJ26" s="17">
        <v>0</v>
      </c>
      <c r="BK26" s="17">
        <v>0</v>
      </c>
      <c r="BL26" s="17">
        <v>1399.71</v>
      </c>
      <c r="BM26" s="12">
        <v>1399.71</v>
      </c>
      <c r="BN26" s="16">
        <v>0</v>
      </c>
      <c r="BO26" s="17">
        <v>0</v>
      </c>
      <c r="BP26" s="17">
        <v>0</v>
      </c>
      <c r="BQ26" s="17">
        <v>0</v>
      </c>
      <c r="BR26" s="17">
        <v>0</v>
      </c>
      <c r="BS26" s="17">
        <v>0</v>
      </c>
      <c r="BT26" s="17">
        <v>0</v>
      </c>
      <c r="BU26" s="12">
        <v>0</v>
      </c>
      <c r="BV26" s="16">
        <v>405.45</v>
      </c>
      <c r="BW26" s="17">
        <v>0</v>
      </c>
      <c r="BX26" s="17">
        <v>0</v>
      </c>
      <c r="BY26" s="17">
        <v>0</v>
      </c>
      <c r="BZ26" s="17">
        <v>0</v>
      </c>
      <c r="CA26" s="17">
        <v>0</v>
      </c>
      <c r="CB26" s="17">
        <v>0</v>
      </c>
      <c r="CC26" s="12">
        <v>405.45</v>
      </c>
    </row>
    <row r="27" spans="1:81" x14ac:dyDescent="0.2">
      <c r="A27" s="4" t="s">
        <v>18</v>
      </c>
      <c r="B27" s="92">
        <v>3566868.2199999997</v>
      </c>
      <c r="C27" s="87">
        <v>0</v>
      </c>
      <c r="D27" s="87">
        <v>3545</v>
      </c>
      <c r="E27" s="87">
        <v>0</v>
      </c>
      <c r="F27" s="87">
        <v>0</v>
      </c>
      <c r="G27" s="87">
        <v>0</v>
      </c>
      <c r="H27" s="87">
        <v>12573</v>
      </c>
      <c r="I27" s="93">
        <v>3582986.2199999997</v>
      </c>
      <c r="J27" s="16">
        <v>2222983.81</v>
      </c>
      <c r="K27" s="17">
        <v>0</v>
      </c>
      <c r="L27" s="17">
        <v>0</v>
      </c>
      <c r="M27" s="17">
        <v>0</v>
      </c>
      <c r="N27" s="17">
        <v>0</v>
      </c>
      <c r="O27" s="17">
        <v>0</v>
      </c>
      <c r="P27" s="17">
        <v>0</v>
      </c>
      <c r="Q27" s="12">
        <v>2222983.81</v>
      </c>
      <c r="R27" s="16">
        <v>1336007.8999999999</v>
      </c>
      <c r="S27" s="17">
        <v>0</v>
      </c>
      <c r="T27" s="17">
        <v>3545</v>
      </c>
      <c r="U27" s="17">
        <v>0</v>
      </c>
      <c r="V27" s="17">
        <v>0</v>
      </c>
      <c r="W27" s="17">
        <v>0</v>
      </c>
      <c r="X27" s="17">
        <v>7573</v>
      </c>
      <c r="Y27" s="12">
        <v>1347125.9</v>
      </c>
      <c r="Z27" s="16">
        <v>0</v>
      </c>
      <c r="AA27" s="17">
        <v>0</v>
      </c>
      <c r="AB27" s="17">
        <v>0</v>
      </c>
      <c r="AC27" s="17">
        <v>0</v>
      </c>
      <c r="AD27" s="17">
        <v>0</v>
      </c>
      <c r="AE27" s="17">
        <v>0</v>
      </c>
      <c r="AF27" s="17">
        <v>0</v>
      </c>
      <c r="AG27" s="12">
        <v>0</v>
      </c>
      <c r="AH27" s="16">
        <v>0</v>
      </c>
      <c r="AI27" s="17">
        <v>0</v>
      </c>
      <c r="AJ27" s="17">
        <v>0</v>
      </c>
      <c r="AK27" s="17">
        <v>0</v>
      </c>
      <c r="AL27" s="17">
        <v>0</v>
      </c>
      <c r="AM27" s="17">
        <v>0</v>
      </c>
      <c r="AN27" s="17">
        <v>0</v>
      </c>
      <c r="AO27" s="12">
        <v>0</v>
      </c>
      <c r="AP27" s="16">
        <v>0</v>
      </c>
      <c r="AQ27" s="17">
        <v>0</v>
      </c>
      <c r="AR27" s="17">
        <v>0</v>
      </c>
      <c r="AS27" s="17">
        <v>0</v>
      </c>
      <c r="AT27" s="17">
        <v>0</v>
      </c>
      <c r="AU27" s="17">
        <v>0</v>
      </c>
      <c r="AV27" s="17">
        <v>0</v>
      </c>
      <c r="AW27" s="12">
        <v>0</v>
      </c>
      <c r="AX27" s="16">
        <v>0</v>
      </c>
      <c r="AY27" s="17">
        <v>0</v>
      </c>
      <c r="AZ27" s="17">
        <v>0</v>
      </c>
      <c r="BA27" s="17">
        <v>0</v>
      </c>
      <c r="BB27" s="17">
        <v>0</v>
      </c>
      <c r="BC27" s="17">
        <v>0</v>
      </c>
      <c r="BD27" s="17">
        <v>0</v>
      </c>
      <c r="BE27" s="12">
        <v>0</v>
      </c>
      <c r="BF27" s="16">
        <v>0</v>
      </c>
      <c r="BG27" s="17">
        <v>0</v>
      </c>
      <c r="BH27" s="17">
        <v>0</v>
      </c>
      <c r="BI27" s="17">
        <v>0</v>
      </c>
      <c r="BJ27" s="17">
        <v>0</v>
      </c>
      <c r="BK27" s="17">
        <v>0</v>
      </c>
      <c r="BL27" s="17">
        <v>0</v>
      </c>
      <c r="BM27" s="12">
        <v>0</v>
      </c>
      <c r="BN27" s="16">
        <v>0</v>
      </c>
      <c r="BO27" s="17">
        <v>0</v>
      </c>
      <c r="BP27" s="17">
        <v>0</v>
      </c>
      <c r="BQ27" s="17">
        <v>0</v>
      </c>
      <c r="BR27" s="17">
        <v>0</v>
      </c>
      <c r="BS27" s="17">
        <v>0</v>
      </c>
      <c r="BT27" s="17">
        <v>0</v>
      </c>
      <c r="BU27" s="12">
        <v>0</v>
      </c>
      <c r="BV27" s="16">
        <v>7876.51</v>
      </c>
      <c r="BW27" s="17">
        <v>0</v>
      </c>
      <c r="BX27" s="17">
        <v>0</v>
      </c>
      <c r="BY27" s="17">
        <v>0</v>
      </c>
      <c r="BZ27" s="17">
        <v>0</v>
      </c>
      <c r="CA27" s="17">
        <v>0</v>
      </c>
      <c r="CB27" s="17">
        <v>5000</v>
      </c>
      <c r="CC27" s="12">
        <v>12876.51</v>
      </c>
    </row>
    <row r="28" spans="1:81" x14ac:dyDescent="0.2">
      <c r="A28" s="4" t="s">
        <v>19</v>
      </c>
      <c r="B28" s="92">
        <v>4833905</v>
      </c>
      <c r="C28" s="87">
        <v>0</v>
      </c>
      <c r="D28" s="87">
        <v>60000</v>
      </c>
      <c r="E28" s="87">
        <v>0</v>
      </c>
      <c r="F28" s="87">
        <v>522779</v>
      </c>
      <c r="G28" s="87">
        <v>97386</v>
      </c>
      <c r="H28" s="87">
        <v>702063</v>
      </c>
      <c r="I28" s="93">
        <v>6216133</v>
      </c>
      <c r="J28" s="16">
        <v>631491</v>
      </c>
      <c r="K28" s="17">
        <v>0</v>
      </c>
      <c r="L28" s="17">
        <v>0</v>
      </c>
      <c r="M28" s="17">
        <v>0</v>
      </c>
      <c r="N28" s="17">
        <v>22779</v>
      </c>
      <c r="O28" s="17">
        <v>53324</v>
      </c>
      <c r="P28" s="17">
        <v>0</v>
      </c>
      <c r="Q28" s="12">
        <v>707594</v>
      </c>
      <c r="R28" s="16">
        <v>233158</v>
      </c>
      <c r="S28" s="17">
        <v>0</v>
      </c>
      <c r="T28" s="17">
        <v>0</v>
      </c>
      <c r="U28" s="17">
        <v>0</v>
      </c>
      <c r="V28" s="17">
        <v>0</v>
      </c>
      <c r="W28" s="17">
        <v>11202</v>
      </c>
      <c r="X28" s="17">
        <v>0</v>
      </c>
      <c r="Y28" s="12">
        <v>244360</v>
      </c>
      <c r="Z28" s="16">
        <v>2786485</v>
      </c>
      <c r="AA28" s="17">
        <v>0</v>
      </c>
      <c r="AB28" s="17">
        <v>0</v>
      </c>
      <c r="AC28" s="17">
        <v>0</v>
      </c>
      <c r="AD28" s="17">
        <v>0</v>
      </c>
      <c r="AE28" s="17">
        <v>20093</v>
      </c>
      <c r="AF28" s="17">
        <v>449647</v>
      </c>
      <c r="AG28" s="12">
        <v>3256225</v>
      </c>
      <c r="AH28" s="16">
        <v>0</v>
      </c>
      <c r="AI28" s="17">
        <v>0</v>
      </c>
      <c r="AJ28" s="17">
        <v>22500</v>
      </c>
      <c r="AK28" s="17">
        <v>0</v>
      </c>
      <c r="AL28" s="17">
        <v>0</v>
      </c>
      <c r="AM28" s="17">
        <v>0</v>
      </c>
      <c r="AN28" s="17">
        <v>0</v>
      </c>
      <c r="AO28" s="12">
        <v>22500</v>
      </c>
      <c r="AP28" s="16">
        <v>250760</v>
      </c>
      <c r="AQ28" s="17">
        <v>0</v>
      </c>
      <c r="AR28" s="17">
        <v>0</v>
      </c>
      <c r="AS28" s="17">
        <v>0</v>
      </c>
      <c r="AT28" s="17">
        <v>0</v>
      </c>
      <c r="AU28" s="17">
        <v>1345</v>
      </c>
      <c r="AV28" s="17">
        <v>56809</v>
      </c>
      <c r="AW28" s="12">
        <v>308914</v>
      </c>
      <c r="AX28" s="16">
        <v>929116</v>
      </c>
      <c r="AY28" s="17">
        <v>0</v>
      </c>
      <c r="AZ28" s="17">
        <v>0</v>
      </c>
      <c r="BA28" s="17">
        <v>0</v>
      </c>
      <c r="BB28" s="17">
        <v>500000</v>
      </c>
      <c r="BC28" s="17">
        <v>0</v>
      </c>
      <c r="BD28" s="17">
        <v>25444</v>
      </c>
      <c r="BE28" s="12">
        <v>1454560</v>
      </c>
      <c r="BF28" s="16">
        <v>0</v>
      </c>
      <c r="BG28" s="17">
        <v>0</v>
      </c>
      <c r="BH28" s="17">
        <v>0</v>
      </c>
      <c r="BI28" s="17">
        <v>0</v>
      </c>
      <c r="BJ28" s="17">
        <v>0</v>
      </c>
      <c r="BK28" s="17">
        <v>0</v>
      </c>
      <c r="BL28" s="17">
        <v>0</v>
      </c>
      <c r="BM28" s="12">
        <v>0</v>
      </c>
      <c r="BN28" s="16">
        <v>0</v>
      </c>
      <c r="BO28" s="17">
        <v>0</v>
      </c>
      <c r="BP28" s="17">
        <v>0</v>
      </c>
      <c r="BQ28" s="17">
        <v>0</v>
      </c>
      <c r="BR28" s="17">
        <v>0</v>
      </c>
      <c r="BS28" s="17">
        <v>0</v>
      </c>
      <c r="BT28" s="17">
        <v>170163</v>
      </c>
      <c r="BU28" s="12">
        <v>170163</v>
      </c>
      <c r="BV28" s="16">
        <v>2895</v>
      </c>
      <c r="BW28" s="17">
        <v>0</v>
      </c>
      <c r="BX28" s="17">
        <v>37500</v>
      </c>
      <c r="BY28" s="17">
        <v>0</v>
      </c>
      <c r="BZ28" s="17">
        <v>0</v>
      </c>
      <c r="CA28" s="17">
        <v>11422</v>
      </c>
      <c r="CB28" s="17">
        <v>0</v>
      </c>
      <c r="CC28" s="12">
        <v>51817</v>
      </c>
    </row>
    <row r="29" spans="1:81" x14ac:dyDescent="0.2">
      <c r="A29" s="4" t="s">
        <v>20</v>
      </c>
      <c r="B29" s="92">
        <v>2261036.71</v>
      </c>
      <c r="C29" s="87">
        <v>0</v>
      </c>
      <c r="D29" s="87">
        <v>151000</v>
      </c>
      <c r="E29" s="87">
        <v>0</v>
      </c>
      <c r="F29" s="87">
        <v>0</v>
      </c>
      <c r="G29" s="87">
        <v>0</v>
      </c>
      <c r="H29" s="87">
        <v>150074.17000000001</v>
      </c>
      <c r="I29" s="93">
        <v>2562110.88</v>
      </c>
      <c r="J29" s="16">
        <v>1722857.0536</v>
      </c>
      <c r="K29" s="17">
        <v>0</v>
      </c>
      <c r="L29" s="17">
        <v>143410</v>
      </c>
      <c r="M29" s="17">
        <v>0</v>
      </c>
      <c r="N29" s="17">
        <v>0</v>
      </c>
      <c r="O29" s="17">
        <v>0</v>
      </c>
      <c r="P29" s="17">
        <v>0</v>
      </c>
      <c r="Q29" s="12">
        <v>1866267.0536</v>
      </c>
      <c r="R29" s="16">
        <v>526742.58640000003</v>
      </c>
      <c r="S29" s="17">
        <v>0</v>
      </c>
      <c r="T29" s="17">
        <v>7590</v>
      </c>
      <c r="U29" s="17">
        <v>0</v>
      </c>
      <c r="V29" s="17">
        <v>0</v>
      </c>
      <c r="W29" s="17">
        <v>0</v>
      </c>
      <c r="X29" s="17">
        <v>85863.46</v>
      </c>
      <c r="Y29" s="12">
        <v>620196.04639999999</v>
      </c>
      <c r="Z29" s="16">
        <v>11437.07</v>
      </c>
      <c r="AA29" s="17">
        <v>0</v>
      </c>
      <c r="AB29" s="17">
        <v>0</v>
      </c>
      <c r="AC29" s="17">
        <v>0</v>
      </c>
      <c r="AD29" s="17">
        <v>0</v>
      </c>
      <c r="AE29" s="17">
        <v>0</v>
      </c>
      <c r="AF29" s="17">
        <v>64210.71</v>
      </c>
      <c r="AG29" s="12">
        <v>75647.78</v>
      </c>
      <c r="AH29" s="16">
        <v>0</v>
      </c>
      <c r="AI29" s="17">
        <v>0</v>
      </c>
      <c r="AJ29" s="17">
        <v>0</v>
      </c>
      <c r="AK29" s="17">
        <v>0</v>
      </c>
      <c r="AL29" s="17">
        <v>0</v>
      </c>
      <c r="AM29" s="17">
        <v>0</v>
      </c>
      <c r="AN29" s="17">
        <v>0</v>
      </c>
      <c r="AO29" s="12">
        <v>0</v>
      </c>
      <c r="AP29" s="16">
        <v>0</v>
      </c>
      <c r="AQ29" s="17">
        <v>0</v>
      </c>
      <c r="AR29" s="17">
        <v>0</v>
      </c>
      <c r="AS29" s="17">
        <v>0</v>
      </c>
      <c r="AT29" s="17">
        <v>0</v>
      </c>
      <c r="AU29" s="17">
        <v>0</v>
      </c>
      <c r="AV29" s="17">
        <v>0</v>
      </c>
      <c r="AW29" s="12">
        <v>0</v>
      </c>
      <c r="AX29" s="16">
        <v>0</v>
      </c>
      <c r="AY29" s="17">
        <v>0</v>
      </c>
      <c r="AZ29" s="17">
        <v>0</v>
      </c>
      <c r="BA29" s="17">
        <v>0</v>
      </c>
      <c r="BB29" s="17">
        <v>0</v>
      </c>
      <c r="BC29" s="17">
        <v>0</v>
      </c>
      <c r="BD29" s="17">
        <v>0</v>
      </c>
      <c r="BE29" s="12">
        <v>0</v>
      </c>
      <c r="BF29" s="16">
        <v>0</v>
      </c>
      <c r="BG29" s="17">
        <v>0</v>
      </c>
      <c r="BH29" s="17">
        <v>0</v>
      </c>
      <c r="BI29" s="17">
        <v>0</v>
      </c>
      <c r="BJ29" s="17">
        <v>0</v>
      </c>
      <c r="BK29" s="17">
        <v>0</v>
      </c>
      <c r="BL29" s="17">
        <v>0</v>
      </c>
      <c r="BM29" s="12">
        <v>0</v>
      </c>
      <c r="BN29" s="16">
        <v>0</v>
      </c>
      <c r="BO29" s="17">
        <v>0</v>
      </c>
      <c r="BP29" s="17">
        <v>0</v>
      </c>
      <c r="BQ29" s="17">
        <v>0</v>
      </c>
      <c r="BR29" s="17">
        <v>0</v>
      </c>
      <c r="BS29" s="17">
        <v>0</v>
      </c>
      <c r="BT29" s="17">
        <v>0</v>
      </c>
      <c r="BU29" s="12">
        <v>0</v>
      </c>
      <c r="BV29" s="16">
        <v>0</v>
      </c>
      <c r="BW29" s="17">
        <v>0</v>
      </c>
      <c r="BX29" s="17">
        <v>0</v>
      </c>
      <c r="BY29" s="17">
        <v>0</v>
      </c>
      <c r="BZ29" s="17">
        <v>0</v>
      </c>
      <c r="CA29" s="17">
        <v>0</v>
      </c>
      <c r="CB29" s="17">
        <v>0</v>
      </c>
      <c r="CC29" s="12">
        <v>0</v>
      </c>
    </row>
    <row r="30" spans="1:81" x14ac:dyDescent="0.2">
      <c r="A30" s="4" t="s">
        <v>21</v>
      </c>
      <c r="B30" s="92">
        <v>493233</v>
      </c>
      <c r="C30" s="87">
        <v>940</v>
      </c>
      <c r="D30" s="87">
        <v>0</v>
      </c>
      <c r="E30" s="87">
        <v>0</v>
      </c>
      <c r="F30" s="87">
        <v>0</v>
      </c>
      <c r="G30" s="87">
        <v>22838</v>
      </c>
      <c r="H30" s="87">
        <v>268961</v>
      </c>
      <c r="I30" s="93">
        <v>785972</v>
      </c>
      <c r="J30" s="16">
        <v>175962</v>
      </c>
      <c r="K30" s="17">
        <v>0</v>
      </c>
      <c r="L30" s="17">
        <v>0</v>
      </c>
      <c r="M30" s="17">
        <v>0</v>
      </c>
      <c r="N30" s="17">
        <v>0</v>
      </c>
      <c r="O30" s="17">
        <v>5850</v>
      </c>
      <c r="P30" s="17">
        <v>0</v>
      </c>
      <c r="Q30" s="12">
        <v>181812</v>
      </c>
      <c r="R30" s="16">
        <v>64269</v>
      </c>
      <c r="S30" s="17">
        <v>0</v>
      </c>
      <c r="T30" s="17">
        <v>0</v>
      </c>
      <c r="U30" s="17">
        <v>0</v>
      </c>
      <c r="V30" s="17">
        <v>0</v>
      </c>
      <c r="W30" s="17">
        <v>0</v>
      </c>
      <c r="X30" s="17">
        <v>0</v>
      </c>
      <c r="Y30" s="12">
        <v>64269</v>
      </c>
      <c r="Z30" s="16">
        <v>9704</v>
      </c>
      <c r="AA30" s="17">
        <v>0</v>
      </c>
      <c r="AB30" s="17">
        <v>0</v>
      </c>
      <c r="AC30" s="17">
        <v>0</v>
      </c>
      <c r="AD30" s="17">
        <v>0</v>
      </c>
      <c r="AE30" s="17">
        <v>100</v>
      </c>
      <c r="AF30" s="17">
        <v>155885</v>
      </c>
      <c r="AG30" s="12">
        <v>165689</v>
      </c>
      <c r="AH30" s="16">
        <v>12850</v>
      </c>
      <c r="AI30" s="17">
        <v>0</v>
      </c>
      <c r="AJ30" s="17">
        <v>0</v>
      </c>
      <c r="AK30" s="17">
        <v>0</v>
      </c>
      <c r="AL30" s="17">
        <v>0</v>
      </c>
      <c r="AM30" s="17">
        <v>0</v>
      </c>
      <c r="AN30" s="17">
        <v>0</v>
      </c>
      <c r="AO30" s="12">
        <v>12850</v>
      </c>
      <c r="AP30" s="16">
        <v>6541</v>
      </c>
      <c r="AQ30" s="17">
        <v>0</v>
      </c>
      <c r="AR30" s="17">
        <v>0</v>
      </c>
      <c r="AS30" s="17">
        <v>0</v>
      </c>
      <c r="AT30" s="17">
        <v>0</v>
      </c>
      <c r="AU30" s="17">
        <v>155</v>
      </c>
      <c r="AV30" s="17">
        <v>3512</v>
      </c>
      <c r="AW30" s="12">
        <v>10208</v>
      </c>
      <c r="AX30" s="16">
        <v>1374</v>
      </c>
      <c r="AY30" s="17">
        <v>0</v>
      </c>
      <c r="AZ30" s="17">
        <v>0</v>
      </c>
      <c r="BA30" s="17">
        <v>0</v>
      </c>
      <c r="BB30" s="17">
        <v>0</v>
      </c>
      <c r="BC30" s="17">
        <v>1717</v>
      </c>
      <c r="BD30" s="17">
        <v>0</v>
      </c>
      <c r="BE30" s="12">
        <v>3091</v>
      </c>
      <c r="BF30" s="16">
        <v>0</v>
      </c>
      <c r="BG30" s="17">
        <v>0</v>
      </c>
      <c r="BH30" s="17">
        <v>0</v>
      </c>
      <c r="BI30" s="17">
        <v>0</v>
      </c>
      <c r="BJ30" s="17">
        <v>0</v>
      </c>
      <c r="BK30" s="17">
        <v>0</v>
      </c>
      <c r="BL30" s="17">
        <v>0</v>
      </c>
      <c r="BM30" s="12">
        <v>0</v>
      </c>
      <c r="BN30" s="16">
        <v>220118</v>
      </c>
      <c r="BO30" s="17">
        <v>0</v>
      </c>
      <c r="BP30" s="17">
        <v>0</v>
      </c>
      <c r="BQ30" s="17">
        <v>0</v>
      </c>
      <c r="BR30" s="17">
        <v>0</v>
      </c>
      <c r="BS30" s="17">
        <v>14743</v>
      </c>
      <c r="BT30" s="17">
        <v>106858</v>
      </c>
      <c r="BU30" s="12">
        <v>341719</v>
      </c>
      <c r="BV30" s="16">
        <v>2415</v>
      </c>
      <c r="BW30" s="17">
        <v>940</v>
      </c>
      <c r="BX30" s="17">
        <v>0</v>
      </c>
      <c r="BY30" s="17">
        <v>0</v>
      </c>
      <c r="BZ30" s="17">
        <v>0</v>
      </c>
      <c r="CA30" s="17">
        <v>273</v>
      </c>
      <c r="CB30" s="17">
        <v>2706</v>
      </c>
      <c r="CC30" s="12">
        <v>6334</v>
      </c>
    </row>
    <row r="31" spans="1:81" x14ac:dyDescent="0.2">
      <c r="A31" s="4" t="s">
        <v>22</v>
      </c>
      <c r="B31" s="92">
        <v>2921499.83</v>
      </c>
      <c r="C31" s="87">
        <v>0</v>
      </c>
      <c r="D31" s="87">
        <v>126592</v>
      </c>
      <c r="E31" s="87">
        <v>0</v>
      </c>
      <c r="F31" s="87">
        <v>0</v>
      </c>
      <c r="G31" s="87">
        <v>0</v>
      </c>
      <c r="H31" s="87">
        <v>98009.59</v>
      </c>
      <c r="I31" s="93">
        <v>3146101.42</v>
      </c>
      <c r="J31" s="16">
        <v>1904281.51</v>
      </c>
      <c r="K31" s="17">
        <v>0</v>
      </c>
      <c r="L31" s="17">
        <v>100000</v>
      </c>
      <c r="M31" s="17">
        <v>0</v>
      </c>
      <c r="N31" s="17">
        <v>0</v>
      </c>
      <c r="O31" s="17">
        <v>0</v>
      </c>
      <c r="P31" s="17">
        <v>0</v>
      </c>
      <c r="Q31" s="12">
        <v>2004281.51</v>
      </c>
      <c r="R31" s="16">
        <v>1017218.32</v>
      </c>
      <c r="S31" s="17">
        <v>0</v>
      </c>
      <c r="T31" s="17">
        <v>0</v>
      </c>
      <c r="U31" s="17">
        <v>0</v>
      </c>
      <c r="V31" s="17">
        <v>0</v>
      </c>
      <c r="W31" s="17">
        <v>0</v>
      </c>
      <c r="X31" s="17">
        <v>77951.92</v>
      </c>
      <c r="Y31" s="12">
        <v>1095170.24</v>
      </c>
      <c r="Z31" s="16">
        <v>0</v>
      </c>
      <c r="AA31" s="17">
        <v>0</v>
      </c>
      <c r="AB31" s="17">
        <v>0</v>
      </c>
      <c r="AC31" s="17">
        <v>0</v>
      </c>
      <c r="AD31" s="17">
        <v>0</v>
      </c>
      <c r="AE31" s="17">
        <v>0</v>
      </c>
      <c r="AF31" s="17">
        <v>0</v>
      </c>
      <c r="AG31" s="12">
        <v>0</v>
      </c>
      <c r="AH31" s="16">
        <v>0</v>
      </c>
      <c r="AI31" s="17">
        <v>0</v>
      </c>
      <c r="AJ31" s="17">
        <v>0</v>
      </c>
      <c r="AK31" s="17">
        <v>0</v>
      </c>
      <c r="AL31" s="17">
        <v>0</v>
      </c>
      <c r="AM31" s="17">
        <v>0</v>
      </c>
      <c r="AN31" s="17">
        <v>0</v>
      </c>
      <c r="AO31" s="12">
        <v>0</v>
      </c>
      <c r="AP31" s="16">
        <v>0</v>
      </c>
      <c r="AQ31" s="17">
        <v>0</v>
      </c>
      <c r="AR31" s="17">
        <v>0</v>
      </c>
      <c r="AS31" s="17">
        <v>0</v>
      </c>
      <c r="AT31" s="17">
        <v>0</v>
      </c>
      <c r="AU31" s="17">
        <v>0</v>
      </c>
      <c r="AV31" s="17">
        <v>0</v>
      </c>
      <c r="AW31" s="12">
        <v>0</v>
      </c>
      <c r="AX31" s="16">
        <v>0</v>
      </c>
      <c r="AY31" s="17">
        <v>0</v>
      </c>
      <c r="AZ31" s="17">
        <v>0</v>
      </c>
      <c r="BA31" s="17">
        <v>0</v>
      </c>
      <c r="BB31" s="17">
        <v>0</v>
      </c>
      <c r="BC31" s="17">
        <v>0</v>
      </c>
      <c r="BD31" s="17">
        <v>0</v>
      </c>
      <c r="BE31" s="12">
        <v>0</v>
      </c>
      <c r="BF31" s="16">
        <v>0</v>
      </c>
      <c r="BG31" s="17">
        <v>0</v>
      </c>
      <c r="BH31" s="17">
        <v>0</v>
      </c>
      <c r="BI31" s="17">
        <v>0</v>
      </c>
      <c r="BJ31" s="17">
        <v>0</v>
      </c>
      <c r="BK31" s="17">
        <v>0</v>
      </c>
      <c r="BL31" s="17">
        <v>0</v>
      </c>
      <c r="BM31" s="12">
        <v>0</v>
      </c>
      <c r="BN31" s="16">
        <v>0</v>
      </c>
      <c r="BO31" s="17">
        <v>0</v>
      </c>
      <c r="BP31" s="17">
        <v>0</v>
      </c>
      <c r="BQ31" s="17">
        <v>0</v>
      </c>
      <c r="BR31" s="17">
        <v>0</v>
      </c>
      <c r="BS31" s="17">
        <v>0</v>
      </c>
      <c r="BT31" s="17">
        <v>0</v>
      </c>
      <c r="BU31" s="12">
        <v>0</v>
      </c>
      <c r="BV31" s="16">
        <v>0</v>
      </c>
      <c r="BW31" s="17">
        <v>0</v>
      </c>
      <c r="BX31" s="17">
        <v>26592</v>
      </c>
      <c r="BY31" s="17">
        <v>0</v>
      </c>
      <c r="BZ31" s="17">
        <v>0</v>
      </c>
      <c r="CA31" s="17">
        <v>0</v>
      </c>
      <c r="CB31" s="17">
        <v>20057.669999999998</v>
      </c>
      <c r="CC31" s="12">
        <v>46649.67</v>
      </c>
    </row>
    <row r="32" spans="1:81" x14ac:dyDescent="0.2">
      <c r="A32" s="4" t="s">
        <v>23</v>
      </c>
      <c r="B32" s="92">
        <v>710802</v>
      </c>
      <c r="C32" s="87">
        <v>3120</v>
      </c>
      <c r="D32" s="87">
        <v>747609</v>
      </c>
      <c r="E32" s="87">
        <v>0</v>
      </c>
      <c r="F32" s="87">
        <v>263292</v>
      </c>
      <c r="G32" s="87">
        <v>0</v>
      </c>
      <c r="H32" s="87">
        <v>511478</v>
      </c>
      <c r="I32" s="93">
        <v>2236301</v>
      </c>
      <c r="J32" s="16">
        <v>223422</v>
      </c>
      <c r="K32" s="17">
        <v>0</v>
      </c>
      <c r="L32" s="17">
        <v>562000</v>
      </c>
      <c r="M32" s="17">
        <v>0</v>
      </c>
      <c r="N32" s="17">
        <v>0</v>
      </c>
      <c r="O32" s="17">
        <v>0</v>
      </c>
      <c r="P32" s="17">
        <v>0</v>
      </c>
      <c r="Q32" s="12">
        <v>785422</v>
      </c>
      <c r="R32" s="16">
        <v>245188</v>
      </c>
      <c r="S32" s="17">
        <v>0</v>
      </c>
      <c r="T32" s="17">
        <v>0</v>
      </c>
      <c r="U32" s="17">
        <v>0</v>
      </c>
      <c r="V32" s="17">
        <v>0</v>
      </c>
      <c r="W32" s="17">
        <v>0</v>
      </c>
      <c r="X32" s="17">
        <v>0</v>
      </c>
      <c r="Y32" s="12">
        <v>245188</v>
      </c>
      <c r="Z32" s="16">
        <v>133992</v>
      </c>
      <c r="AA32" s="17">
        <v>0</v>
      </c>
      <c r="AB32" s="17">
        <v>60609</v>
      </c>
      <c r="AC32" s="17">
        <v>0</v>
      </c>
      <c r="AD32" s="17">
        <v>263292</v>
      </c>
      <c r="AE32" s="17">
        <v>0</v>
      </c>
      <c r="AF32" s="17">
        <v>164486</v>
      </c>
      <c r="AG32" s="12">
        <v>622379</v>
      </c>
      <c r="AH32" s="16">
        <v>0</v>
      </c>
      <c r="AI32" s="17">
        <v>0</v>
      </c>
      <c r="AJ32" s="17">
        <v>0</v>
      </c>
      <c r="AK32" s="17">
        <v>0</v>
      </c>
      <c r="AL32" s="17">
        <v>0</v>
      </c>
      <c r="AM32" s="17">
        <v>0</v>
      </c>
      <c r="AN32" s="17">
        <v>0</v>
      </c>
      <c r="AO32" s="12">
        <v>0</v>
      </c>
      <c r="AP32" s="16">
        <v>34058</v>
      </c>
      <c r="AQ32" s="17">
        <v>0</v>
      </c>
      <c r="AR32" s="17">
        <v>125000</v>
      </c>
      <c r="AS32" s="17">
        <v>0</v>
      </c>
      <c r="AT32" s="17">
        <v>0</v>
      </c>
      <c r="AU32" s="17">
        <v>0</v>
      </c>
      <c r="AV32" s="17">
        <v>52826</v>
      </c>
      <c r="AW32" s="12">
        <v>211884</v>
      </c>
      <c r="AX32" s="16">
        <v>11489</v>
      </c>
      <c r="AY32" s="17">
        <v>3120</v>
      </c>
      <c r="AZ32" s="17">
        <v>0</v>
      </c>
      <c r="BA32" s="17">
        <v>0</v>
      </c>
      <c r="BB32" s="17">
        <v>0</v>
      </c>
      <c r="BC32" s="17">
        <v>0</v>
      </c>
      <c r="BD32" s="17">
        <v>87182</v>
      </c>
      <c r="BE32" s="12">
        <v>101791</v>
      </c>
      <c r="BF32" s="16">
        <v>0</v>
      </c>
      <c r="BG32" s="17">
        <v>0</v>
      </c>
      <c r="BH32" s="17">
        <v>0</v>
      </c>
      <c r="BI32" s="17">
        <v>0</v>
      </c>
      <c r="BJ32" s="17">
        <v>0</v>
      </c>
      <c r="BK32" s="17">
        <v>0</v>
      </c>
      <c r="BL32" s="17">
        <v>0</v>
      </c>
      <c r="BM32" s="12">
        <v>0</v>
      </c>
      <c r="BN32" s="16">
        <v>62653</v>
      </c>
      <c r="BO32" s="17">
        <v>0</v>
      </c>
      <c r="BP32" s="17">
        <v>0</v>
      </c>
      <c r="BQ32" s="17">
        <v>0</v>
      </c>
      <c r="BR32" s="17">
        <v>0</v>
      </c>
      <c r="BS32" s="17">
        <v>0</v>
      </c>
      <c r="BT32" s="17">
        <v>206984</v>
      </c>
      <c r="BU32" s="12">
        <v>269637</v>
      </c>
      <c r="BV32" s="16">
        <v>0</v>
      </c>
      <c r="BW32" s="17">
        <v>0</v>
      </c>
      <c r="BX32" s="17">
        <v>0</v>
      </c>
      <c r="BY32" s="17">
        <v>0</v>
      </c>
      <c r="BZ32" s="17">
        <v>0</v>
      </c>
      <c r="CA32" s="17">
        <v>0</v>
      </c>
      <c r="CB32" s="17">
        <v>0</v>
      </c>
      <c r="CC32" s="12">
        <v>0</v>
      </c>
    </row>
    <row r="33" spans="1:81" x14ac:dyDescent="0.2">
      <c r="A33" s="4" t="s">
        <v>24</v>
      </c>
      <c r="B33" s="92">
        <v>793801.36</v>
      </c>
      <c r="C33" s="87">
        <v>0</v>
      </c>
      <c r="D33" s="87">
        <v>11336.36</v>
      </c>
      <c r="E33" s="87">
        <v>0</v>
      </c>
      <c r="F33" s="87">
        <v>0</v>
      </c>
      <c r="G33" s="87">
        <v>204495.75999999998</v>
      </c>
      <c r="H33" s="87">
        <v>0</v>
      </c>
      <c r="I33" s="93">
        <v>1009633.4800000001</v>
      </c>
      <c r="J33" s="16">
        <v>642872.4</v>
      </c>
      <c r="K33" s="17">
        <v>0</v>
      </c>
      <c r="L33" s="17">
        <v>2336.36</v>
      </c>
      <c r="M33" s="17">
        <v>0</v>
      </c>
      <c r="N33" s="17">
        <v>0</v>
      </c>
      <c r="O33" s="17">
        <v>110001.05</v>
      </c>
      <c r="P33" s="17">
        <v>0</v>
      </c>
      <c r="Q33" s="12">
        <v>755209.81</v>
      </c>
      <c r="R33" s="16">
        <v>129710.25</v>
      </c>
      <c r="S33" s="17">
        <v>0</v>
      </c>
      <c r="T33" s="17">
        <v>0</v>
      </c>
      <c r="U33" s="17">
        <v>0</v>
      </c>
      <c r="V33" s="17">
        <v>0</v>
      </c>
      <c r="W33" s="17">
        <v>2642</v>
      </c>
      <c r="X33" s="17">
        <v>0</v>
      </c>
      <c r="Y33" s="12">
        <v>132352.25</v>
      </c>
      <c r="Z33" s="16">
        <v>0</v>
      </c>
      <c r="AA33" s="17">
        <v>0</v>
      </c>
      <c r="AB33" s="17">
        <v>0</v>
      </c>
      <c r="AC33" s="17">
        <v>0</v>
      </c>
      <c r="AD33" s="17">
        <v>0</v>
      </c>
      <c r="AE33" s="17">
        <v>3411.81</v>
      </c>
      <c r="AF33" s="17">
        <v>0</v>
      </c>
      <c r="AG33" s="12">
        <v>3411.81</v>
      </c>
      <c r="AH33" s="16">
        <v>0</v>
      </c>
      <c r="AI33" s="17">
        <v>0</v>
      </c>
      <c r="AJ33" s="17">
        <v>9000</v>
      </c>
      <c r="AK33" s="17">
        <v>0</v>
      </c>
      <c r="AL33" s="17">
        <v>0</v>
      </c>
      <c r="AM33" s="17">
        <v>32705.91</v>
      </c>
      <c r="AN33" s="17">
        <v>0</v>
      </c>
      <c r="AO33" s="12">
        <v>41705.910000000003</v>
      </c>
      <c r="AP33" s="16">
        <v>0</v>
      </c>
      <c r="AQ33" s="17">
        <v>0</v>
      </c>
      <c r="AR33" s="17">
        <v>0</v>
      </c>
      <c r="AS33" s="17">
        <v>0</v>
      </c>
      <c r="AT33" s="17">
        <v>0</v>
      </c>
      <c r="AU33" s="17">
        <v>0</v>
      </c>
      <c r="AV33" s="17">
        <v>0</v>
      </c>
      <c r="AW33" s="12">
        <v>0</v>
      </c>
      <c r="AX33" s="16">
        <v>21218.71</v>
      </c>
      <c r="AY33" s="17">
        <v>0</v>
      </c>
      <c r="AZ33" s="17">
        <v>0</v>
      </c>
      <c r="BA33" s="17">
        <v>0</v>
      </c>
      <c r="BB33" s="17">
        <v>0</v>
      </c>
      <c r="BC33" s="17">
        <v>0</v>
      </c>
      <c r="BD33" s="17">
        <v>0</v>
      </c>
      <c r="BE33" s="12">
        <v>21218.71</v>
      </c>
      <c r="BF33" s="16">
        <v>0</v>
      </c>
      <c r="BG33" s="17">
        <v>0</v>
      </c>
      <c r="BH33" s="17">
        <v>0</v>
      </c>
      <c r="BI33" s="17">
        <v>0</v>
      </c>
      <c r="BJ33" s="17">
        <v>0</v>
      </c>
      <c r="BK33" s="17">
        <v>0</v>
      </c>
      <c r="BL33" s="17">
        <v>0</v>
      </c>
      <c r="BM33" s="12">
        <v>0</v>
      </c>
      <c r="BN33" s="16">
        <v>0</v>
      </c>
      <c r="BO33" s="17">
        <v>0</v>
      </c>
      <c r="BP33" s="17">
        <v>0</v>
      </c>
      <c r="BQ33" s="17">
        <v>0</v>
      </c>
      <c r="BR33" s="17">
        <v>0</v>
      </c>
      <c r="BS33" s="17">
        <v>55734.99</v>
      </c>
      <c r="BT33" s="17">
        <v>0</v>
      </c>
      <c r="BU33" s="12">
        <v>55734.99</v>
      </c>
      <c r="BV33" s="16">
        <v>0</v>
      </c>
      <c r="BW33" s="17">
        <v>0</v>
      </c>
      <c r="BX33" s="17">
        <v>0</v>
      </c>
      <c r="BY33" s="17">
        <v>0</v>
      </c>
      <c r="BZ33" s="17">
        <v>0</v>
      </c>
      <c r="CA33" s="17">
        <v>0</v>
      </c>
      <c r="CB33" s="17">
        <v>0</v>
      </c>
      <c r="CC33" s="12">
        <v>0</v>
      </c>
    </row>
    <row r="34" spans="1:81" ht="13.15" customHeight="1" x14ac:dyDescent="0.2">
      <c r="A34" s="4" t="s">
        <v>25</v>
      </c>
      <c r="B34" s="92">
        <v>4290098.1400000006</v>
      </c>
      <c r="C34" s="87">
        <v>0</v>
      </c>
      <c r="D34" s="87">
        <v>2183974.7799999998</v>
      </c>
      <c r="E34" s="87">
        <v>0</v>
      </c>
      <c r="F34" s="87">
        <v>275000</v>
      </c>
      <c r="G34" s="87">
        <v>287085.78999999998</v>
      </c>
      <c r="H34" s="87">
        <v>4833429.87</v>
      </c>
      <c r="I34" s="93">
        <v>11869588.58</v>
      </c>
      <c r="J34" s="16">
        <v>1317376.98</v>
      </c>
      <c r="K34" s="17">
        <v>0</v>
      </c>
      <c r="L34" s="17">
        <v>1314176.7799999998</v>
      </c>
      <c r="M34" s="17">
        <v>0</v>
      </c>
      <c r="N34" s="17">
        <v>0</v>
      </c>
      <c r="O34" s="17">
        <v>118814.65</v>
      </c>
      <c r="P34" s="17">
        <v>250169.03</v>
      </c>
      <c r="Q34" s="12">
        <v>3000537.4399999995</v>
      </c>
      <c r="R34" s="16">
        <v>935294.34</v>
      </c>
      <c r="S34" s="17">
        <v>0</v>
      </c>
      <c r="T34" s="17">
        <v>0</v>
      </c>
      <c r="U34" s="17">
        <v>0</v>
      </c>
      <c r="V34" s="17">
        <v>0</v>
      </c>
      <c r="W34" s="17">
        <v>136.36000000000001</v>
      </c>
      <c r="X34" s="17">
        <v>21350.18</v>
      </c>
      <c r="Y34" s="12">
        <v>956780.88</v>
      </c>
      <c r="Z34" s="16">
        <v>701194.87</v>
      </c>
      <c r="AA34" s="17">
        <v>0</v>
      </c>
      <c r="AB34" s="17">
        <v>345783</v>
      </c>
      <c r="AC34" s="17">
        <v>0</v>
      </c>
      <c r="AD34" s="17">
        <v>275000</v>
      </c>
      <c r="AE34" s="17">
        <v>165174.78</v>
      </c>
      <c r="AF34" s="17">
        <v>41124.03</v>
      </c>
      <c r="AG34" s="12">
        <v>1528276.6800000002</v>
      </c>
      <c r="AH34" s="16">
        <v>0</v>
      </c>
      <c r="AI34" s="17">
        <v>0</v>
      </c>
      <c r="AJ34" s="17">
        <v>10000</v>
      </c>
      <c r="AK34" s="17">
        <v>0</v>
      </c>
      <c r="AL34" s="17">
        <v>0</v>
      </c>
      <c r="AM34" s="17">
        <v>960</v>
      </c>
      <c r="AN34" s="17">
        <v>0</v>
      </c>
      <c r="AO34" s="12">
        <v>10960</v>
      </c>
      <c r="AP34" s="16">
        <v>1582.68</v>
      </c>
      <c r="AQ34" s="17">
        <v>0</v>
      </c>
      <c r="AR34" s="17">
        <v>350000</v>
      </c>
      <c r="AS34" s="17">
        <v>0</v>
      </c>
      <c r="AT34" s="17">
        <v>0</v>
      </c>
      <c r="AU34" s="17">
        <v>0</v>
      </c>
      <c r="AV34" s="17">
        <v>127697.09</v>
      </c>
      <c r="AW34" s="12">
        <v>479279.77</v>
      </c>
      <c r="AX34" s="16">
        <v>1334649.27</v>
      </c>
      <c r="AY34" s="17">
        <v>0</v>
      </c>
      <c r="AZ34" s="17">
        <v>164015</v>
      </c>
      <c r="BA34" s="17">
        <v>0</v>
      </c>
      <c r="BB34" s="17">
        <v>0</v>
      </c>
      <c r="BC34" s="17">
        <v>2000</v>
      </c>
      <c r="BD34" s="17">
        <v>13860.62</v>
      </c>
      <c r="BE34" s="12">
        <v>1514524.8900000001</v>
      </c>
      <c r="BF34" s="16">
        <v>0</v>
      </c>
      <c r="BG34" s="17">
        <v>0</v>
      </c>
      <c r="BH34" s="17">
        <v>0</v>
      </c>
      <c r="BI34" s="17">
        <v>0</v>
      </c>
      <c r="BJ34" s="17">
        <v>0</v>
      </c>
      <c r="BK34" s="17">
        <v>0</v>
      </c>
      <c r="BL34" s="17">
        <v>0</v>
      </c>
      <c r="BM34" s="12">
        <v>0</v>
      </c>
      <c r="BN34" s="16">
        <v>0</v>
      </c>
      <c r="BO34" s="17">
        <v>0</v>
      </c>
      <c r="BP34" s="17">
        <v>0</v>
      </c>
      <c r="BQ34" s="17">
        <v>0</v>
      </c>
      <c r="BR34" s="17">
        <v>0</v>
      </c>
      <c r="BS34" s="17">
        <v>0</v>
      </c>
      <c r="BT34" s="17">
        <v>4379228.92</v>
      </c>
      <c r="BU34" s="12">
        <v>4379228.92</v>
      </c>
      <c r="BV34" s="16">
        <v>0</v>
      </c>
      <c r="BW34" s="17">
        <v>0</v>
      </c>
      <c r="BX34" s="17">
        <v>0</v>
      </c>
      <c r="BY34" s="17">
        <v>0</v>
      </c>
      <c r="BZ34" s="17">
        <v>0</v>
      </c>
      <c r="CA34" s="17">
        <v>0</v>
      </c>
      <c r="CB34" s="17">
        <v>0</v>
      </c>
      <c r="CC34" s="12">
        <v>0</v>
      </c>
    </row>
    <row r="35" spans="1:81" x14ac:dyDescent="0.2">
      <c r="A35" s="4" t="s">
        <v>26</v>
      </c>
      <c r="B35" s="92">
        <v>3027214</v>
      </c>
      <c r="C35" s="87">
        <v>0</v>
      </c>
      <c r="D35" s="87">
        <v>0</v>
      </c>
      <c r="E35" s="87">
        <v>0</v>
      </c>
      <c r="F35" s="87">
        <v>0</v>
      </c>
      <c r="G35" s="87">
        <v>2801200</v>
      </c>
      <c r="H35" s="87">
        <v>3344949.88</v>
      </c>
      <c r="I35" s="93">
        <v>9173363.879999999</v>
      </c>
      <c r="J35" s="16">
        <v>2279558</v>
      </c>
      <c r="K35" s="17">
        <v>0</v>
      </c>
      <c r="L35" s="17">
        <v>0</v>
      </c>
      <c r="M35" s="17">
        <v>0</v>
      </c>
      <c r="N35" s="17">
        <v>0</v>
      </c>
      <c r="O35" s="17">
        <v>2801200</v>
      </c>
      <c r="P35" s="17">
        <v>27648</v>
      </c>
      <c r="Q35" s="12">
        <v>5108406</v>
      </c>
      <c r="R35" s="16">
        <v>747656</v>
      </c>
      <c r="S35" s="17">
        <v>0</v>
      </c>
      <c r="T35" s="17">
        <v>0</v>
      </c>
      <c r="U35" s="17">
        <v>0</v>
      </c>
      <c r="V35" s="17">
        <v>0</v>
      </c>
      <c r="W35" s="17">
        <v>0</v>
      </c>
      <c r="X35" s="17">
        <v>0</v>
      </c>
      <c r="Y35" s="12">
        <v>747656</v>
      </c>
      <c r="Z35" s="16">
        <v>0</v>
      </c>
      <c r="AA35" s="17">
        <v>0</v>
      </c>
      <c r="AB35" s="17">
        <v>0</v>
      </c>
      <c r="AC35" s="17">
        <v>0</v>
      </c>
      <c r="AD35" s="17">
        <v>0</v>
      </c>
      <c r="AE35" s="17">
        <v>0</v>
      </c>
      <c r="AF35" s="17">
        <v>25761.51</v>
      </c>
      <c r="AG35" s="12">
        <v>25761.51</v>
      </c>
      <c r="AH35" s="16">
        <v>0</v>
      </c>
      <c r="AI35" s="17">
        <v>0</v>
      </c>
      <c r="AJ35" s="17">
        <v>0</v>
      </c>
      <c r="AK35" s="17">
        <v>0</v>
      </c>
      <c r="AL35" s="17">
        <v>0</v>
      </c>
      <c r="AM35" s="17">
        <v>0</v>
      </c>
      <c r="AN35" s="17">
        <v>0</v>
      </c>
      <c r="AO35" s="12">
        <v>0</v>
      </c>
      <c r="AP35" s="16">
        <v>0</v>
      </c>
      <c r="AQ35" s="17">
        <v>0</v>
      </c>
      <c r="AR35" s="17">
        <v>0</v>
      </c>
      <c r="AS35" s="17">
        <v>0</v>
      </c>
      <c r="AT35" s="17">
        <v>0</v>
      </c>
      <c r="AU35" s="17">
        <v>0</v>
      </c>
      <c r="AV35" s="17">
        <v>0</v>
      </c>
      <c r="AW35" s="12">
        <v>0</v>
      </c>
      <c r="AX35" s="16">
        <v>0</v>
      </c>
      <c r="AY35" s="17">
        <v>0</v>
      </c>
      <c r="AZ35" s="17">
        <v>0</v>
      </c>
      <c r="BA35" s="17">
        <v>0</v>
      </c>
      <c r="BB35" s="17">
        <v>0</v>
      </c>
      <c r="BC35" s="17">
        <v>0</v>
      </c>
      <c r="BD35" s="17">
        <v>1951621.89</v>
      </c>
      <c r="BE35" s="12">
        <v>1951621.89</v>
      </c>
      <c r="BF35" s="16">
        <v>0</v>
      </c>
      <c r="BG35" s="17">
        <v>0</v>
      </c>
      <c r="BH35" s="17">
        <v>0</v>
      </c>
      <c r="BI35" s="17">
        <v>0</v>
      </c>
      <c r="BJ35" s="17">
        <v>0</v>
      </c>
      <c r="BK35" s="17">
        <v>0</v>
      </c>
      <c r="BL35" s="17">
        <v>30920.14</v>
      </c>
      <c r="BM35" s="12">
        <v>30920.14</v>
      </c>
      <c r="BN35" s="16">
        <v>0</v>
      </c>
      <c r="BO35" s="17">
        <v>0</v>
      </c>
      <c r="BP35" s="17">
        <v>0</v>
      </c>
      <c r="BQ35" s="17">
        <v>0</v>
      </c>
      <c r="BR35" s="17">
        <v>0</v>
      </c>
      <c r="BS35" s="17">
        <v>0</v>
      </c>
      <c r="BT35" s="17">
        <v>1110694.1000000001</v>
      </c>
      <c r="BU35" s="12">
        <v>1110694.1000000001</v>
      </c>
      <c r="BV35" s="16">
        <v>0</v>
      </c>
      <c r="BW35" s="17">
        <v>0</v>
      </c>
      <c r="BX35" s="17">
        <v>0</v>
      </c>
      <c r="BY35" s="17">
        <v>0</v>
      </c>
      <c r="BZ35" s="17">
        <v>0</v>
      </c>
      <c r="CA35" s="17">
        <v>0</v>
      </c>
      <c r="CB35" s="17">
        <v>198304.24</v>
      </c>
      <c r="CC35" s="12">
        <v>198304.24</v>
      </c>
    </row>
    <row r="36" spans="1:81" x14ac:dyDescent="0.2">
      <c r="A36" s="4" t="s">
        <v>27</v>
      </c>
      <c r="B36" s="92">
        <v>11184666.069999998</v>
      </c>
      <c r="C36" s="87">
        <v>125000</v>
      </c>
      <c r="D36" s="87">
        <v>0</v>
      </c>
      <c r="E36" s="87">
        <v>0</v>
      </c>
      <c r="F36" s="87">
        <v>0</v>
      </c>
      <c r="G36" s="87">
        <v>6112058.1299999999</v>
      </c>
      <c r="H36" s="87">
        <v>374342.81999999995</v>
      </c>
      <c r="I36" s="93">
        <v>17796067.02</v>
      </c>
      <c r="J36" s="16">
        <v>7667853.9199999999</v>
      </c>
      <c r="K36" s="17">
        <v>50000</v>
      </c>
      <c r="L36" s="17">
        <v>0</v>
      </c>
      <c r="M36" s="17">
        <v>0</v>
      </c>
      <c r="N36" s="17">
        <v>0</v>
      </c>
      <c r="O36" s="17">
        <v>6112058.1299999999</v>
      </c>
      <c r="P36" s="17">
        <v>12829.4</v>
      </c>
      <c r="Q36" s="12">
        <v>13842741.450000001</v>
      </c>
      <c r="R36" s="16">
        <v>2667588.58</v>
      </c>
      <c r="S36" s="17">
        <v>0</v>
      </c>
      <c r="T36" s="17">
        <v>0</v>
      </c>
      <c r="U36" s="17">
        <v>0</v>
      </c>
      <c r="V36" s="17">
        <v>0</v>
      </c>
      <c r="W36" s="17">
        <v>0</v>
      </c>
      <c r="X36" s="17">
        <v>0</v>
      </c>
      <c r="Y36" s="12">
        <v>2667588.58</v>
      </c>
      <c r="Z36" s="16">
        <v>702649.79</v>
      </c>
      <c r="AA36" s="17">
        <v>0</v>
      </c>
      <c r="AB36" s="17">
        <v>0</v>
      </c>
      <c r="AC36" s="17">
        <v>0</v>
      </c>
      <c r="AD36" s="17">
        <v>0</v>
      </c>
      <c r="AE36" s="17">
        <v>0</v>
      </c>
      <c r="AF36" s="17">
        <v>154589.46</v>
      </c>
      <c r="AG36" s="12">
        <v>857239.25</v>
      </c>
      <c r="AH36" s="16">
        <v>0</v>
      </c>
      <c r="AI36" s="17">
        <v>0</v>
      </c>
      <c r="AJ36" s="17">
        <v>0</v>
      </c>
      <c r="AK36" s="17">
        <v>0</v>
      </c>
      <c r="AL36" s="17">
        <v>0</v>
      </c>
      <c r="AM36" s="17">
        <v>0</v>
      </c>
      <c r="AN36" s="17">
        <v>0</v>
      </c>
      <c r="AO36" s="12">
        <v>0</v>
      </c>
      <c r="AP36" s="16">
        <v>0</v>
      </c>
      <c r="AQ36" s="17">
        <v>0</v>
      </c>
      <c r="AR36" s="17">
        <v>0</v>
      </c>
      <c r="AS36" s="17">
        <v>0</v>
      </c>
      <c r="AT36" s="17">
        <v>0</v>
      </c>
      <c r="AU36" s="17">
        <v>0</v>
      </c>
      <c r="AV36" s="17">
        <v>0</v>
      </c>
      <c r="AW36" s="12">
        <v>0</v>
      </c>
      <c r="AX36" s="16">
        <v>106080.36</v>
      </c>
      <c r="AY36" s="17">
        <v>0</v>
      </c>
      <c r="AZ36" s="17">
        <v>0</v>
      </c>
      <c r="BA36" s="17">
        <v>0</v>
      </c>
      <c r="BB36" s="17">
        <v>0</v>
      </c>
      <c r="BC36" s="17">
        <v>0</v>
      </c>
      <c r="BD36" s="17">
        <v>23500</v>
      </c>
      <c r="BE36" s="12">
        <v>129580.36</v>
      </c>
      <c r="BF36" s="16">
        <v>40493.42</v>
      </c>
      <c r="BG36" s="17">
        <v>75000</v>
      </c>
      <c r="BH36" s="17">
        <v>0</v>
      </c>
      <c r="BI36" s="17">
        <v>0</v>
      </c>
      <c r="BJ36" s="17">
        <v>0</v>
      </c>
      <c r="BK36" s="17">
        <v>0</v>
      </c>
      <c r="BL36" s="17">
        <v>81104.05</v>
      </c>
      <c r="BM36" s="12">
        <v>196597.47</v>
      </c>
      <c r="BN36" s="16">
        <v>0</v>
      </c>
      <c r="BO36" s="17">
        <v>0</v>
      </c>
      <c r="BP36" s="17">
        <v>0</v>
      </c>
      <c r="BQ36" s="17">
        <v>0</v>
      </c>
      <c r="BR36" s="17">
        <v>0</v>
      </c>
      <c r="BS36" s="17">
        <v>0</v>
      </c>
      <c r="BT36" s="17">
        <v>0</v>
      </c>
      <c r="BU36" s="12">
        <v>0</v>
      </c>
      <c r="BV36" s="16">
        <v>0</v>
      </c>
      <c r="BW36" s="17">
        <v>0</v>
      </c>
      <c r="BX36" s="17">
        <v>0</v>
      </c>
      <c r="BY36" s="17">
        <v>0</v>
      </c>
      <c r="BZ36" s="17">
        <v>0</v>
      </c>
      <c r="CA36" s="17">
        <v>0</v>
      </c>
      <c r="CB36" s="17">
        <v>102319.91</v>
      </c>
      <c r="CC36" s="12">
        <v>102319.91</v>
      </c>
    </row>
    <row r="37" spans="1:81" x14ac:dyDescent="0.2">
      <c r="A37" s="4" t="s">
        <v>28</v>
      </c>
      <c r="B37" s="92">
        <v>5004000</v>
      </c>
      <c r="C37" s="87">
        <v>3000</v>
      </c>
      <c r="D37" s="87">
        <v>314000</v>
      </c>
      <c r="E37" s="87">
        <v>0</v>
      </c>
      <c r="F37" s="87">
        <v>94000</v>
      </c>
      <c r="G37" s="87">
        <v>916000</v>
      </c>
      <c r="H37" s="87">
        <v>289000</v>
      </c>
      <c r="I37" s="93">
        <v>6620000</v>
      </c>
      <c r="J37" s="16">
        <v>1163000</v>
      </c>
      <c r="K37" s="17">
        <v>0</v>
      </c>
      <c r="L37" s="17">
        <v>47000</v>
      </c>
      <c r="M37" s="17">
        <v>0</v>
      </c>
      <c r="N37" s="17">
        <v>0</v>
      </c>
      <c r="O37" s="17">
        <v>853000</v>
      </c>
      <c r="P37" s="17">
        <v>17000</v>
      </c>
      <c r="Q37" s="12">
        <v>2080000</v>
      </c>
      <c r="R37" s="16">
        <v>0</v>
      </c>
      <c r="S37" s="17">
        <v>0</v>
      </c>
      <c r="T37" s="17">
        <v>0</v>
      </c>
      <c r="U37" s="17">
        <v>0</v>
      </c>
      <c r="V37" s="17">
        <v>0</v>
      </c>
      <c r="W37" s="17">
        <v>0</v>
      </c>
      <c r="X37" s="17">
        <v>0</v>
      </c>
      <c r="Y37" s="12">
        <v>0</v>
      </c>
      <c r="Z37" s="16">
        <v>602000</v>
      </c>
      <c r="AA37" s="17">
        <v>3000</v>
      </c>
      <c r="AB37" s="17">
        <v>234000</v>
      </c>
      <c r="AC37" s="17">
        <v>0</v>
      </c>
      <c r="AD37" s="17">
        <v>0</v>
      </c>
      <c r="AE37" s="17">
        <v>25000</v>
      </c>
      <c r="AF37" s="17">
        <v>99000</v>
      </c>
      <c r="AG37" s="12">
        <v>963000</v>
      </c>
      <c r="AH37" s="16">
        <v>285000</v>
      </c>
      <c r="AI37" s="17">
        <v>0</v>
      </c>
      <c r="AJ37" s="17">
        <v>0</v>
      </c>
      <c r="AK37" s="17">
        <v>0</v>
      </c>
      <c r="AL37" s="17">
        <v>0</v>
      </c>
      <c r="AM37" s="17">
        <v>8000</v>
      </c>
      <c r="AN37" s="17">
        <v>0</v>
      </c>
      <c r="AO37" s="12">
        <v>293000</v>
      </c>
      <c r="AP37" s="16">
        <v>26000</v>
      </c>
      <c r="AQ37" s="17">
        <v>0</v>
      </c>
      <c r="AR37" s="17">
        <v>0</v>
      </c>
      <c r="AS37" s="17">
        <v>0</v>
      </c>
      <c r="AT37" s="17">
        <v>0</v>
      </c>
      <c r="AU37" s="17">
        <v>0</v>
      </c>
      <c r="AV37" s="17">
        <v>53000</v>
      </c>
      <c r="AW37" s="12">
        <v>79000</v>
      </c>
      <c r="AX37" s="16">
        <v>1747000</v>
      </c>
      <c r="AY37" s="17">
        <v>0</v>
      </c>
      <c r="AZ37" s="17">
        <v>0</v>
      </c>
      <c r="BA37" s="17">
        <v>0</v>
      </c>
      <c r="BB37" s="17">
        <v>94000</v>
      </c>
      <c r="BC37" s="17">
        <v>0</v>
      </c>
      <c r="BD37" s="17">
        <v>45000</v>
      </c>
      <c r="BE37" s="12">
        <v>1886000</v>
      </c>
      <c r="BF37" s="16">
        <v>0</v>
      </c>
      <c r="BG37" s="17">
        <v>0</v>
      </c>
      <c r="BH37" s="17">
        <v>0</v>
      </c>
      <c r="BI37" s="17">
        <v>0</v>
      </c>
      <c r="BJ37" s="17">
        <v>0</v>
      </c>
      <c r="BK37" s="17">
        <v>0</v>
      </c>
      <c r="BL37" s="17">
        <v>0</v>
      </c>
      <c r="BM37" s="12">
        <v>0</v>
      </c>
      <c r="BN37" s="16">
        <v>799000</v>
      </c>
      <c r="BO37" s="17">
        <v>0</v>
      </c>
      <c r="BP37" s="17">
        <v>33000</v>
      </c>
      <c r="BQ37" s="17">
        <v>0</v>
      </c>
      <c r="BR37" s="17">
        <v>0</v>
      </c>
      <c r="BS37" s="17">
        <v>0</v>
      </c>
      <c r="BT37" s="17">
        <v>74000</v>
      </c>
      <c r="BU37" s="12">
        <v>906000</v>
      </c>
      <c r="BV37" s="16">
        <v>382000</v>
      </c>
      <c r="BW37" s="17">
        <v>0</v>
      </c>
      <c r="BX37" s="17">
        <v>0</v>
      </c>
      <c r="BY37" s="17">
        <v>0</v>
      </c>
      <c r="BZ37" s="17">
        <v>0</v>
      </c>
      <c r="CA37" s="17">
        <v>30000</v>
      </c>
      <c r="CB37" s="17">
        <v>1000</v>
      </c>
      <c r="CC37" s="12">
        <v>413000</v>
      </c>
    </row>
    <row r="38" spans="1:81" x14ac:dyDescent="0.2">
      <c r="A38" s="4" t="s">
        <v>29</v>
      </c>
      <c r="B38" s="92">
        <v>732000</v>
      </c>
      <c r="C38" s="87">
        <v>11000</v>
      </c>
      <c r="D38" s="87">
        <v>538000</v>
      </c>
      <c r="E38" s="87">
        <v>0</v>
      </c>
      <c r="F38" s="87">
        <v>0</v>
      </c>
      <c r="G38" s="87">
        <v>0</v>
      </c>
      <c r="H38" s="87">
        <v>1201000</v>
      </c>
      <c r="I38" s="93">
        <v>2482000</v>
      </c>
      <c r="J38" s="16">
        <v>460000</v>
      </c>
      <c r="K38" s="17">
        <v>0</v>
      </c>
      <c r="L38" s="17">
        <v>0</v>
      </c>
      <c r="M38" s="17">
        <v>0</v>
      </c>
      <c r="N38" s="17">
        <v>0</v>
      </c>
      <c r="O38" s="17">
        <v>0</v>
      </c>
      <c r="P38" s="17">
        <v>21000</v>
      </c>
      <c r="Q38" s="12">
        <v>481000</v>
      </c>
      <c r="R38" s="16">
        <v>224000</v>
      </c>
      <c r="S38" s="17">
        <v>0</v>
      </c>
      <c r="T38" s="17">
        <v>0</v>
      </c>
      <c r="U38" s="17">
        <v>0</v>
      </c>
      <c r="V38" s="17">
        <v>0</v>
      </c>
      <c r="W38" s="17">
        <v>0</v>
      </c>
      <c r="X38" s="17">
        <v>2000</v>
      </c>
      <c r="Y38" s="12">
        <v>226000</v>
      </c>
      <c r="Z38" s="16">
        <v>48000</v>
      </c>
      <c r="AA38" s="17">
        <v>0</v>
      </c>
      <c r="AB38" s="17">
        <v>518000</v>
      </c>
      <c r="AC38" s="17">
        <v>0</v>
      </c>
      <c r="AD38" s="17">
        <v>0</v>
      </c>
      <c r="AE38" s="17">
        <v>0</v>
      </c>
      <c r="AF38" s="17">
        <v>1178000</v>
      </c>
      <c r="AG38" s="12">
        <v>1744000</v>
      </c>
      <c r="AH38" s="16">
        <v>0</v>
      </c>
      <c r="AI38" s="17">
        <v>0</v>
      </c>
      <c r="AJ38" s="17">
        <v>20000</v>
      </c>
      <c r="AK38" s="17">
        <v>0</v>
      </c>
      <c r="AL38" s="17">
        <v>0</v>
      </c>
      <c r="AM38" s="17">
        <v>0</v>
      </c>
      <c r="AN38" s="17">
        <v>0</v>
      </c>
      <c r="AO38" s="12">
        <v>20000</v>
      </c>
      <c r="AP38" s="16">
        <v>0</v>
      </c>
      <c r="AQ38" s="17">
        <v>0</v>
      </c>
      <c r="AR38" s="17">
        <v>0</v>
      </c>
      <c r="AS38" s="17">
        <v>0</v>
      </c>
      <c r="AT38" s="17">
        <v>0</v>
      </c>
      <c r="AU38" s="17">
        <v>0</v>
      </c>
      <c r="AV38" s="17">
        <v>0</v>
      </c>
      <c r="AW38" s="12">
        <v>0</v>
      </c>
      <c r="AX38" s="16">
        <v>0</v>
      </c>
      <c r="AY38" s="17">
        <v>0</v>
      </c>
      <c r="AZ38" s="17">
        <v>0</v>
      </c>
      <c r="BA38" s="17">
        <v>0</v>
      </c>
      <c r="BB38" s="17">
        <v>0</v>
      </c>
      <c r="BC38" s="17">
        <v>0</v>
      </c>
      <c r="BD38" s="17">
        <v>0</v>
      </c>
      <c r="BE38" s="12">
        <v>0</v>
      </c>
      <c r="BF38" s="16">
        <v>0</v>
      </c>
      <c r="BG38" s="17">
        <v>11000</v>
      </c>
      <c r="BH38" s="17">
        <v>0</v>
      </c>
      <c r="BI38" s="17">
        <v>0</v>
      </c>
      <c r="BJ38" s="17">
        <v>0</v>
      </c>
      <c r="BK38" s="17">
        <v>0</v>
      </c>
      <c r="BL38" s="17">
        <v>0</v>
      </c>
      <c r="BM38" s="12">
        <v>11000</v>
      </c>
      <c r="BN38" s="16">
        <v>0</v>
      </c>
      <c r="BO38" s="17">
        <v>0</v>
      </c>
      <c r="BP38" s="17">
        <v>0</v>
      </c>
      <c r="BQ38" s="17">
        <v>0</v>
      </c>
      <c r="BR38" s="17">
        <v>0</v>
      </c>
      <c r="BS38" s="17">
        <v>0</v>
      </c>
      <c r="BT38" s="17">
        <v>0</v>
      </c>
      <c r="BU38" s="12">
        <v>0</v>
      </c>
      <c r="BV38" s="16">
        <v>0</v>
      </c>
      <c r="BW38" s="17">
        <v>0</v>
      </c>
      <c r="BX38" s="17">
        <v>0</v>
      </c>
      <c r="BY38" s="17">
        <v>0</v>
      </c>
      <c r="BZ38" s="17">
        <v>0</v>
      </c>
      <c r="CA38" s="17">
        <v>0</v>
      </c>
      <c r="CB38" s="17">
        <v>0</v>
      </c>
      <c r="CC38" s="12">
        <v>0</v>
      </c>
    </row>
    <row r="39" spans="1:81" x14ac:dyDescent="0.2">
      <c r="A39" s="4" t="s">
        <v>30</v>
      </c>
      <c r="B39" s="92">
        <v>575748</v>
      </c>
      <c r="C39" s="87">
        <v>0</v>
      </c>
      <c r="D39" s="87">
        <v>112387</v>
      </c>
      <c r="E39" s="87">
        <v>0</v>
      </c>
      <c r="F39" s="87">
        <v>8600</v>
      </c>
      <c r="G39" s="87">
        <v>5752</v>
      </c>
      <c r="H39" s="87">
        <v>511909</v>
      </c>
      <c r="I39" s="93">
        <v>1214396</v>
      </c>
      <c r="J39" s="16">
        <v>43714</v>
      </c>
      <c r="K39" s="17">
        <v>0</v>
      </c>
      <c r="L39" s="17">
        <v>0</v>
      </c>
      <c r="M39" s="17">
        <v>0</v>
      </c>
      <c r="N39" s="17">
        <v>0</v>
      </c>
      <c r="O39" s="17">
        <v>0</v>
      </c>
      <c r="P39" s="17">
        <v>0</v>
      </c>
      <c r="Q39" s="12">
        <v>43714</v>
      </c>
      <c r="R39" s="16">
        <v>57412</v>
      </c>
      <c r="S39" s="17">
        <v>0</v>
      </c>
      <c r="T39" s="17">
        <v>0</v>
      </c>
      <c r="U39" s="17">
        <v>0</v>
      </c>
      <c r="V39" s="17">
        <v>0</v>
      </c>
      <c r="W39" s="17">
        <v>0</v>
      </c>
      <c r="X39" s="17">
        <v>0</v>
      </c>
      <c r="Y39" s="12">
        <v>57412</v>
      </c>
      <c r="Z39" s="16">
        <v>348309</v>
      </c>
      <c r="AA39" s="17">
        <v>0</v>
      </c>
      <c r="AB39" s="17">
        <v>7687</v>
      </c>
      <c r="AC39" s="17">
        <v>0</v>
      </c>
      <c r="AD39" s="17">
        <v>8600</v>
      </c>
      <c r="AE39" s="17">
        <v>5752</v>
      </c>
      <c r="AF39" s="17">
        <v>0</v>
      </c>
      <c r="AG39" s="12">
        <v>370348</v>
      </c>
      <c r="AH39" s="16">
        <v>0</v>
      </c>
      <c r="AI39" s="17">
        <v>0</v>
      </c>
      <c r="AJ39" s="17">
        <v>0</v>
      </c>
      <c r="AK39" s="17">
        <v>0</v>
      </c>
      <c r="AL39" s="17">
        <v>0</v>
      </c>
      <c r="AM39" s="17">
        <v>0</v>
      </c>
      <c r="AN39" s="17">
        <v>0</v>
      </c>
      <c r="AO39" s="12">
        <v>0</v>
      </c>
      <c r="AP39" s="16">
        <v>13461</v>
      </c>
      <c r="AQ39" s="17">
        <v>0</v>
      </c>
      <c r="AR39" s="17">
        <v>29700</v>
      </c>
      <c r="AS39" s="17">
        <v>0</v>
      </c>
      <c r="AT39" s="17">
        <v>0</v>
      </c>
      <c r="AU39" s="17">
        <v>0</v>
      </c>
      <c r="AV39" s="17">
        <v>0</v>
      </c>
      <c r="AW39" s="12">
        <v>43161</v>
      </c>
      <c r="AX39" s="16">
        <v>6820</v>
      </c>
      <c r="AY39" s="17">
        <v>0</v>
      </c>
      <c r="AZ39" s="17">
        <v>0</v>
      </c>
      <c r="BA39" s="17">
        <v>0</v>
      </c>
      <c r="BB39" s="17">
        <v>0</v>
      </c>
      <c r="BC39" s="17">
        <v>0</v>
      </c>
      <c r="BD39" s="17">
        <v>0</v>
      </c>
      <c r="BE39" s="12">
        <v>6820</v>
      </c>
      <c r="BF39" s="16">
        <v>0</v>
      </c>
      <c r="BG39" s="17">
        <v>0</v>
      </c>
      <c r="BH39" s="17">
        <v>0</v>
      </c>
      <c r="BI39" s="17">
        <v>0</v>
      </c>
      <c r="BJ39" s="17">
        <v>0</v>
      </c>
      <c r="BK39" s="17">
        <v>0</v>
      </c>
      <c r="BL39" s="17">
        <v>490884</v>
      </c>
      <c r="BM39" s="12">
        <v>490884</v>
      </c>
      <c r="BN39" s="16">
        <v>0</v>
      </c>
      <c r="BO39" s="17">
        <v>0</v>
      </c>
      <c r="BP39" s="17">
        <v>0</v>
      </c>
      <c r="BQ39" s="17">
        <v>0</v>
      </c>
      <c r="BR39" s="17">
        <v>0</v>
      </c>
      <c r="BS39" s="17">
        <v>0</v>
      </c>
      <c r="BT39" s="17">
        <v>0</v>
      </c>
      <c r="BU39" s="12">
        <v>0</v>
      </c>
      <c r="BV39" s="16">
        <v>106032</v>
      </c>
      <c r="BW39" s="17">
        <v>0</v>
      </c>
      <c r="BX39" s="17">
        <v>75000</v>
      </c>
      <c r="BY39" s="17">
        <v>0</v>
      </c>
      <c r="BZ39" s="17">
        <v>0</v>
      </c>
      <c r="CA39" s="17">
        <v>0</v>
      </c>
      <c r="CB39" s="17">
        <v>21025</v>
      </c>
      <c r="CC39" s="12">
        <v>202057</v>
      </c>
    </row>
    <row r="40" spans="1:81" x14ac:dyDescent="0.2">
      <c r="A40" s="4" t="s">
        <v>31</v>
      </c>
      <c r="B40" s="92">
        <v>2790228</v>
      </c>
      <c r="C40" s="87">
        <v>0</v>
      </c>
      <c r="D40" s="87">
        <v>0</v>
      </c>
      <c r="E40" s="87">
        <v>0</v>
      </c>
      <c r="F40" s="87">
        <v>0</v>
      </c>
      <c r="G40" s="87">
        <v>4530075</v>
      </c>
      <c r="H40" s="87">
        <v>4548244</v>
      </c>
      <c r="I40" s="93">
        <v>11868547</v>
      </c>
      <c r="J40" s="16">
        <v>1965731</v>
      </c>
      <c r="K40" s="17">
        <v>0</v>
      </c>
      <c r="L40" s="17">
        <v>0</v>
      </c>
      <c r="M40" s="17">
        <v>0</v>
      </c>
      <c r="N40" s="17">
        <v>0</v>
      </c>
      <c r="O40" s="17">
        <v>4528095</v>
      </c>
      <c r="P40" s="17">
        <v>0</v>
      </c>
      <c r="Q40" s="12">
        <v>6493826</v>
      </c>
      <c r="R40" s="16">
        <v>381889</v>
      </c>
      <c r="S40" s="17">
        <v>0</v>
      </c>
      <c r="T40" s="17">
        <v>0</v>
      </c>
      <c r="U40" s="17">
        <v>0</v>
      </c>
      <c r="V40" s="17">
        <v>0</v>
      </c>
      <c r="W40" s="17">
        <v>0</v>
      </c>
      <c r="X40" s="17">
        <v>0</v>
      </c>
      <c r="Y40" s="12">
        <v>381889</v>
      </c>
      <c r="Z40" s="16">
        <v>400</v>
      </c>
      <c r="AA40" s="17">
        <v>0</v>
      </c>
      <c r="AB40" s="17">
        <v>0</v>
      </c>
      <c r="AC40" s="17">
        <v>0</v>
      </c>
      <c r="AD40" s="17">
        <v>0</v>
      </c>
      <c r="AE40" s="17">
        <v>1980</v>
      </c>
      <c r="AF40" s="17">
        <v>0</v>
      </c>
      <c r="AG40" s="12">
        <v>2380</v>
      </c>
      <c r="AH40" s="16">
        <v>0</v>
      </c>
      <c r="AI40" s="17">
        <v>0</v>
      </c>
      <c r="AJ40" s="17">
        <v>0</v>
      </c>
      <c r="AK40" s="17">
        <v>0</v>
      </c>
      <c r="AL40" s="17">
        <v>0</v>
      </c>
      <c r="AM40" s="17">
        <v>0</v>
      </c>
      <c r="AN40" s="17">
        <v>0</v>
      </c>
      <c r="AO40" s="12">
        <v>0</v>
      </c>
      <c r="AP40" s="16">
        <v>0</v>
      </c>
      <c r="AQ40" s="17">
        <v>0</v>
      </c>
      <c r="AR40" s="17">
        <v>0</v>
      </c>
      <c r="AS40" s="17">
        <v>0</v>
      </c>
      <c r="AT40" s="17">
        <v>0</v>
      </c>
      <c r="AU40" s="17">
        <v>0</v>
      </c>
      <c r="AV40" s="17">
        <v>0</v>
      </c>
      <c r="AW40" s="12">
        <v>0</v>
      </c>
      <c r="AX40" s="16">
        <v>0</v>
      </c>
      <c r="AY40" s="17">
        <v>0</v>
      </c>
      <c r="AZ40" s="17">
        <v>0</v>
      </c>
      <c r="BA40" s="17">
        <v>0</v>
      </c>
      <c r="BB40" s="17">
        <v>0</v>
      </c>
      <c r="BC40" s="17">
        <v>0</v>
      </c>
      <c r="BD40" s="17">
        <v>0</v>
      </c>
      <c r="BE40" s="12">
        <v>0</v>
      </c>
      <c r="BF40" s="16">
        <v>0</v>
      </c>
      <c r="BG40" s="17">
        <v>0</v>
      </c>
      <c r="BH40" s="17">
        <v>0</v>
      </c>
      <c r="BI40" s="17">
        <v>0</v>
      </c>
      <c r="BJ40" s="17">
        <v>0</v>
      </c>
      <c r="BK40" s="17">
        <v>0</v>
      </c>
      <c r="BL40" s="17">
        <v>0</v>
      </c>
      <c r="BM40" s="12">
        <v>0</v>
      </c>
      <c r="BN40" s="16">
        <v>441645</v>
      </c>
      <c r="BO40" s="17">
        <v>0</v>
      </c>
      <c r="BP40" s="17">
        <v>0</v>
      </c>
      <c r="BQ40" s="17">
        <v>0</v>
      </c>
      <c r="BR40" s="17">
        <v>0</v>
      </c>
      <c r="BS40" s="17">
        <v>0</v>
      </c>
      <c r="BT40" s="17">
        <v>2059146</v>
      </c>
      <c r="BU40" s="12">
        <v>2500791</v>
      </c>
      <c r="BV40" s="16">
        <v>563</v>
      </c>
      <c r="BW40" s="17">
        <v>0</v>
      </c>
      <c r="BX40" s="17">
        <v>0</v>
      </c>
      <c r="BY40" s="17">
        <v>0</v>
      </c>
      <c r="BZ40" s="17">
        <v>0</v>
      </c>
      <c r="CA40" s="17">
        <v>0</v>
      </c>
      <c r="CB40" s="17">
        <v>2489098</v>
      </c>
      <c r="CC40" s="12">
        <v>2489661</v>
      </c>
    </row>
    <row r="41" spans="1:81" x14ac:dyDescent="0.2">
      <c r="A41" s="4" t="s">
        <v>32</v>
      </c>
      <c r="B41" s="92">
        <v>1197385.8800000001</v>
      </c>
      <c r="C41" s="87">
        <v>0</v>
      </c>
      <c r="D41" s="87">
        <v>1368344.6400000001</v>
      </c>
      <c r="E41" s="87">
        <v>0</v>
      </c>
      <c r="F41" s="87">
        <v>0</v>
      </c>
      <c r="G41" s="87">
        <v>36250</v>
      </c>
      <c r="H41" s="87">
        <v>361744.17000000004</v>
      </c>
      <c r="I41" s="93">
        <v>2963724.69</v>
      </c>
      <c r="J41" s="16">
        <v>276665.23</v>
      </c>
      <c r="K41" s="17">
        <v>0</v>
      </c>
      <c r="L41" s="17">
        <v>15480</v>
      </c>
      <c r="M41" s="17">
        <v>0</v>
      </c>
      <c r="N41" s="17">
        <v>0</v>
      </c>
      <c r="O41" s="17">
        <v>36250</v>
      </c>
      <c r="P41" s="17">
        <v>0</v>
      </c>
      <c r="Q41" s="12">
        <v>328395.23</v>
      </c>
      <c r="R41" s="16">
        <v>116396.03</v>
      </c>
      <c r="S41" s="17">
        <v>0</v>
      </c>
      <c r="T41" s="17">
        <v>0</v>
      </c>
      <c r="U41" s="17">
        <v>0</v>
      </c>
      <c r="V41" s="17">
        <v>0</v>
      </c>
      <c r="W41" s="17">
        <v>0</v>
      </c>
      <c r="X41" s="17">
        <v>0</v>
      </c>
      <c r="Y41" s="12">
        <v>116396.03</v>
      </c>
      <c r="Z41" s="16">
        <v>0</v>
      </c>
      <c r="AA41" s="17">
        <v>0</v>
      </c>
      <c r="AB41" s="17">
        <v>0</v>
      </c>
      <c r="AC41" s="17">
        <v>0</v>
      </c>
      <c r="AD41" s="17">
        <v>0</v>
      </c>
      <c r="AE41" s="17">
        <v>0</v>
      </c>
      <c r="AF41" s="17">
        <v>102971.97</v>
      </c>
      <c r="AG41" s="12">
        <v>102971.97</v>
      </c>
      <c r="AH41" s="16">
        <v>0</v>
      </c>
      <c r="AI41" s="17">
        <v>0</v>
      </c>
      <c r="AJ41" s="17">
        <v>0</v>
      </c>
      <c r="AK41" s="17">
        <v>0</v>
      </c>
      <c r="AL41" s="17">
        <v>0</v>
      </c>
      <c r="AM41" s="17">
        <v>0</v>
      </c>
      <c r="AN41" s="17">
        <v>228</v>
      </c>
      <c r="AO41" s="12">
        <v>228</v>
      </c>
      <c r="AP41" s="16">
        <v>38637.160000000003</v>
      </c>
      <c r="AQ41" s="17">
        <v>0</v>
      </c>
      <c r="AR41" s="17">
        <v>0</v>
      </c>
      <c r="AS41" s="17">
        <v>0</v>
      </c>
      <c r="AT41" s="17">
        <v>0</v>
      </c>
      <c r="AU41" s="17">
        <v>0</v>
      </c>
      <c r="AV41" s="17">
        <v>0</v>
      </c>
      <c r="AW41" s="12">
        <v>38637.160000000003</v>
      </c>
      <c r="AX41" s="16">
        <v>585805.29</v>
      </c>
      <c r="AY41" s="17">
        <v>0</v>
      </c>
      <c r="AZ41" s="17">
        <v>346204.64</v>
      </c>
      <c r="BA41" s="17">
        <v>0</v>
      </c>
      <c r="BB41" s="17">
        <v>0</v>
      </c>
      <c r="BC41" s="17">
        <v>0</v>
      </c>
      <c r="BD41" s="17">
        <v>0</v>
      </c>
      <c r="BE41" s="12">
        <v>932009.93</v>
      </c>
      <c r="BF41" s="16">
        <v>0</v>
      </c>
      <c r="BG41" s="17">
        <v>0</v>
      </c>
      <c r="BH41" s="17">
        <v>0</v>
      </c>
      <c r="BI41" s="17">
        <v>0</v>
      </c>
      <c r="BJ41" s="17">
        <v>0</v>
      </c>
      <c r="BK41" s="17">
        <v>0</v>
      </c>
      <c r="BL41" s="17">
        <v>14254.3</v>
      </c>
      <c r="BM41" s="12">
        <v>14254.3</v>
      </c>
      <c r="BN41" s="16">
        <v>179882.17</v>
      </c>
      <c r="BO41" s="17">
        <v>0</v>
      </c>
      <c r="BP41" s="17">
        <v>1000000</v>
      </c>
      <c r="BQ41" s="17">
        <v>0</v>
      </c>
      <c r="BR41" s="17">
        <v>0</v>
      </c>
      <c r="BS41" s="17">
        <v>0</v>
      </c>
      <c r="BT41" s="17">
        <v>239833.5</v>
      </c>
      <c r="BU41" s="12">
        <v>1419715.67</v>
      </c>
      <c r="BV41" s="16">
        <v>0</v>
      </c>
      <c r="BW41" s="17">
        <v>0</v>
      </c>
      <c r="BX41" s="17">
        <v>6660</v>
      </c>
      <c r="BY41" s="17">
        <v>0</v>
      </c>
      <c r="BZ41" s="17">
        <v>0</v>
      </c>
      <c r="CA41" s="17">
        <v>0</v>
      </c>
      <c r="CB41" s="17">
        <v>4456.3999999999996</v>
      </c>
      <c r="CC41" s="12">
        <v>11116.4</v>
      </c>
    </row>
    <row r="42" spans="1:81" x14ac:dyDescent="0.2">
      <c r="A42" s="4" t="s">
        <v>33</v>
      </c>
      <c r="B42" s="92">
        <v>11426451.639999999</v>
      </c>
      <c r="C42" s="87">
        <v>119750</v>
      </c>
      <c r="D42" s="87">
        <v>0</v>
      </c>
      <c r="E42" s="87">
        <v>250000</v>
      </c>
      <c r="F42" s="87">
        <v>0</v>
      </c>
      <c r="G42" s="87">
        <v>32992491.550000004</v>
      </c>
      <c r="H42" s="87">
        <v>2138590.9</v>
      </c>
      <c r="I42" s="93">
        <v>46927284.090000004</v>
      </c>
      <c r="J42" s="16">
        <v>6334896.7899999991</v>
      </c>
      <c r="K42" s="17">
        <v>119750</v>
      </c>
      <c r="L42" s="17">
        <v>0</v>
      </c>
      <c r="M42" s="17">
        <v>0</v>
      </c>
      <c r="N42" s="17">
        <v>0</v>
      </c>
      <c r="O42" s="17">
        <v>32509467.340000004</v>
      </c>
      <c r="P42" s="17">
        <v>0</v>
      </c>
      <c r="Q42" s="12">
        <v>38964114.130000003</v>
      </c>
      <c r="R42" s="16">
        <v>4132479.08</v>
      </c>
      <c r="S42" s="17">
        <v>0</v>
      </c>
      <c r="T42" s="17">
        <v>0</v>
      </c>
      <c r="U42" s="17">
        <v>0</v>
      </c>
      <c r="V42" s="17">
        <v>0</v>
      </c>
      <c r="W42" s="17">
        <v>0</v>
      </c>
      <c r="X42" s="17">
        <v>0</v>
      </c>
      <c r="Y42" s="12">
        <v>4132479.08</v>
      </c>
      <c r="Z42" s="16">
        <v>1769.66</v>
      </c>
      <c r="AA42" s="17">
        <v>0</v>
      </c>
      <c r="AB42" s="17">
        <v>0</v>
      </c>
      <c r="AC42" s="17">
        <v>0</v>
      </c>
      <c r="AD42" s="17">
        <v>0</v>
      </c>
      <c r="AE42" s="17">
        <v>0</v>
      </c>
      <c r="AF42" s="17">
        <v>0</v>
      </c>
      <c r="AG42" s="12">
        <v>1769.66</v>
      </c>
      <c r="AH42" s="16">
        <v>302807.21999999997</v>
      </c>
      <c r="AI42" s="17">
        <v>0</v>
      </c>
      <c r="AJ42" s="17">
        <v>0</v>
      </c>
      <c r="AK42" s="17">
        <v>0</v>
      </c>
      <c r="AL42" s="17">
        <v>0</v>
      </c>
      <c r="AM42" s="17">
        <v>403024.20999999996</v>
      </c>
      <c r="AN42" s="17">
        <v>0</v>
      </c>
      <c r="AO42" s="12">
        <v>705831.42999999993</v>
      </c>
      <c r="AP42" s="16">
        <v>0</v>
      </c>
      <c r="AQ42" s="17">
        <v>0</v>
      </c>
      <c r="AR42" s="17">
        <v>0</v>
      </c>
      <c r="AS42" s="17">
        <v>0</v>
      </c>
      <c r="AT42" s="17">
        <v>0</v>
      </c>
      <c r="AU42" s="17">
        <v>0</v>
      </c>
      <c r="AV42" s="17">
        <v>0</v>
      </c>
      <c r="AW42" s="12">
        <v>0</v>
      </c>
      <c r="AX42" s="16">
        <v>0</v>
      </c>
      <c r="AY42" s="17">
        <v>0</v>
      </c>
      <c r="AZ42" s="17">
        <v>0</v>
      </c>
      <c r="BA42" s="17">
        <v>0</v>
      </c>
      <c r="BB42" s="17">
        <v>0</v>
      </c>
      <c r="BC42" s="17">
        <v>0</v>
      </c>
      <c r="BD42" s="17">
        <v>0</v>
      </c>
      <c r="BE42" s="12">
        <v>0</v>
      </c>
      <c r="BF42" s="16">
        <v>223708.2</v>
      </c>
      <c r="BG42" s="17">
        <v>0</v>
      </c>
      <c r="BH42" s="17">
        <v>0</v>
      </c>
      <c r="BI42" s="17">
        <v>0</v>
      </c>
      <c r="BJ42" s="17">
        <v>0</v>
      </c>
      <c r="BK42" s="17">
        <v>0</v>
      </c>
      <c r="BL42" s="17">
        <v>0</v>
      </c>
      <c r="BM42" s="12">
        <v>223708.2</v>
      </c>
      <c r="BN42" s="16">
        <v>421141.95</v>
      </c>
      <c r="BO42" s="17">
        <v>0</v>
      </c>
      <c r="BP42" s="17">
        <v>0</v>
      </c>
      <c r="BQ42" s="17">
        <v>0</v>
      </c>
      <c r="BR42" s="17">
        <v>0</v>
      </c>
      <c r="BS42" s="17">
        <v>0</v>
      </c>
      <c r="BT42" s="17">
        <v>2138590.9</v>
      </c>
      <c r="BU42" s="12">
        <v>2559732.85</v>
      </c>
      <c r="BV42" s="16">
        <v>9648.74</v>
      </c>
      <c r="BW42" s="17">
        <v>0</v>
      </c>
      <c r="BX42" s="17">
        <v>0</v>
      </c>
      <c r="BY42" s="17">
        <v>250000</v>
      </c>
      <c r="BZ42" s="17">
        <v>0</v>
      </c>
      <c r="CA42" s="17">
        <v>80000</v>
      </c>
      <c r="CB42" s="17">
        <v>0</v>
      </c>
      <c r="CC42" s="12">
        <v>339648.74</v>
      </c>
    </row>
    <row r="43" spans="1:81" x14ac:dyDescent="0.2">
      <c r="A43" s="4" t="s">
        <v>34</v>
      </c>
      <c r="B43" s="92">
        <v>3651853</v>
      </c>
      <c r="C43" s="87">
        <v>0</v>
      </c>
      <c r="D43" s="87">
        <v>248211</v>
      </c>
      <c r="E43" s="87">
        <v>0</v>
      </c>
      <c r="F43" s="87">
        <v>0</v>
      </c>
      <c r="G43" s="87">
        <v>156009</v>
      </c>
      <c r="H43" s="87">
        <v>291947</v>
      </c>
      <c r="I43" s="93">
        <v>4348020</v>
      </c>
      <c r="J43" s="16">
        <v>285306</v>
      </c>
      <c r="K43" s="17">
        <v>0</v>
      </c>
      <c r="L43" s="17">
        <v>79721</v>
      </c>
      <c r="M43" s="17">
        <v>0</v>
      </c>
      <c r="N43" s="17">
        <v>0</v>
      </c>
      <c r="O43" s="17">
        <v>0</v>
      </c>
      <c r="P43" s="17">
        <v>8161</v>
      </c>
      <c r="Q43" s="12">
        <v>373188</v>
      </c>
      <c r="R43" s="16">
        <v>293786</v>
      </c>
      <c r="S43" s="17">
        <v>0</v>
      </c>
      <c r="T43" s="17">
        <v>0</v>
      </c>
      <c r="U43" s="17">
        <v>0</v>
      </c>
      <c r="V43" s="17">
        <v>0</v>
      </c>
      <c r="W43" s="17">
        <v>0</v>
      </c>
      <c r="X43" s="17">
        <v>149304</v>
      </c>
      <c r="Y43" s="12">
        <v>443090</v>
      </c>
      <c r="Z43" s="16">
        <v>87694</v>
      </c>
      <c r="AA43" s="17">
        <v>0</v>
      </c>
      <c r="AB43" s="17">
        <v>0</v>
      </c>
      <c r="AC43" s="17">
        <v>0</v>
      </c>
      <c r="AD43" s="17">
        <v>0</v>
      </c>
      <c r="AE43" s="17">
        <v>5000</v>
      </c>
      <c r="AF43" s="17">
        <v>43347</v>
      </c>
      <c r="AG43" s="12">
        <v>136041</v>
      </c>
      <c r="AH43" s="16">
        <v>33960</v>
      </c>
      <c r="AI43" s="17">
        <v>0</v>
      </c>
      <c r="AJ43" s="17">
        <v>0</v>
      </c>
      <c r="AK43" s="17">
        <v>0</v>
      </c>
      <c r="AL43" s="17">
        <v>0</v>
      </c>
      <c r="AM43" s="17">
        <v>4554</v>
      </c>
      <c r="AN43" s="17">
        <v>0</v>
      </c>
      <c r="AO43" s="12">
        <v>38514</v>
      </c>
      <c r="AP43" s="16">
        <v>0</v>
      </c>
      <c r="AQ43" s="17">
        <v>0</v>
      </c>
      <c r="AR43" s="17">
        <v>0</v>
      </c>
      <c r="AS43" s="17">
        <v>0</v>
      </c>
      <c r="AT43" s="17">
        <v>0</v>
      </c>
      <c r="AU43" s="17">
        <v>0</v>
      </c>
      <c r="AV43" s="17">
        <v>0</v>
      </c>
      <c r="AW43" s="12">
        <v>0</v>
      </c>
      <c r="AX43" s="16">
        <v>0</v>
      </c>
      <c r="AY43" s="17">
        <v>0</v>
      </c>
      <c r="AZ43" s="17">
        <v>0</v>
      </c>
      <c r="BA43" s="17">
        <v>0</v>
      </c>
      <c r="BB43" s="17">
        <v>0</v>
      </c>
      <c r="BC43" s="17">
        <v>0</v>
      </c>
      <c r="BD43" s="17">
        <v>0</v>
      </c>
      <c r="BE43" s="12">
        <v>0</v>
      </c>
      <c r="BF43" s="16">
        <v>0</v>
      </c>
      <c r="BG43" s="17">
        <v>0</v>
      </c>
      <c r="BH43" s="17">
        <v>0</v>
      </c>
      <c r="BI43" s="17">
        <v>0</v>
      </c>
      <c r="BJ43" s="17">
        <v>0</v>
      </c>
      <c r="BK43" s="17">
        <v>0</v>
      </c>
      <c r="BL43" s="17">
        <v>91135</v>
      </c>
      <c r="BM43" s="12">
        <v>91135</v>
      </c>
      <c r="BN43" s="16">
        <v>2947206</v>
      </c>
      <c r="BO43" s="17">
        <v>0</v>
      </c>
      <c r="BP43" s="17">
        <v>0</v>
      </c>
      <c r="BQ43" s="17">
        <v>0</v>
      </c>
      <c r="BR43" s="17">
        <v>0</v>
      </c>
      <c r="BS43" s="17">
        <v>105455</v>
      </c>
      <c r="BT43" s="17">
        <v>0</v>
      </c>
      <c r="BU43" s="12">
        <v>3052661</v>
      </c>
      <c r="BV43" s="16">
        <v>3901</v>
      </c>
      <c r="BW43" s="17">
        <v>0</v>
      </c>
      <c r="BX43" s="17">
        <v>168490</v>
      </c>
      <c r="BY43" s="17">
        <v>0</v>
      </c>
      <c r="BZ43" s="17">
        <v>0</v>
      </c>
      <c r="CA43" s="17">
        <v>41000</v>
      </c>
      <c r="CB43" s="17">
        <v>0</v>
      </c>
      <c r="CC43" s="12">
        <v>213391</v>
      </c>
    </row>
    <row r="44" spans="1:81" x14ac:dyDescent="0.2">
      <c r="A44" s="4" t="s">
        <v>35</v>
      </c>
      <c r="B44" s="92">
        <v>3219248</v>
      </c>
      <c r="C44" s="87">
        <v>0</v>
      </c>
      <c r="D44" s="87">
        <v>0</v>
      </c>
      <c r="E44" s="87">
        <v>0</v>
      </c>
      <c r="F44" s="87">
        <v>0</v>
      </c>
      <c r="G44" s="87">
        <v>0</v>
      </c>
      <c r="H44" s="87">
        <v>0</v>
      </c>
      <c r="I44" s="93">
        <v>3219248</v>
      </c>
      <c r="J44" s="16">
        <v>2564827</v>
      </c>
      <c r="K44" s="17">
        <v>0</v>
      </c>
      <c r="L44" s="17">
        <v>0</v>
      </c>
      <c r="M44" s="17">
        <v>0</v>
      </c>
      <c r="N44" s="17">
        <v>0</v>
      </c>
      <c r="O44" s="17">
        <v>0</v>
      </c>
      <c r="P44" s="17">
        <v>0</v>
      </c>
      <c r="Q44" s="12">
        <v>2564827</v>
      </c>
      <c r="R44" s="16">
        <v>654421</v>
      </c>
      <c r="S44" s="17">
        <v>0</v>
      </c>
      <c r="T44" s="17">
        <v>0</v>
      </c>
      <c r="U44" s="17">
        <v>0</v>
      </c>
      <c r="V44" s="17">
        <v>0</v>
      </c>
      <c r="W44" s="17">
        <v>0</v>
      </c>
      <c r="X44" s="17">
        <v>0</v>
      </c>
      <c r="Y44" s="12">
        <v>654421</v>
      </c>
      <c r="Z44" s="16">
        <v>0</v>
      </c>
      <c r="AA44" s="17">
        <v>0</v>
      </c>
      <c r="AB44" s="17">
        <v>0</v>
      </c>
      <c r="AC44" s="17">
        <v>0</v>
      </c>
      <c r="AD44" s="17">
        <v>0</v>
      </c>
      <c r="AE44" s="17">
        <v>0</v>
      </c>
      <c r="AF44" s="17">
        <v>0</v>
      </c>
      <c r="AG44" s="12">
        <v>0</v>
      </c>
      <c r="AH44" s="16">
        <v>0</v>
      </c>
      <c r="AI44" s="17">
        <v>0</v>
      </c>
      <c r="AJ44" s="17">
        <v>0</v>
      </c>
      <c r="AK44" s="17">
        <v>0</v>
      </c>
      <c r="AL44" s="17">
        <v>0</v>
      </c>
      <c r="AM44" s="17">
        <v>0</v>
      </c>
      <c r="AN44" s="17">
        <v>0</v>
      </c>
      <c r="AO44" s="12">
        <v>0</v>
      </c>
      <c r="AP44" s="16">
        <v>0</v>
      </c>
      <c r="AQ44" s="17">
        <v>0</v>
      </c>
      <c r="AR44" s="17">
        <v>0</v>
      </c>
      <c r="AS44" s="17">
        <v>0</v>
      </c>
      <c r="AT44" s="17">
        <v>0</v>
      </c>
      <c r="AU44" s="17">
        <v>0</v>
      </c>
      <c r="AV44" s="17">
        <v>0</v>
      </c>
      <c r="AW44" s="12">
        <v>0</v>
      </c>
      <c r="AX44" s="16">
        <v>0</v>
      </c>
      <c r="AY44" s="17">
        <v>0</v>
      </c>
      <c r="AZ44" s="17">
        <v>0</v>
      </c>
      <c r="BA44" s="17">
        <v>0</v>
      </c>
      <c r="BB44" s="17">
        <v>0</v>
      </c>
      <c r="BC44" s="17">
        <v>0</v>
      </c>
      <c r="BD44" s="17">
        <v>0</v>
      </c>
      <c r="BE44" s="12">
        <v>0</v>
      </c>
      <c r="BF44" s="16">
        <v>0</v>
      </c>
      <c r="BG44" s="17">
        <v>0</v>
      </c>
      <c r="BH44" s="17">
        <v>0</v>
      </c>
      <c r="BI44" s="17">
        <v>0</v>
      </c>
      <c r="BJ44" s="17">
        <v>0</v>
      </c>
      <c r="BK44" s="17">
        <v>0</v>
      </c>
      <c r="BL44" s="17">
        <v>0</v>
      </c>
      <c r="BM44" s="12">
        <v>0</v>
      </c>
      <c r="BN44" s="16">
        <v>0</v>
      </c>
      <c r="BO44" s="17">
        <v>0</v>
      </c>
      <c r="BP44" s="17">
        <v>0</v>
      </c>
      <c r="BQ44" s="17">
        <v>0</v>
      </c>
      <c r="BR44" s="17">
        <v>0</v>
      </c>
      <c r="BS44" s="17">
        <v>0</v>
      </c>
      <c r="BT44" s="17">
        <v>0</v>
      </c>
      <c r="BU44" s="12">
        <v>0</v>
      </c>
      <c r="BV44" s="16">
        <v>0</v>
      </c>
      <c r="BW44" s="17">
        <v>0</v>
      </c>
      <c r="BX44" s="17">
        <v>0</v>
      </c>
      <c r="BY44" s="17">
        <v>0</v>
      </c>
      <c r="BZ44" s="17">
        <v>0</v>
      </c>
      <c r="CA44" s="17">
        <v>0</v>
      </c>
      <c r="CB44" s="17">
        <v>0</v>
      </c>
      <c r="CC44" s="12">
        <v>0</v>
      </c>
    </row>
    <row r="45" spans="1:81" x14ac:dyDescent="0.2">
      <c r="A45" s="4" t="s">
        <v>36</v>
      </c>
      <c r="B45" s="92">
        <v>2503523.29</v>
      </c>
      <c r="C45" s="87">
        <v>0</v>
      </c>
      <c r="D45" s="87">
        <v>121200</v>
      </c>
      <c r="E45" s="87">
        <v>0</v>
      </c>
      <c r="F45" s="87">
        <v>0</v>
      </c>
      <c r="G45" s="87">
        <v>8629306</v>
      </c>
      <c r="H45" s="87">
        <v>0</v>
      </c>
      <c r="I45" s="93">
        <v>11254029.289999999</v>
      </c>
      <c r="J45" s="16">
        <v>1848850.1</v>
      </c>
      <c r="K45" s="17">
        <v>0</v>
      </c>
      <c r="L45" s="17">
        <v>26200</v>
      </c>
      <c r="M45" s="17">
        <v>0</v>
      </c>
      <c r="N45" s="17">
        <v>0</v>
      </c>
      <c r="O45" s="17">
        <v>8473306</v>
      </c>
      <c r="P45" s="17">
        <v>0</v>
      </c>
      <c r="Q45" s="12">
        <v>10348356.1</v>
      </c>
      <c r="R45" s="16">
        <v>654673.18999999994</v>
      </c>
      <c r="S45" s="17">
        <v>0</v>
      </c>
      <c r="T45" s="17">
        <v>0</v>
      </c>
      <c r="U45" s="17">
        <v>0</v>
      </c>
      <c r="V45" s="17">
        <v>0</v>
      </c>
      <c r="W45" s="17">
        <v>0</v>
      </c>
      <c r="X45" s="17">
        <v>0</v>
      </c>
      <c r="Y45" s="12">
        <v>654673.18999999994</v>
      </c>
      <c r="Z45" s="16">
        <v>0</v>
      </c>
      <c r="AA45" s="17">
        <v>0</v>
      </c>
      <c r="AB45" s="17">
        <v>0</v>
      </c>
      <c r="AC45" s="17">
        <v>0</v>
      </c>
      <c r="AD45" s="17">
        <v>0</v>
      </c>
      <c r="AE45" s="17">
        <v>0</v>
      </c>
      <c r="AF45" s="17">
        <v>0</v>
      </c>
      <c r="AG45" s="12">
        <v>0</v>
      </c>
      <c r="AH45" s="16">
        <v>0</v>
      </c>
      <c r="AI45" s="17">
        <v>0</v>
      </c>
      <c r="AJ45" s="17">
        <v>95000</v>
      </c>
      <c r="AK45" s="17">
        <v>0</v>
      </c>
      <c r="AL45" s="17">
        <v>0</v>
      </c>
      <c r="AM45" s="17">
        <v>146000</v>
      </c>
      <c r="AN45" s="17">
        <v>0</v>
      </c>
      <c r="AO45" s="12">
        <v>241000</v>
      </c>
      <c r="AP45" s="16">
        <v>0</v>
      </c>
      <c r="AQ45" s="17">
        <v>0</v>
      </c>
      <c r="AR45" s="17">
        <v>0</v>
      </c>
      <c r="AS45" s="17">
        <v>0</v>
      </c>
      <c r="AT45" s="17">
        <v>0</v>
      </c>
      <c r="AU45" s="17">
        <v>0</v>
      </c>
      <c r="AV45" s="17">
        <v>0</v>
      </c>
      <c r="AW45" s="12">
        <v>0</v>
      </c>
      <c r="AX45" s="16">
        <v>0</v>
      </c>
      <c r="AY45" s="17">
        <v>0</v>
      </c>
      <c r="AZ45" s="17">
        <v>0</v>
      </c>
      <c r="BA45" s="17">
        <v>0</v>
      </c>
      <c r="BB45" s="17">
        <v>0</v>
      </c>
      <c r="BC45" s="17">
        <v>0</v>
      </c>
      <c r="BD45" s="17">
        <v>0</v>
      </c>
      <c r="BE45" s="12">
        <v>0</v>
      </c>
      <c r="BF45" s="16">
        <v>0</v>
      </c>
      <c r="BG45" s="17">
        <v>0</v>
      </c>
      <c r="BH45" s="17">
        <v>0</v>
      </c>
      <c r="BI45" s="17">
        <v>0</v>
      </c>
      <c r="BJ45" s="17">
        <v>0</v>
      </c>
      <c r="BK45" s="17">
        <v>10000</v>
      </c>
      <c r="BL45" s="17">
        <v>0</v>
      </c>
      <c r="BM45" s="12">
        <v>10000</v>
      </c>
      <c r="BN45" s="16">
        <v>0</v>
      </c>
      <c r="BO45" s="17">
        <v>0</v>
      </c>
      <c r="BP45" s="17">
        <v>0</v>
      </c>
      <c r="BQ45" s="17">
        <v>0</v>
      </c>
      <c r="BR45" s="17">
        <v>0</v>
      </c>
      <c r="BS45" s="17">
        <v>0</v>
      </c>
      <c r="BT45" s="17">
        <v>0</v>
      </c>
      <c r="BU45" s="12">
        <v>0</v>
      </c>
      <c r="BV45" s="16">
        <v>0</v>
      </c>
      <c r="BW45" s="17">
        <v>0</v>
      </c>
      <c r="BX45" s="17">
        <v>0</v>
      </c>
      <c r="BY45" s="17">
        <v>0</v>
      </c>
      <c r="BZ45" s="17">
        <v>0</v>
      </c>
      <c r="CA45" s="17">
        <v>0</v>
      </c>
      <c r="CB45" s="17">
        <v>0</v>
      </c>
      <c r="CC45" s="12">
        <v>0</v>
      </c>
    </row>
    <row r="46" spans="1:81" x14ac:dyDescent="0.2">
      <c r="A46" s="4" t="s">
        <v>37</v>
      </c>
      <c r="B46" s="92">
        <v>727527.59</v>
      </c>
      <c r="C46" s="87">
        <v>620202.25</v>
      </c>
      <c r="D46" s="87">
        <v>200000</v>
      </c>
      <c r="E46" s="87">
        <v>147325</v>
      </c>
      <c r="F46" s="87">
        <v>0</v>
      </c>
      <c r="G46" s="87">
        <v>0</v>
      </c>
      <c r="H46" s="87">
        <v>715486.22000000009</v>
      </c>
      <c r="I46" s="93">
        <v>2410541.0600000005</v>
      </c>
      <c r="J46" s="16">
        <v>384100.7</v>
      </c>
      <c r="K46" s="17">
        <v>166000</v>
      </c>
      <c r="L46" s="17">
        <v>0</v>
      </c>
      <c r="M46" s="17">
        <v>0</v>
      </c>
      <c r="N46" s="17">
        <v>0</v>
      </c>
      <c r="O46" s="17">
        <v>0</v>
      </c>
      <c r="P46" s="17">
        <v>156415.51</v>
      </c>
      <c r="Q46" s="12">
        <v>706516.21</v>
      </c>
      <c r="R46" s="16">
        <v>266179.21999999997</v>
      </c>
      <c r="S46" s="17">
        <v>0</v>
      </c>
      <c r="T46" s="17">
        <v>0</v>
      </c>
      <c r="U46" s="17">
        <v>0</v>
      </c>
      <c r="V46" s="17">
        <v>0</v>
      </c>
      <c r="W46" s="17">
        <v>0</v>
      </c>
      <c r="X46" s="17">
        <v>2656.75</v>
      </c>
      <c r="Y46" s="12">
        <v>268835.96999999997</v>
      </c>
      <c r="Z46" s="16">
        <v>37963.56</v>
      </c>
      <c r="AA46" s="17">
        <v>0</v>
      </c>
      <c r="AB46" s="17">
        <v>0</v>
      </c>
      <c r="AC46" s="17">
        <v>0</v>
      </c>
      <c r="AD46" s="17">
        <v>0</v>
      </c>
      <c r="AE46" s="17">
        <v>0</v>
      </c>
      <c r="AF46" s="17">
        <v>101765.1</v>
      </c>
      <c r="AG46" s="12">
        <v>139728.66</v>
      </c>
      <c r="AH46" s="16">
        <v>0</v>
      </c>
      <c r="AI46" s="17">
        <v>30000</v>
      </c>
      <c r="AJ46" s="17">
        <v>0</v>
      </c>
      <c r="AK46" s="17">
        <v>0</v>
      </c>
      <c r="AL46" s="17">
        <v>0</v>
      </c>
      <c r="AM46" s="17">
        <v>0</v>
      </c>
      <c r="AN46" s="17">
        <v>1216.54</v>
      </c>
      <c r="AO46" s="12">
        <v>31216.54</v>
      </c>
      <c r="AP46" s="16">
        <v>34624.160000000003</v>
      </c>
      <c r="AQ46" s="17">
        <v>50000</v>
      </c>
      <c r="AR46" s="17">
        <v>0</v>
      </c>
      <c r="AS46" s="17">
        <v>0</v>
      </c>
      <c r="AT46" s="17">
        <v>0</v>
      </c>
      <c r="AU46" s="17">
        <v>0</v>
      </c>
      <c r="AV46" s="17">
        <v>441015.77</v>
      </c>
      <c r="AW46" s="12">
        <v>525639.93000000005</v>
      </c>
      <c r="AX46" s="16">
        <v>0</v>
      </c>
      <c r="AY46" s="17">
        <v>0</v>
      </c>
      <c r="AZ46" s="17">
        <v>0</v>
      </c>
      <c r="BA46" s="17">
        <v>0</v>
      </c>
      <c r="BB46" s="17">
        <v>0</v>
      </c>
      <c r="BC46" s="17">
        <v>0</v>
      </c>
      <c r="BD46" s="17">
        <v>0</v>
      </c>
      <c r="BE46" s="12">
        <v>0</v>
      </c>
      <c r="BF46" s="16">
        <v>4659.95</v>
      </c>
      <c r="BG46" s="17">
        <v>374202.25</v>
      </c>
      <c r="BH46" s="17">
        <v>0</v>
      </c>
      <c r="BI46" s="17">
        <v>0</v>
      </c>
      <c r="BJ46" s="17">
        <v>0</v>
      </c>
      <c r="BK46" s="17">
        <v>0</v>
      </c>
      <c r="BL46" s="17">
        <v>2925.64</v>
      </c>
      <c r="BM46" s="12">
        <v>381787.84</v>
      </c>
      <c r="BN46" s="16">
        <v>0</v>
      </c>
      <c r="BO46" s="17">
        <v>0</v>
      </c>
      <c r="BP46" s="17">
        <v>200000</v>
      </c>
      <c r="BQ46" s="17">
        <v>0</v>
      </c>
      <c r="BR46" s="17">
        <v>0</v>
      </c>
      <c r="BS46" s="17">
        <v>0</v>
      </c>
      <c r="BT46" s="17">
        <v>0</v>
      </c>
      <c r="BU46" s="12">
        <v>200000</v>
      </c>
      <c r="BV46" s="16">
        <v>0</v>
      </c>
      <c r="BW46" s="17">
        <v>0</v>
      </c>
      <c r="BX46" s="17">
        <v>0</v>
      </c>
      <c r="BY46" s="17">
        <v>147325</v>
      </c>
      <c r="BZ46" s="17">
        <v>0</v>
      </c>
      <c r="CA46" s="17">
        <v>0</v>
      </c>
      <c r="CB46" s="17">
        <v>9490.91</v>
      </c>
      <c r="CC46" s="12">
        <v>156815.91</v>
      </c>
    </row>
    <row r="47" spans="1:81" x14ac:dyDescent="0.2">
      <c r="A47" s="4" t="s">
        <v>38</v>
      </c>
      <c r="B47" s="92">
        <v>859935.08</v>
      </c>
      <c r="C47" s="87">
        <v>0</v>
      </c>
      <c r="D47" s="87">
        <v>86590.91</v>
      </c>
      <c r="E47" s="87">
        <v>0</v>
      </c>
      <c r="F47" s="87">
        <v>0</v>
      </c>
      <c r="G47" s="87">
        <v>45430.39</v>
      </c>
      <c r="H47" s="87">
        <v>0</v>
      </c>
      <c r="I47" s="93">
        <v>991956.37999999989</v>
      </c>
      <c r="J47" s="16">
        <v>154248.32999999999</v>
      </c>
      <c r="K47" s="17">
        <v>0</v>
      </c>
      <c r="L47" s="17">
        <v>76590.91</v>
      </c>
      <c r="M47" s="17">
        <v>0</v>
      </c>
      <c r="N47" s="17">
        <v>0</v>
      </c>
      <c r="O47" s="17">
        <v>0</v>
      </c>
      <c r="P47" s="17">
        <v>0</v>
      </c>
      <c r="Q47" s="12">
        <v>230839.24</v>
      </c>
      <c r="R47" s="16">
        <v>110682.84</v>
      </c>
      <c r="S47" s="17">
        <v>0</v>
      </c>
      <c r="T47" s="17">
        <v>0</v>
      </c>
      <c r="U47" s="17">
        <v>0</v>
      </c>
      <c r="V47" s="17">
        <v>0</v>
      </c>
      <c r="W47" s="17">
        <v>0</v>
      </c>
      <c r="X47" s="17">
        <v>0</v>
      </c>
      <c r="Y47" s="12">
        <v>110682.84</v>
      </c>
      <c r="Z47" s="16">
        <v>451178.33</v>
      </c>
      <c r="AA47" s="17">
        <v>0</v>
      </c>
      <c r="AB47" s="17">
        <v>0</v>
      </c>
      <c r="AC47" s="17">
        <v>0</v>
      </c>
      <c r="AD47" s="17">
        <v>0</v>
      </c>
      <c r="AE47" s="17">
        <v>0</v>
      </c>
      <c r="AF47" s="17">
        <v>0</v>
      </c>
      <c r="AG47" s="12">
        <v>451178.33</v>
      </c>
      <c r="AH47" s="16">
        <v>0</v>
      </c>
      <c r="AI47" s="17">
        <v>0</v>
      </c>
      <c r="AJ47" s="17">
        <v>0</v>
      </c>
      <c r="AK47" s="17">
        <v>0</v>
      </c>
      <c r="AL47" s="17">
        <v>0</v>
      </c>
      <c r="AM47" s="17">
        <v>0</v>
      </c>
      <c r="AN47" s="17">
        <v>0</v>
      </c>
      <c r="AO47" s="12">
        <v>0</v>
      </c>
      <c r="AP47" s="16">
        <v>0</v>
      </c>
      <c r="AQ47" s="17">
        <v>0</v>
      </c>
      <c r="AR47" s="17">
        <v>0</v>
      </c>
      <c r="AS47" s="17">
        <v>0</v>
      </c>
      <c r="AT47" s="17">
        <v>0</v>
      </c>
      <c r="AU47" s="17">
        <v>0</v>
      </c>
      <c r="AV47" s="17">
        <v>0</v>
      </c>
      <c r="AW47" s="12">
        <v>0</v>
      </c>
      <c r="AX47" s="16">
        <v>0</v>
      </c>
      <c r="AY47" s="17">
        <v>0</v>
      </c>
      <c r="AZ47" s="17">
        <v>0</v>
      </c>
      <c r="BA47" s="17">
        <v>0</v>
      </c>
      <c r="BB47" s="17">
        <v>0</v>
      </c>
      <c r="BC47" s="17">
        <v>0</v>
      </c>
      <c r="BD47" s="17">
        <v>0</v>
      </c>
      <c r="BE47" s="12">
        <v>0</v>
      </c>
      <c r="BF47" s="16">
        <v>98042.1</v>
      </c>
      <c r="BG47" s="17">
        <v>0</v>
      </c>
      <c r="BH47" s="17">
        <v>0</v>
      </c>
      <c r="BI47" s="17">
        <v>0</v>
      </c>
      <c r="BJ47" s="17">
        <v>0</v>
      </c>
      <c r="BK47" s="17">
        <v>0</v>
      </c>
      <c r="BL47" s="17">
        <v>0</v>
      </c>
      <c r="BM47" s="12">
        <v>98042.1</v>
      </c>
      <c r="BN47" s="16">
        <v>45783.48</v>
      </c>
      <c r="BO47" s="17">
        <v>0</v>
      </c>
      <c r="BP47" s="17">
        <v>0</v>
      </c>
      <c r="BQ47" s="17">
        <v>0</v>
      </c>
      <c r="BR47" s="17">
        <v>0</v>
      </c>
      <c r="BS47" s="17">
        <v>0</v>
      </c>
      <c r="BT47" s="17">
        <v>0</v>
      </c>
      <c r="BU47" s="12">
        <v>45783.48</v>
      </c>
      <c r="BV47" s="16">
        <v>0</v>
      </c>
      <c r="BW47" s="17">
        <v>0</v>
      </c>
      <c r="BX47" s="17">
        <v>10000</v>
      </c>
      <c r="BY47" s="17">
        <v>0</v>
      </c>
      <c r="BZ47" s="17">
        <v>0</v>
      </c>
      <c r="CA47" s="17">
        <v>45430.39</v>
      </c>
      <c r="CB47" s="17">
        <v>0</v>
      </c>
      <c r="CC47" s="12">
        <v>55430.39</v>
      </c>
    </row>
    <row r="48" spans="1:81" x14ac:dyDescent="0.2">
      <c r="A48" s="4" t="s">
        <v>39</v>
      </c>
      <c r="B48" s="92">
        <v>3334883.5899999994</v>
      </c>
      <c r="C48" s="87">
        <v>0</v>
      </c>
      <c r="D48" s="87">
        <v>204050</v>
      </c>
      <c r="E48" s="87">
        <v>0</v>
      </c>
      <c r="F48" s="87">
        <v>0</v>
      </c>
      <c r="G48" s="87">
        <v>14046.46</v>
      </c>
      <c r="H48" s="87">
        <v>159669.01800000001</v>
      </c>
      <c r="I48" s="93">
        <v>3712649.0680000004</v>
      </c>
      <c r="J48" s="16">
        <v>2697432.6299999994</v>
      </c>
      <c r="K48" s="17">
        <v>0</v>
      </c>
      <c r="L48" s="17">
        <v>189800</v>
      </c>
      <c r="M48" s="17">
        <v>0</v>
      </c>
      <c r="N48" s="17">
        <v>0</v>
      </c>
      <c r="O48" s="17">
        <v>0</v>
      </c>
      <c r="P48" s="17">
        <v>9820.0920000000006</v>
      </c>
      <c r="Q48" s="12">
        <v>2897052.7219999996</v>
      </c>
      <c r="R48" s="16">
        <v>324161.28999999998</v>
      </c>
      <c r="S48" s="17">
        <v>0</v>
      </c>
      <c r="T48" s="17">
        <v>0</v>
      </c>
      <c r="U48" s="17">
        <v>0</v>
      </c>
      <c r="V48" s="17">
        <v>0</v>
      </c>
      <c r="W48" s="17">
        <v>0</v>
      </c>
      <c r="X48" s="17">
        <v>0</v>
      </c>
      <c r="Y48" s="12">
        <v>324161.28999999998</v>
      </c>
      <c r="Z48" s="16">
        <v>0</v>
      </c>
      <c r="AA48" s="17">
        <v>0</v>
      </c>
      <c r="AB48" s="17">
        <v>0</v>
      </c>
      <c r="AC48" s="17">
        <v>0</v>
      </c>
      <c r="AD48" s="17">
        <v>0</v>
      </c>
      <c r="AE48" s="17">
        <v>0</v>
      </c>
      <c r="AF48" s="17">
        <v>7802.83</v>
      </c>
      <c r="AG48" s="12">
        <v>7802.83</v>
      </c>
      <c r="AH48" s="16">
        <v>218999.2</v>
      </c>
      <c r="AI48" s="17">
        <v>0</v>
      </c>
      <c r="AJ48" s="17">
        <v>0</v>
      </c>
      <c r="AK48" s="17">
        <v>0</v>
      </c>
      <c r="AL48" s="17">
        <v>0</v>
      </c>
      <c r="AM48" s="17">
        <v>0</v>
      </c>
      <c r="AN48" s="17">
        <v>683.81</v>
      </c>
      <c r="AO48" s="12">
        <v>219683.01</v>
      </c>
      <c r="AP48" s="16">
        <v>0</v>
      </c>
      <c r="AQ48" s="17">
        <v>0</v>
      </c>
      <c r="AR48" s="17">
        <v>0</v>
      </c>
      <c r="AS48" s="17">
        <v>0</v>
      </c>
      <c r="AT48" s="17">
        <v>0</v>
      </c>
      <c r="AU48" s="17">
        <v>0</v>
      </c>
      <c r="AV48" s="17">
        <v>13397.99</v>
      </c>
      <c r="AW48" s="12">
        <v>13397.99</v>
      </c>
      <c r="AX48" s="16">
        <v>78727.899999999994</v>
      </c>
      <c r="AY48" s="17">
        <v>0</v>
      </c>
      <c r="AZ48" s="17">
        <v>3000</v>
      </c>
      <c r="BA48" s="17">
        <v>0</v>
      </c>
      <c r="BB48" s="17">
        <v>0</v>
      </c>
      <c r="BC48" s="17">
        <v>0</v>
      </c>
      <c r="BD48" s="17">
        <v>127762.68000000001</v>
      </c>
      <c r="BE48" s="12">
        <v>209490.58000000002</v>
      </c>
      <c r="BF48" s="16">
        <v>0</v>
      </c>
      <c r="BG48" s="17">
        <v>0</v>
      </c>
      <c r="BH48" s="17">
        <v>0</v>
      </c>
      <c r="BI48" s="17">
        <v>0</v>
      </c>
      <c r="BJ48" s="17">
        <v>0</v>
      </c>
      <c r="BK48" s="17">
        <v>0</v>
      </c>
      <c r="BL48" s="17">
        <v>0</v>
      </c>
      <c r="BM48" s="12">
        <v>0</v>
      </c>
      <c r="BN48" s="16">
        <v>0</v>
      </c>
      <c r="BO48" s="17">
        <v>0</v>
      </c>
      <c r="BP48" s="17">
        <v>0</v>
      </c>
      <c r="BQ48" s="17">
        <v>0</v>
      </c>
      <c r="BR48" s="17">
        <v>0</v>
      </c>
      <c r="BS48" s="17">
        <v>0</v>
      </c>
      <c r="BT48" s="17">
        <v>0</v>
      </c>
      <c r="BU48" s="12">
        <v>0</v>
      </c>
      <c r="BV48" s="16">
        <v>15562.57</v>
      </c>
      <c r="BW48" s="17">
        <v>0</v>
      </c>
      <c r="BX48" s="17">
        <v>11250</v>
      </c>
      <c r="BY48" s="17">
        <v>0</v>
      </c>
      <c r="BZ48" s="17">
        <v>0</v>
      </c>
      <c r="CA48" s="17">
        <v>14046.46</v>
      </c>
      <c r="CB48" s="17">
        <v>201.61600000000001</v>
      </c>
      <c r="CC48" s="12">
        <v>41060.646000000001</v>
      </c>
    </row>
    <row r="49" spans="1:81" x14ac:dyDescent="0.2">
      <c r="A49" s="4" t="s">
        <v>40</v>
      </c>
      <c r="B49" s="92">
        <v>3679022.4699999997</v>
      </c>
      <c r="C49" s="87">
        <v>0</v>
      </c>
      <c r="D49" s="87">
        <v>0</v>
      </c>
      <c r="E49" s="87">
        <v>0</v>
      </c>
      <c r="F49" s="87">
        <v>0</v>
      </c>
      <c r="G49" s="87">
        <v>126028.18779910554</v>
      </c>
      <c r="H49" s="87">
        <v>50</v>
      </c>
      <c r="I49" s="93">
        <v>3805100.6577991056</v>
      </c>
      <c r="J49" s="16">
        <v>2309001.4500000002</v>
      </c>
      <c r="K49" s="17">
        <v>0</v>
      </c>
      <c r="L49" s="17">
        <v>0</v>
      </c>
      <c r="M49" s="17">
        <v>0</v>
      </c>
      <c r="N49" s="17">
        <v>0</v>
      </c>
      <c r="O49" s="17">
        <v>125626.80779910553</v>
      </c>
      <c r="P49" s="17">
        <v>27.27</v>
      </c>
      <c r="Q49" s="12">
        <v>2434655.5277991057</v>
      </c>
      <c r="R49" s="16">
        <v>401721.05</v>
      </c>
      <c r="S49" s="17">
        <v>0</v>
      </c>
      <c r="T49" s="17">
        <v>0</v>
      </c>
      <c r="U49" s="17">
        <v>0</v>
      </c>
      <c r="V49" s="17">
        <v>0</v>
      </c>
      <c r="W49" s="17">
        <v>0</v>
      </c>
      <c r="X49" s="17">
        <v>0</v>
      </c>
      <c r="Y49" s="12">
        <v>401721.05</v>
      </c>
      <c r="Z49" s="16">
        <v>0</v>
      </c>
      <c r="AA49" s="17">
        <v>0</v>
      </c>
      <c r="AB49" s="17">
        <v>0</v>
      </c>
      <c r="AC49" s="17">
        <v>0</v>
      </c>
      <c r="AD49" s="17">
        <v>0</v>
      </c>
      <c r="AE49" s="17">
        <v>0</v>
      </c>
      <c r="AF49" s="17">
        <v>0</v>
      </c>
      <c r="AG49" s="12">
        <v>0</v>
      </c>
      <c r="AH49" s="16">
        <v>0</v>
      </c>
      <c r="AI49" s="17">
        <v>0</v>
      </c>
      <c r="AJ49" s="17">
        <v>0</v>
      </c>
      <c r="AK49" s="17">
        <v>0</v>
      </c>
      <c r="AL49" s="17">
        <v>0</v>
      </c>
      <c r="AM49" s="17">
        <v>0</v>
      </c>
      <c r="AN49" s="17">
        <v>0</v>
      </c>
      <c r="AO49" s="12">
        <v>0</v>
      </c>
      <c r="AP49" s="16">
        <v>0</v>
      </c>
      <c r="AQ49" s="17">
        <v>0</v>
      </c>
      <c r="AR49" s="17">
        <v>0</v>
      </c>
      <c r="AS49" s="17">
        <v>0</v>
      </c>
      <c r="AT49" s="17">
        <v>0</v>
      </c>
      <c r="AU49" s="17">
        <v>0</v>
      </c>
      <c r="AV49" s="17">
        <v>0</v>
      </c>
      <c r="AW49" s="12">
        <v>0</v>
      </c>
      <c r="AX49" s="16">
        <v>0</v>
      </c>
      <c r="AY49" s="17">
        <v>0</v>
      </c>
      <c r="AZ49" s="17">
        <v>0</v>
      </c>
      <c r="BA49" s="17">
        <v>0</v>
      </c>
      <c r="BB49" s="17">
        <v>0</v>
      </c>
      <c r="BC49" s="17">
        <v>0</v>
      </c>
      <c r="BD49" s="17">
        <v>0</v>
      </c>
      <c r="BE49" s="12">
        <v>0</v>
      </c>
      <c r="BF49" s="16">
        <v>0</v>
      </c>
      <c r="BG49" s="17">
        <v>0</v>
      </c>
      <c r="BH49" s="17">
        <v>0</v>
      </c>
      <c r="BI49" s="17">
        <v>0</v>
      </c>
      <c r="BJ49" s="17">
        <v>0</v>
      </c>
      <c r="BK49" s="17">
        <v>0</v>
      </c>
      <c r="BL49" s="17">
        <v>0</v>
      </c>
      <c r="BM49" s="12">
        <v>0</v>
      </c>
      <c r="BN49" s="16">
        <v>968299.97</v>
      </c>
      <c r="BO49" s="17">
        <v>0</v>
      </c>
      <c r="BP49" s="17">
        <v>0</v>
      </c>
      <c r="BQ49" s="17">
        <v>0</v>
      </c>
      <c r="BR49" s="17">
        <v>0</v>
      </c>
      <c r="BS49" s="17">
        <v>401.38</v>
      </c>
      <c r="BT49" s="17">
        <v>22.73</v>
      </c>
      <c r="BU49" s="12">
        <v>968724.08</v>
      </c>
      <c r="BV49" s="16">
        <v>0</v>
      </c>
      <c r="BW49" s="17">
        <v>0</v>
      </c>
      <c r="BX49" s="17">
        <v>0</v>
      </c>
      <c r="BY49" s="17">
        <v>0</v>
      </c>
      <c r="BZ49" s="17">
        <v>0</v>
      </c>
      <c r="CA49" s="17">
        <v>0</v>
      </c>
      <c r="CB49" s="17">
        <v>0</v>
      </c>
      <c r="CC49" s="12">
        <v>0</v>
      </c>
    </row>
    <row r="50" spans="1:81" x14ac:dyDescent="0.2">
      <c r="A50" s="4" t="s">
        <v>41</v>
      </c>
      <c r="B50" s="92">
        <v>384287</v>
      </c>
      <c r="C50" s="87">
        <v>25</v>
      </c>
      <c r="D50" s="87">
        <v>153852</v>
      </c>
      <c r="E50" s="87">
        <v>0</v>
      </c>
      <c r="F50" s="87">
        <v>0</v>
      </c>
      <c r="G50" s="87">
        <v>21113</v>
      </c>
      <c r="H50" s="87">
        <v>28411</v>
      </c>
      <c r="I50" s="93">
        <v>587688</v>
      </c>
      <c r="J50" s="16">
        <v>270753</v>
      </c>
      <c r="K50" s="17">
        <v>0</v>
      </c>
      <c r="L50" s="17">
        <v>130307</v>
      </c>
      <c r="M50" s="17">
        <v>0</v>
      </c>
      <c r="N50" s="17">
        <v>0</v>
      </c>
      <c r="O50" s="17">
        <v>12500</v>
      </c>
      <c r="P50" s="17">
        <v>0</v>
      </c>
      <c r="Q50" s="12">
        <v>413560</v>
      </c>
      <c r="R50" s="16">
        <v>63347</v>
      </c>
      <c r="S50" s="17">
        <v>0</v>
      </c>
      <c r="T50" s="17">
        <v>0</v>
      </c>
      <c r="U50" s="17">
        <v>0</v>
      </c>
      <c r="V50" s="17">
        <v>0</v>
      </c>
      <c r="W50" s="17">
        <v>0</v>
      </c>
      <c r="X50" s="17">
        <v>0</v>
      </c>
      <c r="Y50" s="12">
        <v>63347</v>
      </c>
      <c r="Z50" s="16">
        <v>34434</v>
      </c>
      <c r="AA50" s="17">
        <v>0</v>
      </c>
      <c r="AB50" s="17">
        <v>23545</v>
      </c>
      <c r="AC50" s="17">
        <v>0</v>
      </c>
      <c r="AD50" s="17">
        <v>0</v>
      </c>
      <c r="AE50" s="17">
        <v>8613</v>
      </c>
      <c r="AF50" s="17">
        <v>0</v>
      </c>
      <c r="AG50" s="12">
        <v>66592</v>
      </c>
      <c r="AH50" s="16">
        <v>0</v>
      </c>
      <c r="AI50" s="17">
        <v>0</v>
      </c>
      <c r="AJ50" s="17">
        <v>0</v>
      </c>
      <c r="AK50" s="17">
        <v>0</v>
      </c>
      <c r="AL50" s="17">
        <v>0</v>
      </c>
      <c r="AM50" s="17">
        <v>0</v>
      </c>
      <c r="AN50" s="17">
        <v>0</v>
      </c>
      <c r="AO50" s="12">
        <v>0</v>
      </c>
      <c r="AP50" s="16">
        <v>0</v>
      </c>
      <c r="AQ50" s="17">
        <v>0</v>
      </c>
      <c r="AR50" s="17">
        <v>0</v>
      </c>
      <c r="AS50" s="17">
        <v>0</v>
      </c>
      <c r="AT50" s="17">
        <v>0</v>
      </c>
      <c r="AU50" s="17">
        <v>0</v>
      </c>
      <c r="AV50" s="17">
        <v>0</v>
      </c>
      <c r="AW50" s="12">
        <v>0</v>
      </c>
      <c r="AX50" s="16">
        <v>0</v>
      </c>
      <c r="AY50" s="17">
        <v>0</v>
      </c>
      <c r="AZ50" s="17">
        <v>0</v>
      </c>
      <c r="BA50" s="17">
        <v>0</v>
      </c>
      <c r="BB50" s="17">
        <v>0</v>
      </c>
      <c r="BC50" s="17">
        <v>0</v>
      </c>
      <c r="BD50" s="17">
        <v>0</v>
      </c>
      <c r="BE50" s="12">
        <v>0</v>
      </c>
      <c r="BF50" s="16">
        <v>0</v>
      </c>
      <c r="BG50" s="17">
        <v>0</v>
      </c>
      <c r="BH50" s="17">
        <v>0</v>
      </c>
      <c r="BI50" s="17">
        <v>0</v>
      </c>
      <c r="BJ50" s="17">
        <v>0</v>
      </c>
      <c r="BK50" s="17">
        <v>0</v>
      </c>
      <c r="BL50" s="17">
        <v>0</v>
      </c>
      <c r="BM50" s="12">
        <v>0</v>
      </c>
      <c r="BN50" s="16">
        <v>0</v>
      </c>
      <c r="BO50" s="17">
        <v>0</v>
      </c>
      <c r="BP50" s="17">
        <v>0</v>
      </c>
      <c r="BQ50" s="17">
        <v>0</v>
      </c>
      <c r="BR50" s="17">
        <v>0</v>
      </c>
      <c r="BS50" s="17">
        <v>0</v>
      </c>
      <c r="BT50" s="17">
        <v>28411</v>
      </c>
      <c r="BU50" s="12">
        <v>28411</v>
      </c>
      <c r="BV50" s="16">
        <v>15753</v>
      </c>
      <c r="BW50" s="17">
        <v>25</v>
      </c>
      <c r="BX50" s="17">
        <v>0</v>
      </c>
      <c r="BY50" s="17">
        <v>0</v>
      </c>
      <c r="BZ50" s="17">
        <v>0</v>
      </c>
      <c r="CA50" s="17">
        <v>0</v>
      </c>
      <c r="CB50" s="17">
        <v>0</v>
      </c>
      <c r="CC50" s="12">
        <v>15778</v>
      </c>
    </row>
    <row r="51" spans="1:81" x14ac:dyDescent="0.2">
      <c r="A51" s="4" t="s">
        <v>42</v>
      </c>
      <c r="B51" s="92">
        <v>2075471</v>
      </c>
      <c r="C51" s="87">
        <v>0</v>
      </c>
      <c r="D51" s="87">
        <v>60000.06</v>
      </c>
      <c r="E51" s="87">
        <v>0</v>
      </c>
      <c r="F51" s="87">
        <v>78824</v>
      </c>
      <c r="G51" s="87">
        <v>22500</v>
      </c>
      <c r="H51" s="87">
        <v>60235</v>
      </c>
      <c r="I51" s="93">
        <v>2297030.06</v>
      </c>
      <c r="J51" s="16">
        <v>1417544</v>
      </c>
      <c r="K51" s="17">
        <v>0</v>
      </c>
      <c r="L51" s="17">
        <v>60000.03</v>
      </c>
      <c r="M51" s="17">
        <v>0</v>
      </c>
      <c r="N51" s="17">
        <v>78824</v>
      </c>
      <c r="O51" s="17">
        <v>22500</v>
      </c>
      <c r="P51" s="17">
        <v>51994</v>
      </c>
      <c r="Q51" s="12">
        <v>1630862.03</v>
      </c>
      <c r="R51" s="16">
        <v>532972</v>
      </c>
      <c r="S51" s="17">
        <v>0</v>
      </c>
      <c r="T51" s="17">
        <v>0</v>
      </c>
      <c r="U51" s="17">
        <v>0</v>
      </c>
      <c r="V51" s="17">
        <v>0</v>
      </c>
      <c r="W51" s="17">
        <v>0</v>
      </c>
      <c r="X51" s="17">
        <v>253</v>
      </c>
      <c r="Y51" s="12">
        <v>533225</v>
      </c>
      <c r="Z51" s="16">
        <v>0</v>
      </c>
      <c r="AA51" s="17">
        <v>0</v>
      </c>
      <c r="AB51" s="17">
        <v>0</v>
      </c>
      <c r="AC51" s="17">
        <v>0</v>
      </c>
      <c r="AD51" s="17">
        <v>0</v>
      </c>
      <c r="AE51" s="17">
        <v>0</v>
      </c>
      <c r="AF51" s="17">
        <v>0</v>
      </c>
      <c r="AG51" s="12">
        <v>0</v>
      </c>
      <c r="AH51" s="16">
        <v>124955</v>
      </c>
      <c r="AI51" s="17">
        <v>0</v>
      </c>
      <c r="AJ51" s="17">
        <v>0</v>
      </c>
      <c r="AK51" s="17">
        <v>0</v>
      </c>
      <c r="AL51" s="17">
        <v>0</v>
      </c>
      <c r="AM51" s="17">
        <v>0</v>
      </c>
      <c r="AN51" s="17">
        <v>0</v>
      </c>
      <c r="AO51" s="12">
        <v>124955</v>
      </c>
      <c r="AP51" s="16">
        <v>0</v>
      </c>
      <c r="AQ51" s="17">
        <v>0</v>
      </c>
      <c r="AR51" s="17">
        <v>0</v>
      </c>
      <c r="AS51" s="17">
        <v>0</v>
      </c>
      <c r="AT51" s="17">
        <v>0</v>
      </c>
      <c r="AU51" s="17">
        <v>0</v>
      </c>
      <c r="AV51" s="17">
        <v>0</v>
      </c>
      <c r="AW51" s="12">
        <v>0</v>
      </c>
      <c r="AX51" s="16">
        <v>0</v>
      </c>
      <c r="AY51" s="17">
        <v>0</v>
      </c>
      <c r="AZ51" s="17">
        <v>0</v>
      </c>
      <c r="BA51" s="17">
        <v>0</v>
      </c>
      <c r="BB51" s="17">
        <v>0</v>
      </c>
      <c r="BC51" s="17">
        <v>0</v>
      </c>
      <c r="BD51" s="17">
        <v>0</v>
      </c>
      <c r="BE51" s="12">
        <v>0</v>
      </c>
      <c r="BF51" s="16">
        <v>0</v>
      </c>
      <c r="BG51" s="17">
        <v>0</v>
      </c>
      <c r="BH51" s="17">
        <v>0</v>
      </c>
      <c r="BI51" s="17">
        <v>0</v>
      </c>
      <c r="BJ51" s="17">
        <v>0</v>
      </c>
      <c r="BK51" s="17">
        <v>0</v>
      </c>
      <c r="BL51" s="17">
        <v>0</v>
      </c>
      <c r="BM51" s="12">
        <v>0</v>
      </c>
      <c r="BN51" s="16">
        <v>0</v>
      </c>
      <c r="BO51" s="17">
        <v>0</v>
      </c>
      <c r="BP51" s="17">
        <v>0</v>
      </c>
      <c r="BQ51" s="17">
        <v>0</v>
      </c>
      <c r="BR51" s="17">
        <v>0</v>
      </c>
      <c r="BS51" s="17">
        <v>0</v>
      </c>
      <c r="BT51" s="17">
        <v>0</v>
      </c>
      <c r="BU51" s="12">
        <v>0</v>
      </c>
      <c r="BV51" s="16">
        <v>0</v>
      </c>
      <c r="BW51" s="17">
        <v>0</v>
      </c>
      <c r="BX51" s="17">
        <v>0.03</v>
      </c>
      <c r="BY51" s="17">
        <v>0</v>
      </c>
      <c r="BZ51" s="17">
        <v>0</v>
      </c>
      <c r="CA51" s="17">
        <v>0</v>
      </c>
      <c r="CB51" s="17">
        <v>7988</v>
      </c>
      <c r="CC51" s="12">
        <v>7988.03</v>
      </c>
    </row>
    <row r="52" spans="1:81" x14ac:dyDescent="0.2">
      <c r="A52" s="4" t="s">
        <v>43</v>
      </c>
      <c r="B52" s="92">
        <v>2158462</v>
      </c>
      <c r="C52" s="87">
        <v>0</v>
      </c>
      <c r="D52" s="87">
        <v>97000</v>
      </c>
      <c r="E52" s="87">
        <v>0</v>
      </c>
      <c r="F52" s="87">
        <v>10000</v>
      </c>
      <c r="G52" s="87">
        <v>643203</v>
      </c>
      <c r="H52" s="87">
        <v>87957</v>
      </c>
      <c r="I52" s="93">
        <v>2996622</v>
      </c>
      <c r="J52" s="16">
        <v>1688574</v>
      </c>
      <c r="K52" s="17">
        <v>0</v>
      </c>
      <c r="L52" s="17">
        <v>97000</v>
      </c>
      <c r="M52" s="17">
        <v>0</v>
      </c>
      <c r="N52" s="17">
        <v>0</v>
      </c>
      <c r="O52" s="17">
        <v>641836</v>
      </c>
      <c r="P52" s="17">
        <v>87957</v>
      </c>
      <c r="Q52" s="12">
        <v>2515367</v>
      </c>
      <c r="R52" s="16">
        <v>469888</v>
      </c>
      <c r="S52" s="17">
        <v>0</v>
      </c>
      <c r="T52" s="17">
        <v>0</v>
      </c>
      <c r="U52" s="17">
        <v>0</v>
      </c>
      <c r="V52" s="17">
        <v>10000</v>
      </c>
      <c r="W52" s="17">
        <v>1367</v>
      </c>
      <c r="X52" s="17">
        <v>0</v>
      </c>
      <c r="Y52" s="12">
        <v>481255</v>
      </c>
      <c r="Z52" s="16">
        <v>0</v>
      </c>
      <c r="AA52" s="17">
        <v>0</v>
      </c>
      <c r="AB52" s="17">
        <v>0</v>
      </c>
      <c r="AC52" s="17">
        <v>0</v>
      </c>
      <c r="AD52" s="17">
        <v>0</v>
      </c>
      <c r="AE52" s="17">
        <v>0</v>
      </c>
      <c r="AF52" s="17">
        <v>0</v>
      </c>
      <c r="AG52" s="12">
        <v>0</v>
      </c>
      <c r="AH52" s="16">
        <v>0</v>
      </c>
      <c r="AI52" s="17">
        <v>0</v>
      </c>
      <c r="AJ52" s="17">
        <v>0</v>
      </c>
      <c r="AK52" s="17">
        <v>0</v>
      </c>
      <c r="AL52" s="17">
        <v>0</v>
      </c>
      <c r="AM52" s="17">
        <v>0</v>
      </c>
      <c r="AN52" s="17">
        <v>0</v>
      </c>
      <c r="AO52" s="12">
        <v>0</v>
      </c>
      <c r="AP52" s="16">
        <v>0</v>
      </c>
      <c r="AQ52" s="17">
        <v>0</v>
      </c>
      <c r="AR52" s="17">
        <v>0</v>
      </c>
      <c r="AS52" s="17">
        <v>0</v>
      </c>
      <c r="AT52" s="17">
        <v>0</v>
      </c>
      <c r="AU52" s="17">
        <v>0</v>
      </c>
      <c r="AV52" s="17">
        <v>0</v>
      </c>
      <c r="AW52" s="12">
        <v>0</v>
      </c>
      <c r="AX52" s="16">
        <v>0</v>
      </c>
      <c r="AY52" s="17">
        <v>0</v>
      </c>
      <c r="AZ52" s="17">
        <v>0</v>
      </c>
      <c r="BA52" s="17">
        <v>0</v>
      </c>
      <c r="BB52" s="17">
        <v>0</v>
      </c>
      <c r="BC52" s="17">
        <v>0</v>
      </c>
      <c r="BD52" s="17">
        <v>0</v>
      </c>
      <c r="BE52" s="12">
        <v>0</v>
      </c>
      <c r="BF52" s="16">
        <v>0</v>
      </c>
      <c r="BG52" s="17">
        <v>0</v>
      </c>
      <c r="BH52" s="17">
        <v>0</v>
      </c>
      <c r="BI52" s="17">
        <v>0</v>
      </c>
      <c r="BJ52" s="17">
        <v>0</v>
      </c>
      <c r="BK52" s="17">
        <v>0</v>
      </c>
      <c r="BL52" s="17">
        <v>0</v>
      </c>
      <c r="BM52" s="12">
        <v>0</v>
      </c>
      <c r="BN52" s="16">
        <v>0</v>
      </c>
      <c r="BO52" s="17">
        <v>0</v>
      </c>
      <c r="BP52" s="17">
        <v>0</v>
      </c>
      <c r="BQ52" s="17">
        <v>0</v>
      </c>
      <c r="BR52" s="17">
        <v>0</v>
      </c>
      <c r="BS52" s="17">
        <v>0</v>
      </c>
      <c r="BT52" s="17">
        <v>0</v>
      </c>
      <c r="BU52" s="12">
        <v>0</v>
      </c>
      <c r="BV52" s="16">
        <v>0</v>
      </c>
      <c r="BW52" s="17">
        <v>0</v>
      </c>
      <c r="BX52" s="17">
        <v>0</v>
      </c>
      <c r="BY52" s="17">
        <v>0</v>
      </c>
      <c r="BZ52" s="17">
        <v>0</v>
      </c>
      <c r="CA52" s="17">
        <v>0</v>
      </c>
      <c r="CB52" s="17">
        <v>0</v>
      </c>
      <c r="CC52" s="12">
        <v>0</v>
      </c>
    </row>
    <row r="53" spans="1:81" x14ac:dyDescent="0.2">
      <c r="A53" s="4" t="s">
        <v>44</v>
      </c>
      <c r="B53" s="92">
        <v>225377000</v>
      </c>
      <c r="C53" s="87">
        <v>784000</v>
      </c>
      <c r="D53" s="87">
        <v>878000</v>
      </c>
      <c r="E53" s="87">
        <v>0</v>
      </c>
      <c r="F53" s="87">
        <v>338000</v>
      </c>
      <c r="G53" s="87">
        <v>20412000</v>
      </c>
      <c r="H53" s="87">
        <v>1549000</v>
      </c>
      <c r="I53" s="93">
        <v>249338000</v>
      </c>
      <c r="J53" s="16">
        <v>24929000</v>
      </c>
      <c r="K53" s="17">
        <v>0</v>
      </c>
      <c r="L53" s="17">
        <v>45000</v>
      </c>
      <c r="M53" s="17">
        <v>0</v>
      </c>
      <c r="N53" s="17">
        <v>99000</v>
      </c>
      <c r="O53" s="17">
        <v>19229000</v>
      </c>
      <c r="P53" s="17">
        <v>331000</v>
      </c>
      <c r="Q53" s="12">
        <v>44633000</v>
      </c>
      <c r="R53" s="16">
        <v>661000</v>
      </c>
      <c r="S53" s="17">
        <v>0</v>
      </c>
      <c r="T53" s="17">
        <v>0</v>
      </c>
      <c r="U53" s="17">
        <v>0</v>
      </c>
      <c r="V53" s="17">
        <v>0</v>
      </c>
      <c r="W53" s="17">
        <v>0</v>
      </c>
      <c r="X53" s="17">
        <v>2000</v>
      </c>
      <c r="Y53" s="12">
        <v>663000</v>
      </c>
      <c r="Z53" s="16">
        <v>8880000</v>
      </c>
      <c r="AA53" s="17">
        <v>784000</v>
      </c>
      <c r="AB53" s="17">
        <v>524000</v>
      </c>
      <c r="AC53" s="17">
        <v>0</v>
      </c>
      <c r="AD53" s="17">
        <v>239000</v>
      </c>
      <c r="AE53" s="17">
        <v>888000</v>
      </c>
      <c r="AF53" s="17">
        <v>1215000</v>
      </c>
      <c r="AG53" s="12">
        <v>12530000</v>
      </c>
      <c r="AH53" s="16">
        <v>0</v>
      </c>
      <c r="AI53" s="17">
        <v>0</v>
      </c>
      <c r="AJ53" s="17">
        <v>0</v>
      </c>
      <c r="AK53" s="17">
        <v>0</v>
      </c>
      <c r="AL53" s="17">
        <v>0</v>
      </c>
      <c r="AM53" s="17">
        <v>0</v>
      </c>
      <c r="AN53" s="17">
        <v>0</v>
      </c>
      <c r="AO53" s="12">
        <v>0</v>
      </c>
      <c r="AP53" s="16">
        <v>0</v>
      </c>
      <c r="AQ53" s="17">
        <v>0</v>
      </c>
      <c r="AR53" s="17">
        <v>0</v>
      </c>
      <c r="AS53" s="17">
        <v>0</v>
      </c>
      <c r="AT53" s="17">
        <v>0</v>
      </c>
      <c r="AU53" s="17">
        <v>0</v>
      </c>
      <c r="AV53" s="17">
        <v>0</v>
      </c>
      <c r="AW53" s="12">
        <v>0</v>
      </c>
      <c r="AX53" s="16">
        <v>0</v>
      </c>
      <c r="AY53" s="17">
        <v>0</v>
      </c>
      <c r="AZ53" s="17">
        <v>0</v>
      </c>
      <c r="BA53" s="17">
        <v>0</v>
      </c>
      <c r="BB53" s="17">
        <v>0</v>
      </c>
      <c r="BC53" s="17">
        <v>0</v>
      </c>
      <c r="BD53" s="17">
        <v>0</v>
      </c>
      <c r="BE53" s="12">
        <v>0</v>
      </c>
      <c r="BF53" s="16">
        <v>6000</v>
      </c>
      <c r="BG53" s="17">
        <v>0</v>
      </c>
      <c r="BH53" s="17">
        <v>309000</v>
      </c>
      <c r="BI53" s="17">
        <v>0</v>
      </c>
      <c r="BJ53" s="17">
        <v>0</v>
      </c>
      <c r="BK53" s="17">
        <v>285000</v>
      </c>
      <c r="BL53" s="17">
        <v>0</v>
      </c>
      <c r="BM53" s="12">
        <v>600000</v>
      </c>
      <c r="BN53" s="16">
        <v>190901000</v>
      </c>
      <c r="BO53" s="17">
        <v>0</v>
      </c>
      <c r="BP53" s="17">
        <v>0</v>
      </c>
      <c r="BQ53" s="17">
        <v>0</v>
      </c>
      <c r="BR53" s="17">
        <v>0</v>
      </c>
      <c r="BS53" s="17">
        <v>10000</v>
      </c>
      <c r="BT53" s="17">
        <v>1000</v>
      </c>
      <c r="BU53" s="12">
        <v>190912000</v>
      </c>
      <c r="BV53" s="16">
        <v>0</v>
      </c>
      <c r="BW53" s="17">
        <v>0</v>
      </c>
      <c r="BX53" s="17">
        <v>0</v>
      </c>
      <c r="BY53" s="17">
        <v>0</v>
      </c>
      <c r="BZ53" s="17">
        <v>0</v>
      </c>
      <c r="CA53" s="17">
        <v>0</v>
      </c>
      <c r="CB53" s="17">
        <v>0</v>
      </c>
      <c r="CC53" s="12">
        <v>0</v>
      </c>
    </row>
    <row r="54" spans="1:81" x14ac:dyDescent="0.2">
      <c r="A54" s="4" t="s">
        <v>264</v>
      </c>
      <c r="B54" s="92">
        <v>6385995.8999999994</v>
      </c>
      <c r="C54" s="87">
        <v>92300</v>
      </c>
      <c r="D54" s="87">
        <v>376000</v>
      </c>
      <c r="E54" s="87">
        <v>0</v>
      </c>
      <c r="F54" s="87">
        <v>0</v>
      </c>
      <c r="G54" s="87">
        <v>0</v>
      </c>
      <c r="H54" s="87">
        <v>521611.83999999997</v>
      </c>
      <c r="I54" s="93">
        <v>7375907.7400000002</v>
      </c>
      <c r="J54" s="16">
        <v>5414561.1799999997</v>
      </c>
      <c r="K54" s="17">
        <v>12300</v>
      </c>
      <c r="L54" s="17">
        <v>276000</v>
      </c>
      <c r="M54" s="17">
        <v>0</v>
      </c>
      <c r="N54" s="17">
        <v>0</v>
      </c>
      <c r="O54" s="17">
        <v>0</v>
      </c>
      <c r="P54" s="17">
        <v>355963.81</v>
      </c>
      <c r="Q54" s="12">
        <v>6058824.9899999993</v>
      </c>
      <c r="R54" s="16">
        <v>735383.88</v>
      </c>
      <c r="S54" s="17">
        <v>0</v>
      </c>
      <c r="T54" s="17">
        <v>0</v>
      </c>
      <c r="U54" s="17">
        <v>0</v>
      </c>
      <c r="V54" s="17">
        <v>0</v>
      </c>
      <c r="W54" s="17">
        <v>0</v>
      </c>
      <c r="X54" s="17">
        <v>42967.53</v>
      </c>
      <c r="Y54" s="12">
        <v>778351.41</v>
      </c>
      <c r="Z54" s="16">
        <v>82522.17</v>
      </c>
      <c r="AA54" s="17">
        <v>0</v>
      </c>
      <c r="AB54" s="17">
        <v>0</v>
      </c>
      <c r="AC54" s="17">
        <v>0</v>
      </c>
      <c r="AD54" s="17">
        <v>0</v>
      </c>
      <c r="AE54" s="17">
        <v>0</v>
      </c>
      <c r="AF54" s="17">
        <v>111357.77</v>
      </c>
      <c r="AG54" s="12">
        <v>193879.94</v>
      </c>
      <c r="AH54" s="16">
        <v>153528.67000000001</v>
      </c>
      <c r="AI54" s="17">
        <v>0</v>
      </c>
      <c r="AJ54" s="17">
        <v>100000</v>
      </c>
      <c r="AK54" s="17">
        <v>0</v>
      </c>
      <c r="AL54" s="17">
        <v>0</v>
      </c>
      <c r="AM54" s="17">
        <v>0</v>
      </c>
      <c r="AN54" s="17">
        <v>0</v>
      </c>
      <c r="AO54" s="12">
        <v>253528.67</v>
      </c>
      <c r="AP54" s="16">
        <v>0</v>
      </c>
      <c r="AQ54" s="17">
        <v>0</v>
      </c>
      <c r="AR54" s="17">
        <v>0</v>
      </c>
      <c r="AS54" s="17">
        <v>0</v>
      </c>
      <c r="AT54" s="17">
        <v>0</v>
      </c>
      <c r="AU54" s="17">
        <v>0</v>
      </c>
      <c r="AV54" s="17">
        <v>0</v>
      </c>
      <c r="AW54" s="12">
        <v>0</v>
      </c>
      <c r="AX54" s="16">
        <v>0</v>
      </c>
      <c r="AY54" s="17">
        <v>0</v>
      </c>
      <c r="AZ54" s="17">
        <v>0</v>
      </c>
      <c r="BA54" s="17">
        <v>0</v>
      </c>
      <c r="BB54" s="17">
        <v>0</v>
      </c>
      <c r="BC54" s="17">
        <v>0</v>
      </c>
      <c r="BD54" s="17">
        <v>0</v>
      </c>
      <c r="BE54" s="12">
        <v>0</v>
      </c>
      <c r="BF54" s="16">
        <v>0</v>
      </c>
      <c r="BG54" s="17">
        <v>0</v>
      </c>
      <c r="BH54" s="17">
        <v>0</v>
      </c>
      <c r="BI54" s="17">
        <v>0</v>
      </c>
      <c r="BJ54" s="17">
        <v>0</v>
      </c>
      <c r="BK54" s="17">
        <v>0</v>
      </c>
      <c r="BL54" s="17">
        <v>11322.73</v>
      </c>
      <c r="BM54" s="12">
        <v>11322.73</v>
      </c>
      <c r="BN54" s="16">
        <v>0</v>
      </c>
      <c r="BO54" s="17">
        <v>0</v>
      </c>
      <c r="BP54" s="17">
        <v>0</v>
      </c>
      <c r="BQ54" s="17">
        <v>0</v>
      </c>
      <c r="BR54" s="17">
        <v>0</v>
      </c>
      <c r="BS54" s="17">
        <v>0</v>
      </c>
      <c r="BT54" s="17">
        <v>0</v>
      </c>
      <c r="BU54" s="12">
        <v>0</v>
      </c>
      <c r="BV54" s="16">
        <v>0</v>
      </c>
      <c r="BW54" s="17">
        <v>80000</v>
      </c>
      <c r="BX54" s="17">
        <v>0</v>
      </c>
      <c r="BY54" s="17">
        <v>0</v>
      </c>
      <c r="BZ54" s="17">
        <v>0</v>
      </c>
      <c r="CA54" s="17">
        <v>0</v>
      </c>
      <c r="CB54" s="17">
        <v>0</v>
      </c>
      <c r="CC54" s="12">
        <v>80000</v>
      </c>
    </row>
    <row r="55" spans="1:81" x14ac:dyDescent="0.2">
      <c r="A55" s="4" t="s">
        <v>45</v>
      </c>
      <c r="B55" s="92">
        <v>2241000</v>
      </c>
      <c r="C55" s="87">
        <v>564000</v>
      </c>
      <c r="D55" s="87">
        <v>302000</v>
      </c>
      <c r="E55" s="87">
        <v>0</v>
      </c>
      <c r="F55" s="87">
        <v>0</v>
      </c>
      <c r="G55" s="87">
        <v>5065293</v>
      </c>
      <c r="H55" s="87">
        <v>139000</v>
      </c>
      <c r="I55" s="93">
        <v>8311293</v>
      </c>
      <c r="J55" s="16">
        <v>848000</v>
      </c>
      <c r="K55" s="17">
        <v>564000</v>
      </c>
      <c r="L55" s="17">
        <v>87000</v>
      </c>
      <c r="M55" s="17">
        <v>0</v>
      </c>
      <c r="N55" s="17">
        <v>0</v>
      </c>
      <c r="O55" s="17">
        <v>4270000</v>
      </c>
      <c r="P55" s="17">
        <v>0</v>
      </c>
      <c r="Q55" s="12">
        <v>5769000</v>
      </c>
      <c r="R55" s="16">
        <v>387000</v>
      </c>
      <c r="S55" s="17">
        <v>0</v>
      </c>
      <c r="T55" s="17">
        <v>0</v>
      </c>
      <c r="U55" s="17">
        <v>0</v>
      </c>
      <c r="V55" s="17">
        <v>0</v>
      </c>
      <c r="W55" s="17">
        <v>0</v>
      </c>
      <c r="X55" s="17">
        <v>0</v>
      </c>
      <c r="Y55" s="12">
        <v>387000</v>
      </c>
      <c r="Z55" s="16">
        <v>80000</v>
      </c>
      <c r="AA55" s="17">
        <v>0</v>
      </c>
      <c r="AB55" s="17">
        <v>32000</v>
      </c>
      <c r="AC55" s="17">
        <v>0</v>
      </c>
      <c r="AD55" s="17">
        <v>0</v>
      </c>
      <c r="AE55" s="17">
        <v>28000</v>
      </c>
      <c r="AF55" s="17">
        <v>139000</v>
      </c>
      <c r="AG55" s="12">
        <v>279000</v>
      </c>
      <c r="AH55" s="16">
        <v>0</v>
      </c>
      <c r="AI55" s="17">
        <v>0</v>
      </c>
      <c r="AJ55" s="17">
        <v>0</v>
      </c>
      <c r="AK55" s="17">
        <v>0</v>
      </c>
      <c r="AL55" s="17">
        <v>0</v>
      </c>
      <c r="AM55" s="17">
        <v>706293</v>
      </c>
      <c r="AN55" s="17">
        <v>0</v>
      </c>
      <c r="AO55" s="12">
        <v>706293</v>
      </c>
      <c r="AP55" s="16">
        <v>0</v>
      </c>
      <c r="AQ55" s="17">
        <v>0</v>
      </c>
      <c r="AR55" s="17">
        <v>0</v>
      </c>
      <c r="AS55" s="17">
        <v>0</v>
      </c>
      <c r="AT55" s="17">
        <v>0</v>
      </c>
      <c r="AU55" s="17">
        <v>0</v>
      </c>
      <c r="AV55" s="17">
        <v>0</v>
      </c>
      <c r="AW55" s="12">
        <v>0</v>
      </c>
      <c r="AX55" s="16">
        <v>0</v>
      </c>
      <c r="AY55" s="17">
        <v>0</v>
      </c>
      <c r="AZ55" s="17">
        <v>0</v>
      </c>
      <c r="BA55" s="17">
        <v>0</v>
      </c>
      <c r="BB55" s="17">
        <v>0</v>
      </c>
      <c r="BC55" s="17">
        <v>0</v>
      </c>
      <c r="BD55" s="17">
        <v>0</v>
      </c>
      <c r="BE55" s="12">
        <v>0</v>
      </c>
      <c r="BF55" s="16">
        <v>0</v>
      </c>
      <c r="BG55" s="17">
        <v>0</v>
      </c>
      <c r="BH55" s="17">
        <v>45000</v>
      </c>
      <c r="BI55" s="17">
        <v>0</v>
      </c>
      <c r="BJ55" s="17">
        <v>0</v>
      </c>
      <c r="BK55" s="17">
        <v>18000</v>
      </c>
      <c r="BL55" s="17">
        <v>0</v>
      </c>
      <c r="BM55" s="12">
        <v>63000</v>
      </c>
      <c r="BN55" s="16">
        <v>926000</v>
      </c>
      <c r="BO55" s="17">
        <v>0</v>
      </c>
      <c r="BP55" s="17">
        <v>0</v>
      </c>
      <c r="BQ55" s="17">
        <v>0</v>
      </c>
      <c r="BR55" s="17">
        <v>0</v>
      </c>
      <c r="BS55" s="17">
        <v>12000</v>
      </c>
      <c r="BT55" s="17">
        <v>0</v>
      </c>
      <c r="BU55" s="12">
        <v>938000</v>
      </c>
      <c r="BV55" s="16">
        <v>0</v>
      </c>
      <c r="BW55" s="17">
        <v>0</v>
      </c>
      <c r="BX55" s="17">
        <v>138000</v>
      </c>
      <c r="BY55" s="17">
        <v>0</v>
      </c>
      <c r="BZ55" s="17">
        <v>0</v>
      </c>
      <c r="CA55" s="17">
        <v>31000</v>
      </c>
      <c r="CB55" s="17">
        <v>0</v>
      </c>
      <c r="CC55" s="12">
        <v>169000</v>
      </c>
    </row>
    <row r="56" spans="1:81" x14ac:dyDescent="0.2">
      <c r="A56" s="4" t="s">
        <v>46</v>
      </c>
      <c r="B56" s="92">
        <v>1207657.8999999999</v>
      </c>
      <c r="C56" s="87">
        <v>0</v>
      </c>
      <c r="D56" s="87">
        <v>347500</v>
      </c>
      <c r="E56" s="87">
        <v>0</v>
      </c>
      <c r="F56" s="87">
        <v>0</v>
      </c>
      <c r="G56" s="87">
        <v>2985710.5900000003</v>
      </c>
      <c r="H56" s="87">
        <v>0</v>
      </c>
      <c r="I56" s="93">
        <v>4540868.49</v>
      </c>
      <c r="J56" s="16">
        <v>605346.82999999996</v>
      </c>
      <c r="K56" s="17">
        <v>0</v>
      </c>
      <c r="L56" s="17">
        <v>267500</v>
      </c>
      <c r="M56" s="17">
        <v>0</v>
      </c>
      <c r="N56" s="17">
        <v>0</v>
      </c>
      <c r="O56" s="17">
        <v>2979210.71</v>
      </c>
      <c r="P56" s="17">
        <v>0</v>
      </c>
      <c r="Q56" s="12">
        <v>3852057.54</v>
      </c>
      <c r="R56" s="16">
        <v>560367.03</v>
      </c>
      <c r="S56" s="17">
        <v>0</v>
      </c>
      <c r="T56" s="17">
        <v>0</v>
      </c>
      <c r="U56" s="17">
        <v>0</v>
      </c>
      <c r="V56" s="17">
        <v>0</v>
      </c>
      <c r="W56" s="17">
        <v>300</v>
      </c>
      <c r="X56" s="17">
        <v>0</v>
      </c>
      <c r="Y56" s="12">
        <v>560667.03</v>
      </c>
      <c r="Z56" s="16">
        <v>4818.2299999999996</v>
      </c>
      <c r="AA56" s="17">
        <v>0</v>
      </c>
      <c r="AB56" s="17">
        <v>80000</v>
      </c>
      <c r="AC56" s="17">
        <v>0</v>
      </c>
      <c r="AD56" s="17">
        <v>0</v>
      </c>
      <c r="AE56" s="17">
        <v>869.49</v>
      </c>
      <c r="AF56" s="17">
        <v>0</v>
      </c>
      <c r="AG56" s="12">
        <v>85687.72</v>
      </c>
      <c r="AH56" s="16">
        <v>0</v>
      </c>
      <c r="AI56" s="17">
        <v>0</v>
      </c>
      <c r="AJ56" s="17">
        <v>0</v>
      </c>
      <c r="AK56" s="17">
        <v>0</v>
      </c>
      <c r="AL56" s="17">
        <v>0</v>
      </c>
      <c r="AM56" s="17">
        <v>0</v>
      </c>
      <c r="AN56" s="17">
        <v>0</v>
      </c>
      <c r="AO56" s="12">
        <v>0</v>
      </c>
      <c r="AP56" s="16">
        <v>0</v>
      </c>
      <c r="AQ56" s="17">
        <v>0</v>
      </c>
      <c r="AR56" s="17">
        <v>0</v>
      </c>
      <c r="AS56" s="17">
        <v>0</v>
      </c>
      <c r="AT56" s="17">
        <v>0</v>
      </c>
      <c r="AU56" s="17">
        <v>0</v>
      </c>
      <c r="AV56" s="17">
        <v>0</v>
      </c>
      <c r="AW56" s="12">
        <v>0</v>
      </c>
      <c r="AX56" s="16">
        <v>0</v>
      </c>
      <c r="AY56" s="17">
        <v>0</v>
      </c>
      <c r="AZ56" s="17">
        <v>0</v>
      </c>
      <c r="BA56" s="17">
        <v>0</v>
      </c>
      <c r="BB56" s="17">
        <v>0</v>
      </c>
      <c r="BC56" s="17">
        <v>0</v>
      </c>
      <c r="BD56" s="17">
        <v>0</v>
      </c>
      <c r="BE56" s="12">
        <v>0</v>
      </c>
      <c r="BF56" s="16">
        <v>0</v>
      </c>
      <c r="BG56" s="17">
        <v>0</v>
      </c>
      <c r="BH56" s="17">
        <v>0</v>
      </c>
      <c r="BI56" s="17">
        <v>0</v>
      </c>
      <c r="BJ56" s="17">
        <v>0</v>
      </c>
      <c r="BK56" s="17">
        <v>0</v>
      </c>
      <c r="BL56" s="17">
        <v>0</v>
      </c>
      <c r="BM56" s="12">
        <v>0</v>
      </c>
      <c r="BN56" s="16">
        <v>0</v>
      </c>
      <c r="BO56" s="17">
        <v>0</v>
      </c>
      <c r="BP56" s="17">
        <v>0</v>
      </c>
      <c r="BQ56" s="17">
        <v>0</v>
      </c>
      <c r="BR56" s="17">
        <v>0</v>
      </c>
      <c r="BS56" s="17">
        <v>0</v>
      </c>
      <c r="BT56" s="17">
        <v>0</v>
      </c>
      <c r="BU56" s="12">
        <v>0</v>
      </c>
      <c r="BV56" s="16">
        <v>37125.81</v>
      </c>
      <c r="BW56" s="17">
        <v>0</v>
      </c>
      <c r="BX56" s="17">
        <v>0</v>
      </c>
      <c r="BY56" s="17">
        <v>0</v>
      </c>
      <c r="BZ56" s="17">
        <v>0</v>
      </c>
      <c r="CA56" s="17">
        <v>5330.39</v>
      </c>
      <c r="CB56" s="17">
        <v>0</v>
      </c>
      <c r="CC56" s="12">
        <v>42456.2</v>
      </c>
    </row>
    <row r="57" spans="1:81" x14ac:dyDescent="0.2">
      <c r="A57" s="4" t="s">
        <v>47</v>
      </c>
      <c r="B57" s="92">
        <v>1306804</v>
      </c>
      <c r="C57" s="87">
        <v>0</v>
      </c>
      <c r="D57" s="87">
        <v>0</v>
      </c>
      <c r="E57" s="87">
        <v>0</v>
      </c>
      <c r="F57" s="87">
        <v>0</v>
      </c>
      <c r="G57" s="87">
        <v>95275</v>
      </c>
      <c r="H57" s="87">
        <v>26143</v>
      </c>
      <c r="I57" s="93">
        <v>1428222</v>
      </c>
      <c r="J57" s="16">
        <v>532352</v>
      </c>
      <c r="K57" s="17">
        <v>0</v>
      </c>
      <c r="L57" s="17">
        <v>0</v>
      </c>
      <c r="M57" s="17">
        <v>0</v>
      </c>
      <c r="N57" s="17">
        <v>0</v>
      </c>
      <c r="O57" s="17">
        <v>63650</v>
      </c>
      <c r="P57" s="17">
        <v>791</v>
      </c>
      <c r="Q57" s="12">
        <v>596793</v>
      </c>
      <c r="R57" s="16">
        <v>497425</v>
      </c>
      <c r="S57" s="17">
        <v>0</v>
      </c>
      <c r="T57" s="17">
        <v>0</v>
      </c>
      <c r="U57" s="17">
        <v>0</v>
      </c>
      <c r="V57" s="17">
        <v>0</v>
      </c>
      <c r="W57" s="17">
        <v>0</v>
      </c>
      <c r="X57" s="17">
        <v>0</v>
      </c>
      <c r="Y57" s="12">
        <v>497425</v>
      </c>
      <c r="Z57" s="16">
        <v>276762</v>
      </c>
      <c r="AA57" s="17">
        <v>0</v>
      </c>
      <c r="AB57" s="17">
        <v>0</v>
      </c>
      <c r="AC57" s="17">
        <v>0</v>
      </c>
      <c r="AD57" s="17">
        <v>0</v>
      </c>
      <c r="AE57" s="17">
        <v>0</v>
      </c>
      <c r="AF57" s="17">
        <v>19112</v>
      </c>
      <c r="AG57" s="12">
        <v>295874</v>
      </c>
      <c r="AH57" s="16">
        <v>0</v>
      </c>
      <c r="AI57" s="17">
        <v>0</v>
      </c>
      <c r="AJ57" s="17">
        <v>0</v>
      </c>
      <c r="AK57" s="17">
        <v>0</v>
      </c>
      <c r="AL57" s="17">
        <v>0</v>
      </c>
      <c r="AM57" s="17">
        <v>0</v>
      </c>
      <c r="AN57" s="17">
        <v>0</v>
      </c>
      <c r="AO57" s="12">
        <v>0</v>
      </c>
      <c r="AP57" s="16">
        <v>265</v>
      </c>
      <c r="AQ57" s="17">
        <v>0</v>
      </c>
      <c r="AR57" s="17">
        <v>0</v>
      </c>
      <c r="AS57" s="17">
        <v>0</v>
      </c>
      <c r="AT57" s="17">
        <v>0</v>
      </c>
      <c r="AU57" s="17">
        <v>0</v>
      </c>
      <c r="AV57" s="17">
        <v>6240</v>
      </c>
      <c r="AW57" s="12">
        <v>6505</v>
      </c>
      <c r="AX57" s="16">
        <v>0</v>
      </c>
      <c r="AY57" s="17">
        <v>0</v>
      </c>
      <c r="AZ57" s="17">
        <v>0</v>
      </c>
      <c r="BA57" s="17">
        <v>0</v>
      </c>
      <c r="BB57" s="17">
        <v>0</v>
      </c>
      <c r="BC57" s="17">
        <v>0</v>
      </c>
      <c r="BD57" s="17">
        <v>0</v>
      </c>
      <c r="BE57" s="12">
        <v>0</v>
      </c>
      <c r="BF57" s="16">
        <v>0</v>
      </c>
      <c r="BG57" s="17">
        <v>0</v>
      </c>
      <c r="BH57" s="17">
        <v>0</v>
      </c>
      <c r="BI57" s="17">
        <v>0</v>
      </c>
      <c r="BJ57" s="17">
        <v>0</v>
      </c>
      <c r="BK57" s="17">
        <v>31625</v>
      </c>
      <c r="BL57" s="17">
        <v>0</v>
      </c>
      <c r="BM57" s="12">
        <v>31625</v>
      </c>
      <c r="BN57" s="16">
        <v>0</v>
      </c>
      <c r="BO57" s="17">
        <v>0</v>
      </c>
      <c r="BP57" s="17">
        <v>0</v>
      </c>
      <c r="BQ57" s="17">
        <v>0</v>
      </c>
      <c r="BR57" s="17">
        <v>0</v>
      </c>
      <c r="BS57" s="17">
        <v>0</v>
      </c>
      <c r="BT57" s="17">
        <v>0</v>
      </c>
      <c r="BU57" s="12">
        <v>0</v>
      </c>
      <c r="BV57" s="16">
        <v>0</v>
      </c>
      <c r="BW57" s="17">
        <v>0</v>
      </c>
      <c r="BX57" s="17">
        <v>0</v>
      </c>
      <c r="BY57" s="17">
        <v>0</v>
      </c>
      <c r="BZ57" s="17">
        <v>0</v>
      </c>
      <c r="CA57" s="17">
        <v>0</v>
      </c>
      <c r="CB57" s="17">
        <v>0</v>
      </c>
      <c r="CC57" s="12">
        <v>0</v>
      </c>
    </row>
    <row r="58" spans="1:81" x14ac:dyDescent="0.2">
      <c r="A58" s="4" t="s">
        <v>48</v>
      </c>
      <c r="B58" s="92">
        <v>5216937</v>
      </c>
      <c r="C58" s="87">
        <v>47850</v>
      </c>
      <c r="D58" s="87">
        <v>478028</v>
      </c>
      <c r="E58" s="87">
        <v>0</v>
      </c>
      <c r="F58" s="87">
        <v>0</v>
      </c>
      <c r="G58" s="87">
        <v>0</v>
      </c>
      <c r="H58" s="87">
        <v>136131</v>
      </c>
      <c r="I58" s="93">
        <v>5878946</v>
      </c>
      <c r="J58" s="16">
        <v>3063814</v>
      </c>
      <c r="K58" s="17">
        <v>47850</v>
      </c>
      <c r="L58" s="17">
        <v>478028</v>
      </c>
      <c r="M58" s="17">
        <v>0</v>
      </c>
      <c r="N58" s="17">
        <v>0</v>
      </c>
      <c r="O58" s="17">
        <v>0</v>
      </c>
      <c r="P58" s="17">
        <v>103249</v>
      </c>
      <c r="Q58" s="12">
        <v>3692941</v>
      </c>
      <c r="R58" s="16">
        <v>702338</v>
      </c>
      <c r="S58" s="17">
        <v>0</v>
      </c>
      <c r="T58" s="17">
        <v>0</v>
      </c>
      <c r="U58" s="17">
        <v>0</v>
      </c>
      <c r="V58" s="17">
        <v>0</v>
      </c>
      <c r="W58" s="17">
        <v>0</v>
      </c>
      <c r="X58" s="17">
        <v>0</v>
      </c>
      <c r="Y58" s="12">
        <v>702338</v>
      </c>
      <c r="Z58" s="16">
        <v>0</v>
      </c>
      <c r="AA58" s="17">
        <v>0</v>
      </c>
      <c r="AB58" s="17">
        <v>0</v>
      </c>
      <c r="AC58" s="17">
        <v>0</v>
      </c>
      <c r="AD58" s="17">
        <v>0</v>
      </c>
      <c r="AE58" s="17">
        <v>0</v>
      </c>
      <c r="AF58" s="17">
        <v>0</v>
      </c>
      <c r="AG58" s="12">
        <v>0</v>
      </c>
      <c r="AH58" s="16">
        <v>0</v>
      </c>
      <c r="AI58" s="17">
        <v>0</v>
      </c>
      <c r="AJ58" s="17">
        <v>0</v>
      </c>
      <c r="AK58" s="17">
        <v>0</v>
      </c>
      <c r="AL58" s="17">
        <v>0</v>
      </c>
      <c r="AM58" s="17">
        <v>0</v>
      </c>
      <c r="AN58" s="17">
        <v>0</v>
      </c>
      <c r="AO58" s="12">
        <v>0</v>
      </c>
      <c r="AP58" s="16">
        <v>0</v>
      </c>
      <c r="AQ58" s="17">
        <v>0</v>
      </c>
      <c r="AR58" s="17">
        <v>0</v>
      </c>
      <c r="AS58" s="17">
        <v>0</v>
      </c>
      <c r="AT58" s="17">
        <v>0</v>
      </c>
      <c r="AU58" s="17">
        <v>0</v>
      </c>
      <c r="AV58" s="17">
        <v>0</v>
      </c>
      <c r="AW58" s="12">
        <v>0</v>
      </c>
      <c r="AX58" s="16">
        <v>0</v>
      </c>
      <c r="AY58" s="17">
        <v>0</v>
      </c>
      <c r="AZ58" s="17">
        <v>0</v>
      </c>
      <c r="BA58" s="17">
        <v>0</v>
      </c>
      <c r="BB58" s="17">
        <v>0</v>
      </c>
      <c r="BC58" s="17">
        <v>0</v>
      </c>
      <c r="BD58" s="17">
        <v>0</v>
      </c>
      <c r="BE58" s="12">
        <v>0</v>
      </c>
      <c r="BF58" s="16">
        <v>0</v>
      </c>
      <c r="BG58" s="17">
        <v>0</v>
      </c>
      <c r="BH58" s="17">
        <v>0</v>
      </c>
      <c r="BI58" s="17">
        <v>0</v>
      </c>
      <c r="BJ58" s="17">
        <v>0</v>
      </c>
      <c r="BK58" s="17">
        <v>0</v>
      </c>
      <c r="BL58" s="17">
        <v>0</v>
      </c>
      <c r="BM58" s="12">
        <v>0</v>
      </c>
      <c r="BN58" s="16">
        <v>0</v>
      </c>
      <c r="BO58" s="17">
        <v>0</v>
      </c>
      <c r="BP58" s="17">
        <v>0</v>
      </c>
      <c r="BQ58" s="17">
        <v>0</v>
      </c>
      <c r="BR58" s="17">
        <v>0</v>
      </c>
      <c r="BS58" s="17">
        <v>0</v>
      </c>
      <c r="BT58" s="17">
        <v>0</v>
      </c>
      <c r="BU58" s="12">
        <v>0</v>
      </c>
      <c r="BV58" s="16">
        <v>1450785</v>
      </c>
      <c r="BW58" s="17">
        <v>0</v>
      </c>
      <c r="BX58" s="17">
        <v>0</v>
      </c>
      <c r="BY58" s="17">
        <v>0</v>
      </c>
      <c r="BZ58" s="17">
        <v>0</v>
      </c>
      <c r="CA58" s="17">
        <v>0</v>
      </c>
      <c r="CB58" s="17">
        <v>32882</v>
      </c>
      <c r="CC58" s="12">
        <v>1483667</v>
      </c>
    </row>
    <row r="59" spans="1:81" x14ac:dyDescent="0.2">
      <c r="A59" s="4" t="s">
        <v>49</v>
      </c>
      <c r="B59" s="92">
        <v>2690040.69</v>
      </c>
      <c r="C59" s="87">
        <v>0</v>
      </c>
      <c r="D59" s="87">
        <v>30000</v>
      </c>
      <c r="E59" s="87">
        <v>0</v>
      </c>
      <c r="F59" s="87">
        <v>0</v>
      </c>
      <c r="G59" s="87">
        <v>6455310.4500000002</v>
      </c>
      <c r="H59" s="87">
        <v>456480.58000000007</v>
      </c>
      <c r="I59" s="93">
        <v>9631831.7199999988</v>
      </c>
      <c r="J59" s="16">
        <v>2037058.21</v>
      </c>
      <c r="K59" s="17">
        <v>0</v>
      </c>
      <c r="L59" s="17">
        <v>30000</v>
      </c>
      <c r="M59" s="17">
        <v>0</v>
      </c>
      <c r="N59" s="17">
        <v>0</v>
      </c>
      <c r="O59" s="17">
        <v>5725765</v>
      </c>
      <c r="P59" s="17">
        <v>0</v>
      </c>
      <c r="Q59" s="12">
        <v>7792823.21</v>
      </c>
      <c r="R59" s="16">
        <v>498557.89999999973</v>
      </c>
      <c r="S59" s="17">
        <v>0</v>
      </c>
      <c r="T59" s="17">
        <v>0</v>
      </c>
      <c r="U59" s="17">
        <v>0</v>
      </c>
      <c r="V59" s="17">
        <v>0</v>
      </c>
      <c r="W59" s="17">
        <v>0</v>
      </c>
      <c r="X59" s="17">
        <v>453175.58000000007</v>
      </c>
      <c r="Y59" s="12">
        <v>951733.47999999975</v>
      </c>
      <c r="Z59" s="16">
        <v>0</v>
      </c>
      <c r="AA59" s="17">
        <v>0</v>
      </c>
      <c r="AB59" s="17">
        <v>0</v>
      </c>
      <c r="AC59" s="17">
        <v>0</v>
      </c>
      <c r="AD59" s="17">
        <v>0</v>
      </c>
      <c r="AE59" s="17">
        <v>0</v>
      </c>
      <c r="AF59" s="17">
        <v>0</v>
      </c>
      <c r="AG59" s="12">
        <v>0</v>
      </c>
      <c r="AH59" s="16">
        <v>0</v>
      </c>
      <c r="AI59" s="17">
        <v>0</v>
      </c>
      <c r="AJ59" s="17">
        <v>0</v>
      </c>
      <c r="AK59" s="17">
        <v>0</v>
      </c>
      <c r="AL59" s="17">
        <v>0</v>
      </c>
      <c r="AM59" s="17">
        <v>0</v>
      </c>
      <c r="AN59" s="17">
        <v>0</v>
      </c>
      <c r="AO59" s="12">
        <v>0</v>
      </c>
      <c r="AP59" s="16">
        <v>0</v>
      </c>
      <c r="AQ59" s="17">
        <v>0</v>
      </c>
      <c r="AR59" s="17">
        <v>0</v>
      </c>
      <c r="AS59" s="17">
        <v>0</v>
      </c>
      <c r="AT59" s="17">
        <v>0</v>
      </c>
      <c r="AU59" s="17">
        <v>0</v>
      </c>
      <c r="AV59" s="17">
        <v>0</v>
      </c>
      <c r="AW59" s="12">
        <v>0</v>
      </c>
      <c r="AX59" s="16">
        <v>0</v>
      </c>
      <c r="AY59" s="17">
        <v>0</v>
      </c>
      <c r="AZ59" s="17">
        <v>0</v>
      </c>
      <c r="BA59" s="17">
        <v>0</v>
      </c>
      <c r="BB59" s="17">
        <v>0</v>
      </c>
      <c r="BC59" s="17">
        <v>0</v>
      </c>
      <c r="BD59" s="17">
        <v>0</v>
      </c>
      <c r="BE59" s="12">
        <v>0</v>
      </c>
      <c r="BF59" s="16">
        <v>0</v>
      </c>
      <c r="BG59" s="17">
        <v>0</v>
      </c>
      <c r="BH59" s="17">
        <v>0</v>
      </c>
      <c r="BI59" s="17">
        <v>0</v>
      </c>
      <c r="BJ59" s="17">
        <v>0</v>
      </c>
      <c r="BK59" s="17">
        <v>0</v>
      </c>
      <c r="BL59" s="17">
        <v>0</v>
      </c>
      <c r="BM59" s="12">
        <v>0</v>
      </c>
      <c r="BN59" s="16">
        <v>0</v>
      </c>
      <c r="BO59" s="17">
        <v>0</v>
      </c>
      <c r="BP59" s="17">
        <v>0</v>
      </c>
      <c r="BQ59" s="17">
        <v>0</v>
      </c>
      <c r="BR59" s="17">
        <v>0</v>
      </c>
      <c r="BS59" s="17">
        <v>0</v>
      </c>
      <c r="BT59" s="17">
        <v>0</v>
      </c>
      <c r="BU59" s="12">
        <v>0</v>
      </c>
      <c r="BV59" s="16">
        <v>154424.58000000002</v>
      </c>
      <c r="BW59" s="17">
        <v>0</v>
      </c>
      <c r="BX59" s="17">
        <v>0</v>
      </c>
      <c r="BY59" s="17">
        <v>0</v>
      </c>
      <c r="BZ59" s="17">
        <v>0</v>
      </c>
      <c r="CA59" s="17">
        <v>729545.45</v>
      </c>
      <c r="CB59" s="17">
        <v>3305</v>
      </c>
      <c r="CC59" s="12">
        <v>887275.03</v>
      </c>
    </row>
    <row r="60" spans="1:81" x14ac:dyDescent="0.2">
      <c r="A60" s="4" t="s">
        <v>50</v>
      </c>
      <c r="B60" s="92">
        <v>1425746.49</v>
      </c>
      <c r="C60" s="87">
        <v>150000</v>
      </c>
      <c r="D60" s="87">
        <v>98181.81</v>
      </c>
      <c r="E60" s="87">
        <v>0</v>
      </c>
      <c r="F60" s="87">
        <v>0</v>
      </c>
      <c r="G60" s="87">
        <v>1000</v>
      </c>
      <c r="H60" s="87">
        <v>344378.33999999997</v>
      </c>
      <c r="I60" s="93">
        <v>2019306.6400000001</v>
      </c>
      <c r="J60" s="16">
        <v>1033367.24</v>
      </c>
      <c r="K60" s="17">
        <v>100000</v>
      </c>
      <c r="L60" s="17">
        <v>98181.81</v>
      </c>
      <c r="M60" s="17">
        <v>0</v>
      </c>
      <c r="N60" s="17">
        <v>0</v>
      </c>
      <c r="O60" s="17">
        <v>0</v>
      </c>
      <c r="P60" s="17">
        <v>93085.5</v>
      </c>
      <c r="Q60" s="12">
        <v>1324634.55</v>
      </c>
      <c r="R60" s="16">
        <v>229069.94</v>
      </c>
      <c r="S60" s="17">
        <v>0</v>
      </c>
      <c r="T60" s="17">
        <v>0</v>
      </c>
      <c r="U60" s="17">
        <v>0</v>
      </c>
      <c r="V60" s="17">
        <v>0</v>
      </c>
      <c r="W60" s="17">
        <v>0</v>
      </c>
      <c r="X60" s="17">
        <v>2056.36</v>
      </c>
      <c r="Y60" s="12">
        <v>231126.3</v>
      </c>
      <c r="Z60" s="16">
        <v>0</v>
      </c>
      <c r="AA60" s="17">
        <v>0</v>
      </c>
      <c r="AB60" s="17">
        <v>0</v>
      </c>
      <c r="AC60" s="17">
        <v>0</v>
      </c>
      <c r="AD60" s="17">
        <v>0</v>
      </c>
      <c r="AE60" s="17">
        <v>0</v>
      </c>
      <c r="AF60" s="17">
        <v>468</v>
      </c>
      <c r="AG60" s="12">
        <v>468</v>
      </c>
      <c r="AH60" s="16">
        <v>0</v>
      </c>
      <c r="AI60" s="17">
        <v>0</v>
      </c>
      <c r="AJ60" s="17">
        <v>0</v>
      </c>
      <c r="AK60" s="17">
        <v>0</v>
      </c>
      <c r="AL60" s="17">
        <v>0</v>
      </c>
      <c r="AM60" s="17">
        <v>1000</v>
      </c>
      <c r="AN60" s="17">
        <v>0</v>
      </c>
      <c r="AO60" s="12">
        <v>1000</v>
      </c>
      <c r="AP60" s="16">
        <v>0</v>
      </c>
      <c r="AQ60" s="17">
        <v>0</v>
      </c>
      <c r="AR60" s="17">
        <v>0</v>
      </c>
      <c r="AS60" s="17">
        <v>0</v>
      </c>
      <c r="AT60" s="17">
        <v>0</v>
      </c>
      <c r="AU60" s="17">
        <v>0</v>
      </c>
      <c r="AV60" s="17">
        <v>0</v>
      </c>
      <c r="AW60" s="12">
        <v>0</v>
      </c>
      <c r="AX60" s="16">
        <v>0</v>
      </c>
      <c r="AY60" s="17">
        <v>0</v>
      </c>
      <c r="AZ60" s="17">
        <v>0</v>
      </c>
      <c r="BA60" s="17">
        <v>0</v>
      </c>
      <c r="BB60" s="17">
        <v>0</v>
      </c>
      <c r="BC60" s="17">
        <v>0</v>
      </c>
      <c r="BD60" s="17">
        <v>0</v>
      </c>
      <c r="BE60" s="12">
        <v>0</v>
      </c>
      <c r="BF60" s="16">
        <v>10295.31</v>
      </c>
      <c r="BG60" s="17">
        <v>0</v>
      </c>
      <c r="BH60" s="17">
        <v>0</v>
      </c>
      <c r="BI60" s="17">
        <v>0</v>
      </c>
      <c r="BJ60" s="17">
        <v>0</v>
      </c>
      <c r="BK60" s="17">
        <v>0</v>
      </c>
      <c r="BL60" s="17">
        <v>71239.12</v>
      </c>
      <c r="BM60" s="12">
        <v>81534.429999999993</v>
      </c>
      <c r="BN60" s="16">
        <v>0</v>
      </c>
      <c r="BO60" s="17">
        <v>0</v>
      </c>
      <c r="BP60" s="17">
        <v>0</v>
      </c>
      <c r="BQ60" s="17">
        <v>0</v>
      </c>
      <c r="BR60" s="17">
        <v>0</v>
      </c>
      <c r="BS60" s="17">
        <v>0</v>
      </c>
      <c r="BT60" s="17">
        <v>99203.6</v>
      </c>
      <c r="BU60" s="12">
        <v>99203.6</v>
      </c>
      <c r="BV60" s="16">
        <v>153014</v>
      </c>
      <c r="BW60" s="17">
        <v>50000</v>
      </c>
      <c r="BX60" s="17">
        <v>0</v>
      </c>
      <c r="BY60" s="17">
        <v>0</v>
      </c>
      <c r="BZ60" s="17">
        <v>0</v>
      </c>
      <c r="CA60" s="17">
        <v>0</v>
      </c>
      <c r="CB60" s="17">
        <v>78325.759999999995</v>
      </c>
      <c r="CC60" s="12">
        <v>281339.76</v>
      </c>
    </row>
    <row r="61" spans="1:81" x14ac:dyDescent="0.2">
      <c r="A61" s="4" t="s">
        <v>51</v>
      </c>
      <c r="B61" s="92">
        <v>3042149</v>
      </c>
      <c r="C61" s="87">
        <v>0</v>
      </c>
      <c r="D61" s="87">
        <v>120000</v>
      </c>
      <c r="E61" s="87">
        <v>147655</v>
      </c>
      <c r="F61" s="87">
        <v>0</v>
      </c>
      <c r="G61" s="87">
        <v>57228.520000000004</v>
      </c>
      <c r="H61" s="87">
        <v>1391341.96</v>
      </c>
      <c r="I61" s="93">
        <v>4758374.4799999995</v>
      </c>
      <c r="J61" s="16">
        <v>2382083</v>
      </c>
      <c r="K61" s="17" t="s">
        <v>286</v>
      </c>
      <c r="L61" s="17">
        <v>120000</v>
      </c>
      <c r="M61" s="17">
        <v>147655</v>
      </c>
      <c r="N61" s="17" t="s">
        <v>286</v>
      </c>
      <c r="O61" s="17">
        <v>55584.55</v>
      </c>
      <c r="P61" s="17">
        <v>1168.3800000000001</v>
      </c>
      <c r="Q61" s="12">
        <v>2706490.9299999997</v>
      </c>
      <c r="R61" s="16">
        <v>660066</v>
      </c>
      <c r="S61" s="17">
        <v>0</v>
      </c>
      <c r="T61" s="17">
        <v>0</v>
      </c>
      <c r="U61" s="17">
        <v>0</v>
      </c>
      <c r="V61" s="17">
        <v>0</v>
      </c>
      <c r="W61" s="17">
        <v>0</v>
      </c>
      <c r="X61" s="17">
        <v>0</v>
      </c>
      <c r="Y61" s="12">
        <v>660066</v>
      </c>
      <c r="Z61" s="16">
        <v>0</v>
      </c>
      <c r="AA61" s="17">
        <v>0</v>
      </c>
      <c r="AB61" s="17">
        <v>0</v>
      </c>
      <c r="AC61" s="17">
        <v>0</v>
      </c>
      <c r="AD61" s="17">
        <v>0</v>
      </c>
      <c r="AE61" s="17">
        <v>0</v>
      </c>
      <c r="AF61" s="17">
        <v>0</v>
      </c>
      <c r="AG61" s="12">
        <v>0</v>
      </c>
      <c r="AH61" s="16">
        <v>0</v>
      </c>
      <c r="AI61" s="17">
        <v>0</v>
      </c>
      <c r="AJ61" s="17">
        <v>0</v>
      </c>
      <c r="AK61" s="17">
        <v>0</v>
      </c>
      <c r="AL61" s="17">
        <v>0</v>
      </c>
      <c r="AM61" s="17">
        <v>0</v>
      </c>
      <c r="AN61" s="17">
        <v>0</v>
      </c>
      <c r="AO61" s="12">
        <v>0</v>
      </c>
      <c r="AP61" s="16">
        <v>0</v>
      </c>
      <c r="AQ61" s="17">
        <v>0</v>
      </c>
      <c r="AR61" s="17">
        <v>0</v>
      </c>
      <c r="AS61" s="17">
        <v>0</v>
      </c>
      <c r="AT61" s="17">
        <v>0</v>
      </c>
      <c r="AU61" s="17">
        <v>0</v>
      </c>
      <c r="AV61" s="17">
        <v>0</v>
      </c>
      <c r="AW61" s="12">
        <v>0</v>
      </c>
      <c r="AX61" s="16">
        <v>0</v>
      </c>
      <c r="AY61" s="17">
        <v>0</v>
      </c>
      <c r="AZ61" s="17">
        <v>0</v>
      </c>
      <c r="BA61" s="17">
        <v>0</v>
      </c>
      <c r="BB61" s="17" t="s">
        <v>286</v>
      </c>
      <c r="BC61" s="17">
        <v>0</v>
      </c>
      <c r="BD61" s="17">
        <v>0</v>
      </c>
      <c r="BE61" s="12">
        <v>0</v>
      </c>
      <c r="BF61" s="16">
        <v>0</v>
      </c>
      <c r="BG61" s="17">
        <v>0</v>
      </c>
      <c r="BH61" s="17">
        <v>0</v>
      </c>
      <c r="BI61" s="17">
        <v>0</v>
      </c>
      <c r="BJ61" s="17">
        <v>0</v>
      </c>
      <c r="BK61" s="17">
        <v>0</v>
      </c>
      <c r="BL61" s="17">
        <v>0</v>
      </c>
      <c r="BM61" s="12">
        <v>0</v>
      </c>
      <c r="BN61" s="16">
        <v>0</v>
      </c>
      <c r="BO61" s="17">
        <v>0</v>
      </c>
      <c r="BP61" s="17">
        <v>0</v>
      </c>
      <c r="BQ61" s="17">
        <v>0</v>
      </c>
      <c r="BR61" s="17">
        <v>0</v>
      </c>
      <c r="BS61" s="17">
        <v>0</v>
      </c>
      <c r="BT61" s="17">
        <v>1328685.3400000001</v>
      </c>
      <c r="BU61" s="12">
        <v>1328685.3400000001</v>
      </c>
      <c r="BV61" s="16">
        <v>0</v>
      </c>
      <c r="BW61" s="17">
        <v>0</v>
      </c>
      <c r="BX61" s="17">
        <v>0</v>
      </c>
      <c r="BY61" s="17">
        <v>0</v>
      </c>
      <c r="BZ61" s="17">
        <v>0</v>
      </c>
      <c r="CA61" s="17">
        <v>1643.97</v>
      </c>
      <c r="CB61" s="17">
        <v>61488.24</v>
      </c>
      <c r="CC61" s="12">
        <v>63132.21</v>
      </c>
    </row>
    <row r="62" spans="1:81" x14ac:dyDescent="0.2">
      <c r="A62" s="4" t="s">
        <v>52</v>
      </c>
      <c r="B62" s="92">
        <v>8753955.6699999999</v>
      </c>
      <c r="C62" s="87">
        <v>0</v>
      </c>
      <c r="D62" s="87">
        <v>15000</v>
      </c>
      <c r="E62" s="87">
        <v>0</v>
      </c>
      <c r="F62" s="87">
        <v>0</v>
      </c>
      <c r="G62" s="87">
        <v>372260.52999999997</v>
      </c>
      <c r="H62" s="87">
        <v>2234387</v>
      </c>
      <c r="I62" s="93">
        <v>11375603.199999999</v>
      </c>
      <c r="J62" s="16">
        <v>4089982.25</v>
      </c>
      <c r="K62" s="17">
        <v>0</v>
      </c>
      <c r="L62" s="17">
        <v>0</v>
      </c>
      <c r="M62" s="17">
        <v>0</v>
      </c>
      <c r="N62" s="17">
        <v>0</v>
      </c>
      <c r="O62" s="17">
        <v>0</v>
      </c>
      <c r="P62" s="17">
        <v>0</v>
      </c>
      <c r="Q62" s="12">
        <v>4089982.25</v>
      </c>
      <c r="R62" s="16">
        <v>1190022</v>
      </c>
      <c r="S62" s="17">
        <v>0</v>
      </c>
      <c r="T62" s="17">
        <v>0</v>
      </c>
      <c r="U62" s="17">
        <v>0</v>
      </c>
      <c r="V62" s="17">
        <v>0</v>
      </c>
      <c r="W62" s="17">
        <v>0</v>
      </c>
      <c r="X62" s="17">
        <v>0</v>
      </c>
      <c r="Y62" s="12">
        <v>1190022</v>
      </c>
      <c r="Z62" s="16">
        <v>3189896.98</v>
      </c>
      <c r="AA62" s="17">
        <v>0</v>
      </c>
      <c r="AB62" s="17">
        <v>0</v>
      </c>
      <c r="AC62" s="17">
        <v>0</v>
      </c>
      <c r="AD62" s="17">
        <v>0</v>
      </c>
      <c r="AE62" s="17">
        <v>12212.67</v>
      </c>
      <c r="AF62" s="17">
        <v>0</v>
      </c>
      <c r="AG62" s="12">
        <v>3202109.65</v>
      </c>
      <c r="AH62" s="16">
        <v>0</v>
      </c>
      <c r="AI62" s="17">
        <v>0</v>
      </c>
      <c r="AJ62" s="17">
        <v>0</v>
      </c>
      <c r="AK62" s="17">
        <v>0</v>
      </c>
      <c r="AL62" s="17">
        <v>0</v>
      </c>
      <c r="AM62" s="17">
        <v>0</v>
      </c>
      <c r="AN62" s="17">
        <v>0</v>
      </c>
      <c r="AO62" s="12">
        <v>0</v>
      </c>
      <c r="AP62" s="16">
        <v>0</v>
      </c>
      <c r="AQ62" s="17">
        <v>0</v>
      </c>
      <c r="AR62" s="17">
        <v>0</v>
      </c>
      <c r="AS62" s="17">
        <v>0</v>
      </c>
      <c r="AT62" s="17">
        <v>0</v>
      </c>
      <c r="AU62" s="17">
        <v>0</v>
      </c>
      <c r="AV62" s="17">
        <v>0</v>
      </c>
      <c r="AW62" s="12">
        <v>0</v>
      </c>
      <c r="AX62" s="16">
        <v>0</v>
      </c>
      <c r="AY62" s="17">
        <v>0</v>
      </c>
      <c r="AZ62" s="17">
        <v>0</v>
      </c>
      <c r="BA62" s="17">
        <v>0</v>
      </c>
      <c r="BB62" s="17">
        <v>0</v>
      </c>
      <c r="BC62" s="17">
        <v>0</v>
      </c>
      <c r="BD62" s="17">
        <v>0</v>
      </c>
      <c r="BE62" s="12">
        <v>0</v>
      </c>
      <c r="BF62" s="16">
        <v>284054.44</v>
      </c>
      <c r="BG62" s="17">
        <v>0</v>
      </c>
      <c r="BH62" s="17">
        <v>15000</v>
      </c>
      <c r="BI62" s="17">
        <v>0</v>
      </c>
      <c r="BJ62" s="17">
        <v>0</v>
      </c>
      <c r="BK62" s="17">
        <v>360047.86</v>
      </c>
      <c r="BL62" s="17">
        <v>2234387</v>
      </c>
      <c r="BM62" s="12">
        <v>2893489.3</v>
      </c>
      <c r="BN62" s="16">
        <v>0</v>
      </c>
      <c r="BO62" s="17">
        <v>0</v>
      </c>
      <c r="BP62" s="17">
        <v>0</v>
      </c>
      <c r="BQ62" s="17">
        <v>0</v>
      </c>
      <c r="BR62" s="17">
        <v>0</v>
      </c>
      <c r="BS62" s="17">
        <v>0</v>
      </c>
      <c r="BT62" s="17">
        <v>0</v>
      </c>
      <c r="BU62" s="12">
        <v>0</v>
      </c>
      <c r="BV62" s="16">
        <v>0</v>
      </c>
      <c r="BW62" s="17">
        <v>0</v>
      </c>
      <c r="BX62" s="17">
        <v>0</v>
      </c>
      <c r="BY62" s="17">
        <v>0</v>
      </c>
      <c r="BZ62" s="17">
        <v>0</v>
      </c>
      <c r="CA62" s="17">
        <v>0</v>
      </c>
      <c r="CB62" s="17">
        <v>0</v>
      </c>
      <c r="CC62" s="12">
        <v>0</v>
      </c>
    </row>
    <row r="63" spans="1:81" x14ac:dyDescent="0.2">
      <c r="A63" s="4" t="s">
        <v>53</v>
      </c>
      <c r="B63" s="92">
        <v>861122</v>
      </c>
      <c r="C63" s="87">
        <v>0</v>
      </c>
      <c r="D63" s="87">
        <v>18000</v>
      </c>
      <c r="E63" s="87">
        <v>0</v>
      </c>
      <c r="F63" s="87">
        <v>0</v>
      </c>
      <c r="G63" s="87">
        <v>192</v>
      </c>
      <c r="H63" s="87">
        <v>165529</v>
      </c>
      <c r="I63" s="93">
        <v>1044843</v>
      </c>
      <c r="J63" s="16">
        <v>570420</v>
      </c>
      <c r="K63" s="17">
        <v>0</v>
      </c>
      <c r="L63" s="17">
        <v>10500</v>
      </c>
      <c r="M63" s="17">
        <v>0</v>
      </c>
      <c r="N63" s="17">
        <v>0</v>
      </c>
      <c r="O63" s="17">
        <v>0</v>
      </c>
      <c r="P63" s="17">
        <v>0</v>
      </c>
      <c r="Q63" s="12">
        <v>580920</v>
      </c>
      <c r="R63" s="16">
        <v>119046</v>
      </c>
      <c r="S63" s="17">
        <v>0</v>
      </c>
      <c r="T63" s="17">
        <v>0</v>
      </c>
      <c r="U63" s="17">
        <v>0</v>
      </c>
      <c r="V63" s="17">
        <v>0</v>
      </c>
      <c r="W63" s="17">
        <v>0</v>
      </c>
      <c r="X63" s="17">
        <v>0</v>
      </c>
      <c r="Y63" s="12">
        <v>119046</v>
      </c>
      <c r="Z63" s="16">
        <v>70380</v>
      </c>
      <c r="AA63" s="17">
        <v>0</v>
      </c>
      <c r="AB63" s="17">
        <v>7500</v>
      </c>
      <c r="AC63" s="17">
        <v>0</v>
      </c>
      <c r="AD63" s="17">
        <v>0</v>
      </c>
      <c r="AE63" s="17">
        <v>192</v>
      </c>
      <c r="AF63" s="17">
        <v>66369</v>
      </c>
      <c r="AG63" s="12">
        <v>144441</v>
      </c>
      <c r="AH63" s="16">
        <v>0</v>
      </c>
      <c r="AI63" s="17">
        <v>0</v>
      </c>
      <c r="AJ63" s="17">
        <v>0</v>
      </c>
      <c r="AK63" s="17">
        <v>0</v>
      </c>
      <c r="AL63" s="17">
        <v>0</v>
      </c>
      <c r="AM63" s="17">
        <v>0</v>
      </c>
      <c r="AN63" s="17">
        <v>0</v>
      </c>
      <c r="AO63" s="12">
        <v>0</v>
      </c>
      <c r="AP63" s="16">
        <v>0</v>
      </c>
      <c r="AQ63" s="17">
        <v>0</v>
      </c>
      <c r="AR63" s="17">
        <v>0</v>
      </c>
      <c r="AS63" s="17">
        <v>0</v>
      </c>
      <c r="AT63" s="17">
        <v>0</v>
      </c>
      <c r="AU63" s="17">
        <v>0</v>
      </c>
      <c r="AV63" s="17">
        <v>0</v>
      </c>
      <c r="AW63" s="12">
        <v>0</v>
      </c>
      <c r="AX63" s="16">
        <v>0</v>
      </c>
      <c r="AY63" s="17">
        <v>0</v>
      </c>
      <c r="AZ63" s="17">
        <v>0</v>
      </c>
      <c r="BA63" s="17">
        <v>0</v>
      </c>
      <c r="BB63" s="17">
        <v>0</v>
      </c>
      <c r="BC63" s="17">
        <v>0</v>
      </c>
      <c r="BD63" s="17">
        <v>0</v>
      </c>
      <c r="BE63" s="12">
        <v>0</v>
      </c>
      <c r="BF63" s="16">
        <v>101297</v>
      </c>
      <c r="BG63" s="17">
        <v>0</v>
      </c>
      <c r="BH63" s="17">
        <v>0</v>
      </c>
      <c r="BI63" s="17">
        <v>0</v>
      </c>
      <c r="BJ63" s="17">
        <v>0</v>
      </c>
      <c r="BK63" s="17">
        <v>0</v>
      </c>
      <c r="BL63" s="17">
        <v>0</v>
      </c>
      <c r="BM63" s="12">
        <v>101297</v>
      </c>
      <c r="BN63" s="16">
        <v>0</v>
      </c>
      <c r="BO63" s="17">
        <v>0</v>
      </c>
      <c r="BP63" s="17">
        <v>0</v>
      </c>
      <c r="BQ63" s="17">
        <v>0</v>
      </c>
      <c r="BR63" s="17">
        <v>0</v>
      </c>
      <c r="BS63" s="17">
        <v>0</v>
      </c>
      <c r="BT63" s="17">
        <v>83062</v>
      </c>
      <c r="BU63" s="12">
        <v>83062</v>
      </c>
      <c r="BV63" s="16">
        <v>-21</v>
      </c>
      <c r="BW63" s="17">
        <v>0</v>
      </c>
      <c r="BX63" s="17">
        <v>0</v>
      </c>
      <c r="BY63" s="17">
        <v>0</v>
      </c>
      <c r="BZ63" s="17">
        <v>0</v>
      </c>
      <c r="CA63" s="17">
        <v>0</v>
      </c>
      <c r="CB63" s="17">
        <v>16098</v>
      </c>
      <c r="CC63" s="12">
        <v>16077</v>
      </c>
    </row>
    <row r="64" spans="1:81" x14ac:dyDescent="0.2">
      <c r="A64" s="4" t="s">
        <v>54</v>
      </c>
      <c r="B64" s="92">
        <v>7038981</v>
      </c>
      <c r="C64" s="87">
        <v>756300</v>
      </c>
      <c r="D64" s="87">
        <v>100000</v>
      </c>
      <c r="E64" s="87">
        <v>0</v>
      </c>
      <c r="F64" s="87">
        <v>0</v>
      </c>
      <c r="G64" s="87">
        <v>226978</v>
      </c>
      <c r="H64" s="87">
        <v>0</v>
      </c>
      <c r="I64" s="93">
        <v>8122259</v>
      </c>
      <c r="J64" s="16">
        <v>276450</v>
      </c>
      <c r="K64" s="17">
        <v>125000</v>
      </c>
      <c r="L64" s="17">
        <v>0</v>
      </c>
      <c r="M64" s="17">
        <v>0</v>
      </c>
      <c r="N64" s="17">
        <v>0</v>
      </c>
      <c r="O64" s="17">
        <v>59304</v>
      </c>
      <c r="P64" s="17">
        <v>0</v>
      </c>
      <c r="Q64" s="12">
        <v>460754</v>
      </c>
      <c r="R64" s="16">
        <v>69145</v>
      </c>
      <c r="S64" s="17">
        <v>0</v>
      </c>
      <c r="T64" s="17">
        <v>0</v>
      </c>
      <c r="U64" s="17">
        <v>0</v>
      </c>
      <c r="V64" s="17">
        <v>0</v>
      </c>
      <c r="W64" s="17">
        <v>0</v>
      </c>
      <c r="X64" s="17">
        <v>0</v>
      </c>
      <c r="Y64" s="12">
        <v>69145</v>
      </c>
      <c r="Z64" s="16">
        <v>3718919</v>
      </c>
      <c r="AA64" s="17">
        <v>0</v>
      </c>
      <c r="AB64" s="17">
        <v>0</v>
      </c>
      <c r="AC64" s="17">
        <v>0</v>
      </c>
      <c r="AD64" s="17">
        <v>0</v>
      </c>
      <c r="AE64" s="17">
        <v>36124</v>
      </c>
      <c r="AF64" s="17">
        <v>0</v>
      </c>
      <c r="AG64" s="12">
        <v>3755043</v>
      </c>
      <c r="AH64" s="16">
        <v>0</v>
      </c>
      <c r="AI64" s="17">
        <v>0</v>
      </c>
      <c r="AJ64" s="17">
        <v>0</v>
      </c>
      <c r="AK64" s="17">
        <v>0</v>
      </c>
      <c r="AL64" s="17">
        <v>0</v>
      </c>
      <c r="AM64" s="17">
        <v>0</v>
      </c>
      <c r="AN64" s="17">
        <v>0</v>
      </c>
      <c r="AO64" s="12">
        <v>0</v>
      </c>
      <c r="AP64" s="16">
        <v>487680</v>
      </c>
      <c r="AQ64" s="17">
        <v>461905</v>
      </c>
      <c r="AR64" s="17">
        <v>100000</v>
      </c>
      <c r="AS64" s="17">
        <v>0</v>
      </c>
      <c r="AT64" s="17">
        <v>0</v>
      </c>
      <c r="AU64" s="17">
        <v>0</v>
      </c>
      <c r="AV64" s="17">
        <v>0</v>
      </c>
      <c r="AW64" s="12">
        <v>1049585</v>
      </c>
      <c r="AX64" s="16">
        <v>0</v>
      </c>
      <c r="AY64" s="17">
        <v>0</v>
      </c>
      <c r="AZ64" s="17">
        <v>0</v>
      </c>
      <c r="BA64" s="17">
        <v>0</v>
      </c>
      <c r="BB64" s="17">
        <v>0</v>
      </c>
      <c r="BC64" s="17">
        <v>0</v>
      </c>
      <c r="BD64" s="17">
        <v>0</v>
      </c>
      <c r="BE64" s="12">
        <v>0</v>
      </c>
      <c r="BF64" s="16">
        <v>2371077</v>
      </c>
      <c r="BG64" s="17">
        <v>0</v>
      </c>
      <c r="BH64" s="17">
        <v>0</v>
      </c>
      <c r="BI64" s="17">
        <v>0</v>
      </c>
      <c r="BJ64" s="17">
        <v>0</v>
      </c>
      <c r="BK64" s="17">
        <v>18444</v>
      </c>
      <c r="BL64" s="17">
        <v>0</v>
      </c>
      <c r="BM64" s="12">
        <v>2389521</v>
      </c>
      <c r="BN64" s="16">
        <v>43939</v>
      </c>
      <c r="BO64" s="17">
        <v>0</v>
      </c>
      <c r="BP64" s="17">
        <v>0</v>
      </c>
      <c r="BQ64" s="17">
        <v>0</v>
      </c>
      <c r="BR64" s="17">
        <v>0</v>
      </c>
      <c r="BS64" s="17">
        <v>0</v>
      </c>
      <c r="BT64" s="17">
        <v>0</v>
      </c>
      <c r="BU64" s="12">
        <v>43939</v>
      </c>
      <c r="BV64" s="16">
        <v>71771</v>
      </c>
      <c r="BW64" s="17">
        <v>169395</v>
      </c>
      <c r="BX64" s="17">
        <v>0</v>
      </c>
      <c r="BY64" s="17">
        <v>0</v>
      </c>
      <c r="BZ64" s="17">
        <v>0</v>
      </c>
      <c r="CA64" s="17">
        <v>113106</v>
      </c>
      <c r="CB64" s="17">
        <v>0</v>
      </c>
      <c r="CC64" s="12">
        <v>354272</v>
      </c>
    </row>
    <row r="65" spans="1:81" x14ac:dyDescent="0.2">
      <c r="A65" s="4" t="s">
        <v>55</v>
      </c>
      <c r="B65" s="92">
        <v>1215890</v>
      </c>
      <c r="C65" s="87">
        <v>0</v>
      </c>
      <c r="D65" s="87">
        <v>279520</v>
      </c>
      <c r="E65" s="87">
        <v>0</v>
      </c>
      <c r="F65" s="87">
        <v>0</v>
      </c>
      <c r="G65" s="87">
        <v>347394</v>
      </c>
      <c r="H65" s="87">
        <v>241355</v>
      </c>
      <c r="I65" s="93">
        <v>2084159</v>
      </c>
      <c r="J65" s="16">
        <v>345816</v>
      </c>
      <c r="K65" s="17">
        <v>0</v>
      </c>
      <c r="L65" s="17">
        <v>0</v>
      </c>
      <c r="M65" s="17">
        <v>0</v>
      </c>
      <c r="N65" s="17">
        <v>0</v>
      </c>
      <c r="O65" s="17">
        <v>78200</v>
      </c>
      <c r="P65" s="17">
        <v>0</v>
      </c>
      <c r="Q65" s="12">
        <v>424016</v>
      </c>
      <c r="R65" s="16">
        <v>353877</v>
      </c>
      <c r="S65" s="17">
        <v>0</v>
      </c>
      <c r="T65" s="17">
        <v>0</v>
      </c>
      <c r="U65" s="17">
        <v>0</v>
      </c>
      <c r="V65" s="17">
        <v>0</v>
      </c>
      <c r="W65" s="17">
        <v>88160</v>
      </c>
      <c r="X65" s="17">
        <v>0</v>
      </c>
      <c r="Y65" s="12">
        <v>442037</v>
      </c>
      <c r="Z65" s="16">
        <v>0</v>
      </c>
      <c r="AA65" s="17">
        <v>0</v>
      </c>
      <c r="AB65" s="17">
        <v>279520</v>
      </c>
      <c r="AC65" s="17">
        <v>0</v>
      </c>
      <c r="AD65" s="17">
        <v>0</v>
      </c>
      <c r="AE65" s="17">
        <v>175000</v>
      </c>
      <c r="AF65" s="17">
        <v>119852</v>
      </c>
      <c r="AG65" s="12">
        <v>574372</v>
      </c>
      <c r="AH65" s="16">
        <v>0</v>
      </c>
      <c r="AI65" s="17">
        <v>0</v>
      </c>
      <c r="AJ65" s="17">
        <v>0</v>
      </c>
      <c r="AK65" s="17">
        <v>0</v>
      </c>
      <c r="AL65" s="17">
        <v>0</v>
      </c>
      <c r="AM65" s="17">
        <v>0</v>
      </c>
      <c r="AN65" s="17">
        <v>0</v>
      </c>
      <c r="AO65" s="12">
        <v>0</v>
      </c>
      <c r="AP65" s="16">
        <v>0</v>
      </c>
      <c r="AQ65" s="17">
        <v>0</v>
      </c>
      <c r="AR65" s="17">
        <v>0</v>
      </c>
      <c r="AS65" s="17">
        <v>0</v>
      </c>
      <c r="AT65" s="17">
        <v>0</v>
      </c>
      <c r="AU65" s="17">
        <v>0</v>
      </c>
      <c r="AV65" s="17">
        <v>0</v>
      </c>
      <c r="AW65" s="12">
        <v>0</v>
      </c>
      <c r="AX65" s="16">
        <v>516197</v>
      </c>
      <c r="AY65" s="17">
        <v>0</v>
      </c>
      <c r="AZ65" s="17">
        <v>0</v>
      </c>
      <c r="BA65" s="17">
        <v>0</v>
      </c>
      <c r="BB65" s="17">
        <v>0</v>
      </c>
      <c r="BC65" s="17">
        <v>6034</v>
      </c>
      <c r="BD65" s="17">
        <v>14500</v>
      </c>
      <c r="BE65" s="12">
        <v>536731</v>
      </c>
      <c r="BF65" s="16">
        <v>0</v>
      </c>
      <c r="BG65" s="17">
        <v>0</v>
      </c>
      <c r="BH65" s="17">
        <v>0</v>
      </c>
      <c r="BI65" s="17">
        <v>0</v>
      </c>
      <c r="BJ65" s="17">
        <v>0</v>
      </c>
      <c r="BK65" s="17">
        <v>0</v>
      </c>
      <c r="BL65" s="17">
        <v>0</v>
      </c>
      <c r="BM65" s="12">
        <v>0</v>
      </c>
      <c r="BN65" s="16">
        <v>0</v>
      </c>
      <c r="BO65" s="17">
        <v>0</v>
      </c>
      <c r="BP65" s="17">
        <v>0</v>
      </c>
      <c r="BQ65" s="17">
        <v>0</v>
      </c>
      <c r="BR65" s="17">
        <v>0</v>
      </c>
      <c r="BS65" s="17">
        <v>0</v>
      </c>
      <c r="BT65" s="17">
        <v>107003</v>
      </c>
      <c r="BU65" s="12">
        <v>107003</v>
      </c>
      <c r="BV65" s="16">
        <v>0</v>
      </c>
      <c r="BW65" s="17">
        <v>0</v>
      </c>
      <c r="BX65" s="17">
        <v>0</v>
      </c>
      <c r="BY65" s="17">
        <v>0</v>
      </c>
      <c r="BZ65" s="17">
        <v>0</v>
      </c>
      <c r="CA65" s="17">
        <v>0</v>
      </c>
      <c r="CB65" s="17">
        <v>0</v>
      </c>
      <c r="CC65" s="12">
        <v>0</v>
      </c>
    </row>
    <row r="66" spans="1:81" x14ac:dyDescent="0.2">
      <c r="A66" s="4" t="s">
        <v>56</v>
      </c>
      <c r="B66" s="92">
        <v>1437000</v>
      </c>
      <c r="C66" s="87">
        <v>0</v>
      </c>
      <c r="D66" s="87">
        <v>0</v>
      </c>
      <c r="E66" s="87">
        <v>0</v>
      </c>
      <c r="F66" s="87">
        <v>0</v>
      </c>
      <c r="G66" s="87">
        <v>23000</v>
      </c>
      <c r="H66" s="87">
        <v>63000</v>
      </c>
      <c r="I66" s="93">
        <v>1523000</v>
      </c>
      <c r="J66" s="16">
        <v>0</v>
      </c>
      <c r="K66" s="17">
        <v>0</v>
      </c>
      <c r="L66" s="17">
        <v>0</v>
      </c>
      <c r="M66" s="17">
        <v>0</v>
      </c>
      <c r="N66" s="17">
        <v>0</v>
      </c>
      <c r="O66" s="17">
        <v>0</v>
      </c>
      <c r="P66" s="17">
        <v>0</v>
      </c>
      <c r="Q66" s="12">
        <v>0</v>
      </c>
      <c r="R66" s="16">
        <v>1039000</v>
      </c>
      <c r="S66" s="17">
        <v>0</v>
      </c>
      <c r="T66" s="17">
        <v>0</v>
      </c>
      <c r="U66" s="17">
        <v>0</v>
      </c>
      <c r="V66" s="17">
        <v>0</v>
      </c>
      <c r="W66" s="17">
        <v>0</v>
      </c>
      <c r="X66" s="17">
        <v>50000</v>
      </c>
      <c r="Y66" s="12">
        <v>1089000</v>
      </c>
      <c r="Z66" s="16">
        <v>3000</v>
      </c>
      <c r="AA66" s="17">
        <v>0</v>
      </c>
      <c r="AB66" s="17">
        <v>0</v>
      </c>
      <c r="AC66" s="17">
        <v>0</v>
      </c>
      <c r="AD66" s="17">
        <v>0</v>
      </c>
      <c r="AE66" s="17">
        <v>0</v>
      </c>
      <c r="AF66" s="17">
        <v>11000</v>
      </c>
      <c r="AG66" s="12">
        <v>14000</v>
      </c>
      <c r="AH66" s="16">
        <v>0</v>
      </c>
      <c r="AI66" s="17">
        <v>0</v>
      </c>
      <c r="AJ66" s="17">
        <v>0</v>
      </c>
      <c r="AK66" s="17">
        <v>0</v>
      </c>
      <c r="AL66" s="17">
        <v>0</v>
      </c>
      <c r="AM66" s="17">
        <v>0</v>
      </c>
      <c r="AN66" s="17">
        <v>0</v>
      </c>
      <c r="AO66" s="12">
        <v>0</v>
      </c>
      <c r="AP66" s="16">
        <v>0</v>
      </c>
      <c r="AQ66" s="17">
        <v>0</v>
      </c>
      <c r="AR66" s="17">
        <v>0</v>
      </c>
      <c r="AS66" s="17">
        <v>0</v>
      </c>
      <c r="AT66" s="17">
        <v>0</v>
      </c>
      <c r="AU66" s="17">
        <v>0</v>
      </c>
      <c r="AV66" s="17">
        <v>0</v>
      </c>
      <c r="AW66" s="12">
        <v>0</v>
      </c>
      <c r="AX66" s="16">
        <v>0</v>
      </c>
      <c r="AY66" s="17">
        <v>0</v>
      </c>
      <c r="AZ66" s="17">
        <v>0</v>
      </c>
      <c r="BA66" s="17">
        <v>0</v>
      </c>
      <c r="BB66" s="17">
        <v>0</v>
      </c>
      <c r="BC66" s="17">
        <v>0</v>
      </c>
      <c r="BD66" s="17">
        <v>0</v>
      </c>
      <c r="BE66" s="12">
        <v>0</v>
      </c>
      <c r="BF66" s="16">
        <v>0</v>
      </c>
      <c r="BG66" s="17">
        <v>0</v>
      </c>
      <c r="BH66" s="17">
        <v>0</v>
      </c>
      <c r="BI66" s="17">
        <v>0</v>
      </c>
      <c r="BJ66" s="17">
        <v>0</v>
      </c>
      <c r="BK66" s="17">
        <v>0</v>
      </c>
      <c r="BL66" s="17">
        <v>0</v>
      </c>
      <c r="BM66" s="12">
        <v>0</v>
      </c>
      <c r="BN66" s="16">
        <v>0</v>
      </c>
      <c r="BO66" s="17">
        <v>0</v>
      </c>
      <c r="BP66" s="17">
        <v>0</v>
      </c>
      <c r="BQ66" s="17">
        <v>0</v>
      </c>
      <c r="BR66" s="17">
        <v>0</v>
      </c>
      <c r="BS66" s="17">
        <v>0</v>
      </c>
      <c r="BT66" s="17">
        <v>0</v>
      </c>
      <c r="BU66" s="12">
        <v>0</v>
      </c>
      <c r="BV66" s="16">
        <v>395000</v>
      </c>
      <c r="BW66" s="17">
        <v>0</v>
      </c>
      <c r="BX66" s="17">
        <v>0</v>
      </c>
      <c r="BY66" s="17">
        <v>0</v>
      </c>
      <c r="BZ66" s="17">
        <v>0</v>
      </c>
      <c r="CA66" s="17">
        <v>23000</v>
      </c>
      <c r="CB66" s="17">
        <v>2000</v>
      </c>
      <c r="CC66" s="12">
        <v>420000</v>
      </c>
    </row>
    <row r="67" spans="1:81" x14ac:dyDescent="0.2">
      <c r="A67" s="4" t="s">
        <v>57</v>
      </c>
      <c r="B67" s="92">
        <v>578217</v>
      </c>
      <c r="C67" s="87">
        <v>0</v>
      </c>
      <c r="D67" s="87">
        <v>432753</v>
      </c>
      <c r="E67" s="87">
        <v>0</v>
      </c>
      <c r="F67" s="87">
        <v>64000</v>
      </c>
      <c r="G67" s="87">
        <v>0</v>
      </c>
      <c r="H67" s="87">
        <v>26753</v>
      </c>
      <c r="I67" s="93">
        <v>1101723</v>
      </c>
      <c r="J67" s="16">
        <v>126837</v>
      </c>
      <c r="K67" s="17">
        <v>0</v>
      </c>
      <c r="L67" s="17">
        <v>7500</v>
      </c>
      <c r="M67" s="17">
        <v>0</v>
      </c>
      <c r="N67" s="17">
        <v>64000</v>
      </c>
      <c r="O67" s="17">
        <v>0</v>
      </c>
      <c r="P67" s="17">
        <v>0</v>
      </c>
      <c r="Q67" s="12">
        <v>198337</v>
      </c>
      <c r="R67" s="16">
        <v>220500</v>
      </c>
      <c r="S67" s="17">
        <v>0</v>
      </c>
      <c r="T67" s="17">
        <v>0</v>
      </c>
      <c r="U67" s="17">
        <v>0</v>
      </c>
      <c r="V67" s="17">
        <v>0</v>
      </c>
      <c r="W67" s="17">
        <v>0</v>
      </c>
      <c r="X67" s="17">
        <v>14098</v>
      </c>
      <c r="Y67" s="12">
        <v>234598</v>
      </c>
      <c r="Z67" s="16">
        <v>36144</v>
      </c>
      <c r="AA67" s="17">
        <v>0</v>
      </c>
      <c r="AB67" s="17">
        <v>138000</v>
      </c>
      <c r="AC67" s="17">
        <v>0</v>
      </c>
      <c r="AD67" s="17">
        <v>0</v>
      </c>
      <c r="AE67" s="17">
        <v>0</v>
      </c>
      <c r="AF67" s="17">
        <v>0</v>
      </c>
      <c r="AG67" s="12">
        <v>174144</v>
      </c>
      <c r="AH67" s="16">
        <v>112859</v>
      </c>
      <c r="AI67" s="17">
        <v>0</v>
      </c>
      <c r="AJ67" s="17">
        <v>0</v>
      </c>
      <c r="AK67" s="17">
        <v>0</v>
      </c>
      <c r="AL67" s="17">
        <v>0</v>
      </c>
      <c r="AM67" s="17">
        <v>0</v>
      </c>
      <c r="AN67" s="17">
        <v>0</v>
      </c>
      <c r="AO67" s="12">
        <v>112859</v>
      </c>
      <c r="AP67" s="16">
        <v>30276</v>
      </c>
      <c r="AQ67" s="17">
        <v>0</v>
      </c>
      <c r="AR67" s="17">
        <v>0</v>
      </c>
      <c r="AS67" s="17">
        <v>0</v>
      </c>
      <c r="AT67" s="17">
        <v>0</v>
      </c>
      <c r="AU67" s="17">
        <v>0</v>
      </c>
      <c r="AV67" s="17">
        <v>0</v>
      </c>
      <c r="AW67" s="12">
        <v>30276</v>
      </c>
      <c r="AX67" s="16">
        <v>0</v>
      </c>
      <c r="AY67" s="17">
        <v>0</v>
      </c>
      <c r="AZ67" s="17">
        <v>0</v>
      </c>
      <c r="BA67" s="17">
        <v>0</v>
      </c>
      <c r="BB67" s="17">
        <v>0</v>
      </c>
      <c r="BC67" s="17">
        <v>0</v>
      </c>
      <c r="BD67" s="17">
        <v>0</v>
      </c>
      <c r="BE67" s="12">
        <v>0</v>
      </c>
      <c r="BF67" s="16">
        <v>0</v>
      </c>
      <c r="BG67" s="17">
        <v>0</v>
      </c>
      <c r="BH67" s="17">
        <v>0</v>
      </c>
      <c r="BI67" s="17">
        <v>0</v>
      </c>
      <c r="BJ67" s="17">
        <v>0</v>
      </c>
      <c r="BK67" s="17">
        <v>0</v>
      </c>
      <c r="BL67" s="17">
        <v>0</v>
      </c>
      <c r="BM67" s="12">
        <v>0</v>
      </c>
      <c r="BN67" s="16">
        <v>50779</v>
      </c>
      <c r="BO67" s="17">
        <v>0</v>
      </c>
      <c r="BP67" s="17">
        <v>0</v>
      </c>
      <c r="BQ67" s="17">
        <v>0</v>
      </c>
      <c r="BR67" s="17">
        <v>0</v>
      </c>
      <c r="BS67" s="17">
        <v>0</v>
      </c>
      <c r="BT67" s="17">
        <v>12655</v>
      </c>
      <c r="BU67" s="12">
        <v>63434</v>
      </c>
      <c r="BV67" s="16">
        <v>822</v>
      </c>
      <c r="BW67" s="17">
        <v>0</v>
      </c>
      <c r="BX67" s="17">
        <v>287253</v>
      </c>
      <c r="BY67" s="17">
        <v>0</v>
      </c>
      <c r="BZ67" s="17">
        <v>0</v>
      </c>
      <c r="CA67" s="17">
        <v>0</v>
      </c>
      <c r="CB67" s="17">
        <v>0</v>
      </c>
      <c r="CC67" s="12">
        <v>288075</v>
      </c>
    </row>
    <row r="68" spans="1:81" x14ac:dyDescent="0.2">
      <c r="A68" s="4" t="s">
        <v>58</v>
      </c>
      <c r="B68" s="92">
        <v>9980843.0800000001</v>
      </c>
      <c r="C68" s="87">
        <v>579687</v>
      </c>
      <c r="D68" s="87">
        <v>58040</v>
      </c>
      <c r="E68" s="87">
        <v>30000</v>
      </c>
      <c r="F68" s="87">
        <v>0</v>
      </c>
      <c r="G68" s="87">
        <v>0</v>
      </c>
      <c r="H68" s="87">
        <v>6890984.5</v>
      </c>
      <c r="I68" s="93">
        <v>17539554.579999998</v>
      </c>
      <c r="J68" s="16">
        <v>6989118.6200000001</v>
      </c>
      <c r="K68" s="17">
        <v>529687</v>
      </c>
      <c r="L68" s="17">
        <v>0</v>
      </c>
      <c r="M68" s="17">
        <v>0</v>
      </c>
      <c r="N68" s="17">
        <v>0</v>
      </c>
      <c r="O68" s="17">
        <v>0</v>
      </c>
      <c r="P68" s="17">
        <v>146456</v>
      </c>
      <c r="Q68" s="12">
        <v>7665261.6200000001</v>
      </c>
      <c r="R68" s="16">
        <v>332767</v>
      </c>
      <c r="S68" s="17">
        <v>0</v>
      </c>
      <c r="T68" s="17">
        <v>58040</v>
      </c>
      <c r="U68" s="17">
        <v>0</v>
      </c>
      <c r="V68" s="17">
        <v>0</v>
      </c>
      <c r="W68" s="17">
        <v>0</v>
      </c>
      <c r="X68" s="17">
        <v>221299.5</v>
      </c>
      <c r="Y68" s="12">
        <v>612106.5</v>
      </c>
      <c r="Z68" s="16">
        <v>374504.83</v>
      </c>
      <c r="AA68" s="17">
        <v>50000</v>
      </c>
      <c r="AB68" s="17">
        <v>0</v>
      </c>
      <c r="AC68" s="17">
        <v>30000</v>
      </c>
      <c r="AD68" s="17">
        <v>0</v>
      </c>
      <c r="AE68" s="17">
        <v>0</v>
      </c>
      <c r="AF68" s="17">
        <v>424212</v>
      </c>
      <c r="AG68" s="12">
        <v>878716.83000000007</v>
      </c>
      <c r="AH68" s="16">
        <v>37442</v>
      </c>
      <c r="AI68" s="17">
        <v>0</v>
      </c>
      <c r="AJ68" s="17">
        <v>0</v>
      </c>
      <c r="AK68" s="17">
        <v>0</v>
      </c>
      <c r="AL68" s="17">
        <v>0</v>
      </c>
      <c r="AM68" s="17">
        <v>0</v>
      </c>
      <c r="AN68" s="17">
        <v>0</v>
      </c>
      <c r="AO68" s="12">
        <v>37442</v>
      </c>
      <c r="AP68" s="16">
        <v>0</v>
      </c>
      <c r="AQ68" s="17">
        <v>0</v>
      </c>
      <c r="AR68" s="17">
        <v>0</v>
      </c>
      <c r="AS68" s="17">
        <v>0</v>
      </c>
      <c r="AT68" s="17">
        <v>0</v>
      </c>
      <c r="AU68" s="17">
        <v>0</v>
      </c>
      <c r="AV68" s="17">
        <v>0</v>
      </c>
      <c r="AW68" s="12">
        <v>0</v>
      </c>
      <c r="AX68" s="16">
        <v>1857743</v>
      </c>
      <c r="AY68" s="17">
        <v>0</v>
      </c>
      <c r="AZ68" s="17">
        <v>0</v>
      </c>
      <c r="BA68" s="17">
        <v>0</v>
      </c>
      <c r="BB68" s="17">
        <v>0</v>
      </c>
      <c r="BC68" s="17">
        <v>0</v>
      </c>
      <c r="BD68" s="17">
        <v>5988348</v>
      </c>
      <c r="BE68" s="12">
        <v>7846091</v>
      </c>
      <c r="BF68" s="16">
        <v>0</v>
      </c>
      <c r="BG68" s="17">
        <v>0</v>
      </c>
      <c r="BH68" s="17">
        <v>0</v>
      </c>
      <c r="BI68" s="17">
        <v>0</v>
      </c>
      <c r="BJ68" s="17">
        <v>0</v>
      </c>
      <c r="BK68" s="17">
        <v>0</v>
      </c>
      <c r="BL68" s="17">
        <v>0</v>
      </c>
      <c r="BM68" s="12">
        <v>0</v>
      </c>
      <c r="BN68" s="16">
        <v>0</v>
      </c>
      <c r="BO68" s="17">
        <v>0</v>
      </c>
      <c r="BP68" s="17">
        <v>0</v>
      </c>
      <c r="BQ68" s="17">
        <v>0</v>
      </c>
      <c r="BR68" s="17">
        <v>0</v>
      </c>
      <c r="BS68" s="17">
        <v>0</v>
      </c>
      <c r="BT68" s="17">
        <v>0</v>
      </c>
      <c r="BU68" s="12">
        <v>0</v>
      </c>
      <c r="BV68" s="16">
        <v>389267.63</v>
      </c>
      <c r="BW68" s="17">
        <v>0</v>
      </c>
      <c r="BX68" s="17">
        <v>0</v>
      </c>
      <c r="BY68" s="17">
        <v>0</v>
      </c>
      <c r="BZ68" s="17">
        <v>0</v>
      </c>
      <c r="CA68" s="17">
        <v>0</v>
      </c>
      <c r="CB68" s="17">
        <v>110669</v>
      </c>
      <c r="CC68" s="12">
        <v>499936.63</v>
      </c>
    </row>
    <row r="69" spans="1:81" x14ac:dyDescent="0.2">
      <c r="A69" s="4" t="s">
        <v>59</v>
      </c>
      <c r="B69" s="92">
        <v>534688</v>
      </c>
      <c r="C69" s="87">
        <v>0</v>
      </c>
      <c r="D69" s="87">
        <v>174190</v>
      </c>
      <c r="E69" s="87">
        <v>0</v>
      </c>
      <c r="F69" s="87">
        <v>0</v>
      </c>
      <c r="G69" s="87">
        <v>10165</v>
      </c>
      <c r="H69" s="87">
        <v>0</v>
      </c>
      <c r="I69" s="93">
        <v>719043</v>
      </c>
      <c r="J69" s="16">
        <v>155674</v>
      </c>
      <c r="K69" s="17">
        <v>0</v>
      </c>
      <c r="L69" s="17">
        <v>4190</v>
      </c>
      <c r="M69" s="17">
        <v>0</v>
      </c>
      <c r="N69" s="17">
        <v>0</v>
      </c>
      <c r="O69" s="17">
        <v>0</v>
      </c>
      <c r="P69" s="17">
        <v>0</v>
      </c>
      <c r="Q69" s="12">
        <v>159864</v>
      </c>
      <c r="R69" s="16">
        <v>43971</v>
      </c>
      <c r="S69" s="17">
        <v>0</v>
      </c>
      <c r="T69" s="17">
        <v>0</v>
      </c>
      <c r="U69" s="17">
        <v>0</v>
      </c>
      <c r="V69" s="17">
        <v>0</v>
      </c>
      <c r="W69" s="17">
        <v>0</v>
      </c>
      <c r="X69" s="17">
        <v>0</v>
      </c>
      <c r="Y69" s="12">
        <v>43971</v>
      </c>
      <c r="Z69" s="16">
        <v>304127</v>
      </c>
      <c r="AA69" s="17">
        <v>0</v>
      </c>
      <c r="AB69" s="17">
        <v>20000</v>
      </c>
      <c r="AC69" s="17">
        <v>0</v>
      </c>
      <c r="AD69" s="17">
        <v>0</v>
      </c>
      <c r="AE69" s="17">
        <v>8010</v>
      </c>
      <c r="AF69" s="17">
        <v>0</v>
      </c>
      <c r="AG69" s="12">
        <v>332137</v>
      </c>
      <c r="AH69" s="16">
        <v>0</v>
      </c>
      <c r="AI69" s="17">
        <v>0</v>
      </c>
      <c r="AJ69" s="17">
        <v>0</v>
      </c>
      <c r="AK69" s="17">
        <v>0</v>
      </c>
      <c r="AL69" s="17">
        <v>0</v>
      </c>
      <c r="AM69" s="17">
        <v>0</v>
      </c>
      <c r="AN69" s="17">
        <v>0</v>
      </c>
      <c r="AO69" s="12">
        <v>0</v>
      </c>
      <c r="AP69" s="16">
        <v>0</v>
      </c>
      <c r="AQ69" s="17">
        <v>0</v>
      </c>
      <c r="AR69" s="17">
        <v>0</v>
      </c>
      <c r="AS69" s="17">
        <v>0</v>
      </c>
      <c r="AT69" s="17">
        <v>0</v>
      </c>
      <c r="AU69" s="17">
        <v>0</v>
      </c>
      <c r="AV69" s="17">
        <v>0</v>
      </c>
      <c r="AW69" s="12">
        <v>0</v>
      </c>
      <c r="AX69" s="16">
        <v>0</v>
      </c>
      <c r="AY69" s="17">
        <v>0</v>
      </c>
      <c r="AZ69" s="17">
        <v>0</v>
      </c>
      <c r="BA69" s="17">
        <v>0</v>
      </c>
      <c r="BB69" s="17">
        <v>0</v>
      </c>
      <c r="BC69" s="17">
        <v>0</v>
      </c>
      <c r="BD69" s="17">
        <v>0</v>
      </c>
      <c r="BE69" s="12">
        <v>0</v>
      </c>
      <c r="BF69" s="16">
        <v>0</v>
      </c>
      <c r="BG69" s="17">
        <v>0</v>
      </c>
      <c r="BH69" s="17">
        <v>150000</v>
      </c>
      <c r="BI69" s="17">
        <v>0</v>
      </c>
      <c r="BJ69" s="17">
        <v>0</v>
      </c>
      <c r="BK69" s="17">
        <v>0</v>
      </c>
      <c r="BL69" s="17">
        <v>0</v>
      </c>
      <c r="BM69" s="12">
        <v>150000</v>
      </c>
      <c r="BN69" s="16">
        <v>30916</v>
      </c>
      <c r="BO69" s="17">
        <v>0</v>
      </c>
      <c r="BP69" s="17">
        <v>0</v>
      </c>
      <c r="BQ69" s="17">
        <v>0</v>
      </c>
      <c r="BR69" s="17">
        <v>0</v>
      </c>
      <c r="BS69" s="17">
        <v>0</v>
      </c>
      <c r="BT69" s="17">
        <v>0</v>
      </c>
      <c r="BU69" s="12">
        <v>30916</v>
      </c>
      <c r="BV69" s="16">
        <v>0</v>
      </c>
      <c r="BW69" s="17">
        <v>0</v>
      </c>
      <c r="BX69" s="17">
        <v>0</v>
      </c>
      <c r="BY69" s="17">
        <v>0</v>
      </c>
      <c r="BZ69" s="17">
        <v>0</v>
      </c>
      <c r="CA69" s="17">
        <v>2155</v>
      </c>
      <c r="CB69" s="17">
        <v>0</v>
      </c>
      <c r="CC69" s="12">
        <v>2155</v>
      </c>
    </row>
    <row r="70" spans="1:81" x14ac:dyDescent="0.2">
      <c r="A70" s="4" t="s">
        <v>60</v>
      </c>
      <c r="B70" s="92">
        <v>1872570.55</v>
      </c>
      <c r="C70" s="87">
        <v>17600</v>
      </c>
      <c r="D70" s="87">
        <v>140000</v>
      </c>
      <c r="E70" s="87">
        <v>0</v>
      </c>
      <c r="F70" s="87">
        <v>0</v>
      </c>
      <c r="G70" s="87">
        <v>27272.73</v>
      </c>
      <c r="H70" s="87">
        <v>9597.5</v>
      </c>
      <c r="I70" s="93">
        <v>2067040.78</v>
      </c>
      <c r="J70" s="16">
        <v>91214.88</v>
      </c>
      <c r="K70" s="17">
        <v>0</v>
      </c>
      <c r="L70" s="17">
        <v>0</v>
      </c>
      <c r="M70" s="17">
        <v>0</v>
      </c>
      <c r="N70" s="17">
        <v>0</v>
      </c>
      <c r="O70" s="17">
        <v>0</v>
      </c>
      <c r="P70" s="17">
        <v>0</v>
      </c>
      <c r="Q70" s="12">
        <v>91214.88</v>
      </c>
      <c r="R70" s="16">
        <v>31766.12</v>
      </c>
      <c r="S70" s="17">
        <v>0</v>
      </c>
      <c r="T70" s="17">
        <v>0</v>
      </c>
      <c r="U70" s="17">
        <v>0</v>
      </c>
      <c r="V70" s="17">
        <v>0</v>
      </c>
      <c r="W70" s="17">
        <v>0</v>
      </c>
      <c r="X70" s="17">
        <v>0</v>
      </c>
      <c r="Y70" s="12">
        <v>31766.12</v>
      </c>
      <c r="Z70" s="16">
        <v>1749589.55</v>
      </c>
      <c r="AA70" s="17">
        <v>17600</v>
      </c>
      <c r="AB70" s="17">
        <v>140000</v>
      </c>
      <c r="AC70" s="17">
        <v>0</v>
      </c>
      <c r="AD70" s="17">
        <v>0</v>
      </c>
      <c r="AE70" s="17">
        <v>0</v>
      </c>
      <c r="AF70" s="17">
        <v>9597.5</v>
      </c>
      <c r="AG70" s="12">
        <v>1916787.05</v>
      </c>
      <c r="AH70" s="16">
        <v>0</v>
      </c>
      <c r="AI70" s="17">
        <v>0</v>
      </c>
      <c r="AJ70" s="17">
        <v>0</v>
      </c>
      <c r="AK70" s="17">
        <v>0</v>
      </c>
      <c r="AL70" s="17">
        <v>0</v>
      </c>
      <c r="AM70" s="17">
        <v>27272.73</v>
      </c>
      <c r="AN70" s="17">
        <v>0</v>
      </c>
      <c r="AO70" s="12">
        <v>27272.73</v>
      </c>
      <c r="AP70" s="16">
        <v>0</v>
      </c>
      <c r="AQ70" s="17">
        <v>0</v>
      </c>
      <c r="AR70" s="17">
        <v>0</v>
      </c>
      <c r="AS70" s="17">
        <v>0</v>
      </c>
      <c r="AT70" s="17">
        <v>0</v>
      </c>
      <c r="AU70" s="17">
        <v>0</v>
      </c>
      <c r="AV70" s="17">
        <v>0</v>
      </c>
      <c r="AW70" s="12">
        <v>0</v>
      </c>
      <c r="AX70" s="16">
        <v>0</v>
      </c>
      <c r="AY70" s="17">
        <v>0</v>
      </c>
      <c r="AZ70" s="17">
        <v>0</v>
      </c>
      <c r="BA70" s="17">
        <v>0</v>
      </c>
      <c r="BB70" s="17">
        <v>0</v>
      </c>
      <c r="BC70" s="17">
        <v>0</v>
      </c>
      <c r="BD70" s="17">
        <v>0</v>
      </c>
      <c r="BE70" s="12">
        <v>0</v>
      </c>
      <c r="BF70" s="16">
        <v>0</v>
      </c>
      <c r="BG70" s="17">
        <v>0</v>
      </c>
      <c r="BH70" s="17">
        <v>0</v>
      </c>
      <c r="BI70" s="17">
        <v>0</v>
      </c>
      <c r="BJ70" s="17">
        <v>0</v>
      </c>
      <c r="BK70" s="17">
        <v>0</v>
      </c>
      <c r="BL70" s="17">
        <v>0</v>
      </c>
      <c r="BM70" s="12">
        <v>0</v>
      </c>
      <c r="BN70" s="16">
        <v>0</v>
      </c>
      <c r="BO70" s="17">
        <v>0</v>
      </c>
      <c r="BP70" s="17">
        <v>0</v>
      </c>
      <c r="BQ70" s="17">
        <v>0</v>
      </c>
      <c r="BR70" s="17">
        <v>0</v>
      </c>
      <c r="BS70" s="17">
        <v>0</v>
      </c>
      <c r="BT70" s="17">
        <v>0</v>
      </c>
      <c r="BU70" s="12">
        <v>0</v>
      </c>
      <c r="BV70" s="16">
        <v>0</v>
      </c>
      <c r="BW70" s="17">
        <v>0</v>
      </c>
      <c r="BX70" s="17">
        <v>0</v>
      </c>
      <c r="BY70" s="17">
        <v>0</v>
      </c>
      <c r="BZ70" s="17">
        <v>0</v>
      </c>
      <c r="CA70" s="17">
        <v>0</v>
      </c>
      <c r="CB70" s="17">
        <v>0</v>
      </c>
      <c r="CC70" s="12">
        <v>0</v>
      </c>
    </row>
    <row r="71" spans="1:81" x14ac:dyDescent="0.2">
      <c r="A71" s="4" t="s">
        <v>61</v>
      </c>
      <c r="B71" s="92">
        <v>1749580</v>
      </c>
      <c r="C71" s="87">
        <v>25000</v>
      </c>
      <c r="D71" s="87">
        <v>169518</v>
      </c>
      <c r="E71" s="87">
        <v>0</v>
      </c>
      <c r="F71" s="87">
        <v>1943240</v>
      </c>
      <c r="G71" s="87">
        <v>0</v>
      </c>
      <c r="H71" s="87">
        <v>276072</v>
      </c>
      <c r="I71" s="93">
        <v>4163410</v>
      </c>
      <c r="J71" s="16">
        <v>586297</v>
      </c>
      <c r="K71" s="17">
        <v>25000</v>
      </c>
      <c r="L71" s="17">
        <v>91518</v>
      </c>
      <c r="M71" s="17">
        <v>0</v>
      </c>
      <c r="N71" s="17">
        <v>0</v>
      </c>
      <c r="O71" s="17">
        <v>0</v>
      </c>
      <c r="P71" s="17">
        <v>94</v>
      </c>
      <c r="Q71" s="12">
        <v>702909</v>
      </c>
      <c r="R71" s="16">
        <v>188095</v>
      </c>
      <c r="S71" s="17">
        <v>0</v>
      </c>
      <c r="T71" s="17">
        <v>0</v>
      </c>
      <c r="U71" s="17">
        <v>0</v>
      </c>
      <c r="V71" s="17">
        <v>0</v>
      </c>
      <c r="W71" s="17">
        <v>0</v>
      </c>
      <c r="X71" s="17">
        <v>0</v>
      </c>
      <c r="Y71" s="12">
        <v>188095</v>
      </c>
      <c r="Z71" s="16">
        <v>917719</v>
      </c>
      <c r="AA71" s="17">
        <v>0</v>
      </c>
      <c r="AB71" s="17">
        <v>0</v>
      </c>
      <c r="AC71" s="17">
        <v>0</v>
      </c>
      <c r="AD71" s="17">
        <v>1943240</v>
      </c>
      <c r="AE71" s="17">
        <v>0</v>
      </c>
      <c r="AF71" s="17">
        <v>30452</v>
      </c>
      <c r="AG71" s="12">
        <v>2891411</v>
      </c>
      <c r="AH71" s="16">
        <v>57469</v>
      </c>
      <c r="AI71" s="17">
        <v>0</v>
      </c>
      <c r="AJ71" s="17">
        <v>12500</v>
      </c>
      <c r="AK71" s="17">
        <v>0</v>
      </c>
      <c r="AL71" s="17">
        <v>0</v>
      </c>
      <c r="AM71" s="17">
        <v>0</v>
      </c>
      <c r="AN71" s="17">
        <v>0</v>
      </c>
      <c r="AO71" s="12">
        <v>69969</v>
      </c>
      <c r="AP71" s="16">
        <v>0</v>
      </c>
      <c r="AQ71" s="17">
        <v>0</v>
      </c>
      <c r="AR71" s="17">
        <v>0</v>
      </c>
      <c r="AS71" s="17">
        <v>0</v>
      </c>
      <c r="AT71" s="17">
        <v>0</v>
      </c>
      <c r="AU71" s="17">
        <v>0</v>
      </c>
      <c r="AV71" s="17">
        <v>0</v>
      </c>
      <c r="AW71" s="12">
        <v>0</v>
      </c>
      <c r="AX71" s="16">
        <v>0</v>
      </c>
      <c r="AY71" s="17">
        <v>0</v>
      </c>
      <c r="AZ71" s="17">
        <v>0</v>
      </c>
      <c r="BA71" s="17">
        <v>0</v>
      </c>
      <c r="BB71" s="17">
        <v>0</v>
      </c>
      <c r="BC71" s="17">
        <v>0</v>
      </c>
      <c r="BD71" s="17">
        <v>0</v>
      </c>
      <c r="BE71" s="12">
        <v>0</v>
      </c>
      <c r="BF71" s="16">
        <v>0</v>
      </c>
      <c r="BG71" s="17">
        <v>0</v>
      </c>
      <c r="BH71" s="17">
        <v>65500</v>
      </c>
      <c r="BI71" s="17">
        <v>0</v>
      </c>
      <c r="BJ71" s="17">
        <v>0</v>
      </c>
      <c r="BK71" s="17">
        <v>0</v>
      </c>
      <c r="BL71" s="17">
        <v>2108</v>
      </c>
      <c r="BM71" s="12">
        <v>67608</v>
      </c>
      <c r="BN71" s="16">
        <v>0</v>
      </c>
      <c r="BO71" s="17">
        <v>0</v>
      </c>
      <c r="BP71" s="17">
        <v>0</v>
      </c>
      <c r="BQ71" s="17">
        <v>0</v>
      </c>
      <c r="BR71" s="17">
        <v>0</v>
      </c>
      <c r="BS71" s="17">
        <v>0</v>
      </c>
      <c r="BT71" s="17">
        <v>243418</v>
      </c>
      <c r="BU71" s="12">
        <v>243418</v>
      </c>
      <c r="BV71" s="16">
        <v>0</v>
      </c>
      <c r="BW71" s="17">
        <v>0</v>
      </c>
      <c r="BX71" s="17">
        <v>0</v>
      </c>
      <c r="BY71" s="17">
        <v>0</v>
      </c>
      <c r="BZ71" s="17">
        <v>0</v>
      </c>
      <c r="CA71" s="17">
        <v>0</v>
      </c>
      <c r="CB71" s="17">
        <v>0</v>
      </c>
      <c r="CC71" s="12">
        <v>0</v>
      </c>
    </row>
    <row r="72" spans="1:81" x14ac:dyDescent="0.2">
      <c r="A72" s="4" t="s">
        <v>62</v>
      </c>
      <c r="B72" s="92">
        <v>2150689</v>
      </c>
      <c r="C72" s="87">
        <v>0</v>
      </c>
      <c r="D72" s="87">
        <v>261145.2</v>
      </c>
      <c r="E72" s="87">
        <v>0</v>
      </c>
      <c r="F72" s="87">
        <v>323487</v>
      </c>
      <c r="G72" s="87">
        <v>0</v>
      </c>
      <c r="H72" s="87">
        <v>14292</v>
      </c>
      <c r="I72" s="93">
        <v>2749613.2</v>
      </c>
      <c r="J72" s="16">
        <v>166406</v>
      </c>
      <c r="K72" s="17">
        <v>0</v>
      </c>
      <c r="L72" s="17">
        <v>116817.2</v>
      </c>
      <c r="M72" s="17">
        <v>0</v>
      </c>
      <c r="N72" s="17">
        <v>12496</v>
      </c>
      <c r="O72" s="17">
        <v>0</v>
      </c>
      <c r="P72" s="17">
        <v>0</v>
      </c>
      <c r="Q72" s="12">
        <v>295719.2</v>
      </c>
      <c r="R72" s="16">
        <v>154654</v>
      </c>
      <c r="S72" s="17">
        <v>0</v>
      </c>
      <c r="T72" s="17">
        <v>0</v>
      </c>
      <c r="U72" s="17">
        <v>0</v>
      </c>
      <c r="V72" s="17">
        <v>0</v>
      </c>
      <c r="W72" s="17">
        <v>0</v>
      </c>
      <c r="X72" s="17">
        <v>1100</v>
      </c>
      <c r="Y72" s="12">
        <v>155754</v>
      </c>
      <c r="Z72" s="16">
        <v>59181</v>
      </c>
      <c r="AA72" s="17">
        <v>0</v>
      </c>
      <c r="AB72" s="17">
        <v>0</v>
      </c>
      <c r="AC72" s="17">
        <v>0</v>
      </c>
      <c r="AD72" s="17">
        <v>0</v>
      </c>
      <c r="AE72" s="17">
        <v>0</v>
      </c>
      <c r="AF72" s="17">
        <v>150</v>
      </c>
      <c r="AG72" s="12">
        <v>59331</v>
      </c>
      <c r="AH72" s="16">
        <v>0</v>
      </c>
      <c r="AI72" s="17">
        <v>0</v>
      </c>
      <c r="AJ72" s="17">
        <v>0</v>
      </c>
      <c r="AK72" s="17">
        <v>0</v>
      </c>
      <c r="AL72" s="17">
        <v>0</v>
      </c>
      <c r="AM72" s="17">
        <v>0</v>
      </c>
      <c r="AN72" s="17">
        <v>0</v>
      </c>
      <c r="AO72" s="12">
        <v>0</v>
      </c>
      <c r="AP72" s="16">
        <v>25765</v>
      </c>
      <c r="AQ72" s="17">
        <v>0</v>
      </c>
      <c r="AR72" s="17">
        <v>0</v>
      </c>
      <c r="AS72" s="17">
        <v>0</v>
      </c>
      <c r="AT72" s="17">
        <v>0</v>
      </c>
      <c r="AU72" s="17">
        <v>0</v>
      </c>
      <c r="AV72" s="17">
        <v>0</v>
      </c>
      <c r="AW72" s="12">
        <v>25765</v>
      </c>
      <c r="AX72" s="16">
        <v>1521168</v>
      </c>
      <c r="AY72" s="17">
        <v>0</v>
      </c>
      <c r="AZ72" s="17">
        <v>33078</v>
      </c>
      <c r="BA72" s="17">
        <v>0</v>
      </c>
      <c r="BB72" s="17">
        <v>199498</v>
      </c>
      <c r="BC72" s="17">
        <v>0</v>
      </c>
      <c r="BD72" s="17">
        <v>8730</v>
      </c>
      <c r="BE72" s="12">
        <v>1762474</v>
      </c>
      <c r="BF72" s="16">
        <v>184067</v>
      </c>
      <c r="BG72" s="17">
        <v>0</v>
      </c>
      <c r="BH72" s="17">
        <v>0</v>
      </c>
      <c r="BI72" s="17">
        <v>0</v>
      </c>
      <c r="BJ72" s="17">
        <v>0</v>
      </c>
      <c r="BK72" s="17">
        <v>0</v>
      </c>
      <c r="BL72" s="17">
        <v>0</v>
      </c>
      <c r="BM72" s="12">
        <v>184067</v>
      </c>
      <c r="BN72" s="16">
        <v>16412</v>
      </c>
      <c r="BO72" s="17">
        <v>0</v>
      </c>
      <c r="BP72" s="17">
        <v>100000</v>
      </c>
      <c r="BQ72" s="17">
        <v>0</v>
      </c>
      <c r="BR72" s="17">
        <v>0</v>
      </c>
      <c r="BS72" s="17">
        <v>0</v>
      </c>
      <c r="BT72" s="17">
        <v>0</v>
      </c>
      <c r="BU72" s="12">
        <v>116412</v>
      </c>
      <c r="BV72" s="16">
        <v>23036</v>
      </c>
      <c r="BW72" s="17">
        <v>0</v>
      </c>
      <c r="BX72" s="17">
        <v>11250</v>
      </c>
      <c r="BY72" s="17">
        <v>0</v>
      </c>
      <c r="BZ72" s="17">
        <v>111493</v>
      </c>
      <c r="CA72" s="17">
        <v>0</v>
      </c>
      <c r="CB72" s="17">
        <v>4312</v>
      </c>
      <c r="CC72" s="12">
        <v>150091</v>
      </c>
    </row>
    <row r="73" spans="1:81" x14ac:dyDescent="0.2">
      <c r="A73" s="4" t="s">
        <v>63</v>
      </c>
      <c r="B73" s="92">
        <v>3303348</v>
      </c>
      <c r="C73" s="87">
        <v>35000</v>
      </c>
      <c r="D73" s="87">
        <v>0</v>
      </c>
      <c r="E73" s="87">
        <v>0</v>
      </c>
      <c r="F73" s="87">
        <v>0</v>
      </c>
      <c r="G73" s="87">
        <v>16706448</v>
      </c>
      <c r="H73" s="87">
        <v>2630812</v>
      </c>
      <c r="I73" s="93">
        <v>22675608</v>
      </c>
      <c r="J73" s="16">
        <v>2587814</v>
      </c>
      <c r="K73" s="17">
        <v>35000</v>
      </c>
      <c r="L73" s="17">
        <v>0</v>
      </c>
      <c r="M73" s="17">
        <v>0</v>
      </c>
      <c r="N73" s="17">
        <v>0</v>
      </c>
      <c r="O73" s="17">
        <v>16412419</v>
      </c>
      <c r="P73" s="17">
        <v>332</v>
      </c>
      <c r="Q73" s="12">
        <v>19035565</v>
      </c>
      <c r="R73" s="16">
        <v>715534</v>
      </c>
      <c r="S73" s="17">
        <v>0</v>
      </c>
      <c r="T73" s="17">
        <v>0</v>
      </c>
      <c r="U73" s="17">
        <v>0</v>
      </c>
      <c r="V73" s="17">
        <v>0</v>
      </c>
      <c r="W73" s="17">
        <v>127513</v>
      </c>
      <c r="X73" s="17">
        <v>0</v>
      </c>
      <c r="Y73" s="12">
        <v>843047</v>
      </c>
      <c r="Z73" s="16">
        <v>0</v>
      </c>
      <c r="AA73" s="17">
        <v>0</v>
      </c>
      <c r="AB73" s="17">
        <v>0</v>
      </c>
      <c r="AC73" s="17">
        <v>0</v>
      </c>
      <c r="AD73" s="17">
        <v>0</v>
      </c>
      <c r="AE73" s="17">
        <v>160000</v>
      </c>
      <c r="AF73" s="17">
        <v>1459</v>
      </c>
      <c r="AG73" s="12">
        <v>161459</v>
      </c>
      <c r="AH73" s="16">
        <v>0</v>
      </c>
      <c r="AI73" s="17">
        <v>0</v>
      </c>
      <c r="AJ73" s="17">
        <v>0</v>
      </c>
      <c r="AK73" s="17">
        <v>0</v>
      </c>
      <c r="AL73" s="17">
        <v>0</v>
      </c>
      <c r="AM73" s="17">
        <v>0</v>
      </c>
      <c r="AN73" s="17">
        <v>0</v>
      </c>
      <c r="AO73" s="12">
        <v>0</v>
      </c>
      <c r="AP73" s="16">
        <v>0</v>
      </c>
      <c r="AQ73" s="17">
        <v>0</v>
      </c>
      <c r="AR73" s="17">
        <v>0</v>
      </c>
      <c r="AS73" s="17">
        <v>0</v>
      </c>
      <c r="AT73" s="17">
        <v>0</v>
      </c>
      <c r="AU73" s="17">
        <v>0</v>
      </c>
      <c r="AV73" s="17">
        <v>0</v>
      </c>
      <c r="AW73" s="12">
        <v>0</v>
      </c>
      <c r="AX73" s="16">
        <v>0</v>
      </c>
      <c r="AY73" s="17">
        <v>0</v>
      </c>
      <c r="AZ73" s="17">
        <v>0</v>
      </c>
      <c r="BA73" s="17">
        <v>0</v>
      </c>
      <c r="BB73" s="17">
        <v>0</v>
      </c>
      <c r="BC73" s="17">
        <v>0</v>
      </c>
      <c r="BD73" s="17">
        <v>1395456</v>
      </c>
      <c r="BE73" s="12">
        <v>1395456</v>
      </c>
      <c r="BF73" s="16">
        <v>0</v>
      </c>
      <c r="BG73" s="17">
        <v>0</v>
      </c>
      <c r="BH73" s="17">
        <v>0</v>
      </c>
      <c r="BI73" s="17">
        <v>0</v>
      </c>
      <c r="BJ73" s="17">
        <v>0</v>
      </c>
      <c r="BK73" s="17">
        <v>0</v>
      </c>
      <c r="BL73" s="17">
        <v>0</v>
      </c>
      <c r="BM73" s="12">
        <v>0</v>
      </c>
      <c r="BN73" s="16">
        <v>0</v>
      </c>
      <c r="BO73" s="17">
        <v>0</v>
      </c>
      <c r="BP73" s="17">
        <v>0</v>
      </c>
      <c r="BQ73" s="17">
        <v>0</v>
      </c>
      <c r="BR73" s="17">
        <v>0</v>
      </c>
      <c r="BS73" s="17">
        <v>6516</v>
      </c>
      <c r="BT73" s="17">
        <v>1233565</v>
      </c>
      <c r="BU73" s="12">
        <v>1240081</v>
      </c>
      <c r="BV73" s="16">
        <v>0</v>
      </c>
      <c r="BW73" s="17">
        <v>0</v>
      </c>
      <c r="BX73" s="17">
        <v>0</v>
      </c>
      <c r="BY73" s="17">
        <v>0</v>
      </c>
      <c r="BZ73" s="17">
        <v>0</v>
      </c>
      <c r="CA73" s="17">
        <v>0</v>
      </c>
      <c r="CB73" s="17">
        <v>0</v>
      </c>
      <c r="CC73" s="12">
        <v>0</v>
      </c>
    </row>
    <row r="74" spans="1:81" x14ac:dyDescent="0.2">
      <c r="A74" s="4" t="s">
        <v>64</v>
      </c>
      <c r="B74" s="92">
        <v>695406</v>
      </c>
      <c r="C74" s="87">
        <v>0</v>
      </c>
      <c r="D74" s="87">
        <v>0</v>
      </c>
      <c r="E74" s="87">
        <v>0</v>
      </c>
      <c r="F74" s="87">
        <v>0</v>
      </c>
      <c r="G74" s="87">
        <v>91910</v>
      </c>
      <c r="H74" s="87">
        <v>0</v>
      </c>
      <c r="I74" s="93">
        <v>787316</v>
      </c>
      <c r="J74" s="16">
        <v>256108</v>
      </c>
      <c r="K74" s="17">
        <v>0</v>
      </c>
      <c r="L74" s="17">
        <v>0</v>
      </c>
      <c r="M74" s="17">
        <v>0</v>
      </c>
      <c r="N74" s="17">
        <v>0</v>
      </c>
      <c r="O74" s="17">
        <v>41910</v>
      </c>
      <c r="P74" s="17">
        <v>0</v>
      </c>
      <c r="Q74" s="12">
        <v>298018</v>
      </c>
      <c r="R74" s="16">
        <v>77407</v>
      </c>
      <c r="S74" s="17">
        <v>0</v>
      </c>
      <c r="T74" s="17">
        <v>0</v>
      </c>
      <c r="U74" s="17">
        <v>0</v>
      </c>
      <c r="V74" s="17">
        <v>0</v>
      </c>
      <c r="W74" s="17">
        <v>0</v>
      </c>
      <c r="X74" s="17">
        <v>0</v>
      </c>
      <c r="Y74" s="12">
        <v>77407</v>
      </c>
      <c r="Z74" s="16">
        <v>56569</v>
      </c>
      <c r="AA74" s="17">
        <v>0</v>
      </c>
      <c r="AB74" s="17">
        <v>0</v>
      </c>
      <c r="AC74" s="17">
        <v>0</v>
      </c>
      <c r="AD74" s="17">
        <v>0</v>
      </c>
      <c r="AE74" s="17">
        <v>50000</v>
      </c>
      <c r="AF74" s="17">
        <v>0</v>
      </c>
      <c r="AG74" s="12">
        <v>106569</v>
      </c>
      <c r="AH74" s="16">
        <v>0</v>
      </c>
      <c r="AI74" s="17">
        <v>0</v>
      </c>
      <c r="AJ74" s="17">
        <v>0</v>
      </c>
      <c r="AK74" s="17">
        <v>0</v>
      </c>
      <c r="AL74" s="17">
        <v>0</v>
      </c>
      <c r="AM74" s="17">
        <v>0</v>
      </c>
      <c r="AN74" s="17">
        <v>0</v>
      </c>
      <c r="AO74" s="12">
        <v>0</v>
      </c>
      <c r="AP74" s="16">
        <v>0</v>
      </c>
      <c r="AQ74" s="17">
        <v>0</v>
      </c>
      <c r="AR74" s="17">
        <v>0</v>
      </c>
      <c r="AS74" s="17">
        <v>0</v>
      </c>
      <c r="AT74" s="17">
        <v>0</v>
      </c>
      <c r="AU74" s="17">
        <v>0</v>
      </c>
      <c r="AV74" s="17">
        <v>0</v>
      </c>
      <c r="AW74" s="12">
        <v>0</v>
      </c>
      <c r="AX74" s="16">
        <v>305322</v>
      </c>
      <c r="AY74" s="17">
        <v>0</v>
      </c>
      <c r="AZ74" s="17">
        <v>0</v>
      </c>
      <c r="BA74" s="17">
        <v>0</v>
      </c>
      <c r="BB74" s="17">
        <v>0</v>
      </c>
      <c r="BC74" s="17">
        <v>0</v>
      </c>
      <c r="BD74" s="17">
        <v>0</v>
      </c>
      <c r="BE74" s="12">
        <v>305322</v>
      </c>
      <c r="BF74" s="16">
        <v>0</v>
      </c>
      <c r="BG74" s="17">
        <v>0</v>
      </c>
      <c r="BH74" s="17">
        <v>0</v>
      </c>
      <c r="BI74" s="17">
        <v>0</v>
      </c>
      <c r="BJ74" s="17">
        <v>0</v>
      </c>
      <c r="BK74" s="17">
        <v>0</v>
      </c>
      <c r="BL74" s="17">
        <v>0</v>
      </c>
      <c r="BM74" s="12">
        <v>0</v>
      </c>
      <c r="BN74" s="16">
        <v>0</v>
      </c>
      <c r="BO74" s="17">
        <v>0</v>
      </c>
      <c r="BP74" s="17">
        <v>0</v>
      </c>
      <c r="BQ74" s="17">
        <v>0</v>
      </c>
      <c r="BR74" s="17">
        <v>0</v>
      </c>
      <c r="BS74" s="17">
        <v>0</v>
      </c>
      <c r="BT74" s="17">
        <v>0</v>
      </c>
      <c r="BU74" s="12">
        <v>0</v>
      </c>
      <c r="BV74" s="16">
        <v>0</v>
      </c>
      <c r="BW74" s="17">
        <v>0</v>
      </c>
      <c r="BX74" s="17">
        <v>0</v>
      </c>
      <c r="BY74" s="17">
        <v>0</v>
      </c>
      <c r="BZ74" s="17">
        <v>0</v>
      </c>
      <c r="CA74" s="17">
        <v>0</v>
      </c>
      <c r="CB74" s="17">
        <v>0</v>
      </c>
      <c r="CC74" s="12">
        <v>0</v>
      </c>
    </row>
    <row r="75" spans="1:81" x14ac:dyDescent="0.2">
      <c r="A75" s="4" t="s">
        <v>65</v>
      </c>
      <c r="B75" s="92">
        <v>3387479.0700000003</v>
      </c>
      <c r="C75" s="87">
        <v>0</v>
      </c>
      <c r="D75" s="87">
        <v>245000.01</v>
      </c>
      <c r="E75" s="87">
        <v>0</v>
      </c>
      <c r="F75" s="87">
        <v>0</v>
      </c>
      <c r="G75" s="87">
        <v>4296422.88</v>
      </c>
      <c r="H75" s="87">
        <v>0</v>
      </c>
      <c r="I75" s="93">
        <v>7928901.959999999</v>
      </c>
      <c r="J75" s="16">
        <v>1636563.51</v>
      </c>
      <c r="K75" s="17">
        <v>0</v>
      </c>
      <c r="L75" s="17">
        <v>0</v>
      </c>
      <c r="M75" s="17">
        <v>0</v>
      </c>
      <c r="N75" s="17">
        <v>0</v>
      </c>
      <c r="O75" s="17">
        <v>4267420.17</v>
      </c>
      <c r="P75" s="17">
        <v>0</v>
      </c>
      <c r="Q75" s="12">
        <v>5903983.6799999997</v>
      </c>
      <c r="R75" s="16">
        <v>311957.5</v>
      </c>
      <c r="S75" s="17">
        <v>0</v>
      </c>
      <c r="T75" s="17">
        <v>0</v>
      </c>
      <c r="U75" s="17">
        <v>0</v>
      </c>
      <c r="V75" s="17">
        <v>0</v>
      </c>
      <c r="W75" s="17">
        <v>17412.45</v>
      </c>
      <c r="X75" s="17">
        <v>0</v>
      </c>
      <c r="Y75" s="12">
        <v>329369.95</v>
      </c>
      <c r="Z75" s="16">
        <v>501316.96</v>
      </c>
      <c r="AA75" s="17">
        <v>0</v>
      </c>
      <c r="AB75" s="17">
        <v>160000</v>
      </c>
      <c r="AC75" s="17">
        <v>0</v>
      </c>
      <c r="AD75" s="17">
        <v>0</v>
      </c>
      <c r="AE75" s="17">
        <v>11590.26</v>
      </c>
      <c r="AF75" s="17">
        <v>0</v>
      </c>
      <c r="AG75" s="12">
        <v>672907.22</v>
      </c>
      <c r="AH75" s="16">
        <v>0</v>
      </c>
      <c r="AI75" s="17">
        <v>0</v>
      </c>
      <c r="AJ75" s="17">
        <v>0</v>
      </c>
      <c r="AK75" s="17">
        <v>0</v>
      </c>
      <c r="AL75" s="17">
        <v>0</v>
      </c>
      <c r="AM75" s="17">
        <v>0</v>
      </c>
      <c r="AN75" s="17">
        <v>0</v>
      </c>
      <c r="AO75" s="12">
        <v>0</v>
      </c>
      <c r="AP75" s="16">
        <v>0</v>
      </c>
      <c r="AQ75" s="17">
        <v>0</v>
      </c>
      <c r="AR75" s="17">
        <v>0</v>
      </c>
      <c r="AS75" s="17">
        <v>0</v>
      </c>
      <c r="AT75" s="17">
        <v>0</v>
      </c>
      <c r="AU75" s="17">
        <v>0</v>
      </c>
      <c r="AV75" s="17">
        <v>0</v>
      </c>
      <c r="AW75" s="12">
        <v>0</v>
      </c>
      <c r="AX75" s="16">
        <v>0</v>
      </c>
      <c r="AY75" s="17">
        <v>0</v>
      </c>
      <c r="AZ75" s="17">
        <v>0</v>
      </c>
      <c r="BA75" s="17">
        <v>0</v>
      </c>
      <c r="BB75" s="17">
        <v>0</v>
      </c>
      <c r="BC75" s="17">
        <v>0</v>
      </c>
      <c r="BD75" s="17">
        <v>0</v>
      </c>
      <c r="BE75" s="12">
        <v>0</v>
      </c>
      <c r="BF75" s="16">
        <v>937641.1</v>
      </c>
      <c r="BG75" s="17">
        <v>0</v>
      </c>
      <c r="BH75" s="17">
        <v>0</v>
      </c>
      <c r="BI75" s="17">
        <v>0</v>
      </c>
      <c r="BJ75" s="17">
        <v>0</v>
      </c>
      <c r="BK75" s="17">
        <v>0</v>
      </c>
      <c r="BL75" s="17">
        <v>0</v>
      </c>
      <c r="BM75" s="12">
        <v>937641.1</v>
      </c>
      <c r="BN75" s="16">
        <v>0</v>
      </c>
      <c r="BO75" s="17">
        <v>0</v>
      </c>
      <c r="BP75" s="17">
        <v>85000.01</v>
      </c>
      <c r="BQ75" s="17">
        <v>0</v>
      </c>
      <c r="BR75" s="17">
        <v>0</v>
      </c>
      <c r="BS75" s="17">
        <v>0</v>
      </c>
      <c r="BT75" s="17">
        <v>0</v>
      </c>
      <c r="BU75" s="12">
        <v>85000.01</v>
      </c>
      <c r="BV75" s="16">
        <v>0</v>
      </c>
      <c r="BW75" s="17">
        <v>0</v>
      </c>
      <c r="BX75" s="17">
        <v>0</v>
      </c>
      <c r="BY75" s="17">
        <v>0</v>
      </c>
      <c r="BZ75" s="17">
        <v>0</v>
      </c>
      <c r="CA75" s="17">
        <v>0</v>
      </c>
      <c r="CB75" s="17">
        <v>0</v>
      </c>
      <c r="CC75" s="12">
        <v>0</v>
      </c>
    </row>
    <row r="76" spans="1:81" x14ac:dyDescent="0.2">
      <c r="A76" s="4" t="s">
        <v>66</v>
      </c>
      <c r="B76" s="92">
        <v>1612283.7799999998</v>
      </c>
      <c r="C76" s="87">
        <v>0</v>
      </c>
      <c r="D76" s="87">
        <v>516184</v>
      </c>
      <c r="E76" s="87">
        <v>0</v>
      </c>
      <c r="F76" s="87">
        <v>0</v>
      </c>
      <c r="G76" s="87">
        <v>78170.820000000007</v>
      </c>
      <c r="H76" s="87">
        <v>1082370.3899999999</v>
      </c>
      <c r="I76" s="93">
        <v>3289008.9899999998</v>
      </c>
      <c r="J76" s="16">
        <v>257317.65</v>
      </c>
      <c r="K76" s="17">
        <v>0</v>
      </c>
      <c r="L76" s="17">
        <v>-20641</v>
      </c>
      <c r="M76" s="17">
        <v>0</v>
      </c>
      <c r="N76" s="17">
        <v>0</v>
      </c>
      <c r="O76" s="17">
        <v>60000.01</v>
      </c>
      <c r="P76" s="17">
        <v>0</v>
      </c>
      <c r="Q76" s="12">
        <v>296676.65999999997</v>
      </c>
      <c r="R76" s="16">
        <v>233760.38</v>
      </c>
      <c r="S76" s="17">
        <v>0</v>
      </c>
      <c r="T76" s="17">
        <v>0</v>
      </c>
      <c r="U76" s="17">
        <v>0</v>
      </c>
      <c r="V76" s="17">
        <v>0</v>
      </c>
      <c r="W76" s="17">
        <v>0</v>
      </c>
      <c r="X76" s="17">
        <v>1062087.42</v>
      </c>
      <c r="Y76" s="12">
        <v>1295847.7999999998</v>
      </c>
      <c r="Z76" s="16">
        <v>372410.95</v>
      </c>
      <c r="AA76" s="17">
        <v>0</v>
      </c>
      <c r="AB76" s="17">
        <v>0</v>
      </c>
      <c r="AC76" s="17">
        <v>0</v>
      </c>
      <c r="AD76" s="17">
        <v>0</v>
      </c>
      <c r="AE76" s="17">
        <v>795.27</v>
      </c>
      <c r="AF76" s="17">
        <v>4151.09</v>
      </c>
      <c r="AG76" s="12">
        <v>377357.31000000006</v>
      </c>
      <c r="AH76" s="16">
        <v>1122.9100000000001</v>
      </c>
      <c r="AI76" s="17">
        <v>0</v>
      </c>
      <c r="AJ76" s="17">
        <v>0</v>
      </c>
      <c r="AK76" s="17">
        <v>0</v>
      </c>
      <c r="AL76" s="17">
        <v>0</v>
      </c>
      <c r="AM76" s="17">
        <v>0</v>
      </c>
      <c r="AN76" s="17">
        <v>0</v>
      </c>
      <c r="AO76" s="12">
        <v>1122.9100000000001</v>
      </c>
      <c r="AP76" s="16">
        <v>23540.92</v>
      </c>
      <c r="AQ76" s="17">
        <v>0</v>
      </c>
      <c r="AR76" s="17">
        <v>0</v>
      </c>
      <c r="AS76" s="17">
        <v>0</v>
      </c>
      <c r="AT76" s="17">
        <v>0</v>
      </c>
      <c r="AU76" s="17">
        <v>0</v>
      </c>
      <c r="AV76" s="17">
        <v>0</v>
      </c>
      <c r="AW76" s="12">
        <v>23540.92</v>
      </c>
      <c r="AX76" s="16">
        <v>652240.61</v>
      </c>
      <c r="AY76" s="17">
        <v>0</v>
      </c>
      <c r="AZ76" s="17">
        <v>438075</v>
      </c>
      <c r="BA76" s="17">
        <v>0</v>
      </c>
      <c r="BB76" s="17">
        <v>0</v>
      </c>
      <c r="BC76" s="17">
        <v>0</v>
      </c>
      <c r="BD76" s="17">
        <v>1673.43</v>
      </c>
      <c r="BE76" s="12">
        <v>1091989.0399999998</v>
      </c>
      <c r="BF76" s="16">
        <v>0</v>
      </c>
      <c r="BG76" s="17">
        <v>0</v>
      </c>
      <c r="BH76" s="17">
        <v>0</v>
      </c>
      <c r="BI76" s="17">
        <v>0</v>
      </c>
      <c r="BJ76" s="17">
        <v>0</v>
      </c>
      <c r="BK76" s="17">
        <v>0</v>
      </c>
      <c r="BL76" s="17">
        <v>0</v>
      </c>
      <c r="BM76" s="12">
        <v>0</v>
      </c>
      <c r="BN76" s="16">
        <v>62456.42</v>
      </c>
      <c r="BO76" s="17">
        <v>0</v>
      </c>
      <c r="BP76" s="17">
        <v>0</v>
      </c>
      <c r="BQ76" s="17">
        <v>0</v>
      </c>
      <c r="BR76" s="17">
        <v>0</v>
      </c>
      <c r="BS76" s="17">
        <v>0</v>
      </c>
      <c r="BT76" s="17">
        <v>0</v>
      </c>
      <c r="BU76" s="12">
        <v>62456.42</v>
      </c>
      <c r="BV76" s="16">
        <v>9433.9399999999987</v>
      </c>
      <c r="BW76" s="17">
        <v>0</v>
      </c>
      <c r="BX76" s="17">
        <v>98750</v>
      </c>
      <c r="BY76" s="17">
        <v>0</v>
      </c>
      <c r="BZ76" s="17">
        <v>0</v>
      </c>
      <c r="CA76" s="17">
        <v>17375.54</v>
      </c>
      <c r="CB76" s="17">
        <v>14458.45</v>
      </c>
      <c r="CC76" s="12">
        <v>140017.93000000002</v>
      </c>
    </row>
    <row r="77" spans="1:81" x14ac:dyDescent="0.2">
      <c r="A77" s="4" t="s">
        <v>67</v>
      </c>
      <c r="B77" s="92">
        <v>250468</v>
      </c>
      <c r="C77" s="87">
        <v>0</v>
      </c>
      <c r="D77" s="87">
        <v>284399</v>
      </c>
      <c r="E77" s="87">
        <v>0</v>
      </c>
      <c r="F77" s="87">
        <v>0</v>
      </c>
      <c r="G77" s="87">
        <v>0</v>
      </c>
      <c r="H77" s="87">
        <v>0</v>
      </c>
      <c r="I77" s="93">
        <v>534867</v>
      </c>
      <c r="J77" s="16">
        <v>81374</v>
      </c>
      <c r="K77" s="17">
        <v>0</v>
      </c>
      <c r="L77" s="17">
        <v>0</v>
      </c>
      <c r="M77" s="17">
        <v>0</v>
      </c>
      <c r="N77" s="17">
        <v>0</v>
      </c>
      <c r="O77" s="17">
        <v>0</v>
      </c>
      <c r="P77" s="17">
        <v>0</v>
      </c>
      <c r="Q77" s="12">
        <v>81374</v>
      </c>
      <c r="R77" s="16">
        <v>71416</v>
      </c>
      <c r="S77" s="17">
        <v>0</v>
      </c>
      <c r="T77" s="17">
        <v>0</v>
      </c>
      <c r="U77" s="17">
        <v>0</v>
      </c>
      <c r="V77" s="17">
        <v>0</v>
      </c>
      <c r="W77" s="17">
        <v>0</v>
      </c>
      <c r="X77" s="17">
        <v>0</v>
      </c>
      <c r="Y77" s="12">
        <v>71416</v>
      </c>
      <c r="Z77" s="16">
        <v>0</v>
      </c>
      <c r="AA77" s="17">
        <v>0</v>
      </c>
      <c r="AB77" s="17">
        <v>0</v>
      </c>
      <c r="AC77" s="17">
        <v>0</v>
      </c>
      <c r="AD77" s="17">
        <v>0</v>
      </c>
      <c r="AE77" s="17">
        <v>0</v>
      </c>
      <c r="AF77" s="17">
        <v>0</v>
      </c>
      <c r="AG77" s="12">
        <v>0</v>
      </c>
      <c r="AH77" s="16">
        <v>50752</v>
      </c>
      <c r="AI77" s="17">
        <v>0</v>
      </c>
      <c r="AJ77" s="17">
        <v>0</v>
      </c>
      <c r="AK77" s="17">
        <v>0</v>
      </c>
      <c r="AL77" s="17">
        <v>0</v>
      </c>
      <c r="AM77" s="17">
        <v>0</v>
      </c>
      <c r="AN77" s="17">
        <v>0</v>
      </c>
      <c r="AO77" s="12">
        <v>50752</v>
      </c>
      <c r="AP77" s="16">
        <v>0</v>
      </c>
      <c r="AQ77" s="17">
        <v>0</v>
      </c>
      <c r="AR77" s="17">
        <v>132399</v>
      </c>
      <c r="AS77" s="17">
        <v>0</v>
      </c>
      <c r="AT77" s="17">
        <v>0</v>
      </c>
      <c r="AU77" s="17">
        <v>0</v>
      </c>
      <c r="AV77" s="17">
        <v>0</v>
      </c>
      <c r="AW77" s="12">
        <v>132399</v>
      </c>
      <c r="AX77" s="16">
        <v>37407</v>
      </c>
      <c r="AY77" s="17">
        <v>0</v>
      </c>
      <c r="AZ77" s="17">
        <v>0</v>
      </c>
      <c r="BA77" s="17">
        <v>0</v>
      </c>
      <c r="BB77" s="17">
        <v>0</v>
      </c>
      <c r="BC77" s="17">
        <v>0</v>
      </c>
      <c r="BD77" s="17">
        <v>0</v>
      </c>
      <c r="BE77" s="12">
        <v>37407</v>
      </c>
      <c r="BF77" s="16">
        <v>0</v>
      </c>
      <c r="BG77" s="17">
        <v>0</v>
      </c>
      <c r="BH77" s="17">
        <v>0</v>
      </c>
      <c r="BI77" s="17">
        <v>0</v>
      </c>
      <c r="BJ77" s="17">
        <v>0</v>
      </c>
      <c r="BK77" s="17">
        <v>0</v>
      </c>
      <c r="BL77" s="17">
        <v>0</v>
      </c>
      <c r="BM77" s="12">
        <v>0</v>
      </c>
      <c r="BN77" s="16">
        <v>0</v>
      </c>
      <c r="BO77" s="17">
        <v>0</v>
      </c>
      <c r="BP77" s="17">
        <v>0</v>
      </c>
      <c r="BQ77" s="17">
        <v>0</v>
      </c>
      <c r="BR77" s="17">
        <v>0</v>
      </c>
      <c r="BS77" s="17">
        <v>0</v>
      </c>
      <c r="BT77" s="17">
        <v>0</v>
      </c>
      <c r="BU77" s="12">
        <v>0</v>
      </c>
      <c r="BV77" s="16">
        <v>9519</v>
      </c>
      <c r="BW77" s="17">
        <v>0</v>
      </c>
      <c r="BX77" s="17">
        <v>152000</v>
      </c>
      <c r="BY77" s="17">
        <v>0</v>
      </c>
      <c r="BZ77" s="17">
        <v>0</v>
      </c>
      <c r="CA77" s="17">
        <v>0</v>
      </c>
      <c r="CB77" s="17">
        <v>0</v>
      </c>
      <c r="CC77" s="12">
        <v>161519</v>
      </c>
    </row>
    <row r="78" spans="1:81" x14ac:dyDescent="0.2">
      <c r="A78" s="4" t="s">
        <v>68</v>
      </c>
      <c r="B78" s="92">
        <v>659624</v>
      </c>
      <c r="C78" s="87">
        <v>57411</v>
      </c>
      <c r="D78" s="87">
        <v>0</v>
      </c>
      <c r="E78" s="87">
        <v>0</v>
      </c>
      <c r="F78" s="87">
        <v>9519</v>
      </c>
      <c r="G78" s="87">
        <v>24078</v>
      </c>
      <c r="H78" s="87">
        <v>4473</v>
      </c>
      <c r="I78" s="93">
        <v>755105</v>
      </c>
      <c r="J78" s="16">
        <v>36907</v>
      </c>
      <c r="K78" s="17">
        <v>57411</v>
      </c>
      <c r="L78" s="17">
        <v>0</v>
      </c>
      <c r="M78" s="17">
        <v>0</v>
      </c>
      <c r="N78" s="17">
        <v>0</v>
      </c>
      <c r="O78" s="17">
        <v>896</v>
      </c>
      <c r="P78" s="17">
        <v>1020</v>
      </c>
      <c r="Q78" s="12">
        <v>96234</v>
      </c>
      <c r="R78" s="16">
        <v>278561</v>
      </c>
      <c r="S78" s="17">
        <v>0</v>
      </c>
      <c r="T78" s="17">
        <v>0</v>
      </c>
      <c r="U78" s="17">
        <v>0</v>
      </c>
      <c r="V78" s="17">
        <v>0</v>
      </c>
      <c r="W78" s="17">
        <v>0</v>
      </c>
      <c r="X78" s="17">
        <v>0</v>
      </c>
      <c r="Y78" s="12">
        <v>278561</v>
      </c>
      <c r="Z78" s="16">
        <v>5059</v>
      </c>
      <c r="AA78" s="17">
        <v>0</v>
      </c>
      <c r="AB78" s="17">
        <v>0</v>
      </c>
      <c r="AC78" s="17">
        <v>0</v>
      </c>
      <c r="AD78" s="17">
        <v>0</v>
      </c>
      <c r="AE78" s="17">
        <v>23182</v>
      </c>
      <c r="AF78" s="17">
        <v>3453</v>
      </c>
      <c r="AG78" s="12">
        <v>31694</v>
      </c>
      <c r="AH78" s="16">
        <v>298187</v>
      </c>
      <c r="AI78" s="17">
        <v>0</v>
      </c>
      <c r="AJ78" s="17">
        <v>0</v>
      </c>
      <c r="AK78" s="17">
        <v>0</v>
      </c>
      <c r="AL78" s="17">
        <v>0</v>
      </c>
      <c r="AM78" s="17">
        <v>0</v>
      </c>
      <c r="AN78" s="17">
        <v>0</v>
      </c>
      <c r="AO78" s="12">
        <v>298187</v>
      </c>
      <c r="AP78" s="16">
        <v>5627</v>
      </c>
      <c r="AQ78" s="17">
        <v>0</v>
      </c>
      <c r="AR78" s="17">
        <v>0</v>
      </c>
      <c r="AS78" s="17">
        <v>0</v>
      </c>
      <c r="AT78" s="17">
        <v>9519</v>
      </c>
      <c r="AU78" s="17">
        <v>0</v>
      </c>
      <c r="AV78" s="17">
        <v>0</v>
      </c>
      <c r="AW78" s="12">
        <v>15146</v>
      </c>
      <c r="AX78" s="16">
        <v>35283</v>
      </c>
      <c r="AY78" s="17">
        <v>0</v>
      </c>
      <c r="AZ78" s="17">
        <v>0</v>
      </c>
      <c r="BA78" s="17">
        <v>0</v>
      </c>
      <c r="BB78" s="17">
        <v>0</v>
      </c>
      <c r="BC78" s="17">
        <v>0</v>
      </c>
      <c r="BD78" s="17">
        <v>0</v>
      </c>
      <c r="BE78" s="12">
        <v>35283</v>
      </c>
      <c r="BF78" s="16">
        <v>0</v>
      </c>
      <c r="BG78" s="17">
        <v>0</v>
      </c>
      <c r="BH78" s="17">
        <v>0</v>
      </c>
      <c r="BI78" s="17">
        <v>0</v>
      </c>
      <c r="BJ78" s="17">
        <v>0</v>
      </c>
      <c r="BK78" s="17">
        <v>0</v>
      </c>
      <c r="BL78" s="17">
        <v>0</v>
      </c>
      <c r="BM78" s="12">
        <v>0</v>
      </c>
      <c r="BN78" s="16">
        <v>0</v>
      </c>
      <c r="BO78" s="17">
        <v>0</v>
      </c>
      <c r="BP78" s="17">
        <v>0</v>
      </c>
      <c r="BQ78" s="17">
        <v>0</v>
      </c>
      <c r="BR78" s="17">
        <v>0</v>
      </c>
      <c r="BS78" s="17">
        <v>0</v>
      </c>
      <c r="BT78" s="17">
        <v>0</v>
      </c>
      <c r="BU78" s="12">
        <v>0</v>
      </c>
      <c r="BV78" s="16">
        <v>0</v>
      </c>
      <c r="BW78" s="17">
        <v>0</v>
      </c>
      <c r="BX78" s="17">
        <v>0</v>
      </c>
      <c r="BY78" s="17">
        <v>0</v>
      </c>
      <c r="BZ78" s="17">
        <v>0</v>
      </c>
      <c r="CA78" s="17">
        <v>0</v>
      </c>
      <c r="CB78" s="17">
        <v>0</v>
      </c>
      <c r="CC78" s="12">
        <v>0</v>
      </c>
    </row>
    <row r="79" spans="1:81" x14ac:dyDescent="0.2">
      <c r="A79" s="4" t="s">
        <v>69</v>
      </c>
      <c r="B79" s="92">
        <v>4783598</v>
      </c>
      <c r="C79" s="87">
        <v>23000</v>
      </c>
      <c r="D79" s="87">
        <v>706000</v>
      </c>
      <c r="E79" s="87">
        <v>86000</v>
      </c>
      <c r="F79" s="87">
        <v>91000</v>
      </c>
      <c r="G79" s="87">
        <v>291568</v>
      </c>
      <c r="H79" s="87">
        <v>53063</v>
      </c>
      <c r="I79" s="93">
        <v>6034229</v>
      </c>
      <c r="J79" s="16">
        <v>301756</v>
      </c>
      <c r="K79" s="17">
        <v>0</v>
      </c>
      <c r="L79" s="17">
        <v>27000</v>
      </c>
      <c r="M79" s="17">
        <v>86000</v>
      </c>
      <c r="N79" s="17">
        <v>0</v>
      </c>
      <c r="O79" s="17">
        <v>153453</v>
      </c>
      <c r="P79" s="17">
        <v>5000</v>
      </c>
      <c r="Q79" s="12">
        <v>573209</v>
      </c>
      <c r="R79" s="16">
        <v>103791</v>
      </c>
      <c r="S79" s="17">
        <v>0</v>
      </c>
      <c r="T79" s="17">
        <v>0</v>
      </c>
      <c r="U79" s="17">
        <v>0</v>
      </c>
      <c r="V79" s="17">
        <v>0</v>
      </c>
      <c r="W79" s="17">
        <v>60211</v>
      </c>
      <c r="X79" s="17">
        <v>0</v>
      </c>
      <c r="Y79" s="12">
        <v>164002</v>
      </c>
      <c r="Z79" s="16">
        <v>3108285</v>
      </c>
      <c r="AA79" s="17">
        <v>0</v>
      </c>
      <c r="AB79" s="17">
        <v>0</v>
      </c>
      <c r="AC79" s="17">
        <v>0</v>
      </c>
      <c r="AD79" s="17">
        <v>0</v>
      </c>
      <c r="AE79" s="17">
        <v>7527</v>
      </c>
      <c r="AF79" s="17">
        <v>9268</v>
      </c>
      <c r="AG79" s="12">
        <v>3125080</v>
      </c>
      <c r="AH79" s="16">
        <v>0</v>
      </c>
      <c r="AI79" s="17">
        <v>0</v>
      </c>
      <c r="AJ79" s="17">
        <v>0</v>
      </c>
      <c r="AK79" s="17">
        <v>0</v>
      </c>
      <c r="AL79" s="17">
        <v>0</v>
      </c>
      <c r="AM79" s="17">
        <v>0</v>
      </c>
      <c r="AN79" s="17">
        <v>0</v>
      </c>
      <c r="AO79" s="12">
        <v>0</v>
      </c>
      <c r="AP79" s="16">
        <v>88021</v>
      </c>
      <c r="AQ79" s="17">
        <v>0</v>
      </c>
      <c r="AR79" s="17">
        <v>0</v>
      </c>
      <c r="AS79" s="17">
        <v>0</v>
      </c>
      <c r="AT79" s="17">
        <v>0</v>
      </c>
      <c r="AU79" s="17">
        <v>31492</v>
      </c>
      <c r="AV79" s="17">
        <v>19971</v>
      </c>
      <c r="AW79" s="12">
        <v>139484</v>
      </c>
      <c r="AX79" s="16">
        <v>1175981</v>
      </c>
      <c r="AY79" s="17">
        <v>0</v>
      </c>
      <c r="AZ79" s="17">
        <v>0</v>
      </c>
      <c r="BA79" s="17">
        <v>0</v>
      </c>
      <c r="BB79" s="17">
        <v>0</v>
      </c>
      <c r="BC79" s="17">
        <v>0</v>
      </c>
      <c r="BD79" s="17">
        <v>2238</v>
      </c>
      <c r="BE79" s="12">
        <v>1178219</v>
      </c>
      <c r="BF79" s="16">
        <v>5764</v>
      </c>
      <c r="BG79" s="17">
        <v>23000</v>
      </c>
      <c r="BH79" s="17">
        <v>679000</v>
      </c>
      <c r="BI79" s="17">
        <v>0</v>
      </c>
      <c r="BJ79" s="17">
        <v>91000</v>
      </c>
      <c r="BK79" s="17">
        <v>38885</v>
      </c>
      <c r="BL79" s="17">
        <v>16586</v>
      </c>
      <c r="BM79" s="12">
        <v>854235</v>
      </c>
      <c r="BN79" s="16">
        <v>0</v>
      </c>
      <c r="BO79" s="17">
        <v>0</v>
      </c>
      <c r="BP79" s="17">
        <v>0</v>
      </c>
      <c r="BQ79" s="17">
        <v>0</v>
      </c>
      <c r="BR79" s="17">
        <v>0</v>
      </c>
      <c r="BS79" s="17">
        <v>0</v>
      </c>
      <c r="BT79" s="17">
        <v>0</v>
      </c>
      <c r="BU79" s="12">
        <v>0</v>
      </c>
      <c r="BV79" s="16">
        <v>0</v>
      </c>
      <c r="BW79" s="17">
        <v>0</v>
      </c>
      <c r="BX79" s="17">
        <v>0</v>
      </c>
      <c r="BY79" s="17">
        <v>0</v>
      </c>
      <c r="BZ79" s="17">
        <v>0</v>
      </c>
      <c r="CA79" s="17">
        <v>0</v>
      </c>
      <c r="CB79" s="17">
        <v>0</v>
      </c>
      <c r="CC79" s="12">
        <v>0</v>
      </c>
    </row>
    <row r="80" spans="1:81" x14ac:dyDescent="0.2">
      <c r="A80" s="4" t="s">
        <v>70</v>
      </c>
      <c r="B80" s="92">
        <v>1278569.8499999999</v>
      </c>
      <c r="C80" s="87">
        <v>0</v>
      </c>
      <c r="D80" s="87">
        <v>5533429.3700000001</v>
      </c>
      <c r="E80" s="87">
        <v>50375</v>
      </c>
      <c r="F80" s="87">
        <v>428150</v>
      </c>
      <c r="G80" s="87">
        <v>492666.21</v>
      </c>
      <c r="H80" s="87">
        <v>798395.35000000009</v>
      </c>
      <c r="I80" s="93">
        <v>8581585.7800000012</v>
      </c>
      <c r="J80" s="16">
        <v>411982.68999999994</v>
      </c>
      <c r="K80" s="17">
        <v>0</v>
      </c>
      <c r="L80" s="17">
        <v>523429.37</v>
      </c>
      <c r="M80" s="17">
        <v>0</v>
      </c>
      <c r="N80" s="17">
        <v>428150</v>
      </c>
      <c r="O80" s="17">
        <v>178757.02000000002</v>
      </c>
      <c r="P80" s="17">
        <v>12000</v>
      </c>
      <c r="Q80" s="12">
        <v>1554319.08</v>
      </c>
      <c r="R80" s="16">
        <v>255408.61000000002</v>
      </c>
      <c r="S80" s="17">
        <v>0</v>
      </c>
      <c r="T80" s="17">
        <v>0</v>
      </c>
      <c r="U80" s="17">
        <v>0</v>
      </c>
      <c r="V80" s="17">
        <v>0</v>
      </c>
      <c r="W80" s="17">
        <v>0</v>
      </c>
      <c r="X80" s="17">
        <v>0</v>
      </c>
      <c r="Y80" s="12">
        <v>255408.61000000002</v>
      </c>
      <c r="Z80" s="16">
        <v>7290.1399999999994</v>
      </c>
      <c r="AA80" s="17">
        <v>0</v>
      </c>
      <c r="AB80" s="17">
        <v>10000</v>
      </c>
      <c r="AC80" s="17">
        <v>0</v>
      </c>
      <c r="AD80" s="17">
        <v>0</v>
      </c>
      <c r="AE80" s="17">
        <v>0</v>
      </c>
      <c r="AF80" s="17">
        <v>261718.94000000003</v>
      </c>
      <c r="AG80" s="12">
        <v>279009.08</v>
      </c>
      <c r="AH80" s="16">
        <v>0</v>
      </c>
      <c r="AI80" s="17">
        <v>0</v>
      </c>
      <c r="AJ80" s="17">
        <v>0</v>
      </c>
      <c r="AK80" s="17">
        <v>0</v>
      </c>
      <c r="AL80" s="17">
        <v>0</v>
      </c>
      <c r="AM80" s="17">
        <v>0</v>
      </c>
      <c r="AN80" s="17">
        <v>0</v>
      </c>
      <c r="AO80" s="12">
        <v>0</v>
      </c>
      <c r="AP80" s="16">
        <v>11388.78</v>
      </c>
      <c r="AQ80" s="17">
        <v>0</v>
      </c>
      <c r="AR80" s="17">
        <v>5000000</v>
      </c>
      <c r="AS80" s="17">
        <v>0</v>
      </c>
      <c r="AT80" s="17">
        <v>0</v>
      </c>
      <c r="AU80" s="17">
        <v>313909.19</v>
      </c>
      <c r="AV80" s="17">
        <v>233405.99</v>
      </c>
      <c r="AW80" s="12">
        <v>5558703.9600000009</v>
      </c>
      <c r="AX80" s="16">
        <v>568870.49999999988</v>
      </c>
      <c r="AY80" s="17">
        <v>0</v>
      </c>
      <c r="AZ80" s="17">
        <v>0</v>
      </c>
      <c r="BA80" s="17">
        <v>50375</v>
      </c>
      <c r="BB80" s="17">
        <v>0</v>
      </c>
      <c r="BC80" s="17">
        <v>0</v>
      </c>
      <c r="BD80" s="17">
        <v>37888.74</v>
      </c>
      <c r="BE80" s="12">
        <v>657134.23999999987</v>
      </c>
      <c r="BF80" s="16">
        <v>0</v>
      </c>
      <c r="BG80" s="17">
        <v>0</v>
      </c>
      <c r="BH80" s="17">
        <v>0</v>
      </c>
      <c r="BI80" s="17">
        <v>0</v>
      </c>
      <c r="BJ80" s="17">
        <v>0</v>
      </c>
      <c r="BK80" s="17">
        <v>0</v>
      </c>
      <c r="BL80" s="17">
        <v>0</v>
      </c>
      <c r="BM80" s="12">
        <v>0</v>
      </c>
      <c r="BN80" s="16">
        <v>23062.76</v>
      </c>
      <c r="BO80" s="17">
        <v>0</v>
      </c>
      <c r="BP80" s="17">
        <v>0</v>
      </c>
      <c r="BQ80" s="17">
        <v>0</v>
      </c>
      <c r="BR80" s="17">
        <v>0</v>
      </c>
      <c r="BS80" s="17">
        <v>0</v>
      </c>
      <c r="BT80" s="17">
        <v>253381.68000000005</v>
      </c>
      <c r="BU80" s="12">
        <v>276444.44000000006</v>
      </c>
      <c r="BV80" s="16">
        <v>566.37</v>
      </c>
      <c r="BW80" s="17">
        <v>0</v>
      </c>
      <c r="BX80" s="17">
        <v>0</v>
      </c>
      <c r="BY80" s="17">
        <v>0</v>
      </c>
      <c r="BZ80" s="17">
        <v>0</v>
      </c>
      <c r="CA80" s="17">
        <v>0</v>
      </c>
      <c r="CB80" s="17">
        <v>0</v>
      </c>
      <c r="CC80" s="12">
        <v>566.37</v>
      </c>
    </row>
    <row r="81" spans="1:81" x14ac:dyDescent="0.2">
      <c r="A81" s="4" t="s">
        <v>71</v>
      </c>
      <c r="B81" s="92">
        <v>353376</v>
      </c>
      <c r="C81" s="87">
        <v>0</v>
      </c>
      <c r="D81" s="87">
        <v>1248849</v>
      </c>
      <c r="E81" s="87">
        <v>0</v>
      </c>
      <c r="F81" s="87">
        <v>0</v>
      </c>
      <c r="G81" s="87">
        <v>42231</v>
      </c>
      <c r="H81" s="87">
        <v>427080</v>
      </c>
      <c r="I81" s="93">
        <v>2071536</v>
      </c>
      <c r="J81" s="16">
        <v>28993</v>
      </c>
      <c r="K81" s="17">
        <v>0</v>
      </c>
      <c r="L81" s="17">
        <v>0</v>
      </c>
      <c r="M81" s="17">
        <v>0</v>
      </c>
      <c r="N81" s="17">
        <v>0</v>
      </c>
      <c r="O81" s="17">
        <v>0</v>
      </c>
      <c r="P81" s="17">
        <v>4631</v>
      </c>
      <c r="Q81" s="12">
        <v>33624</v>
      </c>
      <c r="R81" s="16">
        <v>83858</v>
      </c>
      <c r="S81" s="17">
        <v>0</v>
      </c>
      <c r="T81" s="17">
        <v>0</v>
      </c>
      <c r="U81" s="17">
        <v>0</v>
      </c>
      <c r="V81" s="17">
        <v>0</v>
      </c>
      <c r="W81" s="17">
        <v>0</v>
      </c>
      <c r="X81" s="17">
        <v>5242</v>
      </c>
      <c r="Y81" s="12">
        <v>89100</v>
      </c>
      <c r="Z81" s="16">
        <v>33938</v>
      </c>
      <c r="AA81" s="17">
        <v>0</v>
      </c>
      <c r="AB81" s="17">
        <v>0</v>
      </c>
      <c r="AC81" s="17">
        <v>0</v>
      </c>
      <c r="AD81" s="17">
        <v>0</v>
      </c>
      <c r="AE81" s="17">
        <v>0</v>
      </c>
      <c r="AF81" s="17">
        <v>6000</v>
      </c>
      <c r="AG81" s="12">
        <v>39938</v>
      </c>
      <c r="AH81" s="16">
        <v>69000</v>
      </c>
      <c r="AI81" s="17">
        <v>0</v>
      </c>
      <c r="AJ81" s="17">
        <v>8000</v>
      </c>
      <c r="AK81" s="17">
        <v>0</v>
      </c>
      <c r="AL81" s="17">
        <v>0</v>
      </c>
      <c r="AM81" s="17">
        <v>0</v>
      </c>
      <c r="AN81" s="17">
        <v>604</v>
      </c>
      <c r="AO81" s="12">
        <v>77604</v>
      </c>
      <c r="AP81" s="16">
        <v>0</v>
      </c>
      <c r="AQ81" s="17">
        <v>0</v>
      </c>
      <c r="AR81" s="17">
        <v>0</v>
      </c>
      <c r="AS81" s="17">
        <v>0</v>
      </c>
      <c r="AT81" s="17">
        <v>0</v>
      </c>
      <c r="AU81" s="17">
        <v>0</v>
      </c>
      <c r="AV81" s="17">
        <v>273</v>
      </c>
      <c r="AW81" s="12">
        <v>273</v>
      </c>
      <c r="AX81" s="16">
        <v>0</v>
      </c>
      <c r="AY81" s="17">
        <v>0</v>
      </c>
      <c r="AZ81" s="17">
        <v>0</v>
      </c>
      <c r="BA81" s="17">
        <v>0</v>
      </c>
      <c r="BB81" s="17">
        <v>0</v>
      </c>
      <c r="BC81" s="17">
        <v>0</v>
      </c>
      <c r="BD81" s="17">
        <v>0</v>
      </c>
      <c r="BE81" s="12">
        <v>0</v>
      </c>
      <c r="BF81" s="16">
        <v>137587</v>
      </c>
      <c r="BG81" s="17">
        <v>0</v>
      </c>
      <c r="BH81" s="17">
        <v>1240849</v>
      </c>
      <c r="BI81" s="17">
        <v>0</v>
      </c>
      <c r="BJ81" s="17">
        <v>0</v>
      </c>
      <c r="BK81" s="17">
        <v>12231</v>
      </c>
      <c r="BL81" s="17">
        <v>410330</v>
      </c>
      <c r="BM81" s="12">
        <v>1800997</v>
      </c>
      <c r="BN81" s="16">
        <v>0</v>
      </c>
      <c r="BO81" s="17">
        <v>0</v>
      </c>
      <c r="BP81" s="17">
        <v>0</v>
      </c>
      <c r="BQ81" s="17">
        <v>0</v>
      </c>
      <c r="BR81" s="17">
        <v>0</v>
      </c>
      <c r="BS81" s="17">
        <v>0</v>
      </c>
      <c r="BT81" s="17">
        <v>0</v>
      </c>
      <c r="BU81" s="12">
        <v>0</v>
      </c>
      <c r="BV81" s="16">
        <v>0</v>
      </c>
      <c r="BW81" s="17">
        <v>0</v>
      </c>
      <c r="BX81" s="17">
        <v>0</v>
      </c>
      <c r="BY81" s="17">
        <v>0</v>
      </c>
      <c r="BZ81" s="17">
        <v>0</v>
      </c>
      <c r="CA81" s="17">
        <v>30000</v>
      </c>
      <c r="CB81" s="17">
        <v>0</v>
      </c>
      <c r="CC81" s="12">
        <v>30000</v>
      </c>
    </row>
    <row r="82" spans="1:81" x14ac:dyDescent="0.2">
      <c r="A82" s="4" t="s">
        <v>72</v>
      </c>
      <c r="B82" s="92">
        <v>3624624</v>
      </c>
      <c r="C82" s="87">
        <v>0</v>
      </c>
      <c r="D82" s="87">
        <v>0</v>
      </c>
      <c r="E82" s="87">
        <v>0</v>
      </c>
      <c r="F82" s="87">
        <v>0</v>
      </c>
      <c r="G82" s="87">
        <v>8480583</v>
      </c>
      <c r="H82" s="87">
        <v>486160</v>
      </c>
      <c r="I82" s="93">
        <v>12591367</v>
      </c>
      <c r="J82" s="16">
        <v>2804979</v>
      </c>
      <c r="K82" s="17">
        <v>0</v>
      </c>
      <c r="L82" s="17">
        <v>0</v>
      </c>
      <c r="M82" s="17">
        <v>0</v>
      </c>
      <c r="N82" s="17">
        <v>0</v>
      </c>
      <c r="O82" s="17">
        <v>8480194</v>
      </c>
      <c r="P82" s="17">
        <v>4702</v>
      </c>
      <c r="Q82" s="12">
        <v>11289875</v>
      </c>
      <c r="R82" s="16">
        <v>809770</v>
      </c>
      <c r="S82" s="17">
        <v>0</v>
      </c>
      <c r="T82" s="17">
        <v>0</v>
      </c>
      <c r="U82" s="17">
        <v>0</v>
      </c>
      <c r="V82" s="17">
        <v>0</v>
      </c>
      <c r="W82" s="17">
        <v>0</v>
      </c>
      <c r="X82" s="17">
        <v>19280</v>
      </c>
      <c r="Y82" s="12">
        <v>829050</v>
      </c>
      <c r="Z82" s="16">
        <v>0</v>
      </c>
      <c r="AA82" s="17">
        <v>0</v>
      </c>
      <c r="AB82" s="17">
        <v>0</v>
      </c>
      <c r="AC82" s="17">
        <v>0</v>
      </c>
      <c r="AD82" s="17">
        <v>0</v>
      </c>
      <c r="AE82" s="17">
        <v>0</v>
      </c>
      <c r="AF82" s="17">
        <v>0</v>
      </c>
      <c r="AG82" s="12">
        <v>0</v>
      </c>
      <c r="AH82" s="16">
        <v>0</v>
      </c>
      <c r="AI82" s="17">
        <v>0</v>
      </c>
      <c r="AJ82" s="17">
        <v>0</v>
      </c>
      <c r="AK82" s="17">
        <v>0</v>
      </c>
      <c r="AL82" s="17">
        <v>0</v>
      </c>
      <c r="AM82" s="17">
        <v>0</v>
      </c>
      <c r="AN82" s="17">
        <v>0</v>
      </c>
      <c r="AO82" s="12">
        <v>0</v>
      </c>
      <c r="AP82" s="16">
        <v>0</v>
      </c>
      <c r="AQ82" s="17">
        <v>0</v>
      </c>
      <c r="AR82" s="17">
        <v>0</v>
      </c>
      <c r="AS82" s="17">
        <v>0</v>
      </c>
      <c r="AT82" s="17">
        <v>0</v>
      </c>
      <c r="AU82" s="17">
        <v>0</v>
      </c>
      <c r="AV82" s="17">
        <v>0</v>
      </c>
      <c r="AW82" s="12">
        <v>0</v>
      </c>
      <c r="AX82" s="16">
        <v>0</v>
      </c>
      <c r="AY82" s="17">
        <v>0</v>
      </c>
      <c r="AZ82" s="17">
        <v>0</v>
      </c>
      <c r="BA82" s="17">
        <v>0</v>
      </c>
      <c r="BB82" s="17">
        <v>0</v>
      </c>
      <c r="BC82" s="17">
        <v>0</v>
      </c>
      <c r="BD82" s="17">
        <v>0</v>
      </c>
      <c r="BE82" s="12">
        <v>0</v>
      </c>
      <c r="BF82" s="16">
        <v>9872</v>
      </c>
      <c r="BG82" s="17">
        <v>0</v>
      </c>
      <c r="BH82" s="17">
        <v>0</v>
      </c>
      <c r="BI82" s="17">
        <v>0</v>
      </c>
      <c r="BJ82" s="17">
        <v>0</v>
      </c>
      <c r="BK82" s="17">
        <v>0</v>
      </c>
      <c r="BL82" s="17">
        <v>120719</v>
      </c>
      <c r="BM82" s="12">
        <v>130591</v>
      </c>
      <c r="BN82" s="16">
        <v>0</v>
      </c>
      <c r="BO82" s="17">
        <v>0</v>
      </c>
      <c r="BP82" s="17">
        <v>0</v>
      </c>
      <c r="BQ82" s="17">
        <v>0</v>
      </c>
      <c r="BR82" s="17">
        <v>0</v>
      </c>
      <c r="BS82" s="17">
        <v>0</v>
      </c>
      <c r="BT82" s="17">
        <v>331676</v>
      </c>
      <c r="BU82" s="12">
        <v>331676</v>
      </c>
      <c r="BV82" s="16">
        <v>3</v>
      </c>
      <c r="BW82" s="17">
        <v>0</v>
      </c>
      <c r="BX82" s="17">
        <v>0</v>
      </c>
      <c r="BY82" s="17">
        <v>0</v>
      </c>
      <c r="BZ82" s="17">
        <v>0</v>
      </c>
      <c r="CA82" s="17">
        <v>389</v>
      </c>
      <c r="CB82" s="17">
        <v>9783</v>
      </c>
      <c r="CC82" s="12">
        <v>10175</v>
      </c>
    </row>
    <row r="83" spans="1:81" x14ac:dyDescent="0.2">
      <c r="A83" s="4" t="s">
        <v>73</v>
      </c>
      <c r="B83" s="92">
        <v>7127746.6699999999</v>
      </c>
      <c r="C83" s="87">
        <v>439245.25498717383</v>
      </c>
      <c r="D83" s="87">
        <v>0</v>
      </c>
      <c r="E83" s="87">
        <v>0</v>
      </c>
      <c r="F83" s="87">
        <v>0</v>
      </c>
      <c r="G83" s="87">
        <v>1365893.41742076</v>
      </c>
      <c r="H83" s="87">
        <v>92198.59651680541</v>
      </c>
      <c r="I83" s="93">
        <v>9025083.9389247391</v>
      </c>
      <c r="J83" s="16">
        <v>6184822.2000000002</v>
      </c>
      <c r="K83" s="17">
        <v>337000</v>
      </c>
      <c r="L83" s="17">
        <v>0</v>
      </c>
      <c r="M83" s="17">
        <v>0</v>
      </c>
      <c r="N83" s="17">
        <v>0</v>
      </c>
      <c r="O83" s="17">
        <v>956906.31</v>
      </c>
      <c r="P83" s="17">
        <v>91658.23</v>
      </c>
      <c r="Q83" s="12">
        <v>7570386.7400000002</v>
      </c>
      <c r="R83" s="16">
        <v>924755.86</v>
      </c>
      <c r="S83" s="17">
        <v>0</v>
      </c>
      <c r="T83" s="17">
        <v>0</v>
      </c>
      <c r="U83" s="17">
        <v>0</v>
      </c>
      <c r="V83" s="17">
        <v>0</v>
      </c>
      <c r="W83" s="17">
        <v>302182.90000000002</v>
      </c>
      <c r="X83" s="17">
        <v>0</v>
      </c>
      <c r="Y83" s="12">
        <v>1226938.76</v>
      </c>
      <c r="Z83" s="16">
        <v>0</v>
      </c>
      <c r="AA83" s="17">
        <v>0</v>
      </c>
      <c r="AB83" s="17">
        <v>0</v>
      </c>
      <c r="AC83" s="17">
        <v>0</v>
      </c>
      <c r="AD83" s="17">
        <v>0</v>
      </c>
      <c r="AE83" s="17">
        <v>0</v>
      </c>
      <c r="AF83" s="17">
        <v>0</v>
      </c>
      <c r="AG83" s="12">
        <v>0</v>
      </c>
      <c r="AH83" s="16">
        <v>0</v>
      </c>
      <c r="AI83" s="17">
        <v>0</v>
      </c>
      <c r="AJ83" s="17">
        <v>0</v>
      </c>
      <c r="AK83" s="17">
        <v>0</v>
      </c>
      <c r="AL83" s="17">
        <v>0</v>
      </c>
      <c r="AM83" s="17">
        <v>0</v>
      </c>
      <c r="AN83" s="17">
        <v>0</v>
      </c>
      <c r="AO83" s="12">
        <v>0</v>
      </c>
      <c r="AP83" s="16">
        <v>0</v>
      </c>
      <c r="AQ83" s="17">
        <v>0</v>
      </c>
      <c r="AR83" s="17">
        <v>0</v>
      </c>
      <c r="AS83" s="17">
        <v>0</v>
      </c>
      <c r="AT83" s="17">
        <v>0</v>
      </c>
      <c r="AU83" s="17">
        <v>0</v>
      </c>
      <c r="AV83" s="17">
        <v>0</v>
      </c>
      <c r="AW83" s="12">
        <v>0</v>
      </c>
      <c r="AX83" s="16">
        <v>0</v>
      </c>
      <c r="AY83" s="17">
        <v>0</v>
      </c>
      <c r="AZ83" s="17">
        <v>0</v>
      </c>
      <c r="BA83" s="17">
        <v>0</v>
      </c>
      <c r="BB83" s="17">
        <v>0</v>
      </c>
      <c r="BC83" s="17">
        <v>0</v>
      </c>
      <c r="BD83" s="17">
        <v>0</v>
      </c>
      <c r="BE83" s="12">
        <v>0</v>
      </c>
      <c r="BF83" s="16">
        <v>0</v>
      </c>
      <c r="BG83" s="17">
        <v>0</v>
      </c>
      <c r="BH83" s="17">
        <v>0</v>
      </c>
      <c r="BI83" s="17">
        <v>0</v>
      </c>
      <c r="BJ83" s="17">
        <v>0</v>
      </c>
      <c r="BK83" s="17">
        <v>0</v>
      </c>
      <c r="BL83" s="17">
        <v>0</v>
      </c>
      <c r="BM83" s="12">
        <v>0</v>
      </c>
      <c r="BN83" s="16">
        <v>14574.77</v>
      </c>
      <c r="BO83" s="17">
        <v>0</v>
      </c>
      <c r="BP83" s="17">
        <v>0</v>
      </c>
      <c r="BQ83" s="17">
        <v>0</v>
      </c>
      <c r="BR83" s="17">
        <v>0</v>
      </c>
      <c r="BS83" s="17">
        <v>720</v>
      </c>
      <c r="BT83" s="17">
        <v>0</v>
      </c>
      <c r="BU83" s="12">
        <v>15294.77</v>
      </c>
      <c r="BV83" s="16">
        <v>3593.84</v>
      </c>
      <c r="BW83" s="17">
        <v>102245.25498717384</v>
      </c>
      <c r="BX83" s="17">
        <v>0</v>
      </c>
      <c r="BY83" s="17">
        <v>0</v>
      </c>
      <c r="BZ83" s="17">
        <v>0</v>
      </c>
      <c r="CA83" s="17">
        <v>106084.20742075999</v>
      </c>
      <c r="CB83" s="17">
        <v>540.36651680540865</v>
      </c>
      <c r="CC83" s="12">
        <v>212463.66892473924</v>
      </c>
    </row>
    <row r="84" spans="1:81" x14ac:dyDescent="0.2">
      <c r="A84" s="4" t="s">
        <v>74</v>
      </c>
      <c r="B84" s="92">
        <v>1700212</v>
      </c>
      <c r="C84" s="87">
        <v>0</v>
      </c>
      <c r="D84" s="87">
        <v>95000</v>
      </c>
      <c r="E84" s="87">
        <v>0</v>
      </c>
      <c r="F84" s="87">
        <v>0</v>
      </c>
      <c r="G84" s="87">
        <v>760830</v>
      </c>
      <c r="H84" s="87">
        <v>0</v>
      </c>
      <c r="I84" s="93">
        <v>2556042</v>
      </c>
      <c r="J84" s="16">
        <v>1252904</v>
      </c>
      <c r="K84" s="17">
        <v>0</v>
      </c>
      <c r="L84" s="17">
        <v>30000</v>
      </c>
      <c r="M84" s="17">
        <v>0</v>
      </c>
      <c r="N84" s="17">
        <v>0</v>
      </c>
      <c r="O84" s="17">
        <v>261366</v>
      </c>
      <c r="P84" s="17">
        <v>0</v>
      </c>
      <c r="Q84" s="12">
        <v>1544270</v>
      </c>
      <c r="R84" s="16">
        <v>157379</v>
      </c>
      <c r="S84" s="17">
        <v>0</v>
      </c>
      <c r="T84" s="17">
        <v>0</v>
      </c>
      <c r="U84" s="17">
        <v>0</v>
      </c>
      <c r="V84" s="17">
        <v>0</v>
      </c>
      <c r="W84" s="17">
        <v>0</v>
      </c>
      <c r="X84" s="17">
        <v>0</v>
      </c>
      <c r="Y84" s="12">
        <v>157379</v>
      </c>
      <c r="Z84" s="16">
        <v>36827</v>
      </c>
      <c r="AA84" s="17">
        <v>0</v>
      </c>
      <c r="AB84" s="17">
        <v>0</v>
      </c>
      <c r="AC84" s="17">
        <v>0</v>
      </c>
      <c r="AD84" s="17">
        <v>0</v>
      </c>
      <c r="AE84" s="17">
        <v>0</v>
      </c>
      <c r="AF84" s="17">
        <v>0</v>
      </c>
      <c r="AG84" s="12">
        <v>36827</v>
      </c>
      <c r="AH84" s="16">
        <v>0</v>
      </c>
      <c r="AI84" s="17">
        <v>0</v>
      </c>
      <c r="AJ84" s="17">
        <v>0</v>
      </c>
      <c r="AK84" s="17">
        <v>0</v>
      </c>
      <c r="AL84" s="17">
        <v>0</v>
      </c>
      <c r="AM84" s="17">
        <v>0</v>
      </c>
      <c r="AN84" s="17">
        <v>0</v>
      </c>
      <c r="AO84" s="12">
        <v>0</v>
      </c>
      <c r="AP84" s="16">
        <v>0</v>
      </c>
      <c r="AQ84" s="17">
        <v>0</v>
      </c>
      <c r="AR84" s="17">
        <v>0</v>
      </c>
      <c r="AS84" s="17">
        <v>0</v>
      </c>
      <c r="AT84" s="17">
        <v>0</v>
      </c>
      <c r="AU84" s="17">
        <v>0</v>
      </c>
      <c r="AV84" s="17">
        <v>0</v>
      </c>
      <c r="AW84" s="12">
        <v>0</v>
      </c>
      <c r="AX84" s="16">
        <v>0</v>
      </c>
      <c r="AY84" s="17">
        <v>0</v>
      </c>
      <c r="AZ84" s="17">
        <v>0</v>
      </c>
      <c r="BA84" s="17">
        <v>0</v>
      </c>
      <c r="BB84" s="17">
        <v>0</v>
      </c>
      <c r="BC84" s="17">
        <v>0</v>
      </c>
      <c r="BD84" s="17">
        <v>0</v>
      </c>
      <c r="BE84" s="12">
        <v>0</v>
      </c>
      <c r="BF84" s="16">
        <v>0</v>
      </c>
      <c r="BG84" s="17">
        <v>0</v>
      </c>
      <c r="BH84" s="17">
        <v>65000</v>
      </c>
      <c r="BI84" s="17">
        <v>0</v>
      </c>
      <c r="BJ84" s="17">
        <v>0</v>
      </c>
      <c r="BK84" s="17">
        <v>0</v>
      </c>
      <c r="BL84" s="17">
        <v>0</v>
      </c>
      <c r="BM84" s="12">
        <v>65000</v>
      </c>
      <c r="BN84" s="16">
        <v>253102</v>
      </c>
      <c r="BO84" s="17">
        <v>0</v>
      </c>
      <c r="BP84" s="17">
        <v>0</v>
      </c>
      <c r="BQ84" s="17">
        <v>0</v>
      </c>
      <c r="BR84" s="17">
        <v>0</v>
      </c>
      <c r="BS84" s="17">
        <v>499464</v>
      </c>
      <c r="BT84" s="17">
        <v>0</v>
      </c>
      <c r="BU84" s="12">
        <v>752566</v>
      </c>
      <c r="BV84" s="16">
        <v>0</v>
      </c>
      <c r="BW84" s="17">
        <v>0</v>
      </c>
      <c r="BX84" s="17">
        <v>0</v>
      </c>
      <c r="BY84" s="17">
        <v>0</v>
      </c>
      <c r="BZ84" s="17">
        <v>0</v>
      </c>
      <c r="CA84" s="17">
        <v>0</v>
      </c>
      <c r="CB84" s="17">
        <v>0</v>
      </c>
      <c r="CC84" s="12">
        <v>0</v>
      </c>
    </row>
    <row r="85" spans="1:81" x14ac:dyDescent="0.2">
      <c r="A85" s="4" t="s">
        <v>75</v>
      </c>
      <c r="B85" s="92">
        <v>9278636.932140395</v>
      </c>
      <c r="C85" s="87">
        <v>60000</v>
      </c>
      <c r="D85" s="87">
        <v>701410</v>
      </c>
      <c r="E85" s="87">
        <v>0</v>
      </c>
      <c r="F85" s="87">
        <v>0</v>
      </c>
      <c r="G85" s="87">
        <v>1513897.22068496</v>
      </c>
      <c r="H85" s="87">
        <v>0</v>
      </c>
      <c r="I85" s="93">
        <v>11553944.152825356</v>
      </c>
      <c r="J85" s="16">
        <v>6200818.7337053679</v>
      </c>
      <c r="K85" s="17">
        <v>60000</v>
      </c>
      <c r="L85" s="17">
        <v>416410</v>
      </c>
      <c r="M85" s="17">
        <v>0</v>
      </c>
      <c r="N85" s="17">
        <v>0</v>
      </c>
      <c r="O85" s="17">
        <v>0</v>
      </c>
      <c r="P85" s="17">
        <v>0</v>
      </c>
      <c r="Q85" s="12">
        <v>6677228.7337053679</v>
      </c>
      <c r="R85" s="16">
        <v>2237789.6638609865</v>
      </c>
      <c r="S85" s="17">
        <v>0</v>
      </c>
      <c r="T85" s="17">
        <v>0</v>
      </c>
      <c r="U85" s="17">
        <v>0</v>
      </c>
      <c r="V85" s="17">
        <v>0</v>
      </c>
      <c r="W85" s="17">
        <v>0</v>
      </c>
      <c r="X85" s="17">
        <v>0</v>
      </c>
      <c r="Y85" s="12">
        <v>2237789.6638609865</v>
      </c>
      <c r="Z85" s="16">
        <v>840028.53457404196</v>
      </c>
      <c r="AA85" s="17">
        <v>0</v>
      </c>
      <c r="AB85" s="17">
        <v>0</v>
      </c>
      <c r="AC85" s="17">
        <v>0</v>
      </c>
      <c r="AD85" s="17">
        <v>0</v>
      </c>
      <c r="AE85" s="17">
        <v>1339704.0440573157</v>
      </c>
      <c r="AF85" s="17">
        <v>0</v>
      </c>
      <c r="AG85" s="12">
        <v>2179732.5786313578</v>
      </c>
      <c r="AH85" s="16">
        <v>0</v>
      </c>
      <c r="AI85" s="17">
        <v>0</v>
      </c>
      <c r="AJ85" s="17">
        <v>30000</v>
      </c>
      <c r="AK85" s="17">
        <v>0</v>
      </c>
      <c r="AL85" s="17">
        <v>0</v>
      </c>
      <c r="AM85" s="17">
        <v>0</v>
      </c>
      <c r="AN85" s="17">
        <v>0</v>
      </c>
      <c r="AO85" s="12">
        <v>30000</v>
      </c>
      <c r="AP85" s="16">
        <v>0</v>
      </c>
      <c r="AQ85" s="17">
        <v>0</v>
      </c>
      <c r="AR85" s="17">
        <v>0</v>
      </c>
      <c r="AS85" s="17">
        <v>0</v>
      </c>
      <c r="AT85" s="17">
        <v>0</v>
      </c>
      <c r="AU85" s="17">
        <v>0</v>
      </c>
      <c r="AV85" s="17">
        <v>0</v>
      </c>
      <c r="AW85" s="12">
        <v>0</v>
      </c>
      <c r="AX85" s="16">
        <v>0</v>
      </c>
      <c r="AY85" s="17">
        <v>0</v>
      </c>
      <c r="AZ85" s="17">
        <v>0</v>
      </c>
      <c r="BA85" s="17">
        <v>0</v>
      </c>
      <c r="BB85" s="17">
        <v>0</v>
      </c>
      <c r="BC85" s="17">
        <v>0</v>
      </c>
      <c r="BD85" s="17">
        <v>0</v>
      </c>
      <c r="BE85" s="12">
        <v>0</v>
      </c>
      <c r="BF85" s="16">
        <v>0</v>
      </c>
      <c r="BG85" s="17">
        <v>0</v>
      </c>
      <c r="BH85" s="17">
        <v>255000</v>
      </c>
      <c r="BI85" s="17">
        <v>0</v>
      </c>
      <c r="BJ85" s="17">
        <v>0</v>
      </c>
      <c r="BK85" s="17">
        <v>174193.17662764428</v>
      </c>
      <c r="BL85" s="17">
        <v>0</v>
      </c>
      <c r="BM85" s="12">
        <v>429193.17662764428</v>
      </c>
      <c r="BN85" s="16">
        <v>0</v>
      </c>
      <c r="BO85" s="17">
        <v>0</v>
      </c>
      <c r="BP85" s="17">
        <v>0</v>
      </c>
      <c r="BQ85" s="17">
        <v>0</v>
      </c>
      <c r="BR85" s="17">
        <v>0</v>
      </c>
      <c r="BS85" s="17">
        <v>0</v>
      </c>
      <c r="BT85" s="17">
        <v>0</v>
      </c>
      <c r="BU85" s="12">
        <v>0</v>
      </c>
      <c r="BV85" s="16">
        <v>0</v>
      </c>
      <c r="BW85" s="17">
        <v>0</v>
      </c>
      <c r="BX85" s="17">
        <v>0</v>
      </c>
      <c r="BY85" s="17">
        <v>0</v>
      </c>
      <c r="BZ85" s="17">
        <v>0</v>
      </c>
      <c r="CA85" s="17">
        <v>0</v>
      </c>
      <c r="CB85" s="17">
        <v>0</v>
      </c>
      <c r="CC85" s="12">
        <v>0</v>
      </c>
    </row>
    <row r="86" spans="1:81" x14ac:dyDescent="0.2">
      <c r="A86" s="4" t="s">
        <v>76</v>
      </c>
      <c r="B86" s="92">
        <v>5408000</v>
      </c>
      <c r="C86" s="87">
        <v>0</v>
      </c>
      <c r="D86" s="87">
        <v>0</v>
      </c>
      <c r="E86" s="87">
        <v>0</v>
      </c>
      <c r="F86" s="87">
        <v>0</v>
      </c>
      <c r="G86" s="87">
        <v>0</v>
      </c>
      <c r="H86" s="87">
        <v>0</v>
      </c>
      <c r="I86" s="93">
        <v>5408000</v>
      </c>
      <c r="J86" s="16">
        <v>3441000</v>
      </c>
      <c r="K86" s="17">
        <v>0</v>
      </c>
      <c r="L86" s="17">
        <v>0</v>
      </c>
      <c r="M86" s="17">
        <v>0</v>
      </c>
      <c r="N86" s="17">
        <v>0</v>
      </c>
      <c r="O86" s="17">
        <v>0</v>
      </c>
      <c r="P86" s="17">
        <v>0</v>
      </c>
      <c r="Q86" s="12">
        <v>3441000</v>
      </c>
      <c r="R86" s="16">
        <v>214000</v>
      </c>
      <c r="S86" s="17">
        <v>0</v>
      </c>
      <c r="T86" s="17">
        <v>0</v>
      </c>
      <c r="U86" s="17">
        <v>0</v>
      </c>
      <c r="V86" s="17">
        <v>0</v>
      </c>
      <c r="W86" s="17">
        <v>0</v>
      </c>
      <c r="X86" s="17">
        <v>0</v>
      </c>
      <c r="Y86" s="12">
        <v>214000</v>
      </c>
      <c r="Z86" s="16">
        <v>0</v>
      </c>
      <c r="AA86" s="17">
        <v>0</v>
      </c>
      <c r="AB86" s="17">
        <v>0</v>
      </c>
      <c r="AC86" s="17">
        <v>0</v>
      </c>
      <c r="AD86" s="17">
        <v>0</v>
      </c>
      <c r="AE86" s="17">
        <v>0</v>
      </c>
      <c r="AF86" s="17">
        <v>0</v>
      </c>
      <c r="AG86" s="12">
        <v>0</v>
      </c>
      <c r="AH86" s="16">
        <v>0</v>
      </c>
      <c r="AI86" s="17">
        <v>0</v>
      </c>
      <c r="AJ86" s="17">
        <v>0</v>
      </c>
      <c r="AK86" s="17">
        <v>0</v>
      </c>
      <c r="AL86" s="17">
        <v>0</v>
      </c>
      <c r="AM86" s="17">
        <v>0</v>
      </c>
      <c r="AN86" s="17">
        <v>0</v>
      </c>
      <c r="AO86" s="12">
        <v>0</v>
      </c>
      <c r="AP86" s="16">
        <v>0</v>
      </c>
      <c r="AQ86" s="17">
        <v>0</v>
      </c>
      <c r="AR86" s="17">
        <v>0</v>
      </c>
      <c r="AS86" s="17">
        <v>0</v>
      </c>
      <c r="AT86" s="17">
        <v>0</v>
      </c>
      <c r="AU86" s="17">
        <v>0</v>
      </c>
      <c r="AV86" s="17">
        <v>0</v>
      </c>
      <c r="AW86" s="12">
        <v>0</v>
      </c>
      <c r="AX86" s="16">
        <v>0</v>
      </c>
      <c r="AY86" s="17">
        <v>0</v>
      </c>
      <c r="AZ86" s="17">
        <v>0</v>
      </c>
      <c r="BA86" s="17">
        <v>0</v>
      </c>
      <c r="BB86" s="17">
        <v>0</v>
      </c>
      <c r="BC86" s="17">
        <v>0</v>
      </c>
      <c r="BD86" s="17">
        <v>0</v>
      </c>
      <c r="BE86" s="12">
        <v>0</v>
      </c>
      <c r="BF86" s="16">
        <v>0</v>
      </c>
      <c r="BG86" s="17">
        <v>0</v>
      </c>
      <c r="BH86" s="17">
        <v>0</v>
      </c>
      <c r="BI86" s="17">
        <v>0</v>
      </c>
      <c r="BJ86" s="17">
        <v>0</v>
      </c>
      <c r="BK86" s="17">
        <v>0</v>
      </c>
      <c r="BL86" s="17">
        <v>0</v>
      </c>
      <c r="BM86" s="12">
        <v>0</v>
      </c>
      <c r="BN86" s="16">
        <v>1753000</v>
      </c>
      <c r="BO86" s="17">
        <v>0</v>
      </c>
      <c r="BP86" s="17">
        <v>0</v>
      </c>
      <c r="BQ86" s="17">
        <v>0</v>
      </c>
      <c r="BR86" s="17">
        <v>0</v>
      </c>
      <c r="BS86" s="17">
        <v>0</v>
      </c>
      <c r="BT86" s="17">
        <v>0</v>
      </c>
      <c r="BU86" s="12">
        <v>1753000</v>
      </c>
      <c r="BV86" s="16">
        <v>0</v>
      </c>
      <c r="BW86" s="17">
        <v>0</v>
      </c>
      <c r="BX86" s="17">
        <v>0</v>
      </c>
      <c r="BY86" s="17">
        <v>0</v>
      </c>
      <c r="BZ86" s="17">
        <v>0</v>
      </c>
      <c r="CA86" s="17">
        <v>0</v>
      </c>
      <c r="CB86" s="17">
        <v>0</v>
      </c>
      <c r="CC86" s="12">
        <v>0</v>
      </c>
    </row>
    <row r="87" spans="1:81" x14ac:dyDescent="0.2">
      <c r="A87" s="4" t="s">
        <v>77</v>
      </c>
      <c r="B87" s="92">
        <v>2882705.68</v>
      </c>
      <c r="C87" s="87">
        <v>144720.76999999999</v>
      </c>
      <c r="D87" s="87">
        <v>0</v>
      </c>
      <c r="E87" s="87">
        <v>0</v>
      </c>
      <c r="F87" s="87">
        <v>0</v>
      </c>
      <c r="G87" s="87">
        <v>685.6</v>
      </c>
      <c r="H87" s="87">
        <v>130534.36</v>
      </c>
      <c r="I87" s="93">
        <v>3158646.41</v>
      </c>
      <c r="J87" s="16">
        <v>2404480.25</v>
      </c>
      <c r="K87" s="17">
        <v>144720.76999999999</v>
      </c>
      <c r="L87" s="17">
        <v>0</v>
      </c>
      <c r="M87" s="17">
        <v>0</v>
      </c>
      <c r="N87" s="17">
        <v>0</v>
      </c>
      <c r="O87" s="17">
        <v>646</v>
      </c>
      <c r="P87" s="17">
        <v>9128.86</v>
      </c>
      <c r="Q87" s="12">
        <v>2558975.88</v>
      </c>
      <c r="R87" s="16">
        <v>478225.43</v>
      </c>
      <c r="S87" s="17">
        <v>0</v>
      </c>
      <c r="T87" s="17">
        <v>0</v>
      </c>
      <c r="U87" s="17">
        <v>0</v>
      </c>
      <c r="V87" s="17">
        <v>0</v>
      </c>
      <c r="W87" s="17">
        <v>0</v>
      </c>
      <c r="X87" s="17">
        <v>0</v>
      </c>
      <c r="Y87" s="12">
        <v>478225.43</v>
      </c>
      <c r="Z87" s="16">
        <v>0</v>
      </c>
      <c r="AA87" s="17">
        <v>0</v>
      </c>
      <c r="AB87" s="17">
        <v>0</v>
      </c>
      <c r="AC87" s="17">
        <v>0</v>
      </c>
      <c r="AD87" s="17">
        <v>0</v>
      </c>
      <c r="AE87" s="17">
        <v>0</v>
      </c>
      <c r="AF87" s="17">
        <v>121405.5</v>
      </c>
      <c r="AG87" s="12">
        <v>121405.5</v>
      </c>
      <c r="AH87" s="16">
        <v>0</v>
      </c>
      <c r="AI87" s="17">
        <v>0</v>
      </c>
      <c r="AJ87" s="17">
        <v>0</v>
      </c>
      <c r="AK87" s="17">
        <v>0</v>
      </c>
      <c r="AL87" s="17">
        <v>0</v>
      </c>
      <c r="AM87" s="17">
        <v>39.6</v>
      </c>
      <c r="AN87" s="17">
        <v>0</v>
      </c>
      <c r="AO87" s="12">
        <v>39.6</v>
      </c>
      <c r="AP87" s="16">
        <v>0</v>
      </c>
      <c r="AQ87" s="17">
        <v>0</v>
      </c>
      <c r="AR87" s="17">
        <v>0</v>
      </c>
      <c r="AS87" s="17">
        <v>0</v>
      </c>
      <c r="AT87" s="17">
        <v>0</v>
      </c>
      <c r="AU87" s="17">
        <v>0</v>
      </c>
      <c r="AV87" s="17">
        <v>0</v>
      </c>
      <c r="AW87" s="12">
        <v>0</v>
      </c>
      <c r="AX87" s="16">
        <v>0</v>
      </c>
      <c r="AY87" s="17">
        <v>0</v>
      </c>
      <c r="AZ87" s="17">
        <v>0</v>
      </c>
      <c r="BA87" s="17">
        <v>0</v>
      </c>
      <c r="BB87" s="17">
        <v>0</v>
      </c>
      <c r="BC87" s="17">
        <v>0</v>
      </c>
      <c r="BD87" s="17">
        <v>0</v>
      </c>
      <c r="BE87" s="12">
        <v>0</v>
      </c>
      <c r="BF87" s="16">
        <v>0</v>
      </c>
      <c r="BG87" s="17">
        <v>0</v>
      </c>
      <c r="BH87" s="17">
        <v>0</v>
      </c>
      <c r="BI87" s="17">
        <v>0</v>
      </c>
      <c r="BJ87" s="17">
        <v>0</v>
      </c>
      <c r="BK87" s="17">
        <v>0</v>
      </c>
      <c r="BL87" s="17">
        <v>0</v>
      </c>
      <c r="BM87" s="12">
        <v>0</v>
      </c>
      <c r="BN87" s="16">
        <v>0</v>
      </c>
      <c r="BO87" s="17">
        <v>0</v>
      </c>
      <c r="BP87" s="17">
        <v>0</v>
      </c>
      <c r="BQ87" s="17">
        <v>0</v>
      </c>
      <c r="BR87" s="17">
        <v>0</v>
      </c>
      <c r="BS87" s="17">
        <v>0</v>
      </c>
      <c r="BT87" s="17">
        <v>0</v>
      </c>
      <c r="BU87" s="12">
        <v>0</v>
      </c>
      <c r="BV87" s="16">
        <v>0</v>
      </c>
      <c r="BW87" s="17">
        <v>0</v>
      </c>
      <c r="BX87" s="17">
        <v>0</v>
      </c>
      <c r="BY87" s="17">
        <v>0</v>
      </c>
      <c r="BZ87" s="17">
        <v>0</v>
      </c>
      <c r="CA87" s="17">
        <v>0</v>
      </c>
      <c r="CB87" s="17">
        <v>0</v>
      </c>
      <c r="CC87" s="12">
        <v>0</v>
      </c>
    </row>
    <row r="88" spans="1:81" x14ac:dyDescent="0.2">
      <c r="A88" s="4" t="s">
        <v>78</v>
      </c>
      <c r="B88" s="92">
        <v>457959</v>
      </c>
      <c r="C88" s="87">
        <v>59551</v>
      </c>
      <c r="D88" s="87">
        <v>90000</v>
      </c>
      <c r="E88" s="87">
        <v>0</v>
      </c>
      <c r="F88" s="87">
        <v>0</v>
      </c>
      <c r="G88" s="87">
        <v>21300</v>
      </c>
      <c r="H88" s="87">
        <v>21665</v>
      </c>
      <c r="I88" s="93">
        <v>650475</v>
      </c>
      <c r="J88" s="16">
        <v>36811</v>
      </c>
      <c r="K88" s="17">
        <v>59551</v>
      </c>
      <c r="L88" s="17">
        <v>0</v>
      </c>
      <c r="M88" s="17">
        <v>0</v>
      </c>
      <c r="N88" s="17">
        <v>0</v>
      </c>
      <c r="O88" s="17">
        <v>21300</v>
      </c>
      <c r="P88" s="17">
        <v>0</v>
      </c>
      <c r="Q88" s="12">
        <v>117662</v>
      </c>
      <c r="R88" s="16">
        <v>86514</v>
      </c>
      <c r="S88" s="17">
        <v>0</v>
      </c>
      <c r="T88" s="17">
        <v>0</v>
      </c>
      <c r="U88" s="17">
        <v>0</v>
      </c>
      <c r="V88" s="17">
        <v>0</v>
      </c>
      <c r="W88" s="17">
        <v>0</v>
      </c>
      <c r="X88" s="17">
        <v>0</v>
      </c>
      <c r="Y88" s="12">
        <v>86514</v>
      </c>
      <c r="Z88" s="16">
        <v>229408</v>
      </c>
      <c r="AA88" s="17">
        <v>0</v>
      </c>
      <c r="AB88" s="17">
        <v>0</v>
      </c>
      <c r="AC88" s="17">
        <v>0</v>
      </c>
      <c r="AD88" s="17">
        <v>0</v>
      </c>
      <c r="AE88" s="17">
        <v>0</v>
      </c>
      <c r="AF88" s="17">
        <v>0</v>
      </c>
      <c r="AG88" s="12">
        <v>229408</v>
      </c>
      <c r="AH88" s="16">
        <v>0</v>
      </c>
      <c r="AI88" s="17">
        <v>0</v>
      </c>
      <c r="AJ88" s="17">
        <v>0</v>
      </c>
      <c r="AK88" s="17">
        <v>0</v>
      </c>
      <c r="AL88" s="17">
        <v>0</v>
      </c>
      <c r="AM88" s="17">
        <v>0</v>
      </c>
      <c r="AN88" s="17">
        <v>0</v>
      </c>
      <c r="AO88" s="12">
        <v>0</v>
      </c>
      <c r="AP88" s="16">
        <v>0</v>
      </c>
      <c r="AQ88" s="17">
        <v>0</v>
      </c>
      <c r="AR88" s="17">
        <v>90000</v>
      </c>
      <c r="AS88" s="17">
        <v>0</v>
      </c>
      <c r="AT88" s="17">
        <v>0</v>
      </c>
      <c r="AU88" s="17">
        <v>0</v>
      </c>
      <c r="AV88" s="17">
        <v>0</v>
      </c>
      <c r="AW88" s="12">
        <v>90000</v>
      </c>
      <c r="AX88" s="16">
        <v>105226</v>
      </c>
      <c r="AY88" s="17">
        <v>0</v>
      </c>
      <c r="AZ88" s="17">
        <v>0</v>
      </c>
      <c r="BA88" s="17">
        <v>0</v>
      </c>
      <c r="BB88" s="17">
        <v>0</v>
      </c>
      <c r="BC88" s="17">
        <v>0</v>
      </c>
      <c r="BD88" s="17">
        <v>0</v>
      </c>
      <c r="BE88" s="12">
        <v>105226</v>
      </c>
      <c r="BF88" s="16">
        <v>0</v>
      </c>
      <c r="BG88" s="17">
        <v>0</v>
      </c>
      <c r="BH88" s="17">
        <v>0</v>
      </c>
      <c r="BI88" s="17">
        <v>0</v>
      </c>
      <c r="BJ88" s="17">
        <v>0</v>
      </c>
      <c r="BK88" s="17">
        <v>0</v>
      </c>
      <c r="BL88" s="17">
        <v>0</v>
      </c>
      <c r="BM88" s="12">
        <v>0</v>
      </c>
      <c r="BN88" s="16">
        <v>0</v>
      </c>
      <c r="BO88" s="17">
        <v>0</v>
      </c>
      <c r="BP88" s="17">
        <v>0</v>
      </c>
      <c r="BQ88" s="17">
        <v>0</v>
      </c>
      <c r="BR88" s="17">
        <v>0</v>
      </c>
      <c r="BS88" s="17">
        <v>0</v>
      </c>
      <c r="BT88" s="17">
        <v>21665</v>
      </c>
      <c r="BU88" s="12">
        <v>21665</v>
      </c>
      <c r="BV88" s="16">
        <v>0</v>
      </c>
      <c r="BW88" s="17">
        <v>0</v>
      </c>
      <c r="BX88" s="17">
        <v>0</v>
      </c>
      <c r="BY88" s="17">
        <v>0</v>
      </c>
      <c r="BZ88" s="17">
        <v>0</v>
      </c>
      <c r="CA88" s="17">
        <v>0</v>
      </c>
      <c r="CB88" s="17">
        <v>0</v>
      </c>
      <c r="CC88" s="12">
        <v>0</v>
      </c>
    </row>
    <row r="89" spans="1:81" x14ac:dyDescent="0.2">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c r="BF89" s="18"/>
      <c r="BG89" s="19"/>
      <c r="BH89" s="19"/>
      <c r="BI89" s="19"/>
      <c r="BJ89" s="19"/>
      <c r="BK89" s="19"/>
      <c r="BL89" s="19"/>
      <c r="BM89" s="13"/>
      <c r="BN89" s="18"/>
      <c r="BO89" s="19"/>
      <c r="BP89" s="19"/>
      <c r="BQ89" s="19"/>
      <c r="BR89" s="19"/>
      <c r="BS89" s="19"/>
      <c r="BT89" s="19"/>
      <c r="BU89" s="13"/>
      <c r="BV89" s="18"/>
      <c r="BW89" s="19"/>
      <c r="BX89" s="19"/>
      <c r="BY89" s="19"/>
      <c r="BZ89" s="19"/>
      <c r="CA89" s="19"/>
      <c r="CB89" s="19"/>
      <c r="CC89" s="13"/>
    </row>
    <row r="90" spans="1:81" x14ac:dyDescent="0.2">
      <c r="A90" s="30"/>
      <c r="B90" s="31">
        <f>SUM(B9:B89)</f>
        <v>457808324.36214042</v>
      </c>
      <c r="C90" s="32">
        <f t="shared" ref="C90:CC90" si="0">SUM(C9:C89)</f>
        <v>5486013.0549871735</v>
      </c>
      <c r="D90" s="32">
        <f t="shared" ref="D90:E90" si="1">SUM(D9:D89)</f>
        <v>25631642.510000002</v>
      </c>
      <c r="E90" s="32">
        <f t="shared" si="1"/>
        <v>723355</v>
      </c>
      <c r="F90" s="32">
        <f t="shared" si="0"/>
        <v>4539552</v>
      </c>
      <c r="G90" s="32">
        <f t="shared" si="0"/>
        <v>140835795.84590483</v>
      </c>
      <c r="H90" s="32">
        <f t="shared" si="0"/>
        <v>48628026.974516802</v>
      </c>
      <c r="I90" s="33">
        <f t="shared" si="0"/>
        <v>683652709.7475493</v>
      </c>
      <c r="J90" s="31">
        <f t="shared" si="0"/>
        <v>150584651.56730536</v>
      </c>
      <c r="K90" s="32">
        <f t="shared" si="0"/>
        <v>2697262.82</v>
      </c>
      <c r="L90" s="32">
        <f t="shared" ref="L90:M90" si="2">SUM(L9:L89)</f>
        <v>7224126.46</v>
      </c>
      <c r="M90" s="32">
        <f t="shared" si="2"/>
        <v>245655</v>
      </c>
      <c r="N90" s="32">
        <f t="shared" si="0"/>
        <v>794910</v>
      </c>
      <c r="O90" s="32">
        <f t="shared" si="0"/>
        <v>130458230.52779911</v>
      </c>
      <c r="P90" s="32">
        <f t="shared" si="0"/>
        <v>3441286.2319999998</v>
      </c>
      <c r="Q90" s="33">
        <f t="shared" si="0"/>
        <v>295446122.60710448</v>
      </c>
      <c r="R90" s="31">
        <f t="shared" si="0"/>
        <v>42615084.310260981</v>
      </c>
      <c r="S90" s="32">
        <f t="shared" si="0"/>
        <v>481845</v>
      </c>
      <c r="T90" s="32">
        <f t="shared" ref="T90:U90" si="3">SUM(T9:T89)</f>
        <v>69175</v>
      </c>
      <c r="U90" s="32">
        <f t="shared" si="3"/>
        <v>0</v>
      </c>
      <c r="V90" s="32">
        <f t="shared" si="0"/>
        <v>10000</v>
      </c>
      <c r="W90" s="32">
        <f t="shared" si="0"/>
        <v>1484962.7999999998</v>
      </c>
      <c r="X90" s="32">
        <f t="shared" si="0"/>
        <v>2281277.61</v>
      </c>
      <c r="Y90" s="33">
        <f t="shared" si="0"/>
        <v>46942344.720260985</v>
      </c>
      <c r="Z90" s="31">
        <f t="shared" si="0"/>
        <v>37403998.454574041</v>
      </c>
      <c r="AA90" s="32">
        <f t="shared" si="0"/>
        <v>876072.73</v>
      </c>
      <c r="AB90" s="32">
        <f t="shared" ref="AB90:AC90" si="4">SUM(AB9:AB89)</f>
        <v>3973451.37</v>
      </c>
      <c r="AC90" s="32">
        <f t="shared" si="4"/>
        <v>30000</v>
      </c>
      <c r="AD90" s="32">
        <f t="shared" si="0"/>
        <v>2729132</v>
      </c>
      <c r="AE90" s="32">
        <f t="shared" si="0"/>
        <v>3183641.8540573157</v>
      </c>
      <c r="AF90" s="32">
        <f t="shared" si="0"/>
        <v>5412239.5900000008</v>
      </c>
      <c r="AG90" s="33">
        <f t="shared" si="0"/>
        <v>53608535.998631351</v>
      </c>
      <c r="AH90" s="31">
        <f t="shared" si="0"/>
        <v>1796200.1699999997</v>
      </c>
      <c r="AI90" s="32">
        <f t="shared" si="0"/>
        <v>30000</v>
      </c>
      <c r="AJ90" s="32">
        <f t="shared" ref="AJ90:AK90" si="5">SUM(AJ9:AJ89)</f>
        <v>837950</v>
      </c>
      <c r="AK90" s="32">
        <f t="shared" si="5"/>
        <v>0</v>
      </c>
      <c r="AL90" s="32">
        <f t="shared" si="0"/>
        <v>0</v>
      </c>
      <c r="AM90" s="32">
        <f t="shared" si="0"/>
        <v>1329849.4500000002</v>
      </c>
      <c r="AN90" s="32">
        <f t="shared" si="0"/>
        <v>5012.7999999999993</v>
      </c>
      <c r="AO90" s="33">
        <f t="shared" si="0"/>
        <v>3999012.42</v>
      </c>
      <c r="AP90" s="31">
        <f t="shared" si="0"/>
        <v>1165405.56</v>
      </c>
      <c r="AQ90" s="32">
        <f t="shared" si="0"/>
        <v>511905</v>
      </c>
      <c r="AR90" s="32">
        <f t="shared" ref="AR90:AS90" si="6">SUM(AR9:AR89)</f>
        <v>5827099</v>
      </c>
      <c r="AS90" s="32">
        <f t="shared" si="6"/>
        <v>0</v>
      </c>
      <c r="AT90" s="32">
        <f t="shared" si="0"/>
        <v>9519</v>
      </c>
      <c r="AU90" s="32">
        <f t="shared" si="0"/>
        <v>346901.19</v>
      </c>
      <c r="AV90" s="32">
        <f t="shared" si="0"/>
        <v>1041954.56</v>
      </c>
      <c r="AW90" s="33">
        <f t="shared" si="0"/>
        <v>8902784.3100000005</v>
      </c>
      <c r="AX90" s="31">
        <f t="shared" si="0"/>
        <v>12983721.800000001</v>
      </c>
      <c r="AY90" s="32">
        <f t="shared" si="0"/>
        <v>3120</v>
      </c>
      <c r="AZ90" s="32">
        <f t="shared" ref="AZ90:BA90" si="7">SUM(AZ9:AZ89)</f>
        <v>1103495.6400000001</v>
      </c>
      <c r="BA90" s="32">
        <f t="shared" si="7"/>
        <v>50375</v>
      </c>
      <c r="BB90" s="32">
        <f t="shared" si="0"/>
        <v>793498</v>
      </c>
      <c r="BC90" s="32">
        <f t="shared" si="0"/>
        <v>180518.2</v>
      </c>
      <c r="BD90" s="32">
        <f t="shared" si="0"/>
        <v>10630107.540000001</v>
      </c>
      <c r="BE90" s="33">
        <f t="shared" si="0"/>
        <v>25744836.179999996</v>
      </c>
      <c r="BF90" s="31">
        <f t="shared" si="0"/>
        <v>6737592.3200000003</v>
      </c>
      <c r="BG90" s="32">
        <f t="shared" si="0"/>
        <v>483202.25</v>
      </c>
      <c r="BH90" s="32">
        <f t="shared" ref="BH90:BI90" si="8">SUM(BH9:BH89)</f>
        <v>2974349</v>
      </c>
      <c r="BI90" s="32">
        <f t="shared" si="8"/>
        <v>0</v>
      </c>
      <c r="BJ90" s="32">
        <f t="shared" si="0"/>
        <v>91000</v>
      </c>
      <c r="BK90" s="32">
        <f t="shared" si="0"/>
        <v>1022276.0366276442</v>
      </c>
      <c r="BL90" s="32">
        <f t="shared" si="0"/>
        <v>3608726.69</v>
      </c>
      <c r="BM90" s="33">
        <f t="shared" si="0"/>
        <v>14917146.296627643</v>
      </c>
      <c r="BN90" s="31">
        <f t="shared" si="0"/>
        <v>201072878.66</v>
      </c>
      <c r="BO90" s="32">
        <f t="shared" si="0"/>
        <v>0</v>
      </c>
      <c r="BP90" s="32">
        <f t="shared" ref="BP90:BQ90" si="9">SUM(BP9:BP89)</f>
        <v>1440120.01</v>
      </c>
      <c r="BQ90" s="32">
        <f t="shared" si="9"/>
        <v>0</v>
      </c>
      <c r="BR90" s="32">
        <f t="shared" si="0"/>
        <v>0</v>
      </c>
      <c r="BS90" s="32">
        <f t="shared" si="0"/>
        <v>1092869.8</v>
      </c>
      <c r="BT90" s="32">
        <f t="shared" si="0"/>
        <v>18955484.390000001</v>
      </c>
      <c r="BU90" s="33">
        <f t="shared" si="0"/>
        <v>222561352.85999998</v>
      </c>
      <c r="BV90" s="31">
        <f t="shared" si="0"/>
        <v>3448791.52</v>
      </c>
      <c r="BW90" s="32">
        <f t="shared" si="0"/>
        <v>402605.25498717383</v>
      </c>
      <c r="BX90" s="32">
        <f t="shared" ref="BX90:BY90" si="10">SUM(BX9:BX89)</f>
        <v>2181876.0300000003</v>
      </c>
      <c r="BY90" s="32">
        <f t="shared" si="10"/>
        <v>397325</v>
      </c>
      <c r="BZ90" s="32">
        <f t="shared" si="0"/>
        <v>111493</v>
      </c>
      <c r="CA90" s="32">
        <f t="shared" si="0"/>
        <v>1736545.9874207601</v>
      </c>
      <c r="CB90" s="32">
        <f t="shared" si="0"/>
        <v>3251937.5625168053</v>
      </c>
      <c r="CC90" s="33">
        <f t="shared" si="0"/>
        <v>11530574.35492474</v>
      </c>
    </row>
    <row r="91" spans="1:81" x14ac:dyDescent="0.2">
      <c r="A91" s="29" t="str">
        <f>'Total Exp'!A91</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39997558519241921"/>
  </sheetPr>
  <dimension ref="A1:Y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25" width="12.7109375" style="9"/>
    <col min="26" max="16384" width="12.7109375" style="6"/>
  </cols>
  <sheetData>
    <row r="1" spans="1:25" x14ac:dyDescent="0.2">
      <c r="A1" s="1" t="s">
        <v>0</v>
      </c>
      <c r="B1" s="7"/>
      <c r="C1" s="7"/>
      <c r="D1" s="7"/>
      <c r="E1" s="7"/>
      <c r="F1" s="7"/>
      <c r="G1" s="7"/>
      <c r="H1" s="7"/>
      <c r="I1" s="7"/>
      <c r="J1" s="7"/>
      <c r="K1" s="7"/>
      <c r="L1" s="7"/>
      <c r="M1" s="7"/>
      <c r="N1" s="7"/>
      <c r="O1" s="7"/>
      <c r="P1" s="7"/>
      <c r="Q1" s="7"/>
      <c r="R1" s="7"/>
      <c r="S1" s="7"/>
      <c r="T1" s="7"/>
      <c r="U1" s="7"/>
      <c r="V1" s="7"/>
      <c r="W1" s="7"/>
      <c r="X1" s="7"/>
      <c r="Y1" s="7"/>
    </row>
    <row r="2" spans="1:25" ht="15.75" x14ac:dyDescent="0.25">
      <c r="A2" s="2" t="s">
        <v>105</v>
      </c>
      <c r="B2" s="8"/>
      <c r="C2" s="8"/>
      <c r="D2" s="8"/>
      <c r="E2" s="8"/>
      <c r="F2" s="8"/>
      <c r="G2" s="8"/>
      <c r="H2" s="8"/>
      <c r="I2" s="8"/>
      <c r="J2" s="8"/>
      <c r="K2" s="8"/>
      <c r="L2" s="8"/>
      <c r="M2" s="8"/>
      <c r="N2" s="8"/>
      <c r="O2" s="8"/>
      <c r="P2" s="8"/>
      <c r="Q2" s="8"/>
      <c r="R2" s="8"/>
      <c r="S2" s="8"/>
      <c r="T2" s="8"/>
      <c r="U2" s="8"/>
      <c r="V2" s="8"/>
      <c r="W2" s="8"/>
      <c r="X2" s="8"/>
      <c r="Y2" s="8"/>
    </row>
    <row r="3" spans="1:25" x14ac:dyDescent="0.2">
      <c r="A3" s="28" t="str">
        <f>'Total Exp'!A3</f>
        <v>2018-19</v>
      </c>
    </row>
    <row r="4" spans="1:25" ht="15.75" x14ac:dyDescent="0.25">
      <c r="A4" s="82" t="s">
        <v>127</v>
      </c>
      <c r="B4" s="83"/>
      <c r="C4" s="83"/>
      <c r="D4" s="83"/>
      <c r="E4" s="83"/>
      <c r="F4" s="83"/>
      <c r="G4" s="83"/>
      <c r="H4" s="83"/>
      <c r="I4" s="84"/>
      <c r="J4" s="83"/>
      <c r="K4" s="83"/>
      <c r="L4" s="83"/>
      <c r="M4" s="83"/>
      <c r="N4" s="83"/>
      <c r="O4" s="83"/>
      <c r="P4" s="83"/>
      <c r="Q4" s="84"/>
      <c r="R4" s="83"/>
      <c r="S4" s="83"/>
      <c r="T4" s="83"/>
      <c r="U4" s="83"/>
      <c r="V4" s="83"/>
      <c r="W4" s="83"/>
      <c r="X4" s="83"/>
      <c r="Y4" s="84" t="s">
        <v>287</v>
      </c>
    </row>
    <row r="5" spans="1:25" s="60" customFormat="1" ht="12.75" x14ac:dyDescent="0.2">
      <c r="A5" s="49"/>
      <c r="B5" s="65" t="s">
        <v>236</v>
      </c>
      <c r="C5" s="62"/>
      <c r="D5" s="62"/>
      <c r="E5" s="62"/>
      <c r="F5" s="62"/>
      <c r="G5" s="62"/>
      <c r="H5" s="62"/>
      <c r="I5" s="63"/>
      <c r="J5" s="64" t="s">
        <v>233</v>
      </c>
      <c r="K5" s="65"/>
      <c r="L5" s="65"/>
      <c r="M5" s="65"/>
      <c r="N5" s="65"/>
      <c r="O5" s="65"/>
      <c r="P5" s="65"/>
      <c r="Q5" s="66"/>
      <c r="R5" s="65" t="s">
        <v>234</v>
      </c>
      <c r="S5" s="65"/>
      <c r="T5" s="65"/>
      <c r="U5" s="65"/>
      <c r="V5" s="65"/>
      <c r="W5" s="65"/>
      <c r="X5" s="65"/>
      <c r="Y5" s="66"/>
    </row>
    <row r="6" spans="1:25" s="60" customFormat="1" ht="12.75" x14ac:dyDescent="0.2">
      <c r="A6" s="49"/>
      <c r="B6" s="50" t="str">
        <f>$A$4&amp;" Total"</f>
        <v>Local Roads &amp; Bridges Total</v>
      </c>
      <c r="C6" s="51"/>
      <c r="D6" s="51"/>
      <c r="E6" s="51"/>
      <c r="F6" s="51"/>
      <c r="G6" s="51"/>
      <c r="H6" s="51"/>
      <c r="I6" s="52"/>
      <c r="J6" s="50" t="s">
        <v>235</v>
      </c>
      <c r="K6" s="51"/>
      <c r="L6" s="51"/>
      <c r="M6" s="51"/>
      <c r="N6" s="51"/>
      <c r="O6" s="51"/>
      <c r="P6" s="51"/>
      <c r="Q6" s="52"/>
      <c r="R6" s="55" t="s">
        <v>142</v>
      </c>
      <c r="S6" s="51"/>
      <c r="T6" s="51"/>
      <c r="U6" s="51"/>
      <c r="V6" s="51"/>
      <c r="W6" s="51"/>
      <c r="X6" s="51"/>
      <c r="Y6" s="52"/>
    </row>
    <row r="7" spans="1:25" s="59" customFormat="1" ht="33.75" x14ac:dyDescent="0.2">
      <c r="A7" s="57"/>
      <c r="B7" s="42" t="s">
        <v>106</v>
      </c>
      <c r="C7" s="43" t="s">
        <v>272</v>
      </c>
      <c r="D7" s="43" t="s">
        <v>273</v>
      </c>
      <c r="E7" s="43" t="s">
        <v>274</v>
      </c>
      <c r="F7" s="43" t="s">
        <v>275</v>
      </c>
      <c r="G7" s="43" t="s">
        <v>108</v>
      </c>
      <c r="H7" s="43" t="s">
        <v>109</v>
      </c>
      <c r="I7" s="58" t="s">
        <v>276</v>
      </c>
      <c r="J7" s="42" t="s">
        <v>106</v>
      </c>
      <c r="K7" s="43" t="s">
        <v>272</v>
      </c>
      <c r="L7" s="43" t="s">
        <v>273</v>
      </c>
      <c r="M7" s="43" t="s">
        <v>274</v>
      </c>
      <c r="N7" s="43" t="s">
        <v>275</v>
      </c>
      <c r="O7" s="43" t="s">
        <v>108</v>
      </c>
      <c r="P7" s="43" t="s">
        <v>109</v>
      </c>
      <c r="Q7" s="58" t="s">
        <v>276</v>
      </c>
      <c r="R7" s="42" t="s">
        <v>106</v>
      </c>
      <c r="S7" s="43" t="s">
        <v>272</v>
      </c>
      <c r="T7" s="43" t="s">
        <v>273</v>
      </c>
      <c r="U7" s="43" t="s">
        <v>274</v>
      </c>
      <c r="V7" s="43" t="s">
        <v>275</v>
      </c>
      <c r="W7" s="43" t="s">
        <v>108</v>
      </c>
      <c r="X7" s="43" t="s">
        <v>109</v>
      </c>
      <c r="Y7" s="58" t="s">
        <v>276</v>
      </c>
    </row>
    <row r="8" spans="1:25" s="59" customFormat="1" ht="11.25" x14ac:dyDescent="0.2">
      <c r="A8" s="67"/>
      <c r="B8" s="46" t="s">
        <v>110</v>
      </c>
      <c r="C8" s="47" t="s">
        <v>111</v>
      </c>
      <c r="D8" s="47" t="s">
        <v>112</v>
      </c>
      <c r="E8" s="47" t="s">
        <v>113</v>
      </c>
      <c r="F8" s="47" t="s">
        <v>114</v>
      </c>
      <c r="G8" s="47" t="s">
        <v>115</v>
      </c>
      <c r="H8" s="47" t="s">
        <v>116</v>
      </c>
      <c r="I8" s="48" t="s">
        <v>117</v>
      </c>
      <c r="J8" s="46" t="s">
        <v>110</v>
      </c>
      <c r="K8" s="47" t="s">
        <v>111</v>
      </c>
      <c r="L8" s="47" t="s">
        <v>112</v>
      </c>
      <c r="M8" s="47" t="s">
        <v>113</v>
      </c>
      <c r="N8" s="47" t="s">
        <v>114</v>
      </c>
      <c r="O8" s="47" t="s">
        <v>115</v>
      </c>
      <c r="P8" s="47" t="s">
        <v>116</v>
      </c>
      <c r="Q8" s="48" t="s">
        <v>117</v>
      </c>
      <c r="R8" s="46" t="s">
        <v>110</v>
      </c>
      <c r="S8" s="47" t="s">
        <v>111</v>
      </c>
      <c r="T8" s="47" t="s">
        <v>112</v>
      </c>
      <c r="U8" s="47" t="s">
        <v>113</v>
      </c>
      <c r="V8" s="47" t="s">
        <v>114</v>
      </c>
      <c r="W8" s="47" t="s">
        <v>115</v>
      </c>
      <c r="X8" s="47" t="s">
        <v>116</v>
      </c>
      <c r="Y8" s="48" t="s">
        <v>117</v>
      </c>
    </row>
    <row r="9" spans="1:25" x14ac:dyDescent="0.2">
      <c r="A9" s="3"/>
      <c r="B9" s="89"/>
      <c r="C9" s="90"/>
      <c r="D9" s="90"/>
      <c r="E9" s="90"/>
      <c r="F9" s="90"/>
      <c r="G9" s="90"/>
      <c r="H9" s="90"/>
      <c r="I9" s="91"/>
      <c r="J9" s="14"/>
      <c r="K9" s="15"/>
      <c r="L9" s="15"/>
      <c r="M9" s="15"/>
      <c r="N9" s="15"/>
      <c r="O9" s="15"/>
      <c r="P9" s="15"/>
      <c r="Q9" s="11"/>
      <c r="R9" s="14"/>
      <c r="S9" s="15"/>
      <c r="T9" s="15"/>
      <c r="U9" s="15"/>
      <c r="V9" s="15"/>
      <c r="W9" s="15"/>
      <c r="X9" s="15"/>
      <c r="Y9" s="11"/>
    </row>
    <row r="10" spans="1:25" x14ac:dyDescent="0.2">
      <c r="A10" s="4" t="s">
        <v>1</v>
      </c>
      <c r="B10" s="92">
        <v>118645.32999999999</v>
      </c>
      <c r="C10" s="87">
        <v>93254.840000000011</v>
      </c>
      <c r="D10" s="87">
        <v>1579605.46</v>
      </c>
      <c r="E10" s="87">
        <v>477740</v>
      </c>
      <c r="F10" s="87">
        <v>0</v>
      </c>
      <c r="G10" s="87">
        <v>119545.75</v>
      </c>
      <c r="H10" s="87">
        <v>73616.37</v>
      </c>
      <c r="I10" s="93">
        <v>2462407.75</v>
      </c>
      <c r="J10" s="16">
        <v>118645.32999999999</v>
      </c>
      <c r="K10" s="17">
        <v>93254.840000000011</v>
      </c>
      <c r="L10" s="17">
        <v>1579605.46</v>
      </c>
      <c r="M10" s="17">
        <v>477740</v>
      </c>
      <c r="N10" s="17">
        <v>0</v>
      </c>
      <c r="O10" s="17">
        <v>119545.75</v>
      </c>
      <c r="P10" s="17">
        <v>73616.37</v>
      </c>
      <c r="Q10" s="12">
        <v>2462407.75</v>
      </c>
      <c r="R10" s="16">
        <v>0</v>
      </c>
      <c r="S10" s="17">
        <v>0</v>
      </c>
      <c r="T10" s="17">
        <v>0</v>
      </c>
      <c r="U10" s="17">
        <v>0</v>
      </c>
      <c r="V10" s="17">
        <v>0</v>
      </c>
      <c r="W10" s="17">
        <v>0</v>
      </c>
      <c r="X10" s="17">
        <v>0</v>
      </c>
      <c r="Y10" s="12">
        <v>0</v>
      </c>
    </row>
    <row r="11" spans="1:25" x14ac:dyDescent="0.2">
      <c r="A11" s="4" t="s">
        <v>2</v>
      </c>
      <c r="B11" s="92">
        <v>51154.14</v>
      </c>
      <c r="C11" s="87">
        <v>0</v>
      </c>
      <c r="D11" s="87">
        <v>1243333</v>
      </c>
      <c r="E11" s="87">
        <v>1043960</v>
      </c>
      <c r="F11" s="87">
        <v>0</v>
      </c>
      <c r="G11" s="87">
        <v>9393</v>
      </c>
      <c r="H11" s="87">
        <v>0</v>
      </c>
      <c r="I11" s="93">
        <v>2347840.1399999997</v>
      </c>
      <c r="J11" s="16">
        <v>51154.14</v>
      </c>
      <c r="K11" s="17">
        <v>0</v>
      </c>
      <c r="L11" s="17">
        <v>1243333</v>
      </c>
      <c r="M11" s="17">
        <v>1043960</v>
      </c>
      <c r="N11" s="17">
        <v>0</v>
      </c>
      <c r="O11" s="17">
        <v>9393</v>
      </c>
      <c r="P11" s="17">
        <v>0</v>
      </c>
      <c r="Q11" s="12">
        <v>2347840.1399999997</v>
      </c>
      <c r="R11" s="16">
        <v>0</v>
      </c>
      <c r="S11" s="17">
        <v>0</v>
      </c>
      <c r="T11" s="17">
        <v>0</v>
      </c>
      <c r="U11" s="17">
        <v>0</v>
      </c>
      <c r="V11" s="17">
        <v>0</v>
      </c>
      <c r="W11" s="17">
        <v>0</v>
      </c>
      <c r="X11" s="17">
        <v>0</v>
      </c>
      <c r="Y11" s="12">
        <v>0</v>
      </c>
    </row>
    <row r="12" spans="1:25" x14ac:dyDescent="0.2">
      <c r="A12" s="4" t="s">
        <v>3</v>
      </c>
      <c r="B12" s="92">
        <v>1120196</v>
      </c>
      <c r="C12" s="87">
        <v>0</v>
      </c>
      <c r="D12" s="87">
        <v>182015</v>
      </c>
      <c r="E12" s="87">
        <v>1563212</v>
      </c>
      <c r="F12" s="87">
        <v>0</v>
      </c>
      <c r="G12" s="87">
        <v>34655913</v>
      </c>
      <c r="H12" s="87">
        <v>10969</v>
      </c>
      <c r="I12" s="93">
        <v>37532305</v>
      </c>
      <c r="J12" s="16">
        <v>0</v>
      </c>
      <c r="K12" s="17">
        <v>0</v>
      </c>
      <c r="L12" s="17">
        <v>0</v>
      </c>
      <c r="M12" s="17">
        <v>1520000</v>
      </c>
      <c r="N12" s="17">
        <v>0</v>
      </c>
      <c r="O12" s="17">
        <v>34655913</v>
      </c>
      <c r="P12" s="17">
        <v>0</v>
      </c>
      <c r="Q12" s="12">
        <v>36175913</v>
      </c>
      <c r="R12" s="16">
        <v>1120196</v>
      </c>
      <c r="S12" s="17">
        <v>0</v>
      </c>
      <c r="T12" s="17">
        <v>182015</v>
      </c>
      <c r="U12" s="17">
        <v>43212</v>
      </c>
      <c r="V12" s="17">
        <v>0</v>
      </c>
      <c r="W12" s="17">
        <v>0</v>
      </c>
      <c r="X12" s="17">
        <v>10969</v>
      </c>
      <c r="Y12" s="12">
        <v>1356392</v>
      </c>
    </row>
    <row r="13" spans="1:25" x14ac:dyDescent="0.2">
      <c r="A13" s="4" t="s">
        <v>4</v>
      </c>
      <c r="B13" s="92">
        <v>307000</v>
      </c>
      <c r="C13" s="87">
        <v>0</v>
      </c>
      <c r="D13" s="87">
        <v>0</v>
      </c>
      <c r="E13" s="87">
        <v>0</v>
      </c>
      <c r="F13" s="87">
        <v>327000</v>
      </c>
      <c r="G13" s="87">
        <v>9000</v>
      </c>
      <c r="H13" s="87">
        <v>35000</v>
      </c>
      <c r="I13" s="93">
        <v>678000</v>
      </c>
      <c r="J13" s="16">
        <v>307000</v>
      </c>
      <c r="K13" s="17">
        <v>0</v>
      </c>
      <c r="L13" s="17">
        <v>0</v>
      </c>
      <c r="M13" s="17">
        <v>0</v>
      </c>
      <c r="N13" s="17">
        <v>327000</v>
      </c>
      <c r="O13" s="17">
        <v>9000</v>
      </c>
      <c r="P13" s="17">
        <v>31000</v>
      </c>
      <c r="Q13" s="12">
        <v>674000</v>
      </c>
      <c r="R13" s="16">
        <v>0</v>
      </c>
      <c r="S13" s="17">
        <v>0</v>
      </c>
      <c r="T13" s="17">
        <v>0</v>
      </c>
      <c r="U13" s="17">
        <v>0</v>
      </c>
      <c r="V13" s="17">
        <v>0</v>
      </c>
      <c r="W13" s="17">
        <v>0</v>
      </c>
      <c r="X13" s="17">
        <v>4000</v>
      </c>
      <c r="Y13" s="12">
        <v>4000</v>
      </c>
    </row>
    <row r="14" spans="1:25" x14ac:dyDescent="0.2">
      <c r="A14" s="4" t="s">
        <v>5</v>
      </c>
      <c r="B14" s="92">
        <v>10120.959999999999</v>
      </c>
      <c r="C14" s="87">
        <v>6750</v>
      </c>
      <c r="D14" s="87">
        <v>710686</v>
      </c>
      <c r="E14" s="87">
        <v>0</v>
      </c>
      <c r="F14" s="87">
        <v>0</v>
      </c>
      <c r="G14" s="87">
        <v>241721.82</v>
      </c>
      <c r="H14" s="87">
        <v>18125</v>
      </c>
      <c r="I14" s="93">
        <v>987403.77999999991</v>
      </c>
      <c r="J14" s="16">
        <v>9663.64</v>
      </c>
      <c r="K14" s="17">
        <v>0</v>
      </c>
      <c r="L14" s="17">
        <v>0</v>
      </c>
      <c r="M14" s="17">
        <v>0</v>
      </c>
      <c r="N14" s="17">
        <v>0</v>
      </c>
      <c r="O14" s="17">
        <v>0</v>
      </c>
      <c r="P14" s="17">
        <v>5000</v>
      </c>
      <c r="Q14" s="12">
        <v>14663.64</v>
      </c>
      <c r="R14" s="16">
        <v>457.32</v>
      </c>
      <c r="S14" s="17">
        <v>6750</v>
      </c>
      <c r="T14" s="17">
        <v>710686</v>
      </c>
      <c r="U14" s="17">
        <v>0</v>
      </c>
      <c r="V14" s="17">
        <v>0</v>
      </c>
      <c r="W14" s="17">
        <v>241721.82</v>
      </c>
      <c r="X14" s="17">
        <v>13125</v>
      </c>
      <c r="Y14" s="12">
        <v>972740.1399999999</v>
      </c>
    </row>
    <row r="15" spans="1:25" x14ac:dyDescent="0.2">
      <c r="A15" s="4" t="s">
        <v>6</v>
      </c>
      <c r="B15" s="92">
        <v>6808</v>
      </c>
      <c r="C15" s="87">
        <v>0</v>
      </c>
      <c r="D15" s="87">
        <v>1665611</v>
      </c>
      <c r="E15" s="87">
        <v>216515</v>
      </c>
      <c r="F15" s="87">
        <v>0</v>
      </c>
      <c r="G15" s="87">
        <v>0</v>
      </c>
      <c r="H15" s="87">
        <v>120185</v>
      </c>
      <c r="I15" s="93">
        <v>2009119</v>
      </c>
      <c r="J15" s="16">
        <v>0</v>
      </c>
      <c r="K15" s="17">
        <v>0</v>
      </c>
      <c r="L15" s="17">
        <v>1665611</v>
      </c>
      <c r="M15" s="17">
        <v>216515</v>
      </c>
      <c r="N15" s="17">
        <v>0</v>
      </c>
      <c r="O15" s="17">
        <v>0</v>
      </c>
      <c r="P15" s="17">
        <v>115539</v>
      </c>
      <c r="Q15" s="12">
        <v>1997665</v>
      </c>
      <c r="R15" s="16">
        <v>6808</v>
      </c>
      <c r="S15" s="17">
        <v>0</v>
      </c>
      <c r="T15" s="17">
        <v>0</v>
      </c>
      <c r="U15" s="17">
        <v>0</v>
      </c>
      <c r="V15" s="17">
        <v>0</v>
      </c>
      <c r="W15" s="17">
        <v>0</v>
      </c>
      <c r="X15" s="17">
        <v>4646</v>
      </c>
      <c r="Y15" s="12">
        <v>11454</v>
      </c>
    </row>
    <row r="16" spans="1:25" x14ac:dyDescent="0.2">
      <c r="A16" s="4" t="s">
        <v>7</v>
      </c>
      <c r="B16" s="92">
        <v>0</v>
      </c>
      <c r="C16" s="87">
        <v>0</v>
      </c>
      <c r="D16" s="87">
        <v>175000</v>
      </c>
      <c r="E16" s="87">
        <v>0</v>
      </c>
      <c r="F16" s="87">
        <v>0</v>
      </c>
      <c r="G16" s="87">
        <v>62262.14</v>
      </c>
      <c r="H16" s="87">
        <v>0</v>
      </c>
      <c r="I16" s="93">
        <v>237262.14</v>
      </c>
      <c r="J16" s="16">
        <v>0</v>
      </c>
      <c r="K16" s="17">
        <v>0</v>
      </c>
      <c r="L16" s="17">
        <v>175000</v>
      </c>
      <c r="M16" s="17">
        <v>0</v>
      </c>
      <c r="N16" s="17">
        <v>0</v>
      </c>
      <c r="O16" s="17">
        <v>62262.14</v>
      </c>
      <c r="P16" s="17">
        <v>0</v>
      </c>
      <c r="Q16" s="12">
        <v>237262.14</v>
      </c>
      <c r="R16" s="16">
        <v>0</v>
      </c>
      <c r="S16" s="17">
        <v>0</v>
      </c>
      <c r="T16" s="17">
        <v>0</v>
      </c>
      <c r="U16" s="17">
        <v>0</v>
      </c>
      <c r="V16" s="17">
        <v>0</v>
      </c>
      <c r="W16" s="17">
        <v>0</v>
      </c>
      <c r="X16" s="17">
        <v>0</v>
      </c>
      <c r="Y16" s="12">
        <v>0</v>
      </c>
    </row>
    <row r="17" spans="1:25" x14ac:dyDescent="0.2">
      <c r="A17" s="4" t="s">
        <v>8</v>
      </c>
      <c r="B17" s="92">
        <v>114441</v>
      </c>
      <c r="C17" s="87">
        <v>0</v>
      </c>
      <c r="D17" s="87">
        <v>1001800</v>
      </c>
      <c r="E17" s="87">
        <v>0</v>
      </c>
      <c r="F17" s="87">
        <v>0</v>
      </c>
      <c r="G17" s="87">
        <v>0</v>
      </c>
      <c r="H17" s="87">
        <v>0</v>
      </c>
      <c r="I17" s="93">
        <v>1116241</v>
      </c>
      <c r="J17" s="16">
        <v>103941</v>
      </c>
      <c r="K17" s="17">
        <v>0</v>
      </c>
      <c r="L17" s="17">
        <v>1001800</v>
      </c>
      <c r="M17" s="17">
        <v>0</v>
      </c>
      <c r="N17" s="17">
        <v>0</v>
      </c>
      <c r="O17" s="17">
        <v>0</v>
      </c>
      <c r="P17" s="17">
        <v>0</v>
      </c>
      <c r="Q17" s="12">
        <v>1105741</v>
      </c>
      <c r="R17" s="16">
        <v>10500</v>
      </c>
      <c r="S17" s="17">
        <v>0</v>
      </c>
      <c r="T17" s="17">
        <v>0</v>
      </c>
      <c r="U17" s="17">
        <v>0</v>
      </c>
      <c r="V17" s="17">
        <v>0</v>
      </c>
      <c r="W17" s="17">
        <v>0</v>
      </c>
      <c r="X17" s="17">
        <v>0</v>
      </c>
      <c r="Y17" s="12">
        <v>10500</v>
      </c>
    </row>
    <row r="18" spans="1:25" x14ac:dyDescent="0.2">
      <c r="A18" s="4" t="s">
        <v>9</v>
      </c>
      <c r="B18" s="92">
        <v>0</v>
      </c>
      <c r="C18" s="87">
        <v>0</v>
      </c>
      <c r="D18" s="87">
        <v>16076</v>
      </c>
      <c r="E18" s="87">
        <v>395013</v>
      </c>
      <c r="F18" s="87">
        <v>0</v>
      </c>
      <c r="G18" s="87">
        <v>72145.36</v>
      </c>
      <c r="H18" s="87">
        <v>0</v>
      </c>
      <c r="I18" s="93">
        <v>483234.36</v>
      </c>
      <c r="J18" s="16">
        <v>0</v>
      </c>
      <c r="K18" s="17">
        <v>0</v>
      </c>
      <c r="L18" s="17">
        <v>16076</v>
      </c>
      <c r="M18" s="17">
        <v>395013</v>
      </c>
      <c r="N18" s="17">
        <v>0</v>
      </c>
      <c r="O18" s="17">
        <v>72145.36</v>
      </c>
      <c r="P18" s="17">
        <v>0</v>
      </c>
      <c r="Q18" s="12">
        <v>483234.36</v>
      </c>
      <c r="R18" s="16">
        <v>0</v>
      </c>
      <c r="S18" s="17">
        <v>0</v>
      </c>
      <c r="T18" s="17">
        <v>0</v>
      </c>
      <c r="U18" s="17">
        <v>0</v>
      </c>
      <c r="V18" s="17">
        <v>0</v>
      </c>
      <c r="W18" s="17">
        <v>0</v>
      </c>
      <c r="X18" s="17">
        <v>0</v>
      </c>
      <c r="Y18" s="12">
        <v>0</v>
      </c>
    </row>
    <row r="19" spans="1:25" x14ac:dyDescent="0.2">
      <c r="A19" s="4" t="s">
        <v>10</v>
      </c>
      <c r="B19" s="92">
        <v>421296</v>
      </c>
      <c r="C19" s="87">
        <v>0</v>
      </c>
      <c r="D19" s="87">
        <v>990664</v>
      </c>
      <c r="E19" s="87">
        <v>788618</v>
      </c>
      <c r="F19" s="87">
        <v>0</v>
      </c>
      <c r="G19" s="87">
        <v>1116659</v>
      </c>
      <c r="H19" s="87">
        <v>197305</v>
      </c>
      <c r="I19" s="93">
        <v>3514542</v>
      </c>
      <c r="J19" s="16">
        <v>0</v>
      </c>
      <c r="K19" s="17">
        <v>0</v>
      </c>
      <c r="L19" s="17">
        <v>990664</v>
      </c>
      <c r="M19" s="17">
        <v>788618</v>
      </c>
      <c r="N19" s="17">
        <v>0</v>
      </c>
      <c r="O19" s="17">
        <v>1116659</v>
      </c>
      <c r="P19" s="17">
        <v>4229</v>
      </c>
      <c r="Q19" s="12">
        <v>2900170</v>
      </c>
      <c r="R19" s="16">
        <v>421296</v>
      </c>
      <c r="S19" s="17">
        <v>0</v>
      </c>
      <c r="T19" s="17">
        <v>0</v>
      </c>
      <c r="U19" s="17">
        <v>0</v>
      </c>
      <c r="V19" s="17">
        <v>0</v>
      </c>
      <c r="W19" s="17">
        <v>0</v>
      </c>
      <c r="X19" s="17">
        <v>193076</v>
      </c>
      <c r="Y19" s="12">
        <v>614372</v>
      </c>
    </row>
    <row r="20" spans="1:25" x14ac:dyDescent="0.2">
      <c r="A20" s="4" t="s">
        <v>11</v>
      </c>
      <c r="B20" s="92">
        <v>2502.27</v>
      </c>
      <c r="C20" s="87">
        <v>0</v>
      </c>
      <c r="D20" s="87">
        <v>2437600</v>
      </c>
      <c r="E20" s="87">
        <v>0</v>
      </c>
      <c r="F20" s="87">
        <v>1251755</v>
      </c>
      <c r="G20" s="87">
        <v>8632.09</v>
      </c>
      <c r="H20" s="87">
        <v>15943.11</v>
      </c>
      <c r="I20" s="93">
        <v>3716432.4699999997</v>
      </c>
      <c r="J20" s="16">
        <v>2502.27</v>
      </c>
      <c r="K20" s="17">
        <v>0</v>
      </c>
      <c r="L20" s="17">
        <v>2437600</v>
      </c>
      <c r="M20" s="17">
        <v>0</v>
      </c>
      <c r="N20" s="17">
        <v>1251755</v>
      </c>
      <c r="O20" s="17">
        <v>8632.09</v>
      </c>
      <c r="P20" s="17">
        <v>15368.11</v>
      </c>
      <c r="Q20" s="12">
        <v>3715857.4699999997</v>
      </c>
      <c r="R20" s="16">
        <v>0</v>
      </c>
      <c r="S20" s="17">
        <v>0</v>
      </c>
      <c r="T20" s="17">
        <v>0</v>
      </c>
      <c r="U20" s="17">
        <v>0</v>
      </c>
      <c r="V20" s="17">
        <v>0</v>
      </c>
      <c r="W20" s="17">
        <v>0</v>
      </c>
      <c r="X20" s="17">
        <v>575</v>
      </c>
      <c r="Y20" s="12">
        <v>575</v>
      </c>
    </row>
    <row r="21" spans="1:25" x14ac:dyDescent="0.2">
      <c r="A21" s="4" t="s">
        <v>12</v>
      </c>
      <c r="B21" s="92">
        <v>513389.13</v>
      </c>
      <c r="C21" s="87">
        <v>1200</v>
      </c>
      <c r="D21" s="87">
        <v>2384921.0300000003</v>
      </c>
      <c r="E21" s="87">
        <v>0</v>
      </c>
      <c r="F21" s="87">
        <v>2028270</v>
      </c>
      <c r="G21" s="87">
        <v>42767.95</v>
      </c>
      <c r="H21" s="87">
        <v>0</v>
      </c>
      <c r="I21" s="93">
        <v>4970548.1100000003</v>
      </c>
      <c r="J21" s="16">
        <v>513389.13</v>
      </c>
      <c r="K21" s="17">
        <v>0</v>
      </c>
      <c r="L21" s="17">
        <v>2384921.0300000003</v>
      </c>
      <c r="M21" s="17">
        <v>0</v>
      </c>
      <c r="N21" s="17">
        <v>2028270</v>
      </c>
      <c r="O21" s="17">
        <v>42767.95</v>
      </c>
      <c r="P21" s="17">
        <v>0</v>
      </c>
      <c r="Q21" s="12">
        <v>4969348.1100000003</v>
      </c>
      <c r="R21" s="16">
        <v>0</v>
      </c>
      <c r="S21" s="17">
        <v>1200</v>
      </c>
      <c r="T21" s="17">
        <v>0</v>
      </c>
      <c r="U21" s="17">
        <v>0</v>
      </c>
      <c r="V21" s="17">
        <v>0</v>
      </c>
      <c r="W21" s="17">
        <v>0</v>
      </c>
      <c r="X21" s="17">
        <v>0</v>
      </c>
      <c r="Y21" s="12">
        <v>1200</v>
      </c>
    </row>
    <row r="22" spans="1:25" x14ac:dyDescent="0.2">
      <c r="A22" s="4" t="s">
        <v>13</v>
      </c>
      <c r="B22" s="92">
        <v>48573.54</v>
      </c>
      <c r="C22" s="87">
        <v>0</v>
      </c>
      <c r="D22" s="87">
        <v>750400</v>
      </c>
      <c r="E22" s="87">
        <v>1763248</v>
      </c>
      <c r="F22" s="87">
        <v>0</v>
      </c>
      <c r="G22" s="87">
        <v>70476.53</v>
      </c>
      <c r="H22" s="87">
        <v>138528.12</v>
      </c>
      <c r="I22" s="93">
        <v>2771226.19</v>
      </c>
      <c r="J22" s="16">
        <v>12667.56</v>
      </c>
      <c r="K22" s="17">
        <v>0</v>
      </c>
      <c r="L22" s="17">
        <v>750400</v>
      </c>
      <c r="M22" s="17">
        <v>1763248</v>
      </c>
      <c r="N22" s="17">
        <v>0</v>
      </c>
      <c r="O22" s="17">
        <v>70476.53</v>
      </c>
      <c r="P22" s="17">
        <v>138528.12</v>
      </c>
      <c r="Q22" s="12">
        <v>2735320.21</v>
      </c>
      <c r="R22" s="16">
        <v>35905.980000000003</v>
      </c>
      <c r="S22" s="17">
        <v>0</v>
      </c>
      <c r="T22" s="17">
        <v>0</v>
      </c>
      <c r="U22" s="17">
        <v>0</v>
      </c>
      <c r="V22" s="17">
        <v>0</v>
      </c>
      <c r="W22" s="17">
        <v>0</v>
      </c>
      <c r="X22" s="17">
        <v>0</v>
      </c>
      <c r="Y22" s="12">
        <v>35905.980000000003</v>
      </c>
    </row>
    <row r="23" spans="1:25" x14ac:dyDescent="0.2">
      <c r="A23" s="4" t="s">
        <v>14</v>
      </c>
      <c r="B23" s="92">
        <v>48921.64</v>
      </c>
      <c r="C23" s="87">
        <v>0</v>
      </c>
      <c r="D23" s="87">
        <v>11639</v>
      </c>
      <c r="E23" s="87">
        <v>0</v>
      </c>
      <c r="F23" s="87">
        <v>833747</v>
      </c>
      <c r="G23" s="87">
        <v>428778.55</v>
      </c>
      <c r="H23" s="87">
        <v>0</v>
      </c>
      <c r="I23" s="93">
        <v>1323086.19</v>
      </c>
      <c r="J23" s="16">
        <v>48921.64</v>
      </c>
      <c r="K23" s="17">
        <v>0</v>
      </c>
      <c r="L23" s="17">
        <v>11639</v>
      </c>
      <c r="M23" s="17">
        <v>0</v>
      </c>
      <c r="N23" s="17">
        <v>833747</v>
      </c>
      <c r="O23" s="17">
        <v>0</v>
      </c>
      <c r="P23" s="17">
        <v>0</v>
      </c>
      <c r="Q23" s="12">
        <v>894307.64</v>
      </c>
      <c r="R23" s="16">
        <v>0</v>
      </c>
      <c r="S23" s="17">
        <v>0</v>
      </c>
      <c r="T23" s="17">
        <v>0</v>
      </c>
      <c r="U23" s="17">
        <v>0</v>
      </c>
      <c r="V23" s="17">
        <v>0</v>
      </c>
      <c r="W23" s="17">
        <v>428778.55</v>
      </c>
      <c r="X23" s="17">
        <v>0</v>
      </c>
      <c r="Y23" s="12">
        <v>428778.55</v>
      </c>
    </row>
    <row r="24" spans="1:25" x14ac:dyDescent="0.2">
      <c r="A24" s="4" t="s">
        <v>15</v>
      </c>
      <c r="B24" s="92">
        <v>0</v>
      </c>
      <c r="C24" s="87">
        <v>0</v>
      </c>
      <c r="D24" s="87">
        <v>1328400</v>
      </c>
      <c r="E24" s="87">
        <v>0</v>
      </c>
      <c r="F24" s="87">
        <v>0</v>
      </c>
      <c r="G24" s="87">
        <v>101263</v>
      </c>
      <c r="H24" s="87">
        <v>63028</v>
      </c>
      <c r="I24" s="93">
        <v>1492691</v>
      </c>
      <c r="J24" s="16">
        <v>0</v>
      </c>
      <c r="K24" s="17">
        <v>0</v>
      </c>
      <c r="L24" s="17">
        <v>1328400</v>
      </c>
      <c r="M24" s="17">
        <v>0</v>
      </c>
      <c r="N24" s="17">
        <v>0</v>
      </c>
      <c r="O24" s="17">
        <v>101263</v>
      </c>
      <c r="P24" s="17">
        <v>63028</v>
      </c>
      <c r="Q24" s="12">
        <v>1492691</v>
      </c>
      <c r="R24" s="16">
        <v>0</v>
      </c>
      <c r="S24" s="17">
        <v>0</v>
      </c>
      <c r="T24" s="17">
        <v>0</v>
      </c>
      <c r="U24" s="17">
        <v>0</v>
      </c>
      <c r="V24" s="17">
        <v>0</v>
      </c>
      <c r="W24" s="17">
        <v>0</v>
      </c>
      <c r="X24" s="17">
        <v>0</v>
      </c>
      <c r="Y24" s="12">
        <v>0</v>
      </c>
    </row>
    <row r="25" spans="1:25" x14ac:dyDescent="0.2">
      <c r="A25" s="4" t="s">
        <v>16</v>
      </c>
      <c r="B25" s="92">
        <v>11066.25</v>
      </c>
      <c r="C25" s="87">
        <v>0</v>
      </c>
      <c r="D25" s="87">
        <v>1111648</v>
      </c>
      <c r="E25" s="87">
        <v>1954052</v>
      </c>
      <c r="F25" s="87">
        <v>0</v>
      </c>
      <c r="G25" s="87">
        <v>457199</v>
      </c>
      <c r="H25" s="87">
        <v>9383.64</v>
      </c>
      <c r="I25" s="93">
        <v>3543348.89</v>
      </c>
      <c r="J25" s="16">
        <v>0</v>
      </c>
      <c r="K25" s="17">
        <v>0</v>
      </c>
      <c r="L25" s="17">
        <v>1111648</v>
      </c>
      <c r="M25" s="17">
        <v>1954052</v>
      </c>
      <c r="N25" s="17">
        <v>0</v>
      </c>
      <c r="O25" s="17">
        <v>457199</v>
      </c>
      <c r="P25" s="17">
        <v>0</v>
      </c>
      <c r="Q25" s="12">
        <v>3522899</v>
      </c>
      <c r="R25" s="16">
        <v>11066.25</v>
      </c>
      <c r="S25" s="17">
        <v>0</v>
      </c>
      <c r="T25" s="17">
        <v>0</v>
      </c>
      <c r="U25" s="17">
        <v>0</v>
      </c>
      <c r="V25" s="17">
        <v>0</v>
      </c>
      <c r="W25" s="17">
        <v>0</v>
      </c>
      <c r="X25" s="17">
        <v>9383.64</v>
      </c>
      <c r="Y25" s="12">
        <v>20449.89</v>
      </c>
    </row>
    <row r="26" spans="1:25" x14ac:dyDescent="0.2">
      <c r="A26" s="4" t="s">
        <v>17</v>
      </c>
      <c r="B26" s="92">
        <v>49850.5</v>
      </c>
      <c r="C26" s="87">
        <v>0</v>
      </c>
      <c r="D26" s="87">
        <v>2434595.09</v>
      </c>
      <c r="E26" s="87">
        <v>1584726</v>
      </c>
      <c r="F26" s="87">
        <v>30000</v>
      </c>
      <c r="G26" s="87">
        <v>0</v>
      </c>
      <c r="H26" s="87">
        <v>257965.34</v>
      </c>
      <c r="I26" s="93">
        <v>4357136.93</v>
      </c>
      <c r="J26" s="16">
        <v>-2022</v>
      </c>
      <c r="K26" s="17">
        <v>0</v>
      </c>
      <c r="L26" s="17">
        <v>2434595.09</v>
      </c>
      <c r="M26" s="17">
        <v>1584726</v>
      </c>
      <c r="N26" s="17">
        <v>30000</v>
      </c>
      <c r="O26" s="17">
        <v>0</v>
      </c>
      <c r="P26" s="17">
        <v>0</v>
      </c>
      <c r="Q26" s="12">
        <v>4047299.09</v>
      </c>
      <c r="R26" s="16">
        <v>51872.5</v>
      </c>
      <c r="S26" s="17">
        <v>0</v>
      </c>
      <c r="T26" s="17">
        <v>0</v>
      </c>
      <c r="U26" s="17">
        <v>0</v>
      </c>
      <c r="V26" s="17">
        <v>0</v>
      </c>
      <c r="W26" s="17">
        <v>0</v>
      </c>
      <c r="X26" s="17">
        <v>257965.34</v>
      </c>
      <c r="Y26" s="12">
        <v>309837.83999999997</v>
      </c>
    </row>
    <row r="27" spans="1:25" x14ac:dyDescent="0.2">
      <c r="A27" s="4" t="s">
        <v>18</v>
      </c>
      <c r="B27" s="92">
        <v>195688.85</v>
      </c>
      <c r="C27" s="87">
        <v>0</v>
      </c>
      <c r="D27" s="87">
        <v>565000</v>
      </c>
      <c r="E27" s="87">
        <v>648368</v>
      </c>
      <c r="F27" s="87">
        <v>0</v>
      </c>
      <c r="G27" s="87">
        <v>207403</v>
      </c>
      <c r="H27" s="87">
        <v>14764</v>
      </c>
      <c r="I27" s="93">
        <v>1631223.85</v>
      </c>
      <c r="J27" s="16">
        <v>195688.85</v>
      </c>
      <c r="K27" s="17">
        <v>0</v>
      </c>
      <c r="L27" s="17">
        <v>565000</v>
      </c>
      <c r="M27" s="17">
        <v>648368</v>
      </c>
      <c r="N27" s="17">
        <v>0</v>
      </c>
      <c r="O27" s="17">
        <v>207403</v>
      </c>
      <c r="P27" s="17">
        <v>14764</v>
      </c>
      <c r="Q27" s="12">
        <v>1631223.85</v>
      </c>
      <c r="R27" s="16">
        <v>0</v>
      </c>
      <c r="S27" s="17">
        <v>0</v>
      </c>
      <c r="T27" s="17">
        <v>0</v>
      </c>
      <c r="U27" s="17">
        <v>0</v>
      </c>
      <c r="V27" s="17">
        <v>0</v>
      </c>
      <c r="W27" s="17">
        <v>0</v>
      </c>
      <c r="X27" s="17">
        <v>0</v>
      </c>
      <c r="Y27" s="12">
        <v>0</v>
      </c>
    </row>
    <row r="28" spans="1:25" x14ac:dyDescent="0.2">
      <c r="A28" s="4" t="s">
        <v>19</v>
      </c>
      <c r="B28" s="92">
        <v>13088</v>
      </c>
      <c r="C28" s="87">
        <v>149000</v>
      </c>
      <c r="D28" s="87">
        <v>1650308</v>
      </c>
      <c r="E28" s="87">
        <v>2912441</v>
      </c>
      <c r="F28" s="87">
        <v>898600</v>
      </c>
      <c r="G28" s="87">
        <v>579520</v>
      </c>
      <c r="H28" s="87">
        <v>19302</v>
      </c>
      <c r="I28" s="93">
        <v>6222259</v>
      </c>
      <c r="J28" s="16">
        <v>13088</v>
      </c>
      <c r="K28" s="17">
        <v>149000</v>
      </c>
      <c r="L28" s="17">
        <v>1650308</v>
      </c>
      <c r="M28" s="17">
        <v>2912441</v>
      </c>
      <c r="N28" s="17">
        <v>898600</v>
      </c>
      <c r="O28" s="17">
        <v>577347</v>
      </c>
      <c r="P28" s="17">
        <v>19302</v>
      </c>
      <c r="Q28" s="12">
        <v>6220086</v>
      </c>
      <c r="R28" s="16">
        <v>0</v>
      </c>
      <c r="S28" s="17">
        <v>0</v>
      </c>
      <c r="T28" s="17">
        <v>0</v>
      </c>
      <c r="U28" s="17">
        <v>0</v>
      </c>
      <c r="V28" s="17">
        <v>0</v>
      </c>
      <c r="W28" s="17">
        <v>2173</v>
      </c>
      <c r="X28" s="17">
        <v>0</v>
      </c>
      <c r="Y28" s="12">
        <v>2173</v>
      </c>
    </row>
    <row r="29" spans="1:25" x14ac:dyDescent="0.2">
      <c r="A29" s="4" t="s">
        <v>20</v>
      </c>
      <c r="B29" s="92">
        <v>55218.175000000003</v>
      </c>
      <c r="C29" s="87">
        <v>0</v>
      </c>
      <c r="D29" s="87">
        <v>0</v>
      </c>
      <c r="E29" s="87">
        <v>0</v>
      </c>
      <c r="F29" s="87">
        <v>0</v>
      </c>
      <c r="G29" s="87">
        <v>0</v>
      </c>
      <c r="H29" s="87">
        <v>0.1</v>
      </c>
      <c r="I29" s="93">
        <v>55218.275000000001</v>
      </c>
      <c r="J29" s="16">
        <v>55218.175000000003</v>
      </c>
      <c r="K29" s="17">
        <v>0</v>
      </c>
      <c r="L29" s="17">
        <v>0</v>
      </c>
      <c r="M29" s="17">
        <v>0</v>
      </c>
      <c r="N29" s="17">
        <v>0</v>
      </c>
      <c r="O29" s="17">
        <v>0</v>
      </c>
      <c r="P29" s="17">
        <v>0.1</v>
      </c>
      <c r="Q29" s="12">
        <v>55218.275000000001</v>
      </c>
      <c r="R29" s="16">
        <v>0</v>
      </c>
      <c r="S29" s="17">
        <v>0</v>
      </c>
      <c r="T29" s="17">
        <v>0</v>
      </c>
      <c r="U29" s="17">
        <v>0</v>
      </c>
      <c r="V29" s="17">
        <v>0</v>
      </c>
      <c r="W29" s="17">
        <v>0</v>
      </c>
      <c r="X29" s="17">
        <v>0</v>
      </c>
      <c r="Y29" s="12">
        <v>0</v>
      </c>
    </row>
    <row r="30" spans="1:25" x14ac:dyDescent="0.2">
      <c r="A30" s="4" t="s">
        <v>21</v>
      </c>
      <c r="B30" s="92">
        <v>0</v>
      </c>
      <c r="C30" s="87">
        <v>0</v>
      </c>
      <c r="D30" s="87">
        <v>1029026</v>
      </c>
      <c r="E30" s="87">
        <v>847808</v>
      </c>
      <c r="F30" s="87">
        <v>344540</v>
      </c>
      <c r="G30" s="87">
        <v>55121</v>
      </c>
      <c r="H30" s="87">
        <v>454</v>
      </c>
      <c r="I30" s="93">
        <v>2276949</v>
      </c>
      <c r="J30" s="16">
        <v>0</v>
      </c>
      <c r="K30" s="17">
        <v>0</v>
      </c>
      <c r="L30" s="17">
        <v>1029026</v>
      </c>
      <c r="M30" s="17">
        <v>847808</v>
      </c>
      <c r="N30" s="17">
        <v>344540</v>
      </c>
      <c r="O30" s="17">
        <v>54462</v>
      </c>
      <c r="P30" s="17">
        <v>0</v>
      </c>
      <c r="Q30" s="12">
        <v>2275836</v>
      </c>
      <c r="R30" s="16">
        <v>0</v>
      </c>
      <c r="S30" s="17">
        <v>0</v>
      </c>
      <c r="T30" s="17">
        <v>0</v>
      </c>
      <c r="U30" s="17">
        <v>0</v>
      </c>
      <c r="V30" s="17">
        <v>0</v>
      </c>
      <c r="W30" s="17">
        <v>659</v>
      </c>
      <c r="X30" s="17">
        <v>454</v>
      </c>
      <c r="Y30" s="12">
        <v>1113</v>
      </c>
    </row>
    <row r="31" spans="1:25" x14ac:dyDescent="0.2">
      <c r="A31" s="4" t="s">
        <v>22</v>
      </c>
      <c r="B31" s="92">
        <v>397688.55</v>
      </c>
      <c r="C31" s="87">
        <v>0</v>
      </c>
      <c r="D31" s="87">
        <v>1870601</v>
      </c>
      <c r="E31" s="87">
        <v>285408</v>
      </c>
      <c r="F31" s="87">
        <v>355355</v>
      </c>
      <c r="G31" s="87">
        <v>485380</v>
      </c>
      <c r="H31" s="87">
        <v>874705.92000000004</v>
      </c>
      <c r="I31" s="93">
        <v>4269138.47</v>
      </c>
      <c r="J31" s="16">
        <v>397688.55</v>
      </c>
      <c r="K31" s="17">
        <v>0</v>
      </c>
      <c r="L31" s="17">
        <v>1870601</v>
      </c>
      <c r="M31" s="17">
        <v>285408</v>
      </c>
      <c r="N31" s="17">
        <v>355355</v>
      </c>
      <c r="O31" s="17">
        <v>485380</v>
      </c>
      <c r="P31" s="17">
        <v>0</v>
      </c>
      <c r="Q31" s="12">
        <v>3394432.55</v>
      </c>
      <c r="R31" s="16">
        <v>0</v>
      </c>
      <c r="S31" s="17">
        <v>0</v>
      </c>
      <c r="T31" s="17">
        <v>0</v>
      </c>
      <c r="U31" s="17">
        <v>0</v>
      </c>
      <c r="V31" s="17">
        <v>0</v>
      </c>
      <c r="W31" s="17">
        <v>0</v>
      </c>
      <c r="X31" s="17">
        <v>874705.92000000004</v>
      </c>
      <c r="Y31" s="12">
        <v>874705.92000000004</v>
      </c>
    </row>
    <row r="32" spans="1:25" x14ac:dyDescent="0.2">
      <c r="A32" s="4" t="s">
        <v>23</v>
      </c>
      <c r="B32" s="92">
        <v>0</v>
      </c>
      <c r="C32" s="87">
        <v>0</v>
      </c>
      <c r="D32" s="87">
        <v>1411000</v>
      </c>
      <c r="E32" s="87">
        <v>2826896</v>
      </c>
      <c r="F32" s="87">
        <v>0</v>
      </c>
      <c r="G32" s="87">
        <v>0</v>
      </c>
      <c r="H32" s="87">
        <v>0</v>
      </c>
      <c r="I32" s="93">
        <v>4237896</v>
      </c>
      <c r="J32" s="16">
        <v>0</v>
      </c>
      <c r="K32" s="17">
        <v>0</v>
      </c>
      <c r="L32" s="17">
        <v>1411000</v>
      </c>
      <c r="M32" s="17">
        <v>2826896</v>
      </c>
      <c r="N32" s="17">
        <v>0</v>
      </c>
      <c r="O32" s="17">
        <v>0</v>
      </c>
      <c r="P32" s="17">
        <v>0</v>
      </c>
      <c r="Q32" s="12">
        <v>4237896</v>
      </c>
      <c r="R32" s="16">
        <v>0</v>
      </c>
      <c r="S32" s="17">
        <v>0</v>
      </c>
      <c r="T32" s="17">
        <v>0</v>
      </c>
      <c r="U32" s="17">
        <v>0</v>
      </c>
      <c r="V32" s="17">
        <v>0</v>
      </c>
      <c r="W32" s="17">
        <v>0</v>
      </c>
      <c r="X32" s="17">
        <v>0</v>
      </c>
      <c r="Y32" s="12">
        <v>0</v>
      </c>
    </row>
    <row r="33" spans="1:25" x14ac:dyDescent="0.2">
      <c r="A33" s="4" t="s">
        <v>24</v>
      </c>
      <c r="B33" s="92">
        <v>173225.97</v>
      </c>
      <c r="C33" s="87">
        <v>0</v>
      </c>
      <c r="D33" s="87">
        <v>1747666</v>
      </c>
      <c r="E33" s="87">
        <v>584683</v>
      </c>
      <c r="F33" s="87">
        <v>0</v>
      </c>
      <c r="G33" s="87">
        <v>16035</v>
      </c>
      <c r="H33" s="87">
        <v>0</v>
      </c>
      <c r="I33" s="93">
        <v>2521609.9699999997</v>
      </c>
      <c r="J33" s="16">
        <v>173225.97</v>
      </c>
      <c r="K33" s="17">
        <v>0</v>
      </c>
      <c r="L33" s="17">
        <v>1747666</v>
      </c>
      <c r="M33" s="17">
        <v>584683</v>
      </c>
      <c r="N33" s="17">
        <v>0</v>
      </c>
      <c r="O33" s="17">
        <v>16035</v>
      </c>
      <c r="P33" s="17">
        <v>0</v>
      </c>
      <c r="Q33" s="12">
        <v>2521609.9699999997</v>
      </c>
      <c r="R33" s="16">
        <v>0</v>
      </c>
      <c r="S33" s="17">
        <v>0</v>
      </c>
      <c r="T33" s="17">
        <v>0</v>
      </c>
      <c r="U33" s="17">
        <v>0</v>
      </c>
      <c r="V33" s="17">
        <v>0</v>
      </c>
      <c r="W33" s="17">
        <v>0</v>
      </c>
      <c r="X33" s="17">
        <v>0</v>
      </c>
      <c r="Y33" s="12">
        <v>0</v>
      </c>
    </row>
    <row r="34" spans="1:25" ht="13.15" customHeight="1" x14ac:dyDescent="0.2">
      <c r="A34" s="4" t="s">
        <v>25</v>
      </c>
      <c r="B34" s="92">
        <v>573395.81999999995</v>
      </c>
      <c r="C34" s="87">
        <v>50587.27</v>
      </c>
      <c r="D34" s="87">
        <v>0</v>
      </c>
      <c r="E34" s="87">
        <v>1571726</v>
      </c>
      <c r="F34" s="87">
        <v>0</v>
      </c>
      <c r="G34" s="87">
        <v>24395561.949999999</v>
      </c>
      <c r="H34" s="87">
        <v>103731.69</v>
      </c>
      <c r="I34" s="93">
        <v>26695002.73</v>
      </c>
      <c r="J34" s="16">
        <v>573395.81999999995</v>
      </c>
      <c r="K34" s="17">
        <v>50587.27</v>
      </c>
      <c r="L34" s="17">
        <v>0</v>
      </c>
      <c r="M34" s="17">
        <v>1571726</v>
      </c>
      <c r="N34" s="17">
        <v>0</v>
      </c>
      <c r="O34" s="17">
        <v>24395561.949999999</v>
      </c>
      <c r="P34" s="17">
        <v>103731.69</v>
      </c>
      <c r="Q34" s="12">
        <v>26695002.73</v>
      </c>
      <c r="R34" s="16">
        <v>0</v>
      </c>
      <c r="S34" s="17">
        <v>0</v>
      </c>
      <c r="T34" s="17">
        <v>0</v>
      </c>
      <c r="U34" s="17">
        <v>0</v>
      </c>
      <c r="V34" s="17">
        <v>0</v>
      </c>
      <c r="W34" s="17">
        <v>0</v>
      </c>
      <c r="X34" s="17">
        <v>0</v>
      </c>
      <c r="Y34" s="12">
        <v>0</v>
      </c>
    </row>
    <row r="35" spans="1:25" x14ac:dyDescent="0.2">
      <c r="A35" s="4" t="s">
        <v>26</v>
      </c>
      <c r="B35" s="92">
        <v>0</v>
      </c>
      <c r="C35" s="87">
        <v>0</v>
      </c>
      <c r="D35" s="87">
        <v>0</v>
      </c>
      <c r="E35" s="87">
        <v>0</v>
      </c>
      <c r="F35" s="87">
        <v>0</v>
      </c>
      <c r="G35" s="87">
        <v>0</v>
      </c>
      <c r="H35" s="87">
        <v>178.18</v>
      </c>
      <c r="I35" s="93">
        <v>178.18</v>
      </c>
      <c r="J35" s="16">
        <v>0</v>
      </c>
      <c r="K35" s="17">
        <v>0</v>
      </c>
      <c r="L35" s="17">
        <v>0</v>
      </c>
      <c r="M35" s="17">
        <v>0</v>
      </c>
      <c r="N35" s="17">
        <v>0</v>
      </c>
      <c r="O35" s="17">
        <v>0</v>
      </c>
      <c r="P35" s="17">
        <v>0</v>
      </c>
      <c r="Q35" s="12">
        <v>0</v>
      </c>
      <c r="R35" s="16">
        <v>0</v>
      </c>
      <c r="S35" s="17">
        <v>0</v>
      </c>
      <c r="T35" s="17">
        <v>0</v>
      </c>
      <c r="U35" s="17">
        <v>0</v>
      </c>
      <c r="V35" s="17">
        <v>0</v>
      </c>
      <c r="W35" s="17">
        <v>0</v>
      </c>
      <c r="X35" s="17">
        <v>178.18</v>
      </c>
      <c r="Y35" s="12">
        <v>178.18</v>
      </c>
    </row>
    <row r="36" spans="1:25" x14ac:dyDescent="0.2">
      <c r="A36" s="4" t="s">
        <v>27</v>
      </c>
      <c r="B36" s="92">
        <v>640178.23</v>
      </c>
      <c r="C36" s="87">
        <v>0</v>
      </c>
      <c r="D36" s="87">
        <v>519161</v>
      </c>
      <c r="E36" s="87">
        <v>0</v>
      </c>
      <c r="F36" s="87">
        <v>0</v>
      </c>
      <c r="G36" s="87">
        <v>0</v>
      </c>
      <c r="H36" s="87">
        <v>127876.63</v>
      </c>
      <c r="I36" s="93">
        <v>1287215.8599999999</v>
      </c>
      <c r="J36" s="16">
        <v>640178.23</v>
      </c>
      <c r="K36" s="17">
        <v>0</v>
      </c>
      <c r="L36" s="17">
        <v>519161</v>
      </c>
      <c r="M36" s="17">
        <v>0</v>
      </c>
      <c r="N36" s="17">
        <v>0</v>
      </c>
      <c r="O36" s="17">
        <v>0</v>
      </c>
      <c r="P36" s="17">
        <v>101724.72</v>
      </c>
      <c r="Q36" s="12">
        <v>1261063.95</v>
      </c>
      <c r="R36" s="16">
        <v>0</v>
      </c>
      <c r="S36" s="17">
        <v>0</v>
      </c>
      <c r="T36" s="17">
        <v>0</v>
      </c>
      <c r="U36" s="17">
        <v>0</v>
      </c>
      <c r="V36" s="17">
        <v>0</v>
      </c>
      <c r="W36" s="17">
        <v>0</v>
      </c>
      <c r="X36" s="17">
        <v>26151.91</v>
      </c>
      <c r="Y36" s="12">
        <v>26151.91</v>
      </c>
    </row>
    <row r="37" spans="1:25" x14ac:dyDescent="0.2">
      <c r="A37" s="4" t="s">
        <v>28</v>
      </c>
      <c r="B37" s="92">
        <v>51000</v>
      </c>
      <c r="C37" s="87">
        <v>0</v>
      </c>
      <c r="D37" s="87">
        <v>1546000</v>
      </c>
      <c r="E37" s="87">
        <v>0</v>
      </c>
      <c r="F37" s="87">
        <v>8000</v>
      </c>
      <c r="G37" s="87">
        <v>267000</v>
      </c>
      <c r="H37" s="87">
        <v>0</v>
      </c>
      <c r="I37" s="93">
        <v>1872000</v>
      </c>
      <c r="J37" s="16">
        <v>0</v>
      </c>
      <c r="K37" s="17">
        <v>0</v>
      </c>
      <c r="L37" s="17">
        <v>1546000</v>
      </c>
      <c r="M37" s="17">
        <v>0</v>
      </c>
      <c r="N37" s="17">
        <v>0</v>
      </c>
      <c r="O37" s="17">
        <v>267000</v>
      </c>
      <c r="P37" s="17">
        <v>0</v>
      </c>
      <c r="Q37" s="12">
        <v>1813000</v>
      </c>
      <c r="R37" s="16">
        <v>51000</v>
      </c>
      <c r="S37" s="17">
        <v>0</v>
      </c>
      <c r="T37" s="17">
        <v>0</v>
      </c>
      <c r="U37" s="17">
        <v>0</v>
      </c>
      <c r="V37" s="17">
        <v>8000</v>
      </c>
      <c r="W37" s="17">
        <v>0</v>
      </c>
      <c r="X37" s="17">
        <v>0</v>
      </c>
      <c r="Y37" s="12">
        <v>59000</v>
      </c>
    </row>
    <row r="38" spans="1:25" x14ac:dyDescent="0.2">
      <c r="A38" s="4" t="s">
        <v>29</v>
      </c>
      <c r="B38" s="92">
        <v>50000</v>
      </c>
      <c r="C38" s="87">
        <v>0</v>
      </c>
      <c r="D38" s="87">
        <v>726000</v>
      </c>
      <c r="E38" s="87">
        <v>709000</v>
      </c>
      <c r="F38" s="87">
        <v>0</v>
      </c>
      <c r="G38" s="87">
        <v>0</v>
      </c>
      <c r="H38" s="87">
        <v>0</v>
      </c>
      <c r="I38" s="93">
        <v>1485000</v>
      </c>
      <c r="J38" s="16">
        <v>50000</v>
      </c>
      <c r="K38" s="17">
        <v>0</v>
      </c>
      <c r="L38" s="17">
        <v>726000</v>
      </c>
      <c r="M38" s="17">
        <v>709000</v>
      </c>
      <c r="N38" s="17">
        <v>0</v>
      </c>
      <c r="O38" s="17">
        <v>0</v>
      </c>
      <c r="P38" s="17">
        <v>0</v>
      </c>
      <c r="Q38" s="12">
        <v>1485000</v>
      </c>
      <c r="R38" s="16">
        <v>0</v>
      </c>
      <c r="S38" s="17">
        <v>0</v>
      </c>
      <c r="T38" s="17">
        <v>0</v>
      </c>
      <c r="U38" s="17">
        <v>0</v>
      </c>
      <c r="V38" s="17">
        <v>0</v>
      </c>
      <c r="W38" s="17">
        <v>0</v>
      </c>
      <c r="X38" s="17">
        <v>0</v>
      </c>
      <c r="Y38" s="12">
        <v>0</v>
      </c>
    </row>
    <row r="39" spans="1:25" x14ac:dyDescent="0.2">
      <c r="A39" s="4" t="s">
        <v>30</v>
      </c>
      <c r="B39" s="92">
        <v>0</v>
      </c>
      <c r="C39" s="87">
        <v>0</v>
      </c>
      <c r="D39" s="87">
        <v>6578042</v>
      </c>
      <c r="E39" s="87">
        <v>787960</v>
      </c>
      <c r="F39" s="87">
        <v>0</v>
      </c>
      <c r="G39" s="87">
        <v>0</v>
      </c>
      <c r="H39" s="87">
        <v>716341</v>
      </c>
      <c r="I39" s="93">
        <v>8082343</v>
      </c>
      <c r="J39" s="16">
        <v>0</v>
      </c>
      <c r="K39" s="17">
        <v>0</v>
      </c>
      <c r="L39" s="17">
        <v>6578042</v>
      </c>
      <c r="M39" s="17">
        <v>759425</v>
      </c>
      <c r="N39" s="17">
        <v>0</v>
      </c>
      <c r="O39" s="17">
        <v>0</v>
      </c>
      <c r="P39" s="17">
        <v>7544</v>
      </c>
      <c r="Q39" s="12">
        <v>7345011</v>
      </c>
      <c r="R39" s="16">
        <v>0</v>
      </c>
      <c r="S39" s="17">
        <v>0</v>
      </c>
      <c r="T39" s="17">
        <v>0</v>
      </c>
      <c r="U39" s="17">
        <v>28535</v>
      </c>
      <c r="V39" s="17">
        <v>0</v>
      </c>
      <c r="W39" s="17">
        <v>0</v>
      </c>
      <c r="X39" s="17">
        <v>708797</v>
      </c>
      <c r="Y39" s="12">
        <v>737332</v>
      </c>
    </row>
    <row r="40" spans="1:25" x14ac:dyDescent="0.2">
      <c r="A40" s="4" t="s">
        <v>31</v>
      </c>
      <c r="B40" s="92">
        <v>488</v>
      </c>
      <c r="C40" s="87">
        <v>33457</v>
      </c>
      <c r="D40" s="87">
        <v>1350000</v>
      </c>
      <c r="E40" s="87">
        <v>664295</v>
      </c>
      <c r="F40" s="87">
        <v>0</v>
      </c>
      <c r="G40" s="87">
        <v>0</v>
      </c>
      <c r="H40" s="87">
        <v>0</v>
      </c>
      <c r="I40" s="93">
        <v>2048240</v>
      </c>
      <c r="J40" s="16">
        <v>488</v>
      </c>
      <c r="K40" s="17">
        <v>33457</v>
      </c>
      <c r="L40" s="17">
        <v>1350000</v>
      </c>
      <c r="M40" s="17">
        <v>664295</v>
      </c>
      <c r="N40" s="17">
        <v>0</v>
      </c>
      <c r="O40" s="17">
        <v>0</v>
      </c>
      <c r="P40" s="17">
        <v>0</v>
      </c>
      <c r="Q40" s="12">
        <v>2048240</v>
      </c>
      <c r="R40" s="16">
        <v>0</v>
      </c>
      <c r="S40" s="17">
        <v>0</v>
      </c>
      <c r="T40" s="17">
        <v>0</v>
      </c>
      <c r="U40" s="17">
        <v>0</v>
      </c>
      <c r="V40" s="17">
        <v>0</v>
      </c>
      <c r="W40" s="17">
        <v>0</v>
      </c>
      <c r="X40" s="17">
        <v>0</v>
      </c>
      <c r="Y40" s="12">
        <v>0</v>
      </c>
    </row>
    <row r="41" spans="1:25" x14ac:dyDescent="0.2">
      <c r="A41" s="4" t="s">
        <v>32</v>
      </c>
      <c r="B41" s="92">
        <v>34208.53</v>
      </c>
      <c r="C41" s="87">
        <v>0</v>
      </c>
      <c r="D41" s="87">
        <v>1237621.2</v>
      </c>
      <c r="E41" s="87">
        <v>888359</v>
      </c>
      <c r="F41" s="87">
        <v>0</v>
      </c>
      <c r="G41" s="87">
        <v>123313.55</v>
      </c>
      <c r="H41" s="87">
        <v>5.9117155615240335E-12</v>
      </c>
      <c r="I41" s="93">
        <v>2283502.2799999998</v>
      </c>
      <c r="J41" s="16">
        <v>0</v>
      </c>
      <c r="K41" s="17">
        <v>0</v>
      </c>
      <c r="L41" s="17">
        <v>1237621.2</v>
      </c>
      <c r="M41" s="17">
        <v>888359</v>
      </c>
      <c r="N41" s="17">
        <v>0</v>
      </c>
      <c r="O41" s="17">
        <v>123313.55</v>
      </c>
      <c r="P41" s="17">
        <v>0</v>
      </c>
      <c r="Q41" s="12">
        <v>2249293.75</v>
      </c>
      <c r="R41" s="16">
        <v>34208.53</v>
      </c>
      <c r="S41" s="17">
        <v>0</v>
      </c>
      <c r="T41" s="17">
        <v>0</v>
      </c>
      <c r="U41" s="17">
        <v>0</v>
      </c>
      <c r="V41" s="17">
        <v>0</v>
      </c>
      <c r="W41" s="17">
        <v>0</v>
      </c>
      <c r="X41" s="17">
        <v>5.9117155615240335E-12</v>
      </c>
      <c r="Y41" s="12">
        <v>34208.530000000006</v>
      </c>
    </row>
    <row r="42" spans="1:25" x14ac:dyDescent="0.2">
      <c r="A42" s="4" t="s">
        <v>33</v>
      </c>
      <c r="B42" s="92">
        <v>474299.36</v>
      </c>
      <c r="C42" s="87">
        <v>0</v>
      </c>
      <c r="D42" s="87">
        <v>0</v>
      </c>
      <c r="E42" s="87">
        <v>0</v>
      </c>
      <c r="F42" s="87">
        <v>1582267</v>
      </c>
      <c r="G42" s="87">
        <v>51960</v>
      </c>
      <c r="H42" s="87">
        <v>0</v>
      </c>
      <c r="I42" s="93">
        <v>2108526.36</v>
      </c>
      <c r="J42" s="16">
        <v>474299.36</v>
      </c>
      <c r="K42" s="17">
        <v>0</v>
      </c>
      <c r="L42" s="17">
        <v>0</v>
      </c>
      <c r="M42" s="17">
        <v>0</v>
      </c>
      <c r="N42" s="17">
        <v>1582267</v>
      </c>
      <c r="O42" s="17">
        <v>51960</v>
      </c>
      <c r="P42" s="17">
        <v>0</v>
      </c>
      <c r="Q42" s="12">
        <v>2108526.36</v>
      </c>
      <c r="R42" s="16">
        <v>0</v>
      </c>
      <c r="S42" s="17">
        <v>0</v>
      </c>
      <c r="T42" s="17">
        <v>0</v>
      </c>
      <c r="U42" s="17">
        <v>0</v>
      </c>
      <c r="V42" s="17">
        <v>0</v>
      </c>
      <c r="W42" s="17">
        <v>0</v>
      </c>
      <c r="X42" s="17">
        <v>0</v>
      </c>
      <c r="Y42" s="12">
        <v>0</v>
      </c>
    </row>
    <row r="43" spans="1:25" x14ac:dyDescent="0.2">
      <c r="A43" s="4" t="s">
        <v>34</v>
      </c>
      <c r="B43" s="92">
        <v>17293</v>
      </c>
      <c r="C43" s="87">
        <v>10500</v>
      </c>
      <c r="D43" s="87">
        <v>1971673</v>
      </c>
      <c r="E43" s="87">
        <v>309345</v>
      </c>
      <c r="F43" s="87">
        <v>0</v>
      </c>
      <c r="G43" s="87">
        <v>800283</v>
      </c>
      <c r="H43" s="87">
        <v>914</v>
      </c>
      <c r="I43" s="93">
        <v>3110008</v>
      </c>
      <c r="J43" s="16">
        <v>6707</v>
      </c>
      <c r="K43" s="17">
        <v>10500</v>
      </c>
      <c r="L43" s="17">
        <v>1971673</v>
      </c>
      <c r="M43" s="17">
        <v>309345</v>
      </c>
      <c r="N43" s="17">
        <v>0</v>
      </c>
      <c r="O43" s="17">
        <v>796922</v>
      </c>
      <c r="P43" s="17">
        <v>914</v>
      </c>
      <c r="Q43" s="12">
        <v>3096061</v>
      </c>
      <c r="R43" s="16">
        <v>10586</v>
      </c>
      <c r="S43" s="17">
        <v>0</v>
      </c>
      <c r="T43" s="17">
        <v>0</v>
      </c>
      <c r="U43" s="17">
        <v>0</v>
      </c>
      <c r="V43" s="17">
        <v>0</v>
      </c>
      <c r="W43" s="17">
        <v>3361</v>
      </c>
      <c r="X43" s="17">
        <v>0</v>
      </c>
      <c r="Y43" s="12">
        <v>13947</v>
      </c>
    </row>
    <row r="44" spans="1:25" x14ac:dyDescent="0.2">
      <c r="A44" s="4" t="s">
        <v>35</v>
      </c>
      <c r="B44" s="92">
        <v>516199</v>
      </c>
      <c r="C44" s="87">
        <v>0</v>
      </c>
      <c r="D44" s="87">
        <v>0</v>
      </c>
      <c r="E44" s="87">
        <v>580830</v>
      </c>
      <c r="F44" s="87">
        <v>0</v>
      </c>
      <c r="G44" s="87">
        <v>33343</v>
      </c>
      <c r="H44" s="87">
        <v>0</v>
      </c>
      <c r="I44" s="93">
        <v>1130372</v>
      </c>
      <c r="J44" s="16">
        <v>516199</v>
      </c>
      <c r="K44" s="17">
        <v>0</v>
      </c>
      <c r="L44" s="17">
        <v>0</v>
      </c>
      <c r="M44" s="17">
        <v>580830</v>
      </c>
      <c r="N44" s="17">
        <v>0</v>
      </c>
      <c r="O44" s="17">
        <v>33343</v>
      </c>
      <c r="P44" s="17">
        <v>0</v>
      </c>
      <c r="Q44" s="12">
        <v>1130372</v>
      </c>
      <c r="R44" s="16">
        <v>0</v>
      </c>
      <c r="S44" s="17">
        <v>0</v>
      </c>
      <c r="T44" s="17">
        <v>0</v>
      </c>
      <c r="U44" s="17">
        <v>0</v>
      </c>
      <c r="V44" s="17">
        <v>0</v>
      </c>
      <c r="W44" s="17">
        <v>0</v>
      </c>
      <c r="X44" s="17">
        <v>0</v>
      </c>
      <c r="Y44" s="12">
        <v>0</v>
      </c>
    </row>
    <row r="45" spans="1:25" x14ac:dyDescent="0.2">
      <c r="A45" s="4" t="s">
        <v>36</v>
      </c>
      <c r="B45" s="92">
        <v>4997</v>
      </c>
      <c r="C45" s="87">
        <v>4010975</v>
      </c>
      <c r="D45" s="87">
        <v>45265.279999999999</v>
      </c>
      <c r="E45" s="87">
        <v>0</v>
      </c>
      <c r="F45" s="87">
        <v>0</v>
      </c>
      <c r="G45" s="87">
        <v>0</v>
      </c>
      <c r="H45" s="87">
        <v>0</v>
      </c>
      <c r="I45" s="93">
        <v>4061237.28</v>
      </c>
      <c r="J45" s="16">
        <v>4997</v>
      </c>
      <c r="K45" s="17">
        <v>4010975</v>
      </c>
      <c r="L45" s="17">
        <v>45265.279999999999</v>
      </c>
      <c r="M45" s="17">
        <v>0</v>
      </c>
      <c r="N45" s="17">
        <v>0</v>
      </c>
      <c r="O45" s="17">
        <v>0</v>
      </c>
      <c r="P45" s="17">
        <v>0</v>
      </c>
      <c r="Q45" s="12">
        <v>4061237.28</v>
      </c>
      <c r="R45" s="16">
        <v>0</v>
      </c>
      <c r="S45" s="17">
        <v>0</v>
      </c>
      <c r="T45" s="17">
        <v>0</v>
      </c>
      <c r="U45" s="17">
        <v>0</v>
      </c>
      <c r="V45" s="17">
        <v>0</v>
      </c>
      <c r="W45" s="17">
        <v>0</v>
      </c>
      <c r="X45" s="17">
        <v>0</v>
      </c>
      <c r="Y45" s="12">
        <v>0</v>
      </c>
    </row>
    <row r="46" spans="1:25" x14ac:dyDescent="0.2">
      <c r="A46" s="4" t="s">
        <v>37</v>
      </c>
      <c r="B46" s="92">
        <v>260233.77999999997</v>
      </c>
      <c r="C46" s="87">
        <v>0</v>
      </c>
      <c r="D46" s="87">
        <v>1198698.98</v>
      </c>
      <c r="E46" s="87">
        <v>0</v>
      </c>
      <c r="F46" s="87">
        <v>1180985</v>
      </c>
      <c r="G46" s="87">
        <v>4181.82</v>
      </c>
      <c r="H46" s="87">
        <v>39115.14</v>
      </c>
      <c r="I46" s="93">
        <v>2683214.7199999997</v>
      </c>
      <c r="J46" s="16">
        <v>104546.29</v>
      </c>
      <c r="K46" s="17">
        <v>0</v>
      </c>
      <c r="L46" s="17">
        <v>1198698.98</v>
      </c>
      <c r="M46" s="17">
        <v>0</v>
      </c>
      <c r="N46" s="17">
        <v>1180985</v>
      </c>
      <c r="O46" s="17">
        <v>4181.82</v>
      </c>
      <c r="P46" s="17">
        <v>39115.14</v>
      </c>
      <c r="Q46" s="12">
        <v>2527527.23</v>
      </c>
      <c r="R46" s="16">
        <v>155687.49</v>
      </c>
      <c r="S46" s="17">
        <v>0</v>
      </c>
      <c r="T46" s="17">
        <v>0</v>
      </c>
      <c r="U46" s="17">
        <v>0</v>
      </c>
      <c r="V46" s="17">
        <v>0</v>
      </c>
      <c r="W46" s="17">
        <v>0</v>
      </c>
      <c r="X46" s="17">
        <v>0</v>
      </c>
      <c r="Y46" s="12">
        <v>155687.49</v>
      </c>
    </row>
    <row r="47" spans="1:25" x14ac:dyDescent="0.2">
      <c r="A47" s="4" t="s">
        <v>38</v>
      </c>
      <c r="B47" s="92">
        <v>130445.34</v>
      </c>
      <c r="C47" s="87">
        <v>0</v>
      </c>
      <c r="D47" s="87">
        <v>905908</v>
      </c>
      <c r="E47" s="87">
        <v>2714601</v>
      </c>
      <c r="F47" s="87">
        <v>0</v>
      </c>
      <c r="G47" s="87">
        <v>27594</v>
      </c>
      <c r="H47" s="87">
        <v>0</v>
      </c>
      <c r="I47" s="93">
        <v>3778548.34</v>
      </c>
      <c r="J47" s="16">
        <v>130445.34</v>
      </c>
      <c r="K47" s="17">
        <v>0</v>
      </c>
      <c r="L47" s="17">
        <v>905908</v>
      </c>
      <c r="M47" s="17">
        <v>2714601</v>
      </c>
      <c r="N47" s="17">
        <v>0</v>
      </c>
      <c r="O47" s="17">
        <v>27594</v>
      </c>
      <c r="P47" s="17">
        <v>0</v>
      </c>
      <c r="Q47" s="12">
        <v>3778548.34</v>
      </c>
      <c r="R47" s="16">
        <v>0</v>
      </c>
      <c r="S47" s="17">
        <v>0</v>
      </c>
      <c r="T47" s="17">
        <v>0</v>
      </c>
      <c r="U47" s="17">
        <v>0</v>
      </c>
      <c r="V47" s="17">
        <v>0</v>
      </c>
      <c r="W47" s="17">
        <v>0</v>
      </c>
      <c r="X47" s="17">
        <v>0</v>
      </c>
      <c r="Y47" s="12">
        <v>0</v>
      </c>
    </row>
    <row r="48" spans="1:25" x14ac:dyDescent="0.2">
      <c r="A48" s="4" t="s">
        <v>39</v>
      </c>
      <c r="B48" s="92">
        <v>415669.02200000006</v>
      </c>
      <c r="C48" s="87">
        <v>0</v>
      </c>
      <c r="D48" s="87">
        <v>780997.65</v>
      </c>
      <c r="E48" s="87">
        <v>953015</v>
      </c>
      <c r="F48" s="87">
        <v>0</v>
      </c>
      <c r="G48" s="87">
        <v>241887.47</v>
      </c>
      <c r="H48" s="87">
        <v>119640.65299999999</v>
      </c>
      <c r="I48" s="93">
        <v>2511209.7949999995</v>
      </c>
      <c r="J48" s="16">
        <v>409110.29000000004</v>
      </c>
      <c r="K48" s="17">
        <v>0</v>
      </c>
      <c r="L48" s="17">
        <v>780997.65</v>
      </c>
      <c r="M48" s="17">
        <v>953015</v>
      </c>
      <c r="N48" s="17">
        <v>0</v>
      </c>
      <c r="O48" s="17">
        <v>203145.4</v>
      </c>
      <c r="P48" s="17">
        <v>110978.51</v>
      </c>
      <c r="Q48" s="12">
        <v>2457246.8499999996</v>
      </c>
      <c r="R48" s="16">
        <v>6558.7319999999991</v>
      </c>
      <c r="S48" s="17">
        <v>0</v>
      </c>
      <c r="T48" s="17">
        <v>0</v>
      </c>
      <c r="U48" s="17">
        <v>0</v>
      </c>
      <c r="V48" s="17">
        <v>0</v>
      </c>
      <c r="W48" s="17">
        <v>38742.07</v>
      </c>
      <c r="X48" s="17">
        <v>8662.143</v>
      </c>
      <c r="Y48" s="12">
        <v>53962.944999999992</v>
      </c>
    </row>
    <row r="49" spans="1:25" x14ac:dyDescent="0.2">
      <c r="A49" s="4" t="s">
        <v>40</v>
      </c>
      <c r="B49" s="92">
        <v>999688.3</v>
      </c>
      <c r="C49" s="87">
        <v>0</v>
      </c>
      <c r="D49" s="87">
        <v>-3487</v>
      </c>
      <c r="E49" s="87">
        <v>0</v>
      </c>
      <c r="F49" s="87">
        <v>0</v>
      </c>
      <c r="G49" s="87">
        <v>213.02999999999975</v>
      </c>
      <c r="H49" s="87">
        <v>916363.45</v>
      </c>
      <c r="I49" s="93">
        <v>1912777.78</v>
      </c>
      <c r="J49" s="16">
        <v>999688.3</v>
      </c>
      <c r="K49" s="17">
        <v>0</v>
      </c>
      <c r="L49" s="17">
        <v>0</v>
      </c>
      <c r="M49" s="17">
        <v>0</v>
      </c>
      <c r="N49" s="17">
        <v>0</v>
      </c>
      <c r="O49" s="17">
        <v>4309.25</v>
      </c>
      <c r="P49" s="17">
        <v>150940.20000000001</v>
      </c>
      <c r="Q49" s="12">
        <v>1154937.75</v>
      </c>
      <c r="R49" s="16">
        <v>0</v>
      </c>
      <c r="S49" s="17">
        <v>0</v>
      </c>
      <c r="T49" s="17">
        <v>-3487</v>
      </c>
      <c r="U49" s="17">
        <v>0</v>
      </c>
      <c r="V49" s="17">
        <v>0</v>
      </c>
      <c r="W49" s="17">
        <v>-4096.22</v>
      </c>
      <c r="X49" s="17">
        <v>765423.25</v>
      </c>
      <c r="Y49" s="12">
        <v>757840.03</v>
      </c>
    </row>
    <row r="50" spans="1:25" x14ac:dyDescent="0.2">
      <c r="A50" s="4" t="s">
        <v>41</v>
      </c>
      <c r="B50" s="92">
        <v>29675</v>
      </c>
      <c r="C50" s="87">
        <v>0</v>
      </c>
      <c r="D50" s="87">
        <v>406500</v>
      </c>
      <c r="E50" s="87">
        <v>501151</v>
      </c>
      <c r="F50" s="87">
        <v>0</v>
      </c>
      <c r="G50" s="87">
        <v>63780</v>
      </c>
      <c r="H50" s="87">
        <v>0</v>
      </c>
      <c r="I50" s="93">
        <v>1001106</v>
      </c>
      <c r="J50" s="16">
        <v>5525</v>
      </c>
      <c r="K50" s="17">
        <v>0</v>
      </c>
      <c r="L50" s="17">
        <v>406500</v>
      </c>
      <c r="M50" s="17">
        <v>501151</v>
      </c>
      <c r="N50" s="17">
        <v>0</v>
      </c>
      <c r="O50" s="17">
        <v>63780</v>
      </c>
      <c r="P50" s="17">
        <v>0</v>
      </c>
      <c r="Q50" s="12">
        <v>976956</v>
      </c>
      <c r="R50" s="16">
        <v>24150</v>
      </c>
      <c r="S50" s="17">
        <v>0</v>
      </c>
      <c r="T50" s="17">
        <v>0</v>
      </c>
      <c r="U50" s="17">
        <v>0</v>
      </c>
      <c r="V50" s="17">
        <v>0</v>
      </c>
      <c r="W50" s="17">
        <v>0</v>
      </c>
      <c r="X50" s="17">
        <v>0</v>
      </c>
      <c r="Y50" s="12">
        <v>24150</v>
      </c>
    </row>
    <row r="51" spans="1:25" x14ac:dyDescent="0.2">
      <c r="A51" s="4" t="s">
        <v>42</v>
      </c>
      <c r="B51" s="92">
        <v>148530</v>
      </c>
      <c r="C51" s="87">
        <v>0</v>
      </c>
      <c r="D51" s="87">
        <v>321452.74</v>
      </c>
      <c r="E51" s="87">
        <v>229620</v>
      </c>
      <c r="F51" s="87">
        <v>0</v>
      </c>
      <c r="G51" s="87">
        <v>0</v>
      </c>
      <c r="H51" s="87">
        <v>61801</v>
      </c>
      <c r="I51" s="93">
        <v>761403.74</v>
      </c>
      <c r="J51" s="16">
        <v>148530</v>
      </c>
      <c r="K51" s="17">
        <v>0</v>
      </c>
      <c r="L51" s="17">
        <v>321452.74</v>
      </c>
      <c r="M51" s="17">
        <v>229620</v>
      </c>
      <c r="N51" s="17">
        <v>0</v>
      </c>
      <c r="O51" s="17">
        <v>0</v>
      </c>
      <c r="P51" s="17">
        <v>61801</v>
      </c>
      <c r="Q51" s="12">
        <v>761403.74</v>
      </c>
      <c r="R51" s="16">
        <v>0</v>
      </c>
      <c r="S51" s="17">
        <v>0</v>
      </c>
      <c r="T51" s="17">
        <v>0</v>
      </c>
      <c r="U51" s="17">
        <v>0</v>
      </c>
      <c r="V51" s="17">
        <v>0</v>
      </c>
      <c r="W51" s="17">
        <v>0</v>
      </c>
      <c r="X51" s="17">
        <v>0</v>
      </c>
      <c r="Y51" s="12">
        <v>0</v>
      </c>
    </row>
    <row r="52" spans="1:25" x14ac:dyDescent="0.2">
      <c r="A52" s="4" t="s">
        <v>43</v>
      </c>
      <c r="B52" s="92">
        <v>0</v>
      </c>
      <c r="C52" s="87">
        <v>0</v>
      </c>
      <c r="D52" s="87">
        <v>0</v>
      </c>
      <c r="E52" s="87">
        <v>0</v>
      </c>
      <c r="F52" s="87">
        <v>1194850</v>
      </c>
      <c r="G52" s="87">
        <v>167522</v>
      </c>
      <c r="H52" s="87">
        <v>0</v>
      </c>
      <c r="I52" s="93">
        <v>1362372</v>
      </c>
      <c r="J52" s="16">
        <v>0</v>
      </c>
      <c r="K52" s="17">
        <v>0</v>
      </c>
      <c r="L52" s="17">
        <v>0</v>
      </c>
      <c r="M52" s="17">
        <v>0</v>
      </c>
      <c r="N52" s="17">
        <v>1194850</v>
      </c>
      <c r="O52" s="17">
        <v>167522</v>
      </c>
      <c r="P52" s="17">
        <v>0</v>
      </c>
      <c r="Q52" s="12">
        <v>1362372</v>
      </c>
      <c r="R52" s="16">
        <v>0</v>
      </c>
      <c r="S52" s="17">
        <v>0</v>
      </c>
      <c r="T52" s="17">
        <v>0</v>
      </c>
      <c r="U52" s="17">
        <v>0</v>
      </c>
      <c r="V52" s="17">
        <v>0</v>
      </c>
      <c r="W52" s="17">
        <v>0</v>
      </c>
      <c r="X52" s="17">
        <v>0</v>
      </c>
      <c r="Y52" s="12">
        <v>0</v>
      </c>
    </row>
    <row r="53" spans="1:25" x14ac:dyDescent="0.2">
      <c r="A53" s="4" t="s">
        <v>44</v>
      </c>
      <c r="B53" s="92">
        <v>1257000</v>
      </c>
      <c r="C53" s="87">
        <v>1944000</v>
      </c>
      <c r="D53" s="87">
        <v>2876000</v>
      </c>
      <c r="E53" s="87">
        <v>323000</v>
      </c>
      <c r="F53" s="87">
        <v>0</v>
      </c>
      <c r="G53" s="87">
        <v>191000</v>
      </c>
      <c r="H53" s="87">
        <v>1064000</v>
      </c>
      <c r="I53" s="93">
        <v>7655000</v>
      </c>
      <c r="J53" s="16">
        <v>1257000</v>
      </c>
      <c r="K53" s="17">
        <v>1944000</v>
      </c>
      <c r="L53" s="17">
        <v>2876000</v>
      </c>
      <c r="M53" s="17">
        <v>323000</v>
      </c>
      <c r="N53" s="17">
        <v>0</v>
      </c>
      <c r="O53" s="17">
        <v>191000</v>
      </c>
      <c r="P53" s="17">
        <v>1064000</v>
      </c>
      <c r="Q53" s="12">
        <v>7655000</v>
      </c>
      <c r="R53" s="16">
        <v>0</v>
      </c>
      <c r="S53" s="17">
        <v>0</v>
      </c>
      <c r="T53" s="17">
        <v>0</v>
      </c>
      <c r="U53" s="17">
        <v>0</v>
      </c>
      <c r="V53" s="17">
        <v>0</v>
      </c>
      <c r="W53" s="17">
        <v>0</v>
      </c>
      <c r="X53" s="17">
        <v>0</v>
      </c>
      <c r="Y53" s="12">
        <v>0</v>
      </c>
    </row>
    <row r="54" spans="1:25" x14ac:dyDescent="0.2">
      <c r="A54" s="4" t="s">
        <v>264</v>
      </c>
      <c r="B54" s="92">
        <v>2934115.31</v>
      </c>
      <c r="C54" s="87">
        <v>0</v>
      </c>
      <c r="D54" s="87">
        <v>0</v>
      </c>
      <c r="E54" s="87">
        <v>135575</v>
      </c>
      <c r="F54" s="87">
        <v>0</v>
      </c>
      <c r="G54" s="87">
        <v>0</v>
      </c>
      <c r="H54" s="87">
        <v>0</v>
      </c>
      <c r="I54" s="93">
        <v>3069690.31</v>
      </c>
      <c r="J54" s="16">
        <v>2934115.31</v>
      </c>
      <c r="K54" s="17">
        <v>0</v>
      </c>
      <c r="L54" s="17">
        <v>0</v>
      </c>
      <c r="M54" s="17">
        <v>135575</v>
      </c>
      <c r="N54" s="17">
        <v>0</v>
      </c>
      <c r="O54" s="17">
        <v>0</v>
      </c>
      <c r="P54" s="17">
        <v>0</v>
      </c>
      <c r="Q54" s="12">
        <v>3069690.31</v>
      </c>
      <c r="R54" s="16">
        <v>0</v>
      </c>
      <c r="S54" s="17">
        <v>0</v>
      </c>
      <c r="T54" s="17">
        <v>0</v>
      </c>
      <c r="U54" s="17">
        <v>0</v>
      </c>
      <c r="V54" s="17">
        <v>0</v>
      </c>
      <c r="W54" s="17">
        <v>0</v>
      </c>
      <c r="X54" s="17">
        <v>0</v>
      </c>
      <c r="Y54" s="12">
        <v>0</v>
      </c>
    </row>
    <row r="55" spans="1:25" x14ac:dyDescent="0.2">
      <c r="A55" s="4" t="s">
        <v>45</v>
      </c>
      <c r="B55" s="92">
        <v>89000</v>
      </c>
      <c r="C55" s="87">
        <v>0</v>
      </c>
      <c r="D55" s="87">
        <v>2766000</v>
      </c>
      <c r="E55" s="87">
        <v>1901000</v>
      </c>
      <c r="F55" s="87">
        <v>0</v>
      </c>
      <c r="G55" s="87">
        <v>152000</v>
      </c>
      <c r="H55" s="87">
        <v>0</v>
      </c>
      <c r="I55" s="93">
        <v>4908000</v>
      </c>
      <c r="J55" s="16">
        <v>89000</v>
      </c>
      <c r="K55" s="17">
        <v>0</v>
      </c>
      <c r="L55" s="17">
        <v>2766000</v>
      </c>
      <c r="M55" s="17">
        <v>1901000</v>
      </c>
      <c r="N55" s="17">
        <v>0</v>
      </c>
      <c r="O55" s="17">
        <v>152000</v>
      </c>
      <c r="P55" s="17">
        <v>0</v>
      </c>
      <c r="Q55" s="12">
        <v>4908000</v>
      </c>
      <c r="R55" s="16">
        <v>0</v>
      </c>
      <c r="S55" s="17">
        <v>0</v>
      </c>
      <c r="T55" s="17">
        <v>0</v>
      </c>
      <c r="U55" s="17">
        <v>0</v>
      </c>
      <c r="V55" s="17">
        <v>0</v>
      </c>
      <c r="W55" s="17">
        <v>0</v>
      </c>
      <c r="X55" s="17">
        <v>0</v>
      </c>
      <c r="Y55" s="12">
        <v>0</v>
      </c>
    </row>
    <row r="56" spans="1:25" x14ac:dyDescent="0.2">
      <c r="A56" s="4" t="s">
        <v>46</v>
      </c>
      <c r="B56" s="92">
        <v>974971.89</v>
      </c>
      <c r="C56" s="87">
        <v>0</v>
      </c>
      <c r="D56" s="87">
        <v>2251762.7999999998</v>
      </c>
      <c r="E56" s="87">
        <v>772670</v>
      </c>
      <c r="F56" s="87">
        <v>359892</v>
      </c>
      <c r="G56" s="87">
        <v>125781.33</v>
      </c>
      <c r="H56" s="87">
        <v>0</v>
      </c>
      <c r="I56" s="93">
        <v>4485078.0199999996</v>
      </c>
      <c r="J56" s="16">
        <v>974971.89</v>
      </c>
      <c r="K56" s="17">
        <v>0</v>
      </c>
      <c r="L56" s="17">
        <v>2251762.7999999998</v>
      </c>
      <c r="M56" s="17">
        <v>772670</v>
      </c>
      <c r="N56" s="17">
        <v>359892</v>
      </c>
      <c r="O56" s="17">
        <v>125781.33</v>
      </c>
      <c r="P56" s="17">
        <v>0</v>
      </c>
      <c r="Q56" s="12">
        <v>4485078.0199999996</v>
      </c>
      <c r="R56" s="16">
        <v>0</v>
      </c>
      <c r="S56" s="17">
        <v>0</v>
      </c>
      <c r="T56" s="17">
        <v>0</v>
      </c>
      <c r="U56" s="17">
        <v>0</v>
      </c>
      <c r="V56" s="17">
        <v>0</v>
      </c>
      <c r="W56" s="17">
        <v>0</v>
      </c>
      <c r="X56" s="17">
        <v>0</v>
      </c>
      <c r="Y56" s="12">
        <v>0</v>
      </c>
    </row>
    <row r="57" spans="1:25" x14ac:dyDescent="0.2">
      <c r="A57" s="4" t="s">
        <v>47</v>
      </c>
      <c r="B57" s="92">
        <v>166378</v>
      </c>
      <c r="C57" s="87">
        <v>0</v>
      </c>
      <c r="D57" s="87">
        <v>0</v>
      </c>
      <c r="E57" s="87">
        <v>1679165</v>
      </c>
      <c r="F57" s="87">
        <v>0</v>
      </c>
      <c r="G57" s="87">
        <v>868445</v>
      </c>
      <c r="H57" s="87">
        <v>1137679</v>
      </c>
      <c r="I57" s="93">
        <v>3851667</v>
      </c>
      <c r="J57" s="16">
        <v>166378</v>
      </c>
      <c r="K57" s="17">
        <v>0</v>
      </c>
      <c r="L57" s="17">
        <v>0</v>
      </c>
      <c r="M57" s="17">
        <v>1679165</v>
      </c>
      <c r="N57" s="17">
        <v>0</v>
      </c>
      <c r="O57" s="17">
        <v>868445</v>
      </c>
      <c r="P57" s="17">
        <v>1137679</v>
      </c>
      <c r="Q57" s="12">
        <v>3851667</v>
      </c>
      <c r="R57" s="16">
        <v>0</v>
      </c>
      <c r="S57" s="17">
        <v>0</v>
      </c>
      <c r="T57" s="17">
        <v>0</v>
      </c>
      <c r="U57" s="17">
        <v>0</v>
      </c>
      <c r="V57" s="17">
        <v>0</v>
      </c>
      <c r="W57" s="17">
        <v>0</v>
      </c>
      <c r="X57" s="17">
        <v>0</v>
      </c>
      <c r="Y57" s="12">
        <v>0</v>
      </c>
    </row>
    <row r="58" spans="1:25" x14ac:dyDescent="0.2">
      <c r="A58" s="4" t="s">
        <v>48</v>
      </c>
      <c r="B58" s="92">
        <v>0</v>
      </c>
      <c r="C58" s="87">
        <v>0</v>
      </c>
      <c r="D58" s="87">
        <v>2553428</v>
      </c>
      <c r="E58" s="87">
        <v>560661</v>
      </c>
      <c r="F58" s="87">
        <v>0</v>
      </c>
      <c r="G58" s="87">
        <v>434701</v>
      </c>
      <c r="H58" s="87">
        <v>7913</v>
      </c>
      <c r="I58" s="93">
        <v>3556703</v>
      </c>
      <c r="J58" s="16">
        <v>0</v>
      </c>
      <c r="K58" s="17">
        <v>0</v>
      </c>
      <c r="L58" s="17">
        <v>2553428</v>
      </c>
      <c r="M58" s="17">
        <v>560661</v>
      </c>
      <c r="N58" s="17">
        <v>0</v>
      </c>
      <c r="O58" s="17">
        <v>434701</v>
      </c>
      <c r="P58" s="17">
        <v>7913</v>
      </c>
      <c r="Q58" s="12">
        <v>3556703</v>
      </c>
      <c r="R58" s="16">
        <v>0</v>
      </c>
      <c r="S58" s="17">
        <v>0</v>
      </c>
      <c r="T58" s="17">
        <v>0</v>
      </c>
      <c r="U58" s="17">
        <v>0</v>
      </c>
      <c r="V58" s="17">
        <v>0</v>
      </c>
      <c r="W58" s="17">
        <v>0</v>
      </c>
      <c r="X58" s="17">
        <v>0</v>
      </c>
      <c r="Y58" s="12">
        <v>0</v>
      </c>
    </row>
    <row r="59" spans="1:25" x14ac:dyDescent="0.2">
      <c r="A59" s="4" t="s">
        <v>49</v>
      </c>
      <c r="B59" s="92">
        <v>612114.07999999996</v>
      </c>
      <c r="C59" s="87">
        <v>0</v>
      </c>
      <c r="D59" s="87">
        <v>0</v>
      </c>
      <c r="E59" s="87">
        <v>215000</v>
      </c>
      <c r="F59" s="87">
        <v>0</v>
      </c>
      <c r="G59" s="87">
        <v>6177.9599999999991</v>
      </c>
      <c r="H59" s="87">
        <v>2254.59</v>
      </c>
      <c r="I59" s="93">
        <v>835546.62999999989</v>
      </c>
      <c r="J59" s="16">
        <v>612114.07999999996</v>
      </c>
      <c r="K59" s="17">
        <v>0</v>
      </c>
      <c r="L59" s="17">
        <v>0</v>
      </c>
      <c r="M59" s="17">
        <v>215000</v>
      </c>
      <c r="N59" s="17">
        <v>0</v>
      </c>
      <c r="O59" s="17">
        <v>6177.9599999999991</v>
      </c>
      <c r="P59" s="17">
        <v>2254.59</v>
      </c>
      <c r="Q59" s="12">
        <v>835546.62999999989</v>
      </c>
      <c r="R59" s="16">
        <v>0</v>
      </c>
      <c r="S59" s="17">
        <v>0</v>
      </c>
      <c r="T59" s="17">
        <v>0</v>
      </c>
      <c r="U59" s="17">
        <v>0</v>
      </c>
      <c r="V59" s="17">
        <v>0</v>
      </c>
      <c r="W59" s="17">
        <v>0</v>
      </c>
      <c r="X59" s="17">
        <v>0</v>
      </c>
      <c r="Y59" s="12">
        <v>0</v>
      </c>
    </row>
    <row r="60" spans="1:25" x14ac:dyDescent="0.2">
      <c r="A60" s="4" t="s">
        <v>50</v>
      </c>
      <c r="B60" s="92">
        <v>34809.810000000005</v>
      </c>
      <c r="C60" s="87">
        <v>0</v>
      </c>
      <c r="D60" s="87">
        <v>1854091.96</v>
      </c>
      <c r="E60" s="87">
        <v>525860</v>
      </c>
      <c r="F60" s="87">
        <v>0</v>
      </c>
      <c r="G60" s="87">
        <v>1002.78</v>
      </c>
      <c r="H60" s="87">
        <v>3000</v>
      </c>
      <c r="I60" s="93">
        <v>2418764.5499999998</v>
      </c>
      <c r="J60" s="16">
        <v>2718.21</v>
      </c>
      <c r="K60" s="17">
        <v>0</v>
      </c>
      <c r="L60" s="17">
        <v>1854091.96</v>
      </c>
      <c r="M60" s="17">
        <v>525860</v>
      </c>
      <c r="N60" s="17">
        <v>0</v>
      </c>
      <c r="O60" s="17">
        <v>1002.78</v>
      </c>
      <c r="P60" s="17">
        <v>3000</v>
      </c>
      <c r="Q60" s="12">
        <v>2386672.9499999997</v>
      </c>
      <c r="R60" s="16">
        <v>32091.600000000002</v>
      </c>
      <c r="S60" s="17">
        <v>0</v>
      </c>
      <c r="T60" s="17">
        <v>0</v>
      </c>
      <c r="U60" s="17">
        <v>0</v>
      </c>
      <c r="V60" s="17">
        <v>0</v>
      </c>
      <c r="W60" s="17">
        <v>0</v>
      </c>
      <c r="X60" s="17">
        <v>0</v>
      </c>
      <c r="Y60" s="12">
        <v>32091.600000000002</v>
      </c>
    </row>
    <row r="61" spans="1:25" x14ac:dyDescent="0.2">
      <c r="A61" s="4" t="s">
        <v>51</v>
      </c>
      <c r="B61" s="92">
        <v>1268406</v>
      </c>
      <c r="C61" s="87">
        <v>0</v>
      </c>
      <c r="D61" s="87">
        <v>0</v>
      </c>
      <c r="E61" s="87">
        <v>231001</v>
      </c>
      <c r="F61" s="87">
        <v>0</v>
      </c>
      <c r="G61" s="87">
        <v>25490.870000000003</v>
      </c>
      <c r="H61" s="87">
        <v>0</v>
      </c>
      <c r="I61" s="93">
        <v>1524897.87</v>
      </c>
      <c r="J61" s="16">
        <v>1268406</v>
      </c>
      <c r="K61" s="17" t="s">
        <v>286</v>
      </c>
      <c r="L61" s="17">
        <v>0</v>
      </c>
      <c r="M61" s="17">
        <v>231001</v>
      </c>
      <c r="N61" s="17">
        <v>0</v>
      </c>
      <c r="O61" s="17">
        <v>25490.870000000003</v>
      </c>
      <c r="P61" s="17">
        <v>0</v>
      </c>
      <c r="Q61" s="12">
        <v>1524897.87</v>
      </c>
      <c r="R61" s="16">
        <v>0</v>
      </c>
      <c r="S61" s="17">
        <v>0</v>
      </c>
      <c r="T61" s="17">
        <v>0</v>
      </c>
      <c r="U61" s="17">
        <v>0</v>
      </c>
      <c r="V61" s="17">
        <v>0</v>
      </c>
      <c r="W61" s="17">
        <v>0</v>
      </c>
      <c r="X61" s="17">
        <v>0</v>
      </c>
      <c r="Y61" s="12">
        <v>0</v>
      </c>
    </row>
    <row r="62" spans="1:25" x14ac:dyDescent="0.2">
      <c r="A62" s="4" t="s">
        <v>52</v>
      </c>
      <c r="B62" s="92">
        <v>97024.41</v>
      </c>
      <c r="C62" s="87">
        <v>0</v>
      </c>
      <c r="D62" s="87">
        <v>0</v>
      </c>
      <c r="E62" s="87">
        <v>690615</v>
      </c>
      <c r="F62" s="87">
        <v>0</v>
      </c>
      <c r="G62" s="87">
        <v>1574742.06</v>
      </c>
      <c r="H62" s="87">
        <v>0</v>
      </c>
      <c r="I62" s="93">
        <v>2362381.4700000002</v>
      </c>
      <c r="J62" s="16">
        <v>97024.41</v>
      </c>
      <c r="K62" s="17">
        <v>0</v>
      </c>
      <c r="L62" s="17">
        <v>0</v>
      </c>
      <c r="M62" s="17">
        <v>690615</v>
      </c>
      <c r="N62" s="17">
        <v>0</v>
      </c>
      <c r="O62" s="17">
        <v>1574742.06</v>
      </c>
      <c r="P62" s="17">
        <v>0</v>
      </c>
      <c r="Q62" s="12">
        <v>2362381.4700000002</v>
      </c>
      <c r="R62" s="16">
        <v>0</v>
      </c>
      <c r="S62" s="17">
        <v>0</v>
      </c>
      <c r="T62" s="17">
        <v>0</v>
      </c>
      <c r="U62" s="17">
        <v>0</v>
      </c>
      <c r="V62" s="17">
        <v>0</v>
      </c>
      <c r="W62" s="17">
        <v>0</v>
      </c>
      <c r="X62" s="17">
        <v>0</v>
      </c>
      <c r="Y62" s="12">
        <v>0</v>
      </c>
    </row>
    <row r="63" spans="1:25" x14ac:dyDescent="0.2">
      <c r="A63" s="4" t="s">
        <v>53</v>
      </c>
      <c r="B63" s="92">
        <v>137639</v>
      </c>
      <c r="C63" s="87">
        <v>0</v>
      </c>
      <c r="D63" s="87">
        <v>1492266</v>
      </c>
      <c r="E63" s="87">
        <v>1368002</v>
      </c>
      <c r="F63" s="87">
        <v>0</v>
      </c>
      <c r="G63" s="87">
        <v>130105</v>
      </c>
      <c r="H63" s="87">
        <v>0</v>
      </c>
      <c r="I63" s="93">
        <v>3128012</v>
      </c>
      <c r="J63" s="16">
        <v>0</v>
      </c>
      <c r="K63" s="17">
        <v>0</v>
      </c>
      <c r="L63" s="17">
        <v>1492266</v>
      </c>
      <c r="M63" s="17">
        <v>1368002</v>
      </c>
      <c r="N63" s="17">
        <v>0</v>
      </c>
      <c r="O63" s="17">
        <v>130105</v>
      </c>
      <c r="P63" s="17">
        <v>0</v>
      </c>
      <c r="Q63" s="12">
        <v>2990373</v>
      </c>
      <c r="R63" s="16">
        <v>137639</v>
      </c>
      <c r="S63" s="17">
        <v>0</v>
      </c>
      <c r="T63" s="17">
        <v>0</v>
      </c>
      <c r="U63" s="17">
        <v>0</v>
      </c>
      <c r="V63" s="17">
        <v>0</v>
      </c>
      <c r="W63" s="17">
        <v>0</v>
      </c>
      <c r="X63" s="17">
        <v>0</v>
      </c>
      <c r="Y63" s="12">
        <v>137639</v>
      </c>
    </row>
    <row r="64" spans="1:25" x14ac:dyDescent="0.2">
      <c r="A64" s="4" t="s">
        <v>54</v>
      </c>
      <c r="B64" s="92">
        <v>13292</v>
      </c>
      <c r="C64" s="87">
        <v>537720</v>
      </c>
      <c r="D64" s="87">
        <v>4795328</v>
      </c>
      <c r="E64" s="87">
        <v>1854000</v>
      </c>
      <c r="F64" s="87">
        <v>0</v>
      </c>
      <c r="G64" s="87">
        <v>237950</v>
      </c>
      <c r="H64" s="87">
        <v>0</v>
      </c>
      <c r="I64" s="93">
        <v>7438290</v>
      </c>
      <c r="J64" s="16">
        <v>12824</v>
      </c>
      <c r="K64" s="17">
        <v>486480</v>
      </c>
      <c r="L64" s="17">
        <v>4795328</v>
      </c>
      <c r="M64" s="17">
        <v>1854000</v>
      </c>
      <c r="N64" s="17">
        <v>0</v>
      </c>
      <c r="O64" s="17">
        <v>46363</v>
      </c>
      <c r="P64" s="17">
        <v>0</v>
      </c>
      <c r="Q64" s="12">
        <v>7194995</v>
      </c>
      <c r="R64" s="16">
        <v>468</v>
      </c>
      <c r="S64" s="17">
        <v>51240</v>
      </c>
      <c r="T64" s="17">
        <v>0</v>
      </c>
      <c r="U64" s="17">
        <v>0</v>
      </c>
      <c r="V64" s="17">
        <v>0</v>
      </c>
      <c r="W64" s="17">
        <v>191587</v>
      </c>
      <c r="X64" s="17">
        <v>0</v>
      </c>
      <c r="Y64" s="12">
        <v>243295</v>
      </c>
    </row>
    <row r="65" spans="1:25" x14ac:dyDescent="0.2">
      <c r="A65" s="4" t="s">
        <v>55</v>
      </c>
      <c r="B65" s="92">
        <v>31030</v>
      </c>
      <c r="C65" s="87">
        <v>0</v>
      </c>
      <c r="D65" s="87">
        <v>1172732</v>
      </c>
      <c r="E65" s="87">
        <v>1082960</v>
      </c>
      <c r="F65" s="87">
        <v>0</v>
      </c>
      <c r="G65" s="87">
        <v>1649478</v>
      </c>
      <c r="H65" s="87">
        <v>0</v>
      </c>
      <c r="I65" s="93">
        <v>3936200</v>
      </c>
      <c r="J65" s="16">
        <v>31030</v>
      </c>
      <c r="K65" s="17">
        <v>0</v>
      </c>
      <c r="L65" s="17">
        <v>1172732</v>
      </c>
      <c r="M65" s="17">
        <v>1082960</v>
      </c>
      <c r="N65" s="17">
        <v>0</v>
      </c>
      <c r="O65" s="17">
        <v>1649478</v>
      </c>
      <c r="P65" s="17">
        <v>0</v>
      </c>
      <c r="Q65" s="12">
        <v>3936200</v>
      </c>
      <c r="R65" s="16">
        <v>0</v>
      </c>
      <c r="S65" s="17">
        <v>0</v>
      </c>
      <c r="T65" s="17">
        <v>0</v>
      </c>
      <c r="U65" s="17">
        <v>0</v>
      </c>
      <c r="V65" s="17">
        <v>0</v>
      </c>
      <c r="W65" s="17">
        <v>0</v>
      </c>
      <c r="X65" s="17">
        <v>0</v>
      </c>
      <c r="Y65" s="12">
        <v>0</v>
      </c>
    </row>
    <row r="66" spans="1:25" x14ac:dyDescent="0.2">
      <c r="A66" s="4" t="s">
        <v>56</v>
      </c>
      <c r="B66" s="92">
        <v>141000</v>
      </c>
      <c r="C66" s="87">
        <v>0</v>
      </c>
      <c r="D66" s="87">
        <v>1012000</v>
      </c>
      <c r="E66" s="87">
        <v>0</v>
      </c>
      <c r="F66" s="87">
        <v>0</v>
      </c>
      <c r="G66" s="87">
        <v>2534000</v>
      </c>
      <c r="H66" s="87">
        <v>42000</v>
      </c>
      <c r="I66" s="93">
        <v>3729000</v>
      </c>
      <c r="J66" s="16">
        <v>141000</v>
      </c>
      <c r="K66" s="17">
        <v>0</v>
      </c>
      <c r="L66" s="17">
        <v>1012000</v>
      </c>
      <c r="M66" s="17">
        <v>0</v>
      </c>
      <c r="N66" s="17">
        <v>0</v>
      </c>
      <c r="O66" s="17">
        <v>2534000</v>
      </c>
      <c r="P66" s="17">
        <v>42000</v>
      </c>
      <c r="Q66" s="12">
        <v>3729000</v>
      </c>
      <c r="R66" s="16">
        <v>0</v>
      </c>
      <c r="S66" s="17">
        <v>0</v>
      </c>
      <c r="T66" s="17">
        <v>0</v>
      </c>
      <c r="U66" s="17">
        <v>0</v>
      </c>
      <c r="V66" s="17">
        <v>0</v>
      </c>
      <c r="W66" s="17">
        <v>0</v>
      </c>
      <c r="X66" s="17">
        <v>0</v>
      </c>
      <c r="Y66" s="12">
        <v>0</v>
      </c>
    </row>
    <row r="67" spans="1:25" x14ac:dyDescent="0.2">
      <c r="A67" s="4" t="s">
        <v>57</v>
      </c>
      <c r="B67" s="92">
        <v>4279</v>
      </c>
      <c r="C67" s="87">
        <v>0</v>
      </c>
      <c r="D67" s="87">
        <v>1174768</v>
      </c>
      <c r="E67" s="87">
        <v>1130734</v>
      </c>
      <c r="F67" s="87">
        <v>60000</v>
      </c>
      <c r="G67" s="87">
        <v>48700</v>
      </c>
      <c r="H67" s="87">
        <v>82983</v>
      </c>
      <c r="I67" s="93">
        <v>2501464</v>
      </c>
      <c r="J67" s="16">
        <v>0</v>
      </c>
      <c r="K67" s="17">
        <v>0</v>
      </c>
      <c r="L67" s="17">
        <v>1174768</v>
      </c>
      <c r="M67" s="17">
        <v>1130734</v>
      </c>
      <c r="N67" s="17">
        <v>60000</v>
      </c>
      <c r="O67" s="17">
        <v>48700</v>
      </c>
      <c r="P67" s="17">
        <v>82983</v>
      </c>
      <c r="Q67" s="12">
        <v>2497185</v>
      </c>
      <c r="R67" s="16">
        <v>4279</v>
      </c>
      <c r="S67" s="17">
        <v>0</v>
      </c>
      <c r="T67" s="17">
        <v>0</v>
      </c>
      <c r="U67" s="17">
        <v>0</v>
      </c>
      <c r="V67" s="17">
        <v>0</v>
      </c>
      <c r="W67" s="17">
        <v>0</v>
      </c>
      <c r="X67" s="17">
        <v>0</v>
      </c>
      <c r="Y67" s="12">
        <v>4279</v>
      </c>
    </row>
    <row r="68" spans="1:25" x14ac:dyDescent="0.2">
      <c r="A68" s="4" t="s">
        <v>58</v>
      </c>
      <c r="B68" s="92">
        <v>38497</v>
      </c>
      <c r="C68" s="87">
        <v>92927</v>
      </c>
      <c r="D68" s="87">
        <v>337581.5</v>
      </c>
      <c r="E68" s="87">
        <v>280350</v>
      </c>
      <c r="F68" s="87">
        <v>285000</v>
      </c>
      <c r="G68" s="87">
        <v>70000</v>
      </c>
      <c r="H68" s="87">
        <v>202277.7</v>
      </c>
      <c r="I68" s="93">
        <v>1306633.2</v>
      </c>
      <c r="J68" s="16">
        <v>38497</v>
      </c>
      <c r="K68" s="17">
        <v>92927</v>
      </c>
      <c r="L68" s="17">
        <v>337581.5</v>
      </c>
      <c r="M68" s="17">
        <v>280350</v>
      </c>
      <c r="N68" s="17">
        <v>285000</v>
      </c>
      <c r="O68" s="17">
        <v>70000</v>
      </c>
      <c r="P68" s="17">
        <v>125804</v>
      </c>
      <c r="Q68" s="12">
        <v>1230159.5</v>
      </c>
      <c r="R68" s="16">
        <v>0</v>
      </c>
      <c r="S68" s="17">
        <v>0</v>
      </c>
      <c r="T68" s="17">
        <v>0</v>
      </c>
      <c r="U68" s="17">
        <v>0</v>
      </c>
      <c r="V68" s="17">
        <v>0</v>
      </c>
      <c r="W68" s="17">
        <v>0</v>
      </c>
      <c r="X68" s="17">
        <v>76473.7</v>
      </c>
      <c r="Y68" s="12">
        <v>76473.7</v>
      </c>
    </row>
    <row r="69" spans="1:25" x14ac:dyDescent="0.2">
      <c r="A69" s="4" t="s">
        <v>59</v>
      </c>
      <c r="B69" s="92">
        <v>8629</v>
      </c>
      <c r="C69" s="87">
        <v>0</v>
      </c>
      <c r="D69" s="87">
        <v>2084969</v>
      </c>
      <c r="E69" s="87">
        <v>979055</v>
      </c>
      <c r="F69" s="87">
        <v>0</v>
      </c>
      <c r="G69" s="87">
        <v>0</v>
      </c>
      <c r="H69" s="87">
        <v>0</v>
      </c>
      <c r="I69" s="93">
        <v>3072653</v>
      </c>
      <c r="J69" s="16">
        <v>8629</v>
      </c>
      <c r="K69" s="17">
        <v>0</v>
      </c>
      <c r="L69" s="17">
        <v>2084969</v>
      </c>
      <c r="M69" s="17">
        <v>979055</v>
      </c>
      <c r="N69" s="17">
        <v>0</v>
      </c>
      <c r="O69" s="17">
        <v>0</v>
      </c>
      <c r="P69" s="17">
        <v>0</v>
      </c>
      <c r="Q69" s="12">
        <v>3072653</v>
      </c>
      <c r="R69" s="16">
        <v>0</v>
      </c>
      <c r="S69" s="17">
        <v>0</v>
      </c>
      <c r="T69" s="17">
        <v>0</v>
      </c>
      <c r="U69" s="17">
        <v>0</v>
      </c>
      <c r="V69" s="17">
        <v>0</v>
      </c>
      <c r="W69" s="17">
        <v>0</v>
      </c>
      <c r="X69" s="17">
        <v>0</v>
      </c>
      <c r="Y69" s="12">
        <v>0</v>
      </c>
    </row>
    <row r="70" spans="1:25" x14ac:dyDescent="0.2">
      <c r="A70" s="4" t="s">
        <v>60</v>
      </c>
      <c r="B70" s="92">
        <v>9400</v>
      </c>
      <c r="C70" s="87">
        <v>0</v>
      </c>
      <c r="D70" s="87">
        <v>856823.2</v>
      </c>
      <c r="E70" s="87">
        <v>0</v>
      </c>
      <c r="F70" s="87">
        <v>144794</v>
      </c>
      <c r="G70" s="87">
        <v>0</v>
      </c>
      <c r="H70" s="87">
        <v>0</v>
      </c>
      <c r="I70" s="93">
        <v>1011017.2</v>
      </c>
      <c r="J70" s="16">
        <v>9400</v>
      </c>
      <c r="K70" s="17">
        <v>0</v>
      </c>
      <c r="L70" s="17">
        <v>856823.2</v>
      </c>
      <c r="M70" s="17">
        <v>0</v>
      </c>
      <c r="N70" s="17">
        <v>144794</v>
      </c>
      <c r="O70" s="17">
        <v>0</v>
      </c>
      <c r="P70" s="17">
        <v>0</v>
      </c>
      <c r="Q70" s="12">
        <v>1011017.2</v>
      </c>
      <c r="R70" s="16">
        <v>0</v>
      </c>
      <c r="S70" s="17">
        <v>0</v>
      </c>
      <c r="T70" s="17">
        <v>0</v>
      </c>
      <c r="U70" s="17">
        <v>0</v>
      </c>
      <c r="V70" s="17">
        <v>0</v>
      </c>
      <c r="W70" s="17">
        <v>0</v>
      </c>
      <c r="X70" s="17">
        <v>0</v>
      </c>
      <c r="Y70" s="12">
        <v>0</v>
      </c>
    </row>
    <row r="71" spans="1:25" x14ac:dyDescent="0.2">
      <c r="A71" s="4" t="s">
        <v>61</v>
      </c>
      <c r="B71" s="92">
        <v>0</v>
      </c>
      <c r="C71" s="87">
        <v>0</v>
      </c>
      <c r="D71" s="87">
        <v>948726</v>
      </c>
      <c r="E71" s="87">
        <v>1656649</v>
      </c>
      <c r="F71" s="87">
        <v>300000</v>
      </c>
      <c r="G71" s="87">
        <v>164556</v>
      </c>
      <c r="H71" s="87">
        <v>0</v>
      </c>
      <c r="I71" s="93">
        <v>3069931</v>
      </c>
      <c r="J71" s="16">
        <v>0</v>
      </c>
      <c r="K71" s="17">
        <v>0</v>
      </c>
      <c r="L71" s="17">
        <v>948726</v>
      </c>
      <c r="M71" s="17">
        <v>1656649</v>
      </c>
      <c r="N71" s="17">
        <v>300000</v>
      </c>
      <c r="O71" s="17">
        <v>164556</v>
      </c>
      <c r="P71" s="17">
        <v>0</v>
      </c>
      <c r="Q71" s="12">
        <v>3069931</v>
      </c>
      <c r="R71" s="16">
        <v>0</v>
      </c>
      <c r="S71" s="17">
        <v>0</v>
      </c>
      <c r="T71" s="17">
        <v>0</v>
      </c>
      <c r="U71" s="17">
        <v>0</v>
      </c>
      <c r="V71" s="17">
        <v>0</v>
      </c>
      <c r="W71" s="17">
        <v>0</v>
      </c>
      <c r="X71" s="17">
        <v>0</v>
      </c>
      <c r="Y71" s="12">
        <v>0</v>
      </c>
    </row>
    <row r="72" spans="1:25" x14ac:dyDescent="0.2">
      <c r="A72" s="4" t="s">
        <v>62</v>
      </c>
      <c r="B72" s="92">
        <v>51765</v>
      </c>
      <c r="C72" s="87">
        <v>0</v>
      </c>
      <c r="D72" s="87">
        <v>456731</v>
      </c>
      <c r="E72" s="87">
        <v>1646440</v>
      </c>
      <c r="F72" s="87">
        <v>0</v>
      </c>
      <c r="G72" s="87">
        <v>0</v>
      </c>
      <c r="H72" s="87">
        <v>54453</v>
      </c>
      <c r="I72" s="93">
        <v>2209389</v>
      </c>
      <c r="J72" s="16">
        <v>11770</v>
      </c>
      <c r="K72" s="17">
        <v>0</v>
      </c>
      <c r="L72" s="17">
        <v>456731</v>
      </c>
      <c r="M72" s="17">
        <v>1528157</v>
      </c>
      <c r="N72" s="17">
        <v>0</v>
      </c>
      <c r="O72" s="17">
        <v>0</v>
      </c>
      <c r="P72" s="17">
        <v>3706</v>
      </c>
      <c r="Q72" s="12">
        <v>2000364</v>
      </c>
      <c r="R72" s="16">
        <v>39995</v>
      </c>
      <c r="S72" s="17">
        <v>0</v>
      </c>
      <c r="T72" s="17">
        <v>0</v>
      </c>
      <c r="U72" s="17">
        <v>118283</v>
      </c>
      <c r="V72" s="17">
        <v>0</v>
      </c>
      <c r="W72" s="17">
        <v>0</v>
      </c>
      <c r="X72" s="17">
        <v>50747</v>
      </c>
      <c r="Y72" s="12">
        <v>209025</v>
      </c>
    </row>
    <row r="73" spans="1:25" x14ac:dyDescent="0.2">
      <c r="A73" s="4" t="s">
        <v>63</v>
      </c>
      <c r="B73" s="92">
        <v>50178</v>
      </c>
      <c r="C73" s="87">
        <v>860850</v>
      </c>
      <c r="D73" s="87">
        <v>0</v>
      </c>
      <c r="E73" s="87">
        <v>272091</v>
      </c>
      <c r="F73" s="87">
        <v>0</v>
      </c>
      <c r="G73" s="87">
        <v>108458</v>
      </c>
      <c r="H73" s="87">
        <v>0</v>
      </c>
      <c r="I73" s="93">
        <v>1291577</v>
      </c>
      <c r="J73" s="16">
        <v>50178</v>
      </c>
      <c r="K73" s="17">
        <v>860850</v>
      </c>
      <c r="L73" s="17">
        <v>0</v>
      </c>
      <c r="M73" s="17">
        <v>272091</v>
      </c>
      <c r="N73" s="17">
        <v>0</v>
      </c>
      <c r="O73" s="17">
        <v>108458</v>
      </c>
      <c r="P73" s="17">
        <v>0</v>
      </c>
      <c r="Q73" s="12">
        <v>1291577</v>
      </c>
      <c r="R73" s="16">
        <v>0</v>
      </c>
      <c r="S73" s="17">
        <v>0</v>
      </c>
      <c r="T73" s="17">
        <v>0</v>
      </c>
      <c r="U73" s="17">
        <v>0</v>
      </c>
      <c r="V73" s="17">
        <v>0</v>
      </c>
      <c r="W73" s="17">
        <v>0</v>
      </c>
      <c r="X73" s="17">
        <v>0</v>
      </c>
      <c r="Y73" s="12">
        <v>0</v>
      </c>
    </row>
    <row r="74" spans="1:25" x14ac:dyDescent="0.2">
      <c r="A74" s="4" t="s">
        <v>64</v>
      </c>
      <c r="B74" s="92">
        <v>19625</v>
      </c>
      <c r="C74" s="87">
        <v>151350</v>
      </c>
      <c r="D74" s="87">
        <v>0</v>
      </c>
      <c r="E74" s="87">
        <v>920877</v>
      </c>
      <c r="F74" s="87">
        <v>0</v>
      </c>
      <c r="G74" s="87">
        <v>103072</v>
      </c>
      <c r="H74" s="87">
        <v>748380</v>
      </c>
      <c r="I74" s="93">
        <v>1943304</v>
      </c>
      <c r="J74" s="16">
        <v>11626</v>
      </c>
      <c r="K74" s="17">
        <v>98823</v>
      </c>
      <c r="L74" s="17">
        <v>0</v>
      </c>
      <c r="M74" s="17">
        <v>920877</v>
      </c>
      <c r="N74" s="17">
        <v>0</v>
      </c>
      <c r="O74" s="17">
        <v>0</v>
      </c>
      <c r="P74" s="17">
        <v>748380</v>
      </c>
      <c r="Q74" s="12">
        <v>1779706</v>
      </c>
      <c r="R74" s="16">
        <v>7999</v>
      </c>
      <c r="S74" s="17">
        <v>52527</v>
      </c>
      <c r="T74" s="17">
        <v>0</v>
      </c>
      <c r="U74" s="17">
        <v>0</v>
      </c>
      <c r="V74" s="17">
        <v>0</v>
      </c>
      <c r="W74" s="17">
        <v>103072</v>
      </c>
      <c r="X74" s="17">
        <v>0</v>
      </c>
      <c r="Y74" s="12">
        <v>163598</v>
      </c>
    </row>
    <row r="75" spans="1:25" x14ac:dyDescent="0.2">
      <c r="A75" s="4" t="s">
        <v>65</v>
      </c>
      <c r="B75" s="92">
        <v>0</v>
      </c>
      <c r="C75" s="87">
        <v>0</v>
      </c>
      <c r="D75" s="87">
        <v>607130.79</v>
      </c>
      <c r="E75" s="87">
        <v>26497.89</v>
      </c>
      <c r="F75" s="87">
        <v>2535304.81</v>
      </c>
      <c r="G75" s="87">
        <v>45631.17</v>
      </c>
      <c r="H75" s="87">
        <v>0</v>
      </c>
      <c r="I75" s="93">
        <v>3214564.66</v>
      </c>
      <c r="J75" s="16">
        <v>0</v>
      </c>
      <c r="K75" s="17">
        <v>0</v>
      </c>
      <c r="L75" s="17">
        <v>607130.79</v>
      </c>
      <c r="M75" s="17">
        <v>26497.89</v>
      </c>
      <c r="N75" s="17">
        <v>2535304.81</v>
      </c>
      <c r="O75" s="17">
        <v>45631.17</v>
      </c>
      <c r="P75" s="17">
        <v>0</v>
      </c>
      <c r="Q75" s="12">
        <v>3214564.66</v>
      </c>
      <c r="R75" s="16">
        <v>0</v>
      </c>
      <c r="S75" s="17">
        <v>0</v>
      </c>
      <c r="T75" s="17">
        <v>0</v>
      </c>
      <c r="U75" s="17">
        <v>0</v>
      </c>
      <c r="V75" s="17">
        <v>0</v>
      </c>
      <c r="W75" s="17">
        <v>0</v>
      </c>
      <c r="X75" s="17">
        <v>0</v>
      </c>
      <c r="Y75" s="12">
        <v>0</v>
      </c>
    </row>
    <row r="76" spans="1:25" x14ac:dyDescent="0.2">
      <c r="A76" s="4" t="s">
        <v>66</v>
      </c>
      <c r="B76" s="92">
        <v>16698.689999999999</v>
      </c>
      <c r="C76" s="87">
        <v>79726.89</v>
      </c>
      <c r="D76" s="87">
        <v>684607.38</v>
      </c>
      <c r="E76" s="87">
        <v>1027220</v>
      </c>
      <c r="F76" s="87">
        <v>0</v>
      </c>
      <c r="G76" s="87">
        <v>4393.2699999999995</v>
      </c>
      <c r="H76" s="87">
        <v>36841.22</v>
      </c>
      <c r="I76" s="93">
        <v>1849487.45</v>
      </c>
      <c r="J76" s="16">
        <v>16688.78</v>
      </c>
      <c r="K76" s="17">
        <v>79726.89</v>
      </c>
      <c r="L76" s="17">
        <v>684607.38</v>
      </c>
      <c r="M76" s="17">
        <v>1027220</v>
      </c>
      <c r="N76" s="17">
        <v>0</v>
      </c>
      <c r="O76" s="17">
        <v>3535.68</v>
      </c>
      <c r="P76" s="17">
        <v>36839.72</v>
      </c>
      <c r="Q76" s="12">
        <v>1848618.45</v>
      </c>
      <c r="R76" s="16">
        <v>9.91</v>
      </c>
      <c r="S76" s="17">
        <v>0</v>
      </c>
      <c r="T76" s="17">
        <v>0</v>
      </c>
      <c r="U76" s="17">
        <v>0</v>
      </c>
      <c r="V76" s="17">
        <v>0</v>
      </c>
      <c r="W76" s="17">
        <v>857.59</v>
      </c>
      <c r="X76" s="17">
        <v>1.5</v>
      </c>
      <c r="Y76" s="12">
        <v>869</v>
      </c>
    </row>
    <row r="77" spans="1:25" x14ac:dyDescent="0.2">
      <c r="A77" s="4" t="s">
        <v>67</v>
      </c>
      <c r="B77" s="92">
        <v>42568</v>
      </c>
      <c r="C77" s="87">
        <v>0</v>
      </c>
      <c r="D77" s="87">
        <v>1763845</v>
      </c>
      <c r="E77" s="87">
        <v>0</v>
      </c>
      <c r="F77" s="87">
        <v>0</v>
      </c>
      <c r="G77" s="87">
        <v>6000</v>
      </c>
      <c r="H77" s="87">
        <v>0</v>
      </c>
      <c r="I77" s="93">
        <v>1812413</v>
      </c>
      <c r="J77" s="16">
        <v>39907</v>
      </c>
      <c r="K77" s="17">
        <v>0</v>
      </c>
      <c r="L77" s="17">
        <v>1763845</v>
      </c>
      <c r="M77" s="17">
        <v>0</v>
      </c>
      <c r="N77" s="17">
        <v>0</v>
      </c>
      <c r="O77" s="17">
        <v>6000</v>
      </c>
      <c r="P77" s="17">
        <v>0</v>
      </c>
      <c r="Q77" s="12">
        <v>1809752</v>
      </c>
      <c r="R77" s="16">
        <v>2661</v>
      </c>
      <c r="S77" s="17">
        <v>0</v>
      </c>
      <c r="T77" s="17">
        <v>0</v>
      </c>
      <c r="U77" s="17">
        <v>0</v>
      </c>
      <c r="V77" s="17">
        <v>0</v>
      </c>
      <c r="W77" s="17">
        <v>0</v>
      </c>
      <c r="X77" s="17">
        <v>0</v>
      </c>
      <c r="Y77" s="12">
        <v>2661</v>
      </c>
    </row>
    <row r="78" spans="1:25" x14ac:dyDescent="0.2">
      <c r="A78" s="4" t="s">
        <v>68</v>
      </c>
      <c r="B78" s="92">
        <v>194155</v>
      </c>
      <c r="C78" s="87">
        <v>0</v>
      </c>
      <c r="D78" s="87">
        <v>989249</v>
      </c>
      <c r="E78" s="87">
        <v>1075729</v>
      </c>
      <c r="F78" s="87">
        <v>0</v>
      </c>
      <c r="G78" s="87">
        <v>1244934</v>
      </c>
      <c r="H78" s="87">
        <v>5000</v>
      </c>
      <c r="I78" s="93">
        <v>3509067</v>
      </c>
      <c r="J78" s="16">
        <v>194155</v>
      </c>
      <c r="K78" s="17">
        <v>0</v>
      </c>
      <c r="L78" s="17">
        <v>989249</v>
      </c>
      <c r="M78" s="17">
        <v>1075729</v>
      </c>
      <c r="N78" s="17">
        <v>0</v>
      </c>
      <c r="O78" s="17">
        <v>1244934</v>
      </c>
      <c r="P78" s="17">
        <v>5000</v>
      </c>
      <c r="Q78" s="12">
        <v>3509067</v>
      </c>
      <c r="R78" s="16">
        <v>0</v>
      </c>
      <c r="S78" s="17">
        <v>0</v>
      </c>
      <c r="T78" s="17">
        <v>0</v>
      </c>
      <c r="U78" s="17">
        <v>0</v>
      </c>
      <c r="V78" s="17">
        <v>0</v>
      </c>
      <c r="W78" s="17">
        <v>0</v>
      </c>
      <c r="X78" s="17">
        <v>0</v>
      </c>
      <c r="Y78" s="12">
        <v>0</v>
      </c>
    </row>
    <row r="79" spans="1:25" x14ac:dyDescent="0.2">
      <c r="A79" s="4" t="s">
        <v>69</v>
      </c>
      <c r="B79" s="92">
        <v>162473</v>
      </c>
      <c r="C79" s="87">
        <v>0</v>
      </c>
      <c r="D79" s="87">
        <v>2043312</v>
      </c>
      <c r="E79" s="87">
        <v>0</v>
      </c>
      <c r="F79" s="87">
        <v>1250000</v>
      </c>
      <c r="G79" s="87">
        <v>94036</v>
      </c>
      <c r="H79" s="87">
        <v>34067</v>
      </c>
      <c r="I79" s="93">
        <v>3583888</v>
      </c>
      <c r="J79" s="16">
        <v>162473</v>
      </c>
      <c r="K79" s="17">
        <v>0</v>
      </c>
      <c r="L79" s="17">
        <v>2043312</v>
      </c>
      <c r="M79" s="17">
        <v>0</v>
      </c>
      <c r="N79" s="17">
        <v>1250000</v>
      </c>
      <c r="O79" s="17">
        <v>19036</v>
      </c>
      <c r="P79" s="17">
        <v>34067</v>
      </c>
      <c r="Q79" s="12">
        <v>3508888</v>
      </c>
      <c r="R79" s="16">
        <v>0</v>
      </c>
      <c r="S79" s="17">
        <v>0</v>
      </c>
      <c r="T79" s="17">
        <v>0</v>
      </c>
      <c r="U79" s="17">
        <v>0</v>
      </c>
      <c r="V79" s="17">
        <v>0</v>
      </c>
      <c r="W79" s="17">
        <v>75000</v>
      </c>
      <c r="X79" s="17">
        <v>0</v>
      </c>
      <c r="Y79" s="12">
        <v>75000</v>
      </c>
    </row>
    <row r="80" spans="1:25" x14ac:dyDescent="0.2">
      <c r="A80" s="4" t="s">
        <v>70</v>
      </c>
      <c r="B80" s="92">
        <v>26346</v>
      </c>
      <c r="C80" s="87">
        <v>0</v>
      </c>
      <c r="D80" s="87">
        <v>635000</v>
      </c>
      <c r="E80" s="87">
        <v>3825078</v>
      </c>
      <c r="F80" s="87">
        <v>421475</v>
      </c>
      <c r="G80" s="87">
        <v>204934</v>
      </c>
      <c r="H80" s="87">
        <v>42473</v>
      </c>
      <c r="I80" s="93">
        <v>5155306</v>
      </c>
      <c r="J80" s="16">
        <v>0</v>
      </c>
      <c r="K80" s="17">
        <v>0</v>
      </c>
      <c r="L80" s="17">
        <v>635000</v>
      </c>
      <c r="M80" s="17">
        <v>3825078</v>
      </c>
      <c r="N80" s="17">
        <v>421475</v>
      </c>
      <c r="O80" s="17">
        <v>204934</v>
      </c>
      <c r="P80" s="17">
        <v>0</v>
      </c>
      <c r="Q80" s="12">
        <v>5086487</v>
      </c>
      <c r="R80" s="16">
        <v>26346</v>
      </c>
      <c r="S80" s="17">
        <v>0</v>
      </c>
      <c r="T80" s="17">
        <v>0</v>
      </c>
      <c r="U80" s="17">
        <v>0</v>
      </c>
      <c r="V80" s="17">
        <v>0</v>
      </c>
      <c r="W80" s="17">
        <v>0</v>
      </c>
      <c r="X80" s="17">
        <v>42473</v>
      </c>
      <c r="Y80" s="12">
        <v>68819</v>
      </c>
    </row>
    <row r="81" spans="1:25" x14ac:dyDescent="0.2">
      <c r="A81" s="4" t="s">
        <v>71</v>
      </c>
      <c r="B81" s="92">
        <v>0</v>
      </c>
      <c r="C81" s="87">
        <v>1283984</v>
      </c>
      <c r="D81" s="87">
        <v>263836</v>
      </c>
      <c r="E81" s="87">
        <v>1445961</v>
      </c>
      <c r="F81" s="87">
        <v>0</v>
      </c>
      <c r="G81" s="87">
        <v>0</v>
      </c>
      <c r="H81" s="87">
        <v>175838</v>
      </c>
      <c r="I81" s="93">
        <v>3169619</v>
      </c>
      <c r="J81" s="16">
        <v>0</v>
      </c>
      <c r="K81" s="17">
        <v>1283984</v>
      </c>
      <c r="L81" s="17">
        <v>263836</v>
      </c>
      <c r="M81" s="17">
        <v>1445961</v>
      </c>
      <c r="N81" s="17">
        <v>0</v>
      </c>
      <c r="O81" s="17">
        <v>0</v>
      </c>
      <c r="P81" s="17">
        <v>137005</v>
      </c>
      <c r="Q81" s="12">
        <v>3130786</v>
      </c>
      <c r="R81" s="16">
        <v>0</v>
      </c>
      <c r="S81" s="17">
        <v>0</v>
      </c>
      <c r="T81" s="17">
        <v>0</v>
      </c>
      <c r="U81" s="17">
        <v>0</v>
      </c>
      <c r="V81" s="17">
        <v>0</v>
      </c>
      <c r="W81" s="17">
        <v>0</v>
      </c>
      <c r="X81" s="17">
        <v>38833</v>
      </c>
      <c r="Y81" s="12">
        <v>38833</v>
      </c>
    </row>
    <row r="82" spans="1:25" x14ac:dyDescent="0.2">
      <c r="A82" s="4" t="s">
        <v>72</v>
      </c>
      <c r="B82" s="92">
        <v>426870</v>
      </c>
      <c r="C82" s="87">
        <v>0</v>
      </c>
      <c r="D82" s="87">
        <v>0</v>
      </c>
      <c r="E82" s="87">
        <v>0</v>
      </c>
      <c r="F82" s="87">
        <v>0</v>
      </c>
      <c r="G82" s="87">
        <v>138</v>
      </c>
      <c r="H82" s="87">
        <v>176413</v>
      </c>
      <c r="I82" s="93">
        <v>603421</v>
      </c>
      <c r="J82" s="16">
        <v>426869</v>
      </c>
      <c r="K82" s="17">
        <v>0</v>
      </c>
      <c r="L82" s="17">
        <v>0</v>
      </c>
      <c r="M82" s="17">
        <v>0</v>
      </c>
      <c r="N82" s="17">
        <v>0</v>
      </c>
      <c r="O82" s="17">
        <v>0</v>
      </c>
      <c r="P82" s="17">
        <v>172058</v>
      </c>
      <c r="Q82" s="12">
        <v>598927</v>
      </c>
      <c r="R82" s="16">
        <v>1</v>
      </c>
      <c r="S82" s="17">
        <v>0</v>
      </c>
      <c r="T82" s="17">
        <v>0</v>
      </c>
      <c r="U82" s="17">
        <v>0</v>
      </c>
      <c r="V82" s="17">
        <v>0</v>
      </c>
      <c r="W82" s="17">
        <v>138</v>
      </c>
      <c r="X82" s="17">
        <v>4355</v>
      </c>
      <c r="Y82" s="12">
        <v>4494</v>
      </c>
    </row>
    <row r="83" spans="1:25" x14ac:dyDescent="0.2">
      <c r="A83" s="4" t="s">
        <v>73</v>
      </c>
      <c r="B83" s="92">
        <v>0</v>
      </c>
      <c r="C83" s="87">
        <v>0</v>
      </c>
      <c r="D83" s="87">
        <v>2082000</v>
      </c>
      <c r="E83" s="87">
        <v>0</v>
      </c>
      <c r="F83" s="87">
        <v>1121396</v>
      </c>
      <c r="G83" s="87">
        <v>558378.35987276887</v>
      </c>
      <c r="H83" s="87">
        <v>0</v>
      </c>
      <c r="I83" s="93">
        <v>3761774.3598727686</v>
      </c>
      <c r="J83" s="16">
        <v>0</v>
      </c>
      <c r="K83" s="17">
        <v>0</v>
      </c>
      <c r="L83" s="17">
        <v>2082000</v>
      </c>
      <c r="M83" s="17">
        <v>0</v>
      </c>
      <c r="N83" s="17">
        <v>1121396</v>
      </c>
      <c r="O83" s="17">
        <v>521819.59</v>
      </c>
      <c r="P83" s="17">
        <v>0</v>
      </c>
      <c r="Q83" s="12">
        <v>3725215.59</v>
      </c>
      <c r="R83" s="16">
        <v>0</v>
      </c>
      <c r="S83" s="17">
        <v>0</v>
      </c>
      <c r="T83" s="17">
        <v>0</v>
      </c>
      <c r="U83" s="17">
        <v>0</v>
      </c>
      <c r="V83" s="17">
        <v>0</v>
      </c>
      <c r="W83" s="17">
        <v>36558.769872768833</v>
      </c>
      <c r="X83" s="17">
        <v>0</v>
      </c>
      <c r="Y83" s="12">
        <v>36558.769872768833</v>
      </c>
    </row>
    <row r="84" spans="1:25" x14ac:dyDescent="0.2">
      <c r="A84" s="4" t="s">
        <v>74</v>
      </c>
      <c r="B84" s="92">
        <v>0</v>
      </c>
      <c r="C84" s="87">
        <v>0</v>
      </c>
      <c r="D84" s="87">
        <v>867644</v>
      </c>
      <c r="E84" s="87">
        <v>66468</v>
      </c>
      <c r="F84" s="87">
        <v>1775211</v>
      </c>
      <c r="G84" s="87">
        <v>9000</v>
      </c>
      <c r="H84" s="87">
        <v>0</v>
      </c>
      <c r="I84" s="93">
        <v>2718323</v>
      </c>
      <c r="J84" s="16">
        <v>0</v>
      </c>
      <c r="K84" s="17">
        <v>0</v>
      </c>
      <c r="L84" s="17">
        <v>867644</v>
      </c>
      <c r="M84" s="17">
        <v>66468</v>
      </c>
      <c r="N84" s="17">
        <v>1775211</v>
      </c>
      <c r="O84" s="17">
        <v>9000</v>
      </c>
      <c r="P84" s="17">
        <v>0</v>
      </c>
      <c r="Q84" s="12">
        <v>2718323</v>
      </c>
      <c r="R84" s="16">
        <v>0</v>
      </c>
      <c r="S84" s="17">
        <v>0</v>
      </c>
      <c r="T84" s="17">
        <v>0</v>
      </c>
      <c r="U84" s="17">
        <v>0</v>
      </c>
      <c r="V84" s="17">
        <v>0</v>
      </c>
      <c r="W84" s="17">
        <v>0</v>
      </c>
      <c r="X84" s="17">
        <v>0</v>
      </c>
      <c r="Y84" s="12">
        <v>0</v>
      </c>
    </row>
    <row r="85" spans="1:25" x14ac:dyDescent="0.2">
      <c r="A85" s="4" t="s">
        <v>75</v>
      </c>
      <c r="B85" s="92">
        <v>1253640.9423005928</v>
      </c>
      <c r="C85" s="87">
        <v>0</v>
      </c>
      <c r="D85" s="87">
        <v>179937.27</v>
      </c>
      <c r="E85" s="87">
        <v>0</v>
      </c>
      <c r="F85" s="87">
        <v>0</v>
      </c>
      <c r="G85" s="87">
        <v>0</v>
      </c>
      <c r="H85" s="87">
        <v>0</v>
      </c>
      <c r="I85" s="93">
        <v>1433578.2123005928</v>
      </c>
      <c r="J85" s="16">
        <v>1253640.9423005928</v>
      </c>
      <c r="K85" s="17">
        <v>0</v>
      </c>
      <c r="L85" s="17">
        <v>179937.27</v>
      </c>
      <c r="M85" s="17">
        <v>0</v>
      </c>
      <c r="N85" s="17">
        <v>0</v>
      </c>
      <c r="O85" s="17">
        <v>0</v>
      </c>
      <c r="P85" s="17">
        <v>0</v>
      </c>
      <c r="Q85" s="12">
        <v>1433578.2123005928</v>
      </c>
      <c r="R85" s="16">
        <v>0</v>
      </c>
      <c r="S85" s="17">
        <v>0</v>
      </c>
      <c r="T85" s="17">
        <v>0</v>
      </c>
      <c r="U85" s="17">
        <v>0</v>
      </c>
      <c r="V85" s="17">
        <v>0</v>
      </c>
      <c r="W85" s="17">
        <v>0</v>
      </c>
      <c r="X85" s="17">
        <v>0</v>
      </c>
      <c r="Y85" s="12">
        <v>0</v>
      </c>
    </row>
    <row r="86" spans="1:25" x14ac:dyDescent="0.2">
      <c r="A86" s="4" t="s">
        <v>76</v>
      </c>
      <c r="B86" s="92">
        <v>5637000</v>
      </c>
      <c r="C86" s="87">
        <v>346000</v>
      </c>
      <c r="D86" s="87">
        <v>943000</v>
      </c>
      <c r="E86" s="87">
        <v>161000</v>
      </c>
      <c r="F86" s="87">
        <v>22000</v>
      </c>
      <c r="G86" s="87">
        <v>0</v>
      </c>
      <c r="H86" s="87">
        <v>0</v>
      </c>
      <c r="I86" s="93">
        <v>7109000</v>
      </c>
      <c r="J86" s="16">
        <v>5637000</v>
      </c>
      <c r="K86" s="17">
        <v>346000</v>
      </c>
      <c r="L86" s="17">
        <v>943000</v>
      </c>
      <c r="M86" s="17">
        <v>161000</v>
      </c>
      <c r="N86" s="17">
        <v>22000</v>
      </c>
      <c r="O86" s="17">
        <v>0</v>
      </c>
      <c r="P86" s="17">
        <v>0</v>
      </c>
      <c r="Q86" s="12">
        <v>7109000</v>
      </c>
      <c r="R86" s="16">
        <v>0</v>
      </c>
      <c r="S86" s="17">
        <v>0</v>
      </c>
      <c r="T86" s="17">
        <v>0</v>
      </c>
      <c r="U86" s="17">
        <v>0</v>
      </c>
      <c r="V86" s="17">
        <v>0</v>
      </c>
      <c r="W86" s="17">
        <v>0</v>
      </c>
      <c r="X86" s="17">
        <v>0</v>
      </c>
      <c r="Y86" s="12">
        <v>0</v>
      </c>
    </row>
    <row r="87" spans="1:25" x14ac:dyDescent="0.2">
      <c r="A87" s="4" t="s">
        <v>77</v>
      </c>
      <c r="B87" s="92">
        <v>227864</v>
      </c>
      <c r="C87" s="87">
        <v>0</v>
      </c>
      <c r="D87" s="87">
        <v>15000</v>
      </c>
      <c r="E87" s="87">
        <v>1671075</v>
      </c>
      <c r="F87" s="87">
        <v>649500</v>
      </c>
      <c r="G87" s="87">
        <v>162981.47999999998</v>
      </c>
      <c r="H87" s="87">
        <v>870.64</v>
      </c>
      <c r="I87" s="93">
        <v>2727291.12</v>
      </c>
      <c r="J87" s="16">
        <v>227864</v>
      </c>
      <c r="K87" s="17">
        <v>0</v>
      </c>
      <c r="L87" s="17">
        <v>15000</v>
      </c>
      <c r="M87" s="17">
        <v>1671075</v>
      </c>
      <c r="N87" s="17">
        <v>649500</v>
      </c>
      <c r="O87" s="17">
        <v>162981.47999999998</v>
      </c>
      <c r="P87" s="17">
        <v>870.64</v>
      </c>
      <c r="Q87" s="12">
        <v>2727291.12</v>
      </c>
      <c r="R87" s="16">
        <v>0</v>
      </c>
      <c r="S87" s="17">
        <v>0</v>
      </c>
      <c r="T87" s="17">
        <v>0</v>
      </c>
      <c r="U87" s="17">
        <v>0</v>
      </c>
      <c r="V87" s="17">
        <v>0</v>
      </c>
      <c r="W87" s="17">
        <v>0</v>
      </c>
      <c r="X87" s="17">
        <v>0</v>
      </c>
      <c r="Y87" s="12">
        <v>0</v>
      </c>
    </row>
    <row r="88" spans="1:25" x14ac:dyDescent="0.2">
      <c r="A88" s="4" t="s">
        <v>78</v>
      </c>
      <c r="B88" s="92">
        <v>2680</v>
      </c>
      <c r="C88" s="87">
        <v>0</v>
      </c>
      <c r="D88" s="87">
        <v>2653498</v>
      </c>
      <c r="E88" s="87">
        <v>950000</v>
      </c>
      <c r="F88" s="87">
        <v>0</v>
      </c>
      <c r="G88" s="87">
        <v>0</v>
      </c>
      <c r="H88" s="87">
        <v>341445</v>
      </c>
      <c r="I88" s="93">
        <v>3947623</v>
      </c>
      <c r="J88" s="16">
        <v>2680</v>
      </c>
      <c r="K88" s="17">
        <v>0</v>
      </c>
      <c r="L88" s="17">
        <v>2653498</v>
      </c>
      <c r="M88" s="17">
        <v>950000</v>
      </c>
      <c r="N88" s="17">
        <v>0</v>
      </c>
      <c r="O88" s="17">
        <v>0</v>
      </c>
      <c r="P88" s="17">
        <v>341445</v>
      </c>
      <c r="Q88" s="12">
        <v>3947623</v>
      </c>
      <c r="R88" s="16">
        <v>0</v>
      </c>
      <c r="S88" s="17">
        <v>0</v>
      </c>
      <c r="T88" s="17">
        <v>0</v>
      </c>
      <c r="U88" s="17">
        <v>0</v>
      </c>
      <c r="V88" s="17">
        <v>0</v>
      </c>
      <c r="W88" s="17">
        <v>0</v>
      </c>
      <c r="X88" s="17">
        <v>0</v>
      </c>
      <c r="Y88" s="12">
        <v>0</v>
      </c>
    </row>
    <row r="89" spans="1:25" x14ac:dyDescent="0.2">
      <c r="A89" s="5"/>
      <c r="B89" s="94"/>
      <c r="C89" s="88"/>
      <c r="D89" s="88"/>
      <c r="E89" s="88"/>
      <c r="F89" s="88"/>
      <c r="G89" s="88"/>
      <c r="H89" s="88"/>
      <c r="I89" s="95"/>
      <c r="J89" s="18"/>
      <c r="K89" s="19"/>
      <c r="L89" s="19"/>
      <c r="M89" s="19"/>
      <c r="N89" s="19"/>
      <c r="O89" s="19"/>
      <c r="P89" s="19"/>
      <c r="Q89" s="13"/>
      <c r="R89" s="18"/>
      <c r="S89" s="19"/>
      <c r="T89" s="19"/>
      <c r="U89" s="19"/>
      <c r="V89" s="19"/>
      <c r="W89" s="19"/>
      <c r="X89" s="19"/>
      <c r="Y89" s="13"/>
    </row>
    <row r="90" spans="1:25" x14ac:dyDescent="0.2">
      <c r="A90" s="30"/>
      <c r="B90" s="31">
        <f>SUM(B9:B89)</f>
        <v>23934623.819300596</v>
      </c>
      <c r="C90" s="32">
        <f t="shared" ref="C90:Y90" si="0">SUM(C9:C89)</f>
        <v>9652282</v>
      </c>
      <c r="D90" s="32">
        <f t="shared" ref="D90:E90" si="1">SUM(D9:D89)</f>
        <v>84242694.329999998</v>
      </c>
      <c r="E90" s="32">
        <f t="shared" si="1"/>
        <v>56277323.890000001</v>
      </c>
      <c r="F90" s="32">
        <f t="shared" si="0"/>
        <v>18959941.810000002</v>
      </c>
      <c r="G90" s="32">
        <f t="shared" si="0"/>
        <v>75671942.289872766</v>
      </c>
      <c r="H90" s="32">
        <f t="shared" si="0"/>
        <v>8093124.4929999998</v>
      </c>
      <c r="I90" s="33">
        <f t="shared" si="0"/>
        <v>276831932.63217336</v>
      </c>
      <c r="J90" s="31">
        <f t="shared" si="0"/>
        <v>21742841.507300593</v>
      </c>
      <c r="K90" s="32">
        <f t="shared" si="0"/>
        <v>9540565</v>
      </c>
      <c r="L90" s="32">
        <f t="shared" ref="L90:M90" si="2">SUM(L9:L89)</f>
        <v>83353480.329999998</v>
      </c>
      <c r="M90" s="32">
        <f t="shared" si="2"/>
        <v>56087293.890000001</v>
      </c>
      <c r="N90" s="32">
        <f t="shared" si="0"/>
        <v>18951941.810000002</v>
      </c>
      <c r="O90" s="32">
        <f t="shared" si="0"/>
        <v>74553389.710000023</v>
      </c>
      <c r="P90" s="32">
        <f t="shared" si="0"/>
        <v>5002128.9099999992</v>
      </c>
      <c r="Q90" s="33">
        <f t="shared" si="0"/>
        <v>269231641.15730059</v>
      </c>
      <c r="R90" s="31">
        <f t="shared" si="0"/>
        <v>2191782.3120000004</v>
      </c>
      <c r="S90" s="32">
        <f t="shared" si="0"/>
        <v>111717</v>
      </c>
      <c r="T90" s="32">
        <f t="shared" ref="T90:U90" si="3">SUM(T9:T89)</f>
        <v>889214</v>
      </c>
      <c r="U90" s="32">
        <f t="shared" si="3"/>
        <v>190030</v>
      </c>
      <c r="V90" s="32">
        <f t="shared" si="0"/>
        <v>8000</v>
      </c>
      <c r="W90" s="32">
        <f t="shared" si="0"/>
        <v>1118552.5798727688</v>
      </c>
      <c r="X90" s="32">
        <f t="shared" si="0"/>
        <v>3090995.5830000001</v>
      </c>
      <c r="Y90" s="33">
        <f t="shared" si="0"/>
        <v>7600291.4748727689</v>
      </c>
    </row>
    <row r="91" spans="1:25" x14ac:dyDescent="0.2">
      <c r="A91" s="29" t="str">
        <f>'Total Exp'!A91</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sheetPr>
  <dimension ref="A1:Y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25" width="12.7109375" style="9"/>
    <col min="26" max="16384" width="12.7109375" style="6"/>
  </cols>
  <sheetData>
    <row r="1" spans="1:25" x14ac:dyDescent="0.2">
      <c r="A1" s="1" t="s">
        <v>0</v>
      </c>
      <c r="B1" s="7"/>
      <c r="C1" s="7"/>
      <c r="D1" s="7"/>
      <c r="E1" s="7"/>
      <c r="F1" s="7"/>
      <c r="G1" s="7"/>
      <c r="H1" s="7"/>
      <c r="I1" s="7"/>
      <c r="J1" s="7"/>
      <c r="K1" s="7"/>
      <c r="L1" s="7"/>
      <c r="M1" s="7"/>
      <c r="N1" s="7"/>
      <c r="O1" s="7"/>
      <c r="P1" s="7"/>
      <c r="Q1" s="7"/>
      <c r="R1" s="7"/>
      <c r="S1" s="7"/>
      <c r="T1" s="7"/>
      <c r="U1" s="7"/>
      <c r="V1" s="7"/>
      <c r="W1" s="7"/>
      <c r="X1" s="7"/>
      <c r="Y1" s="7"/>
    </row>
    <row r="2" spans="1:25" ht="15.75" x14ac:dyDescent="0.25">
      <c r="A2" s="2" t="s">
        <v>105</v>
      </c>
      <c r="B2" s="8"/>
      <c r="C2" s="8"/>
      <c r="D2" s="8"/>
      <c r="E2" s="8"/>
      <c r="F2" s="8"/>
      <c r="G2" s="8"/>
      <c r="H2" s="8"/>
      <c r="I2" s="8"/>
      <c r="J2" s="8"/>
      <c r="K2" s="8"/>
      <c r="L2" s="8"/>
      <c r="M2" s="8"/>
      <c r="N2" s="8"/>
      <c r="O2" s="8"/>
      <c r="P2" s="8"/>
      <c r="Q2" s="8"/>
      <c r="R2" s="8"/>
      <c r="S2" s="8"/>
      <c r="T2" s="8"/>
      <c r="U2" s="8"/>
      <c r="V2" s="8"/>
      <c r="W2" s="8"/>
      <c r="X2" s="8"/>
      <c r="Y2" s="8"/>
    </row>
    <row r="3" spans="1:25" x14ac:dyDescent="0.2">
      <c r="A3" s="28" t="str">
        <f>'Total Exp'!A3</f>
        <v>2018-19</v>
      </c>
    </row>
    <row r="4" spans="1:25" ht="15.75" x14ac:dyDescent="0.25">
      <c r="A4" s="82" t="s">
        <v>237</v>
      </c>
      <c r="B4" s="83"/>
      <c r="C4" s="83"/>
      <c r="D4" s="83"/>
      <c r="E4" s="83"/>
      <c r="F4" s="83"/>
      <c r="G4" s="83"/>
      <c r="H4" s="83"/>
      <c r="I4" s="84"/>
      <c r="J4" s="85"/>
      <c r="K4" s="83"/>
      <c r="L4" s="83"/>
      <c r="M4" s="83"/>
      <c r="N4" s="83"/>
      <c r="O4" s="83"/>
      <c r="P4" s="83"/>
      <c r="Q4" s="83"/>
      <c r="R4" s="85"/>
      <c r="S4" s="83"/>
      <c r="T4" s="83"/>
      <c r="U4" s="83"/>
      <c r="V4" s="83"/>
      <c r="W4" s="83"/>
      <c r="X4" s="83"/>
      <c r="Y4" s="84" t="s">
        <v>287</v>
      </c>
    </row>
    <row r="5" spans="1:25" s="60" customFormat="1" ht="12.75" x14ac:dyDescent="0.2">
      <c r="A5" s="49"/>
      <c r="B5" s="65" t="s">
        <v>240</v>
      </c>
      <c r="C5" s="62"/>
      <c r="D5" s="62"/>
      <c r="E5" s="62"/>
      <c r="F5" s="62"/>
      <c r="G5" s="62"/>
      <c r="H5" s="62"/>
      <c r="I5" s="63"/>
      <c r="J5" s="64" t="s">
        <v>238</v>
      </c>
      <c r="K5" s="65"/>
      <c r="L5" s="65"/>
      <c r="M5" s="65"/>
      <c r="N5" s="65"/>
      <c r="O5" s="65"/>
      <c r="P5" s="65"/>
      <c r="Q5" s="66"/>
      <c r="R5" s="65" t="s">
        <v>239</v>
      </c>
      <c r="S5" s="65"/>
      <c r="T5" s="65"/>
      <c r="U5" s="65"/>
      <c r="V5" s="65"/>
      <c r="W5" s="65"/>
      <c r="X5" s="65"/>
      <c r="Y5" s="66"/>
    </row>
    <row r="6" spans="1:25" s="60" customFormat="1" ht="12.75" x14ac:dyDescent="0.2">
      <c r="A6" s="49"/>
      <c r="B6" s="50" t="str">
        <f>$A$4&amp;" Total"</f>
        <v>Main Roads Total</v>
      </c>
      <c r="C6" s="51"/>
      <c r="D6" s="51"/>
      <c r="E6" s="51"/>
      <c r="F6" s="51"/>
      <c r="G6" s="51"/>
      <c r="H6" s="51"/>
      <c r="I6" s="52"/>
      <c r="J6" s="50" t="s">
        <v>241</v>
      </c>
      <c r="K6" s="51"/>
      <c r="L6" s="51"/>
      <c r="M6" s="51"/>
      <c r="N6" s="51"/>
      <c r="O6" s="51"/>
      <c r="P6" s="51"/>
      <c r="Q6" s="52"/>
      <c r="R6" s="51" t="s">
        <v>242</v>
      </c>
      <c r="S6" s="51"/>
      <c r="T6" s="51"/>
      <c r="U6" s="51"/>
      <c r="V6" s="51"/>
      <c r="W6" s="51"/>
      <c r="X6" s="51"/>
      <c r="Y6" s="52"/>
    </row>
    <row r="7" spans="1:25" s="59" customFormat="1" ht="33.75" x14ac:dyDescent="0.2">
      <c r="A7" s="57"/>
      <c r="B7" s="42" t="s">
        <v>106</v>
      </c>
      <c r="C7" s="43" t="s">
        <v>272</v>
      </c>
      <c r="D7" s="43" t="s">
        <v>273</v>
      </c>
      <c r="E7" s="43" t="s">
        <v>274</v>
      </c>
      <c r="F7" s="43" t="s">
        <v>275</v>
      </c>
      <c r="G7" s="43" t="s">
        <v>108</v>
      </c>
      <c r="H7" s="43" t="s">
        <v>109</v>
      </c>
      <c r="I7" s="58" t="s">
        <v>276</v>
      </c>
      <c r="J7" s="42" t="s">
        <v>106</v>
      </c>
      <c r="K7" s="43" t="s">
        <v>272</v>
      </c>
      <c r="L7" s="43" t="s">
        <v>273</v>
      </c>
      <c r="M7" s="43" t="s">
        <v>274</v>
      </c>
      <c r="N7" s="43" t="s">
        <v>275</v>
      </c>
      <c r="O7" s="43" t="s">
        <v>108</v>
      </c>
      <c r="P7" s="43" t="s">
        <v>109</v>
      </c>
      <c r="Q7" s="58" t="s">
        <v>276</v>
      </c>
      <c r="R7" s="42" t="s">
        <v>106</v>
      </c>
      <c r="S7" s="43" t="s">
        <v>272</v>
      </c>
      <c r="T7" s="43" t="s">
        <v>273</v>
      </c>
      <c r="U7" s="43" t="s">
        <v>274</v>
      </c>
      <c r="V7" s="43" t="s">
        <v>275</v>
      </c>
      <c r="W7" s="43" t="s">
        <v>108</v>
      </c>
      <c r="X7" s="43" t="s">
        <v>109</v>
      </c>
      <c r="Y7" s="58" t="s">
        <v>276</v>
      </c>
    </row>
    <row r="8" spans="1:25" s="59" customFormat="1" ht="11.25" x14ac:dyDescent="0.2">
      <c r="A8" s="67"/>
      <c r="B8" s="46" t="s">
        <v>110</v>
      </c>
      <c r="C8" s="47" t="s">
        <v>111</v>
      </c>
      <c r="D8" s="47" t="s">
        <v>112</v>
      </c>
      <c r="E8" s="47" t="s">
        <v>113</v>
      </c>
      <c r="F8" s="47" t="s">
        <v>114</v>
      </c>
      <c r="G8" s="47" t="s">
        <v>115</v>
      </c>
      <c r="H8" s="47" t="s">
        <v>116</v>
      </c>
      <c r="I8" s="48" t="s">
        <v>117</v>
      </c>
      <c r="J8" s="46" t="s">
        <v>110</v>
      </c>
      <c r="K8" s="47" t="s">
        <v>111</v>
      </c>
      <c r="L8" s="47" t="s">
        <v>112</v>
      </c>
      <c r="M8" s="47" t="s">
        <v>113</v>
      </c>
      <c r="N8" s="47" t="s">
        <v>114</v>
      </c>
      <c r="O8" s="47" t="s">
        <v>115</v>
      </c>
      <c r="P8" s="47" t="s">
        <v>116</v>
      </c>
      <c r="Q8" s="48" t="s">
        <v>117</v>
      </c>
      <c r="R8" s="46" t="s">
        <v>110</v>
      </c>
      <c r="S8" s="47" t="s">
        <v>111</v>
      </c>
      <c r="T8" s="47" t="s">
        <v>112</v>
      </c>
      <c r="U8" s="47" t="s">
        <v>113</v>
      </c>
      <c r="V8" s="47" t="s">
        <v>114</v>
      </c>
      <c r="W8" s="47" t="s">
        <v>115</v>
      </c>
      <c r="X8" s="47" t="s">
        <v>116</v>
      </c>
      <c r="Y8" s="48" t="s">
        <v>117</v>
      </c>
    </row>
    <row r="9" spans="1:25" x14ac:dyDescent="0.2">
      <c r="A9" s="3"/>
      <c r="B9" s="89"/>
      <c r="C9" s="90"/>
      <c r="D9" s="90"/>
      <c r="E9" s="90"/>
      <c r="F9" s="90"/>
      <c r="G9" s="90"/>
      <c r="H9" s="90"/>
      <c r="I9" s="91"/>
      <c r="J9" s="14"/>
      <c r="K9" s="15"/>
      <c r="L9" s="15"/>
      <c r="M9" s="15"/>
      <c r="N9" s="15"/>
      <c r="O9" s="15"/>
      <c r="P9" s="15"/>
      <c r="Q9" s="11"/>
      <c r="R9" s="14"/>
      <c r="S9" s="15"/>
      <c r="T9" s="15"/>
      <c r="U9" s="15"/>
      <c r="V9" s="15"/>
      <c r="W9" s="15"/>
      <c r="X9" s="15"/>
      <c r="Y9" s="11"/>
    </row>
    <row r="10" spans="1:25" x14ac:dyDescent="0.2">
      <c r="A10" s="4" t="s">
        <v>1</v>
      </c>
      <c r="B10" s="92">
        <v>0</v>
      </c>
      <c r="C10" s="87">
        <v>0</v>
      </c>
      <c r="D10" s="87">
        <v>0</v>
      </c>
      <c r="E10" s="87">
        <v>0</v>
      </c>
      <c r="F10" s="87">
        <v>0</v>
      </c>
      <c r="G10" s="87">
        <v>0</v>
      </c>
      <c r="H10" s="87">
        <v>0</v>
      </c>
      <c r="I10" s="93">
        <v>0</v>
      </c>
      <c r="J10" s="16">
        <v>0</v>
      </c>
      <c r="K10" s="17">
        <v>0</v>
      </c>
      <c r="L10" s="17">
        <v>0</v>
      </c>
      <c r="M10" s="17">
        <v>0</v>
      </c>
      <c r="N10" s="17">
        <v>0</v>
      </c>
      <c r="O10" s="17">
        <v>0</v>
      </c>
      <c r="P10" s="17">
        <v>0</v>
      </c>
      <c r="Q10" s="12">
        <v>0</v>
      </c>
      <c r="R10" s="16">
        <v>0</v>
      </c>
      <c r="S10" s="17">
        <v>0</v>
      </c>
      <c r="T10" s="17">
        <v>0</v>
      </c>
      <c r="U10" s="17">
        <v>0</v>
      </c>
      <c r="V10" s="17">
        <v>0</v>
      </c>
      <c r="W10" s="17">
        <v>0</v>
      </c>
      <c r="X10" s="17">
        <v>0</v>
      </c>
      <c r="Y10" s="12">
        <v>0</v>
      </c>
    </row>
    <row r="11" spans="1:25" x14ac:dyDescent="0.2">
      <c r="A11" s="4" t="s">
        <v>2</v>
      </c>
      <c r="B11" s="92">
        <v>0</v>
      </c>
      <c r="C11" s="87">
        <v>0</v>
      </c>
      <c r="D11" s="87">
        <v>0</v>
      </c>
      <c r="E11" s="87">
        <v>0</v>
      </c>
      <c r="F11" s="87">
        <v>0</v>
      </c>
      <c r="G11" s="87">
        <v>0</v>
      </c>
      <c r="H11" s="87">
        <v>0</v>
      </c>
      <c r="I11" s="93">
        <v>0</v>
      </c>
      <c r="J11" s="16">
        <v>0</v>
      </c>
      <c r="K11" s="17">
        <v>0</v>
      </c>
      <c r="L11" s="17">
        <v>0</v>
      </c>
      <c r="M11" s="17">
        <v>0</v>
      </c>
      <c r="N11" s="17">
        <v>0</v>
      </c>
      <c r="O11" s="17">
        <v>0</v>
      </c>
      <c r="P11" s="17">
        <v>0</v>
      </c>
      <c r="Q11" s="12">
        <v>0</v>
      </c>
      <c r="R11" s="16">
        <v>0</v>
      </c>
      <c r="S11" s="17">
        <v>0</v>
      </c>
      <c r="T11" s="17">
        <v>0</v>
      </c>
      <c r="U11" s="17">
        <v>0</v>
      </c>
      <c r="V11" s="17">
        <v>0</v>
      </c>
      <c r="W11" s="17">
        <v>0</v>
      </c>
      <c r="X11" s="17">
        <v>0</v>
      </c>
      <c r="Y11" s="12">
        <v>0</v>
      </c>
    </row>
    <row r="12" spans="1:25" x14ac:dyDescent="0.2">
      <c r="A12" s="4" t="s">
        <v>3</v>
      </c>
      <c r="B12" s="92">
        <v>0</v>
      </c>
      <c r="C12" s="87">
        <v>0</v>
      </c>
      <c r="D12" s="87">
        <v>0</v>
      </c>
      <c r="E12" s="87">
        <v>0</v>
      </c>
      <c r="F12" s="87">
        <v>0</v>
      </c>
      <c r="G12" s="87">
        <v>0</v>
      </c>
      <c r="H12" s="87">
        <v>0</v>
      </c>
      <c r="I12" s="93">
        <v>0</v>
      </c>
      <c r="J12" s="16">
        <v>0</v>
      </c>
      <c r="K12" s="17">
        <v>0</v>
      </c>
      <c r="L12" s="17">
        <v>0</v>
      </c>
      <c r="M12" s="17">
        <v>0</v>
      </c>
      <c r="N12" s="17">
        <v>0</v>
      </c>
      <c r="O12" s="17">
        <v>0</v>
      </c>
      <c r="P12" s="17">
        <v>0</v>
      </c>
      <c r="Q12" s="12">
        <v>0</v>
      </c>
      <c r="R12" s="16">
        <v>0</v>
      </c>
      <c r="S12" s="17">
        <v>0</v>
      </c>
      <c r="T12" s="17">
        <v>0</v>
      </c>
      <c r="U12" s="17">
        <v>0</v>
      </c>
      <c r="V12" s="17">
        <v>0</v>
      </c>
      <c r="W12" s="17">
        <v>0</v>
      </c>
      <c r="X12" s="17">
        <v>0</v>
      </c>
      <c r="Y12" s="12">
        <v>0</v>
      </c>
    </row>
    <row r="13" spans="1:25" x14ac:dyDescent="0.2">
      <c r="A13" s="4" t="s">
        <v>4</v>
      </c>
      <c r="B13" s="92">
        <v>0</v>
      </c>
      <c r="C13" s="87">
        <v>0</v>
      </c>
      <c r="D13" s="87">
        <v>0</v>
      </c>
      <c r="E13" s="87">
        <v>0</v>
      </c>
      <c r="F13" s="87">
        <v>0</v>
      </c>
      <c r="G13" s="87">
        <v>0</v>
      </c>
      <c r="H13" s="87">
        <v>0</v>
      </c>
      <c r="I13" s="93">
        <v>0</v>
      </c>
      <c r="J13" s="16">
        <v>0</v>
      </c>
      <c r="K13" s="17">
        <v>0</v>
      </c>
      <c r="L13" s="17">
        <v>0</v>
      </c>
      <c r="M13" s="17">
        <v>0</v>
      </c>
      <c r="N13" s="17">
        <v>0</v>
      </c>
      <c r="O13" s="17">
        <v>0</v>
      </c>
      <c r="P13" s="17">
        <v>0</v>
      </c>
      <c r="Q13" s="12">
        <v>0</v>
      </c>
      <c r="R13" s="16">
        <v>0</v>
      </c>
      <c r="S13" s="17">
        <v>0</v>
      </c>
      <c r="T13" s="17">
        <v>0</v>
      </c>
      <c r="U13" s="17">
        <v>0</v>
      </c>
      <c r="V13" s="17">
        <v>0</v>
      </c>
      <c r="W13" s="17">
        <v>0</v>
      </c>
      <c r="X13" s="17">
        <v>0</v>
      </c>
      <c r="Y13" s="12">
        <v>0</v>
      </c>
    </row>
    <row r="14" spans="1:25" x14ac:dyDescent="0.2">
      <c r="A14" s="4" t="s">
        <v>5</v>
      </c>
      <c r="B14" s="92">
        <v>0</v>
      </c>
      <c r="C14" s="87">
        <v>0</v>
      </c>
      <c r="D14" s="87">
        <v>0</v>
      </c>
      <c r="E14" s="87">
        <v>0</v>
      </c>
      <c r="F14" s="87">
        <v>0</v>
      </c>
      <c r="G14" s="87">
        <v>0</v>
      </c>
      <c r="H14" s="87">
        <v>0</v>
      </c>
      <c r="I14" s="93">
        <v>0</v>
      </c>
      <c r="J14" s="16">
        <v>0</v>
      </c>
      <c r="K14" s="17">
        <v>0</v>
      </c>
      <c r="L14" s="17">
        <v>0</v>
      </c>
      <c r="M14" s="17">
        <v>0</v>
      </c>
      <c r="N14" s="17">
        <v>0</v>
      </c>
      <c r="O14" s="17">
        <v>0</v>
      </c>
      <c r="P14" s="17">
        <v>0</v>
      </c>
      <c r="Q14" s="12">
        <v>0</v>
      </c>
      <c r="R14" s="16">
        <v>0</v>
      </c>
      <c r="S14" s="17">
        <v>0</v>
      </c>
      <c r="T14" s="17">
        <v>0</v>
      </c>
      <c r="U14" s="17">
        <v>0</v>
      </c>
      <c r="V14" s="17">
        <v>0</v>
      </c>
      <c r="W14" s="17">
        <v>0</v>
      </c>
      <c r="X14" s="17">
        <v>0</v>
      </c>
      <c r="Y14" s="12">
        <v>0</v>
      </c>
    </row>
    <row r="15" spans="1:25" x14ac:dyDescent="0.2">
      <c r="A15" s="4" t="s">
        <v>6</v>
      </c>
      <c r="B15" s="92">
        <v>0</v>
      </c>
      <c r="C15" s="87">
        <v>0</v>
      </c>
      <c r="D15" s="87">
        <v>0</v>
      </c>
      <c r="E15" s="87">
        <v>0</v>
      </c>
      <c r="F15" s="87">
        <v>0</v>
      </c>
      <c r="G15" s="87">
        <v>0</v>
      </c>
      <c r="H15" s="87">
        <v>0</v>
      </c>
      <c r="I15" s="93">
        <v>0</v>
      </c>
      <c r="J15" s="16">
        <v>0</v>
      </c>
      <c r="K15" s="17">
        <v>0</v>
      </c>
      <c r="L15" s="17">
        <v>0</v>
      </c>
      <c r="M15" s="17">
        <v>0</v>
      </c>
      <c r="N15" s="17">
        <v>0</v>
      </c>
      <c r="O15" s="17">
        <v>0</v>
      </c>
      <c r="P15" s="17">
        <v>0</v>
      </c>
      <c r="Q15" s="12">
        <v>0</v>
      </c>
      <c r="R15" s="16">
        <v>0</v>
      </c>
      <c r="S15" s="17">
        <v>0</v>
      </c>
      <c r="T15" s="17">
        <v>0</v>
      </c>
      <c r="U15" s="17">
        <v>0</v>
      </c>
      <c r="V15" s="17">
        <v>0</v>
      </c>
      <c r="W15" s="17">
        <v>0</v>
      </c>
      <c r="X15" s="17">
        <v>0</v>
      </c>
      <c r="Y15" s="12">
        <v>0</v>
      </c>
    </row>
    <row r="16" spans="1:25" x14ac:dyDescent="0.2">
      <c r="A16" s="4" t="s">
        <v>7</v>
      </c>
      <c r="B16" s="92">
        <v>0</v>
      </c>
      <c r="C16" s="87">
        <v>0</v>
      </c>
      <c r="D16" s="87">
        <v>0</v>
      </c>
      <c r="E16" s="87">
        <v>0</v>
      </c>
      <c r="F16" s="87">
        <v>0</v>
      </c>
      <c r="G16" s="87">
        <v>0</v>
      </c>
      <c r="H16" s="87">
        <v>0</v>
      </c>
      <c r="I16" s="93">
        <v>0</v>
      </c>
      <c r="J16" s="16">
        <v>0</v>
      </c>
      <c r="K16" s="17">
        <v>0</v>
      </c>
      <c r="L16" s="17">
        <v>0</v>
      </c>
      <c r="M16" s="17">
        <v>0</v>
      </c>
      <c r="N16" s="17">
        <v>0</v>
      </c>
      <c r="O16" s="17">
        <v>0</v>
      </c>
      <c r="P16" s="17">
        <v>0</v>
      </c>
      <c r="Q16" s="12">
        <v>0</v>
      </c>
      <c r="R16" s="16">
        <v>0</v>
      </c>
      <c r="S16" s="17">
        <v>0</v>
      </c>
      <c r="T16" s="17">
        <v>0</v>
      </c>
      <c r="U16" s="17">
        <v>0</v>
      </c>
      <c r="V16" s="17">
        <v>0</v>
      </c>
      <c r="W16" s="17">
        <v>0</v>
      </c>
      <c r="X16" s="17">
        <v>0</v>
      </c>
      <c r="Y16" s="12">
        <v>0</v>
      </c>
    </row>
    <row r="17" spans="1:25" x14ac:dyDescent="0.2">
      <c r="A17" s="4" t="s">
        <v>8</v>
      </c>
      <c r="B17" s="92">
        <v>0</v>
      </c>
      <c r="C17" s="87">
        <v>0</v>
      </c>
      <c r="D17" s="87">
        <v>0</v>
      </c>
      <c r="E17" s="87">
        <v>720742</v>
      </c>
      <c r="F17" s="87">
        <v>0</v>
      </c>
      <c r="G17" s="87">
        <v>0</v>
      </c>
      <c r="H17" s="87">
        <v>0</v>
      </c>
      <c r="I17" s="93">
        <v>720742</v>
      </c>
      <c r="J17" s="16">
        <v>0</v>
      </c>
      <c r="K17" s="17">
        <v>0</v>
      </c>
      <c r="L17" s="17">
        <v>0</v>
      </c>
      <c r="M17" s="17">
        <v>0</v>
      </c>
      <c r="N17" s="17">
        <v>0</v>
      </c>
      <c r="O17" s="17">
        <v>0</v>
      </c>
      <c r="P17" s="17">
        <v>0</v>
      </c>
      <c r="Q17" s="12">
        <v>0</v>
      </c>
      <c r="R17" s="16">
        <v>0</v>
      </c>
      <c r="S17" s="17">
        <v>0</v>
      </c>
      <c r="T17" s="17">
        <v>0</v>
      </c>
      <c r="U17" s="17">
        <v>720742</v>
      </c>
      <c r="V17" s="17">
        <v>0</v>
      </c>
      <c r="W17" s="17">
        <v>0</v>
      </c>
      <c r="X17" s="17">
        <v>0</v>
      </c>
      <c r="Y17" s="12">
        <v>720742</v>
      </c>
    </row>
    <row r="18" spans="1:25" x14ac:dyDescent="0.2">
      <c r="A18" s="4" t="s">
        <v>9</v>
      </c>
      <c r="B18" s="92">
        <v>0</v>
      </c>
      <c r="C18" s="87">
        <v>0</v>
      </c>
      <c r="D18" s="87">
        <v>0</v>
      </c>
      <c r="E18" s="87">
        <v>0</v>
      </c>
      <c r="F18" s="87">
        <v>0</v>
      </c>
      <c r="G18" s="87">
        <v>0</v>
      </c>
      <c r="H18" s="87">
        <v>0</v>
      </c>
      <c r="I18" s="93">
        <v>0</v>
      </c>
      <c r="J18" s="16">
        <v>0</v>
      </c>
      <c r="K18" s="17">
        <v>0</v>
      </c>
      <c r="L18" s="17">
        <v>0</v>
      </c>
      <c r="M18" s="17">
        <v>0</v>
      </c>
      <c r="N18" s="17">
        <v>0</v>
      </c>
      <c r="O18" s="17">
        <v>0</v>
      </c>
      <c r="P18" s="17">
        <v>0</v>
      </c>
      <c r="Q18" s="12">
        <v>0</v>
      </c>
      <c r="R18" s="16">
        <v>0</v>
      </c>
      <c r="S18" s="17">
        <v>0</v>
      </c>
      <c r="T18" s="17">
        <v>0</v>
      </c>
      <c r="U18" s="17">
        <v>0</v>
      </c>
      <c r="V18" s="17">
        <v>0</v>
      </c>
      <c r="W18" s="17">
        <v>0</v>
      </c>
      <c r="X18" s="17">
        <v>0</v>
      </c>
      <c r="Y18" s="12">
        <v>0</v>
      </c>
    </row>
    <row r="19" spans="1:25" x14ac:dyDescent="0.2">
      <c r="A19" s="4" t="s">
        <v>10</v>
      </c>
      <c r="B19" s="92">
        <v>0</v>
      </c>
      <c r="C19" s="87">
        <v>0</v>
      </c>
      <c r="D19" s="87">
        <v>0</v>
      </c>
      <c r="E19" s="87">
        <v>0</v>
      </c>
      <c r="F19" s="87">
        <v>0</v>
      </c>
      <c r="G19" s="87">
        <v>0</v>
      </c>
      <c r="H19" s="87">
        <v>0</v>
      </c>
      <c r="I19" s="93">
        <v>0</v>
      </c>
      <c r="J19" s="16">
        <v>0</v>
      </c>
      <c r="K19" s="17">
        <v>0</v>
      </c>
      <c r="L19" s="17">
        <v>0</v>
      </c>
      <c r="M19" s="17">
        <v>0</v>
      </c>
      <c r="N19" s="17">
        <v>0</v>
      </c>
      <c r="O19" s="17">
        <v>0</v>
      </c>
      <c r="P19" s="17">
        <v>0</v>
      </c>
      <c r="Q19" s="12">
        <v>0</v>
      </c>
      <c r="R19" s="16">
        <v>0</v>
      </c>
      <c r="S19" s="17">
        <v>0</v>
      </c>
      <c r="T19" s="17">
        <v>0</v>
      </c>
      <c r="U19" s="17">
        <v>0</v>
      </c>
      <c r="V19" s="17">
        <v>0</v>
      </c>
      <c r="W19" s="17">
        <v>0</v>
      </c>
      <c r="X19" s="17">
        <v>0</v>
      </c>
      <c r="Y19" s="12">
        <v>0</v>
      </c>
    </row>
    <row r="20" spans="1:25" x14ac:dyDescent="0.2">
      <c r="A20" s="4" t="s">
        <v>11</v>
      </c>
      <c r="B20" s="92">
        <v>0</v>
      </c>
      <c r="C20" s="87">
        <v>0</v>
      </c>
      <c r="D20" s="87">
        <v>0</v>
      </c>
      <c r="E20" s="87">
        <v>0</v>
      </c>
      <c r="F20" s="87">
        <v>0</v>
      </c>
      <c r="G20" s="87">
        <v>0</v>
      </c>
      <c r="H20" s="87">
        <v>0</v>
      </c>
      <c r="I20" s="93">
        <v>0</v>
      </c>
      <c r="J20" s="16">
        <v>0</v>
      </c>
      <c r="K20" s="17">
        <v>0</v>
      </c>
      <c r="L20" s="17">
        <v>0</v>
      </c>
      <c r="M20" s="17">
        <v>0</v>
      </c>
      <c r="N20" s="17">
        <v>0</v>
      </c>
      <c r="O20" s="17">
        <v>0</v>
      </c>
      <c r="P20" s="17">
        <v>0</v>
      </c>
      <c r="Q20" s="12">
        <v>0</v>
      </c>
      <c r="R20" s="16">
        <v>0</v>
      </c>
      <c r="S20" s="17">
        <v>0</v>
      </c>
      <c r="T20" s="17">
        <v>0</v>
      </c>
      <c r="U20" s="17">
        <v>0</v>
      </c>
      <c r="V20" s="17">
        <v>0</v>
      </c>
      <c r="W20" s="17">
        <v>0</v>
      </c>
      <c r="X20" s="17">
        <v>0</v>
      </c>
      <c r="Y20" s="12">
        <v>0</v>
      </c>
    </row>
    <row r="21" spans="1:25" x14ac:dyDescent="0.2">
      <c r="A21" s="4" t="s">
        <v>12</v>
      </c>
      <c r="B21" s="92">
        <v>0</v>
      </c>
      <c r="C21" s="87">
        <v>0</v>
      </c>
      <c r="D21" s="87">
        <v>0</v>
      </c>
      <c r="E21" s="87">
        <v>0</v>
      </c>
      <c r="F21" s="87">
        <v>0</v>
      </c>
      <c r="G21" s="87">
        <v>0</v>
      </c>
      <c r="H21" s="87">
        <v>0</v>
      </c>
      <c r="I21" s="93">
        <v>0</v>
      </c>
      <c r="J21" s="16">
        <v>0</v>
      </c>
      <c r="K21" s="17">
        <v>0</v>
      </c>
      <c r="L21" s="17">
        <v>0</v>
      </c>
      <c r="M21" s="17">
        <v>0</v>
      </c>
      <c r="N21" s="17">
        <v>0</v>
      </c>
      <c r="O21" s="17">
        <v>0</v>
      </c>
      <c r="P21" s="17">
        <v>0</v>
      </c>
      <c r="Q21" s="12">
        <v>0</v>
      </c>
      <c r="R21" s="16">
        <v>0</v>
      </c>
      <c r="S21" s="17">
        <v>0</v>
      </c>
      <c r="T21" s="17">
        <v>0</v>
      </c>
      <c r="U21" s="17">
        <v>0</v>
      </c>
      <c r="V21" s="17">
        <v>0</v>
      </c>
      <c r="W21" s="17">
        <v>0</v>
      </c>
      <c r="X21" s="17">
        <v>0</v>
      </c>
      <c r="Y21" s="12">
        <v>0</v>
      </c>
    </row>
    <row r="22" spans="1:25" x14ac:dyDescent="0.2">
      <c r="A22" s="4" t="s">
        <v>13</v>
      </c>
      <c r="B22" s="92">
        <v>0</v>
      </c>
      <c r="C22" s="87">
        <v>0</v>
      </c>
      <c r="D22" s="87">
        <v>0</v>
      </c>
      <c r="E22" s="87">
        <v>0</v>
      </c>
      <c r="F22" s="87">
        <v>0</v>
      </c>
      <c r="G22" s="87">
        <v>0</v>
      </c>
      <c r="H22" s="87">
        <v>0</v>
      </c>
      <c r="I22" s="93">
        <v>0</v>
      </c>
      <c r="J22" s="16">
        <v>0</v>
      </c>
      <c r="K22" s="17">
        <v>0</v>
      </c>
      <c r="L22" s="17">
        <v>0</v>
      </c>
      <c r="M22" s="17">
        <v>0</v>
      </c>
      <c r="N22" s="17">
        <v>0</v>
      </c>
      <c r="O22" s="17">
        <v>0</v>
      </c>
      <c r="P22" s="17">
        <v>0</v>
      </c>
      <c r="Q22" s="12">
        <v>0</v>
      </c>
      <c r="R22" s="16">
        <v>0</v>
      </c>
      <c r="S22" s="17">
        <v>0</v>
      </c>
      <c r="T22" s="17">
        <v>0</v>
      </c>
      <c r="U22" s="17">
        <v>0</v>
      </c>
      <c r="V22" s="17">
        <v>0</v>
      </c>
      <c r="W22" s="17">
        <v>0</v>
      </c>
      <c r="X22" s="17">
        <v>0</v>
      </c>
      <c r="Y22" s="12">
        <v>0</v>
      </c>
    </row>
    <row r="23" spans="1:25" x14ac:dyDescent="0.2">
      <c r="A23" s="4" t="s">
        <v>14</v>
      </c>
      <c r="B23" s="92">
        <v>0</v>
      </c>
      <c r="C23" s="87">
        <v>0</v>
      </c>
      <c r="D23" s="87">
        <v>0</v>
      </c>
      <c r="E23" s="87">
        <v>0</v>
      </c>
      <c r="F23" s="87">
        <v>0</v>
      </c>
      <c r="G23" s="87">
        <v>0</v>
      </c>
      <c r="H23" s="87">
        <v>0</v>
      </c>
      <c r="I23" s="93">
        <v>0</v>
      </c>
      <c r="J23" s="16">
        <v>0</v>
      </c>
      <c r="K23" s="17">
        <v>0</v>
      </c>
      <c r="L23" s="17">
        <v>0</v>
      </c>
      <c r="M23" s="17">
        <v>0</v>
      </c>
      <c r="N23" s="17">
        <v>0</v>
      </c>
      <c r="O23" s="17">
        <v>0</v>
      </c>
      <c r="P23" s="17">
        <v>0</v>
      </c>
      <c r="Q23" s="12">
        <v>0</v>
      </c>
      <c r="R23" s="16">
        <v>0</v>
      </c>
      <c r="S23" s="17">
        <v>0</v>
      </c>
      <c r="T23" s="17">
        <v>0</v>
      </c>
      <c r="U23" s="17">
        <v>0</v>
      </c>
      <c r="V23" s="17">
        <v>0</v>
      </c>
      <c r="W23" s="17">
        <v>0</v>
      </c>
      <c r="X23" s="17">
        <v>0</v>
      </c>
      <c r="Y23" s="12">
        <v>0</v>
      </c>
    </row>
    <row r="24" spans="1:25" x14ac:dyDescent="0.2">
      <c r="A24" s="4" t="s">
        <v>15</v>
      </c>
      <c r="B24" s="92">
        <v>0</v>
      </c>
      <c r="C24" s="87">
        <v>0</v>
      </c>
      <c r="D24" s="87">
        <v>0</v>
      </c>
      <c r="E24" s="87">
        <v>540319</v>
      </c>
      <c r="F24" s="87">
        <v>0</v>
      </c>
      <c r="G24" s="87">
        <v>100000</v>
      </c>
      <c r="H24" s="87">
        <v>3040427</v>
      </c>
      <c r="I24" s="93">
        <v>3680746</v>
      </c>
      <c r="J24" s="16">
        <v>0</v>
      </c>
      <c r="K24" s="17">
        <v>0</v>
      </c>
      <c r="L24" s="17">
        <v>0</v>
      </c>
      <c r="M24" s="17">
        <v>540319</v>
      </c>
      <c r="N24" s="17">
        <v>0</v>
      </c>
      <c r="O24" s="17">
        <v>100000</v>
      </c>
      <c r="P24" s="17">
        <v>3040427</v>
      </c>
      <c r="Q24" s="12">
        <v>3680746</v>
      </c>
      <c r="R24" s="16">
        <v>0</v>
      </c>
      <c r="S24" s="17">
        <v>0</v>
      </c>
      <c r="T24" s="17">
        <v>0</v>
      </c>
      <c r="U24" s="17">
        <v>0</v>
      </c>
      <c r="V24" s="17">
        <v>0</v>
      </c>
      <c r="W24" s="17">
        <v>0</v>
      </c>
      <c r="X24" s="17">
        <v>0</v>
      </c>
      <c r="Y24" s="12">
        <v>0</v>
      </c>
    </row>
    <row r="25" spans="1:25" x14ac:dyDescent="0.2">
      <c r="A25" s="4" t="s">
        <v>16</v>
      </c>
      <c r="B25" s="92">
        <v>0</v>
      </c>
      <c r="C25" s="87">
        <v>0</v>
      </c>
      <c r="D25" s="87">
        <v>0</v>
      </c>
      <c r="E25" s="87">
        <v>0</v>
      </c>
      <c r="F25" s="87">
        <v>0</v>
      </c>
      <c r="G25" s="87">
        <v>0</v>
      </c>
      <c r="H25" s="87">
        <v>0</v>
      </c>
      <c r="I25" s="93">
        <v>0</v>
      </c>
      <c r="J25" s="16">
        <v>0</v>
      </c>
      <c r="K25" s="17">
        <v>0</v>
      </c>
      <c r="L25" s="17">
        <v>0</v>
      </c>
      <c r="M25" s="17">
        <v>0</v>
      </c>
      <c r="N25" s="17">
        <v>0</v>
      </c>
      <c r="O25" s="17">
        <v>0</v>
      </c>
      <c r="P25" s="17">
        <v>0</v>
      </c>
      <c r="Q25" s="12">
        <v>0</v>
      </c>
      <c r="R25" s="16">
        <v>0</v>
      </c>
      <c r="S25" s="17">
        <v>0</v>
      </c>
      <c r="T25" s="17">
        <v>0</v>
      </c>
      <c r="U25" s="17">
        <v>0</v>
      </c>
      <c r="V25" s="17">
        <v>0</v>
      </c>
      <c r="W25" s="17">
        <v>0</v>
      </c>
      <c r="X25" s="17">
        <v>0</v>
      </c>
      <c r="Y25" s="12">
        <v>0</v>
      </c>
    </row>
    <row r="26" spans="1:25" x14ac:dyDescent="0.2">
      <c r="A26" s="4" t="s">
        <v>17</v>
      </c>
      <c r="B26" s="92">
        <v>437822.34</v>
      </c>
      <c r="C26" s="87">
        <v>0</v>
      </c>
      <c r="D26" s="87">
        <v>0</v>
      </c>
      <c r="E26" s="87">
        <v>0</v>
      </c>
      <c r="F26" s="87">
        <v>0</v>
      </c>
      <c r="G26" s="87">
        <v>0</v>
      </c>
      <c r="H26" s="87">
        <v>0</v>
      </c>
      <c r="I26" s="93">
        <v>437822.34</v>
      </c>
      <c r="J26" s="16">
        <v>437822.34</v>
      </c>
      <c r="K26" s="17">
        <v>0</v>
      </c>
      <c r="L26" s="17">
        <v>0</v>
      </c>
      <c r="M26" s="17">
        <v>0</v>
      </c>
      <c r="N26" s="17">
        <v>0</v>
      </c>
      <c r="O26" s="17">
        <v>0</v>
      </c>
      <c r="P26" s="17">
        <v>0</v>
      </c>
      <c r="Q26" s="12">
        <v>437822.34</v>
      </c>
      <c r="R26" s="16">
        <v>0</v>
      </c>
      <c r="S26" s="17">
        <v>0</v>
      </c>
      <c r="T26" s="17">
        <v>0</v>
      </c>
      <c r="U26" s="17">
        <v>0</v>
      </c>
      <c r="V26" s="17">
        <v>0</v>
      </c>
      <c r="W26" s="17">
        <v>0</v>
      </c>
      <c r="X26" s="17">
        <v>0</v>
      </c>
      <c r="Y26" s="12">
        <v>0</v>
      </c>
    </row>
    <row r="27" spans="1:25" x14ac:dyDescent="0.2">
      <c r="A27" s="4" t="s">
        <v>18</v>
      </c>
      <c r="B27" s="92">
        <v>0</v>
      </c>
      <c r="C27" s="87">
        <v>0</v>
      </c>
      <c r="D27" s="87">
        <v>0</v>
      </c>
      <c r="E27" s="87">
        <v>0</v>
      </c>
      <c r="F27" s="87">
        <v>0</v>
      </c>
      <c r="G27" s="87">
        <v>0</v>
      </c>
      <c r="H27" s="87">
        <v>0</v>
      </c>
      <c r="I27" s="93">
        <v>0</v>
      </c>
      <c r="J27" s="16">
        <v>0</v>
      </c>
      <c r="K27" s="17">
        <v>0</v>
      </c>
      <c r="L27" s="17">
        <v>0</v>
      </c>
      <c r="M27" s="17">
        <v>0</v>
      </c>
      <c r="N27" s="17">
        <v>0</v>
      </c>
      <c r="O27" s="17">
        <v>0</v>
      </c>
      <c r="P27" s="17">
        <v>0</v>
      </c>
      <c r="Q27" s="12">
        <v>0</v>
      </c>
      <c r="R27" s="16">
        <v>0</v>
      </c>
      <c r="S27" s="17">
        <v>0</v>
      </c>
      <c r="T27" s="17">
        <v>0</v>
      </c>
      <c r="U27" s="17">
        <v>0</v>
      </c>
      <c r="V27" s="17">
        <v>0</v>
      </c>
      <c r="W27" s="17">
        <v>0</v>
      </c>
      <c r="X27" s="17">
        <v>0</v>
      </c>
      <c r="Y27" s="12">
        <v>0</v>
      </c>
    </row>
    <row r="28" spans="1:25" x14ac:dyDescent="0.2">
      <c r="A28" s="4" t="s">
        <v>19</v>
      </c>
      <c r="B28" s="92">
        <v>0</v>
      </c>
      <c r="C28" s="87">
        <v>0</v>
      </c>
      <c r="D28" s="87">
        <v>0</v>
      </c>
      <c r="E28" s="87">
        <v>0</v>
      </c>
      <c r="F28" s="87">
        <v>0</v>
      </c>
      <c r="G28" s="87">
        <v>0</v>
      </c>
      <c r="H28" s="87">
        <v>0</v>
      </c>
      <c r="I28" s="93">
        <v>0</v>
      </c>
      <c r="J28" s="16">
        <v>0</v>
      </c>
      <c r="K28" s="17">
        <v>0</v>
      </c>
      <c r="L28" s="17">
        <v>0</v>
      </c>
      <c r="M28" s="17">
        <v>0</v>
      </c>
      <c r="N28" s="17">
        <v>0</v>
      </c>
      <c r="O28" s="17">
        <v>0</v>
      </c>
      <c r="P28" s="17">
        <v>0</v>
      </c>
      <c r="Q28" s="12">
        <v>0</v>
      </c>
      <c r="R28" s="16">
        <v>0</v>
      </c>
      <c r="S28" s="17">
        <v>0</v>
      </c>
      <c r="T28" s="17">
        <v>0</v>
      </c>
      <c r="U28" s="17">
        <v>0</v>
      </c>
      <c r="V28" s="17">
        <v>0</v>
      </c>
      <c r="W28" s="17">
        <v>0</v>
      </c>
      <c r="X28" s="17">
        <v>0</v>
      </c>
      <c r="Y28" s="12">
        <v>0</v>
      </c>
    </row>
    <row r="29" spans="1:25" x14ac:dyDescent="0.2">
      <c r="A29" s="4" t="s">
        <v>20</v>
      </c>
      <c r="B29" s="92">
        <v>0</v>
      </c>
      <c r="C29" s="87">
        <v>0</v>
      </c>
      <c r="D29" s="87">
        <v>0</v>
      </c>
      <c r="E29" s="87">
        <v>0</v>
      </c>
      <c r="F29" s="87">
        <v>0</v>
      </c>
      <c r="G29" s="87">
        <v>0</v>
      </c>
      <c r="H29" s="87">
        <v>0</v>
      </c>
      <c r="I29" s="93">
        <v>0</v>
      </c>
      <c r="J29" s="16">
        <v>0</v>
      </c>
      <c r="K29" s="17">
        <v>0</v>
      </c>
      <c r="L29" s="17">
        <v>0</v>
      </c>
      <c r="M29" s="17">
        <v>0</v>
      </c>
      <c r="N29" s="17">
        <v>0</v>
      </c>
      <c r="O29" s="17">
        <v>0</v>
      </c>
      <c r="P29" s="17">
        <v>0</v>
      </c>
      <c r="Q29" s="12">
        <v>0</v>
      </c>
      <c r="R29" s="16">
        <v>0</v>
      </c>
      <c r="S29" s="17">
        <v>0</v>
      </c>
      <c r="T29" s="17">
        <v>0</v>
      </c>
      <c r="U29" s="17">
        <v>0</v>
      </c>
      <c r="V29" s="17">
        <v>0</v>
      </c>
      <c r="W29" s="17">
        <v>0</v>
      </c>
      <c r="X29" s="17">
        <v>0</v>
      </c>
      <c r="Y29" s="12">
        <v>0</v>
      </c>
    </row>
    <row r="30" spans="1:25" x14ac:dyDescent="0.2">
      <c r="A30" s="4" t="s">
        <v>21</v>
      </c>
      <c r="B30" s="92">
        <v>0</v>
      </c>
      <c r="C30" s="87">
        <v>0</v>
      </c>
      <c r="D30" s="87">
        <v>0</v>
      </c>
      <c r="E30" s="87">
        <v>0</v>
      </c>
      <c r="F30" s="87">
        <v>0</v>
      </c>
      <c r="G30" s="87">
        <v>0</v>
      </c>
      <c r="H30" s="87">
        <v>0</v>
      </c>
      <c r="I30" s="93">
        <v>0</v>
      </c>
      <c r="J30" s="16">
        <v>0</v>
      </c>
      <c r="K30" s="17">
        <v>0</v>
      </c>
      <c r="L30" s="17">
        <v>0</v>
      </c>
      <c r="M30" s="17">
        <v>0</v>
      </c>
      <c r="N30" s="17">
        <v>0</v>
      </c>
      <c r="O30" s="17">
        <v>0</v>
      </c>
      <c r="P30" s="17">
        <v>0</v>
      </c>
      <c r="Q30" s="12">
        <v>0</v>
      </c>
      <c r="R30" s="16">
        <v>0</v>
      </c>
      <c r="S30" s="17">
        <v>0</v>
      </c>
      <c r="T30" s="17">
        <v>0</v>
      </c>
      <c r="U30" s="17">
        <v>0</v>
      </c>
      <c r="V30" s="17">
        <v>0</v>
      </c>
      <c r="W30" s="17">
        <v>0</v>
      </c>
      <c r="X30" s="17">
        <v>0</v>
      </c>
      <c r="Y30" s="12">
        <v>0</v>
      </c>
    </row>
    <row r="31" spans="1:25" x14ac:dyDescent="0.2">
      <c r="A31" s="4" t="s">
        <v>22</v>
      </c>
      <c r="B31" s="92">
        <v>0</v>
      </c>
      <c r="C31" s="87">
        <v>0</v>
      </c>
      <c r="D31" s="87">
        <v>0</v>
      </c>
      <c r="E31" s="87">
        <v>0</v>
      </c>
      <c r="F31" s="87">
        <v>0</v>
      </c>
      <c r="G31" s="87">
        <v>0</v>
      </c>
      <c r="H31" s="87">
        <v>0</v>
      </c>
      <c r="I31" s="93">
        <v>0</v>
      </c>
      <c r="J31" s="16">
        <v>0</v>
      </c>
      <c r="K31" s="17">
        <v>0</v>
      </c>
      <c r="L31" s="17">
        <v>0</v>
      </c>
      <c r="M31" s="17">
        <v>0</v>
      </c>
      <c r="N31" s="17">
        <v>0</v>
      </c>
      <c r="O31" s="17">
        <v>0</v>
      </c>
      <c r="P31" s="17">
        <v>0</v>
      </c>
      <c r="Q31" s="12">
        <v>0</v>
      </c>
      <c r="R31" s="16">
        <v>0</v>
      </c>
      <c r="S31" s="17">
        <v>0</v>
      </c>
      <c r="T31" s="17">
        <v>0</v>
      </c>
      <c r="U31" s="17">
        <v>0</v>
      </c>
      <c r="V31" s="17">
        <v>0</v>
      </c>
      <c r="W31" s="17">
        <v>0</v>
      </c>
      <c r="X31" s="17">
        <v>0</v>
      </c>
      <c r="Y31" s="12">
        <v>0</v>
      </c>
    </row>
    <row r="32" spans="1:25" x14ac:dyDescent="0.2">
      <c r="A32" s="4" t="s">
        <v>23</v>
      </c>
      <c r="B32" s="92">
        <v>0</v>
      </c>
      <c r="C32" s="87">
        <v>0</v>
      </c>
      <c r="D32" s="87">
        <v>0</v>
      </c>
      <c r="E32" s="87">
        <v>0</v>
      </c>
      <c r="F32" s="87">
        <v>0</v>
      </c>
      <c r="G32" s="87">
        <v>11130</v>
      </c>
      <c r="H32" s="87">
        <v>0</v>
      </c>
      <c r="I32" s="93">
        <v>11130</v>
      </c>
      <c r="J32" s="16">
        <v>0</v>
      </c>
      <c r="K32" s="17">
        <v>0</v>
      </c>
      <c r="L32" s="17">
        <v>0</v>
      </c>
      <c r="M32" s="17">
        <v>0</v>
      </c>
      <c r="N32" s="17">
        <v>0</v>
      </c>
      <c r="O32" s="17">
        <v>11130</v>
      </c>
      <c r="P32" s="17">
        <v>0</v>
      </c>
      <c r="Q32" s="12">
        <v>11130</v>
      </c>
      <c r="R32" s="16">
        <v>0</v>
      </c>
      <c r="S32" s="17">
        <v>0</v>
      </c>
      <c r="T32" s="17">
        <v>0</v>
      </c>
      <c r="U32" s="17">
        <v>0</v>
      </c>
      <c r="V32" s="17">
        <v>0</v>
      </c>
      <c r="W32" s="17">
        <v>0</v>
      </c>
      <c r="X32" s="17">
        <v>0</v>
      </c>
      <c r="Y32" s="12">
        <v>0</v>
      </c>
    </row>
    <row r="33" spans="1:25" x14ac:dyDescent="0.2">
      <c r="A33" s="4" t="s">
        <v>24</v>
      </c>
      <c r="B33" s="92">
        <v>0</v>
      </c>
      <c r="C33" s="87">
        <v>0</v>
      </c>
      <c r="D33" s="87">
        <v>0</v>
      </c>
      <c r="E33" s="87">
        <v>0</v>
      </c>
      <c r="F33" s="87">
        <v>0</v>
      </c>
      <c r="G33" s="87">
        <v>0</v>
      </c>
      <c r="H33" s="87">
        <v>0</v>
      </c>
      <c r="I33" s="93">
        <v>0</v>
      </c>
      <c r="J33" s="16">
        <v>0</v>
      </c>
      <c r="K33" s="17">
        <v>0</v>
      </c>
      <c r="L33" s="17">
        <v>0</v>
      </c>
      <c r="M33" s="17">
        <v>0</v>
      </c>
      <c r="N33" s="17">
        <v>0</v>
      </c>
      <c r="O33" s="17">
        <v>0</v>
      </c>
      <c r="P33" s="17">
        <v>0</v>
      </c>
      <c r="Q33" s="12">
        <v>0</v>
      </c>
      <c r="R33" s="16">
        <v>0</v>
      </c>
      <c r="S33" s="17">
        <v>0</v>
      </c>
      <c r="T33" s="17">
        <v>0</v>
      </c>
      <c r="U33" s="17">
        <v>0</v>
      </c>
      <c r="V33" s="17">
        <v>0</v>
      </c>
      <c r="W33" s="17">
        <v>0</v>
      </c>
      <c r="X33" s="17">
        <v>0</v>
      </c>
      <c r="Y33" s="12">
        <v>0</v>
      </c>
    </row>
    <row r="34" spans="1:25" ht="13.15" customHeight="1" x14ac:dyDescent="0.2">
      <c r="A34" s="4" t="s">
        <v>25</v>
      </c>
      <c r="B34" s="92">
        <v>0</v>
      </c>
      <c r="C34" s="87">
        <v>0</v>
      </c>
      <c r="D34" s="87">
        <v>0</v>
      </c>
      <c r="E34" s="87">
        <v>0</v>
      </c>
      <c r="F34" s="87">
        <v>0</v>
      </c>
      <c r="G34" s="87">
        <v>0</v>
      </c>
      <c r="H34" s="87">
        <v>0</v>
      </c>
      <c r="I34" s="93">
        <v>0</v>
      </c>
      <c r="J34" s="16">
        <v>0</v>
      </c>
      <c r="K34" s="17">
        <v>0</v>
      </c>
      <c r="L34" s="17">
        <v>0</v>
      </c>
      <c r="M34" s="17">
        <v>0</v>
      </c>
      <c r="N34" s="17">
        <v>0</v>
      </c>
      <c r="O34" s="17">
        <v>0</v>
      </c>
      <c r="P34" s="17">
        <v>0</v>
      </c>
      <c r="Q34" s="12">
        <v>0</v>
      </c>
      <c r="R34" s="16">
        <v>0</v>
      </c>
      <c r="S34" s="17">
        <v>0</v>
      </c>
      <c r="T34" s="17">
        <v>0</v>
      </c>
      <c r="U34" s="17">
        <v>0</v>
      </c>
      <c r="V34" s="17">
        <v>0</v>
      </c>
      <c r="W34" s="17">
        <v>0</v>
      </c>
      <c r="X34" s="17">
        <v>0</v>
      </c>
      <c r="Y34" s="12">
        <v>0</v>
      </c>
    </row>
    <row r="35" spans="1:25" x14ac:dyDescent="0.2">
      <c r="A35" s="4" t="s">
        <v>26</v>
      </c>
      <c r="B35" s="92">
        <v>0</v>
      </c>
      <c r="C35" s="87">
        <v>0</v>
      </c>
      <c r="D35" s="87">
        <v>0</v>
      </c>
      <c r="E35" s="87">
        <v>0</v>
      </c>
      <c r="F35" s="87">
        <v>0</v>
      </c>
      <c r="G35" s="87">
        <v>0</v>
      </c>
      <c r="H35" s="87">
        <v>0</v>
      </c>
      <c r="I35" s="93">
        <v>0</v>
      </c>
      <c r="J35" s="16">
        <v>0</v>
      </c>
      <c r="K35" s="17">
        <v>0</v>
      </c>
      <c r="L35" s="17">
        <v>0</v>
      </c>
      <c r="M35" s="17">
        <v>0</v>
      </c>
      <c r="N35" s="17">
        <v>0</v>
      </c>
      <c r="O35" s="17">
        <v>0</v>
      </c>
      <c r="P35" s="17">
        <v>0</v>
      </c>
      <c r="Q35" s="12">
        <v>0</v>
      </c>
      <c r="R35" s="16">
        <v>0</v>
      </c>
      <c r="S35" s="17">
        <v>0</v>
      </c>
      <c r="T35" s="17">
        <v>0</v>
      </c>
      <c r="U35" s="17">
        <v>0</v>
      </c>
      <c r="V35" s="17">
        <v>0</v>
      </c>
      <c r="W35" s="17">
        <v>0</v>
      </c>
      <c r="X35" s="17">
        <v>0</v>
      </c>
      <c r="Y35" s="12">
        <v>0</v>
      </c>
    </row>
    <row r="36" spans="1:25" x14ac:dyDescent="0.2">
      <c r="A36" s="4" t="s">
        <v>27</v>
      </c>
      <c r="B36" s="92">
        <v>0</v>
      </c>
      <c r="C36" s="87">
        <v>0</v>
      </c>
      <c r="D36" s="87">
        <v>1543000</v>
      </c>
      <c r="E36" s="87">
        <v>0</v>
      </c>
      <c r="F36" s="87">
        <v>1497429</v>
      </c>
      <c r="G36" s="87">
        <v>0</v>
      </c>
      <c r="H36" s="87">
        <v>0</v>
      </c>
      <c r="I36" s="93">
        <v>3040429</v>
      </c>
      <c r="J36" s="16">
        <v>0</v>
      </c>
      <c r="K36" s="17">
        <v>0</v>
      </c>
      <c r="L36" s="17">
        <v>1543000</v>
      </c>
      <c r="M36" s="17">
        <v>0</v>
      </c>
      <c r="N36" s="17">
        <v>0</v>
      </c>
      <c r="O36" s="17">
        <v>0</v>
      </c>
      <c r="P36" s="17">
        <v>0</v>
      </c>
      <c r="Q36" s="12">
        <v>1543000</v>
      </c>
      <c r="R36" s="16">
        <v>0</v>
      </c>
      <c r="S36" s="17">
        <v>0</v>
      </c>
      <c r="T36" s="17">
        <v>0</v>
      </c>
      <c r="U36" s="17">
        <v>0</v>
      </c>
      <c r="V36" s="17">
        <v>1497429</v>
      </c>
      <c r="W36" s="17">
        <v>0</v>
      </c>
      <c r="X36" s="17">
        <v>0</v>
      </c>
      <c r="Y36" s="12">
        <v>1497429</v>
      </c>
    </row>
    <row r="37" spans="1:25" x14ac:dyDescent="0.2">
      <c r="A37" s="4" t="s">
        <v>28</v>
      </c>
      <c r="B37" s="92">
        <v>0</v>
      </c>
      <c r="C37" s="87">
        <v>0</v>
      </c>
      <c r="D37" s="87">
        <v>0</v>
      </c>
      <c r="E37" s="87">
        <v>0</v>
      </c>
      <c r="F37" s="87">
        <v>0</v>
      </c>
      <c r="G37" s="87">
        <v>30000</v>
      </c>
      <c r="H37" s="87">
        <v>0</v>
      </c>
      <c r="I37" s="93">
        <v>30000</v>
      </c>
      <c r="J37" s="16">
        <v>0</v>
      </c>
      <c r="K37" s="17">
        <v>0</v>
      </c>
      <c r="L37" s="17">
        <v>0</v>
      </c>
      <c r="M37" s="17">
        <v>0</v>
      </c>
      <c r="N37" s="17">
        <v>0</v>
      </c>
      <c r="O37" s="17">
        <v>30000</v>
      </c>
      <c r="P37" s="17">
        <v>0</v>
      </c>
      <c r="Q37" s="12">
        <v>30000</v>
      </c>
      <c r="R37" s="16">
        <v>0</v>
      </c>
      <c r="S37" s="17">
        <v>0</v>
      </c>
      <c r="T37" s="17">
        <v>0</v>
      </c>
      <c r="U37" s="17">
        <v>0</v>
      </c>
      <c r="V37" s="17">
        <v>0</v>
      </c>
      <c r="W37" s="17">
        <v>0</v>
      </c>
      <c r="X37" s="17">
        <v>0</v>
      </c>
      <c r="Y37" s="12">
        <v>0</v>
      </c>
    </row>
    <row r="38" spans="1:25" x14ac:dyDescent="0.2">
      <c r="A38" s="4" t="s">
        <v>29</v>
      </c>
      <c r="B38" s="92">
        <v>0</v>
      </c>
      <c r="C38" s="87">
        <v>0</v>
      </c>
      <c r="D38" s="87">
        <v>0</v>
      </c>
      <c r="E38" s="87">
        <v>0</v>
      </c>
      <c r="F38" s="87">
        <v>0</v>
      </c>
      <c r="G38" s="87">
        <v>0</v>
      </c>
      <c r="H38" s="87">
        <v>0</v>
      </c>
      <c r="I38" s="93">
        <v>0</v>
      </c>
      <c r="J38" s="16">
        <v>0</v>
      </c>
      <c r="K38" s="17">
        <v>0</v>
      </c>
      <c r="L38" s="17">
        <v>0</v>
      </c>
      <c r="M38" s="17">
        <v>0</v>
      </c>
      <c r="N38" s="17">
        <v>0</v>
      </c>
      <c r="O38" s="17">
        <v>0</v>
      </c>
      <c r="P38" s="17">
        <v>0</v>
      </c>
      <c r="Q38" s="12">
        <v>0</v>
      </c>
      <c r="R38" s="16">
        <v>0</v>
      </c>
      <c r="S38" s="17">
        <v>0</v>
      </c>
      <c r="T38" s="17">
        <v>0</v>
      </c>
      <c r="U38" s="17">
        <v>0</v>
      </c>
      <c r="V38" s="17">
        <v>0</v>
      </c>
      <c r="W38" s="17">
        <v>0</v>
      </c>
      <c r="X38" s="17">
        <v>0</v>
      </c>
      <c r="Y38" s="12">
        <v>0</v>
      </c>
    </row>
    <row r="39" spans="1:25" x14ac:dyDescent="0.2">
      <c r="A39" s="4" t="s">
        <v>30</v>
      </c>
      <c r="B39" s="92">
        <v>0</v>
      </c>
      <c r="C39" s="87">
        <v>0</v>
      </c>
      <c r="D39" s="87">
        <v>0</v>
      </c>
      <c r="E39" s="87">
        <v>0</v>
      </c>
      <c r="F39" s="87">
        <v>0</v>
      </c>
      <c r="G39" s="87">
        <v>0</v>
      </c>
      <c r="H39" s="87">
        <v>0</v>
      </c>
      <c r="I39" s="93">
        <v>0</v>
      </c>
      <c r="J39" s="16">
        <v>0</v>
      </c>
      <c r="K39" s="17">
        <v>0</v>
      </c>
      <c r="L39" s="17">
        <v>0</v>
      </c>
      <c r="M39" s="17">
        <v>0</v>
      </c>
      <c r="N39" s="17">
        <v>0</v>
      </c>
      <c r="O39" s="17">
        <v>0</v>
      </c>
      <c r="P39" s="17">
        <v>0</v>
      </c>
      <c r="Q39" s="12">
        <v>0</v>
      </c>
      <c r="R39" s="16">
        <v>0</v>
      </c>
      <c r="S39" s="17">
        <v>0</v>
      </c>
      <c r="T39" s="17">
        <v>0</v>
      </c>
      <c r="U39" s="17">
        <v>0</v>
      </c>
      <c r="V39" s="17">
        <v>0</v>
      </c>
      <c r="W39" s="17">
        <v>0</v>
      </c>
      <c r="X39" s="17">
        <v>0</v>
      </c>
      <c r="Y39" s="12">
        <v>0</v>
      </c>
    </row>
    <row r="40" spans="1:25" x14ac:dyDescent="0.2">
      <c r="A40" s="4" t="s">
        <v>31</v>
      </c>
      <c r="B40" s="92">
        <v>0</v>
      </c>
      <c r="C40" s="87">
        <v>0</v>
      </c>
      <c r="D40" s="87">
        <v>0</v>
      </c>
      <c r="E40" s="87">
        <v>0</v>
      </c>
      <c r="F40" s="87">
        <v>0</v>
      </c>
      <c r="G40" s="87">
        <v>0</v>
      </c>
      <c r="H40" s="87">
        <v>0</v>
      </c>
      <c r="I40" s="93">
        <v>0</v>
      </c>
      <c r="J40" s="16">
        <v>0</v>
      </c>
      <c r="K40" s="17">
        <v>0</v>
      </c>
      <c r="L40" s="17">
        <v>0</v>
      </c>
      <c r="M40" s="17">
        <v>0</v>
      </c>
      <c r="N40" s="17">
        <v>0</v>
      </c>
      <c r="O40" s="17">
        <v>0</v>
      </c>
      <c r="P40" s="17">
        <v>0</v>
      </c>
      <c r="Q40" s="12">
        <v>0</v>
      </c>
      <c r="R40" s="16">
        <v>0</v>
      </c>
      <c r="S40" s="17">
        <v>0</v>
      </c>
      <c r="T40" s="17">
        <v>0</v>
      </c>
      <c r="U40" s="17">
        <v>0</v>
      </c>
      <c r="V40" s="17">
        <v>0</v>
      </c>
      <c r="W40" s="17">
        <v>0</v>
      </c>
      <c r="X40" s="17">
        <v>0</v>
      </c>
      <c r="Y40" s="12">
        <v>0</v>
      </c>
    </row>
    <row r="41" spans="1:25" x14ac:dyDescent="0.2">
      <c r="A41" s="4" t="s">
        <v>32</v>
      </c>
      <c r="B41" s="92">
        <v>0</v>
      </c>
      <c r="C41" s="87">
        <v>0</v>
      </c>
      <c r="D41" s="87">
        <v>0</v>
      </c>
      <c r="E41" s="87">
        <v>0</v>
      </c>
      <c r="F41" s="87">
        <v>0</v>
      </c>
      <c r="G41" s="87">
        <v>478267.9</v>
      </c>
      <c r="H41" s="87">
        <v>111172</v>
      </c>
      <c r="I41" s="93">
        <v>589439.9</v>
      </c>
      <c r="J41" s="16">
        <v>0</v>
      </c>
      <c r="K41" s="17">
        <v>0</v>
      </c>
      <c r="L41" s="17">
        <v>0</v>
      </c>
      <c r="M41" s="17">
        <v>0</v>
      </c>
      <c r="N41" s="17">
        <v>0</v>
      </c>
      <c r="O41" s="17">
        <v>478267.9</v>
      </c>
      <c r="P41" s="17">
        <v>111172</v>
      </c>
      <c r="Q41" s="12">
        <v>589439.9</v>
      </c>
      <c r="R41" s="16">
        <v>0</v>
      </c>
      <c r="S41" s="17">
        <v>0</v>
      </c>
      <c r="T41" s="17">
        <v>0</v>
      </c>
      <c r="U41" s="17">
        <v>0</v>
      </c>
      <c r="V41" s="17">
        <v>0</v>
      </c>
      <c r="W41" s="17">
        <v>0</v>
      </c>
      <c r="X41" s="17">
        <v>0</v>
      </c>
      <c r="Y41" s="12">
        <v>0</v>
      </c>
    </row>
    <row r="42" spans="1:25" x14ac:dyDescent="0.2">
      <c r="A42" s="4" t="s">
        <v>33</v>
      </c>
      <c r="B42" s="92">
        <v>0</v>
      </c>
      <c r="C42" s="87">
        <v>111742.44000000002</v>
      </c>
      <c r="D42" s="87">
        <v>0</v>
      </c>
      <c r="E42" s="87">
        <v>0</v>
      </c>
      <c r="F42" s="87">
        <v>0</v>
      </c>
      <c r="G42" s="87">
        <v>0</v>
      </c>
      <c r="H42" s="87">
        <v>0</v>
      </c>
      <c r="I42" s="93">
        <v>111742.44000000002</v>
      </c>
      <c r="J42" s="16">
        <v>0</v>
      </c>
      <c r="K42" s="17">
        <v>111742.44000000002</v>
      </c>
      <c r="L42" s="17">
        <v>0</v>
      </c>
      <c r="M42" s="17">
        <v>0</v>
      </c>
      <c r="N42" s="17">
        <v>0</v>
      </c>
      <c r="O42" s="17">
        <v>0</v>
      </c>
      <c r="P42" s="17">
        <v>0</v>
      </c>
      <c r="Q42" s="12">
        <v>111742.44000000002</v>
      </c>
      <c r="R42" s="16">
        <v>0</v>
      </c>
      <c r="S42" s="17">
        <v>0</v>
      </c>
      <c r="T42" s="17">
        <v>0</v>
      </c>
      <c r="U42" s="17">
        <v>0</v>
      </c>
      <c r="V42" s="17">
        <v>0</v>
      </c>
      <c r="W42" s="17">
        <v>0</v>
      </c>
      <c r="X42" s="17">
        <v>0</v>
      </c>
      <c r="Y42" s="12">
        <v>0</v>
      </c>
    </row>
    <row r="43" spans="1:25" x14ac:dyDescent="0.2">
      <c r="A43" s="4" t="s">
        <v>34</v>
      </c>
      <c r="B43" s="92">
        <v>0</v>
      </c>
      <c r="C43" s="87">
        <v>0</v>
      </c>
      <c r="D43" s="87">
        <v>0</v>
      </c>
      <c r="E43" s="87">
        <v>0</v>
      </c>
      <c r="F43" s="87">
        <v>0</v>
      </c>
      <c r="G43" s="87">
        <v>0</v>
      </c>
      <c r="H43" s="87">
        <v>0</v>
      </c>
      <c r="I43" s="93">
        <v>0</v>
      </c>
      <c r="J43" s="16">
        <v>0</v>
      </c>
      <c r="K43" s="17">
        <v>0</v>
      </c>
      <c r="L43" s="17">
        <v>0</v>
      </c>
      <c r="M43" s="17">
        <v>0</v>
      </c>
      <c r="N43" s="17">
        <v>0</v>
      </c>
      <c r="O43" s="17">
        <v>0</v>
      </c>
      <c r="P43" s="17">
        <v>0</v>
      </c>
      <c r="Q43" s="12">
        <v>0</v>
      </c>
      <c r="R43" s="16">
        <v>0</v>
      </c>
      <c r="S43" s="17">
        <v>0</v>
      </c>
      <c r="T43" s="17">
        <v>0</v>
      </c>
      <c r="U43" s="17">
        <v>0</v>
      </c>
      <c r="V43" s="17">
        <v>0</v>
      </c>
      <c r="W43" s="17">
        <v>0</v>
      </c>
      <c r="X43" s="17">
        <v>0</v>
      </c>
      <c r="Y43" s="12">
        <v>0</v>
      </c>
    </row>
    <row r="44" spans="1:25" x14ac:dyDescent="0.2">
      <c r="A44" s="4" t="s">
        <v>35</v>
      </c>
      <c r="B44" s="92">
        <v>0</v>
      </c>
      <c r="C44" s="87">
        <v>0</v>
      </c>
      <c r="D44" s="87">
        <v>0</v>
      </c>
      <c r="E44" s="87">
        <v>0</v>
      </c>
      <c r="F44" s="87">
        <v>0</v>
      </c>
      <c r="G44" s="87">
        <v>0</v>
      </c>
      <c r="H44" s="87">
        <v>0</v>
      </c>
      <c r="I44" s="93">
        <v>0</v>
      </c>
      <c r="J44" s="16">
        <v>0</v>
      </c>
      <c r="K44" s="17">
        <v>0</v>
      </c>
      <c r="L44" s="17">
        <v>0</v>
      </c>
      <c r="M44" s="17">
        <v>0</v>
      </c>
      <c r="N44" s="17">
        <v>0</v>
      </c>
      <c r="O44" s="17">
        <v>0</v>
      </c>
      <c r="P44" s="17">
        <v>0</v>
      </c>
      <c r="Q44" s="12">
        <v>0</v>
      </c>
      <c r="R44" s="16">
        <v>0</v>
      </c>
      <c r="S44" s="17">
        <v>0</v>
      </c>
      <c r="T44" s="17">
        <v>0</v>
      </c>
      <c r="U44" s="17">
        <v>0</v>
      </c>
      <c r="V44" s="17">
        <v>0</v>
      </c>
      <c r="W44" s="17">
        <v>0</v>
      </c>
      <c r="X44" s="17">
        <v>0</v>
      </c>
      <c r="Y44" s="12">
        <v>0</v>
      </c>
    </row>
    <row r="45" spans="1:25" x14ac:dyDescent="0.2">
      <c r="A45" s="4" t="s">
        <v>36</v>
      </c>
      <c r="B45" s="92">
        <v>0</v>
      </c>
      <c r="C45" s="87">
        <v>0</v>
      </c>
      <c r="D45" s="87">
        <v>0</v>
      </c>
      <c r="E45" s="87">
        <v>0</v>
      </c>
      <c r="F45" s="87">
        <v>0</v>
      </c>
      <c r="G45" s="87">
        <v>0</v>
      </c>
      <c r="H45" s="87">
        <v>0</v>
      </c>
      <c r="I45" s="93">
        <v>0</v>
      </c>
      <c r="J45" s="16">
        <v>0</v>
      </c>
      <c r="K45" s="17">
        <v>0</v>
      </c>
      <c r="L45" s="17">
        <v>0</v>
      </c>
      <c r="M45" s="17">
        <v>0</v>
      </c>
      <c r="N45" s="17">
        <v>0</v>
      </c>
      <c r="O45" s="17">
        <v>0</v>
      </c>
      <c r="P45" s="17">
        <v>0</v>
      </c>
      <c r="Q45" s="12">
        <v>0</v>
      </c>
      <c r="R45" s="16">
        <v>0</v>
      </c>
      <c r="S45" s="17">
        <v>0</v>
      </c>
      <c r="T45" s="17">
        <v>0</v>
      </c>
      <c r="U45" s="17">
        <v>0</v>
      </c>
      <c r="V45" s="17">
        <v>0</v>
      </c>
      <c r="W45" s="17">
        <v>0</v>
      </c>
      <c r="X45" s="17">
        <v>0</v>
      </c>
      <c r="Y45" s="12">
        <v>0</v>
      </c>
    </row>
    <row r="46" spans="1:25" x14ac:dyDescent="0.2">
      <c r="A46" s="4" t="s">
        <v>37</v>
      </c>
      <c r="B46" s="92">
        <v>0</v>
      </c>
      <c r="C46" s="87">
        <v>0</v>
      </c>
      <c r="D46" s="87">
        <v>0</v>
      </c>
      <c r="E46" s="87">
        <v>0</v>
      </c>
      <c r="F46" s="87">
        <v>0</v>
      </c>
      <c r="G46" s="87">
        <v>0</v>
      </c>
      <c r="H46" s="87">
        <v>0</v>
      </c>
      <c r="I46" s="93">
        <v>0</v>
      </c>
      <c r="J46" s="16">
        <v>0</v>
      </c>
      <c r="K46" s="17">
        <v>0</v>
      </c>
      <c r="L46" s="17">
        <v>0</v>
      </c>
      <c r="M46" s="17">
        <v>0</v>
      </c>
      <c r="N46" s="17">
        <v>0</v>
      </c>
      <c r="O46" s="17">
        <v>0</v>
      </c>
      <c r="P46" s="17">
        <v>0</v>
      </c>
      <c r="Q46" s="12">
        <v>0</v>
      </c>
      <c r="R46" s="16">
        <v>0</v>
      </c>
      <c r="S46" s="17">
        <v>0</v>
      </c>
      <c r="T46" s="17">
        <v>0</v>
      </c>
      <c r="U46" s="17">
        <v>0</v>
      </c>
      <c r="V46" s="17">
        <v>0</v>
      </c>
      <c r="W46" s="17">
        <v>0</v>
      </c>
      <c r="X46" s="17">
        <v>0</v>
      </c>
      <c r="Y46" s="12">
        <v>0</v>
      </c>
    </row>
    <row r="47" spans="1:25" x14ac:dyDescent="0.2">
      <c r="A47" s="4" t="s">
        <v>38</v>
      </c>
      <c r="B47" s="92">
        <v>0</v>
      </c>
      <c r="C47" s="87">
        <v>0</v>
      </c>
      <c r="D47" s="87">
        <v>0</v>
      </c>
      <c r="E47" s="87">
        <v>0</v>
      </c>
      <c r="F47" s="87">
        <v>0</v>
      </c>
      <c r="G47" s="87">
        <v>596241.75</v>
      </c>
      <c r="H47" s="87">
        <v>0</v>
      </c>
      <c r="I47" s="93">
        <v>596241.75</v>
      </c>
      <c r="J47" s="16">
        <v>0</v>
      </c>
      <c r="K47" s="17">
        <v>0</v>
      </c>
      <c r="L47" s="17">
        <v>0</v>
      </c>
      <c r="M47" s="17">
        <v>0</v>
      </c>
      <c r="N47" s="17">
        <v>0</v>
      </c>
      <c r="O47" s="17">
        <v>596241.75</v>
      </c>
      <c r="P47" s="17">
        <v>0</v>
      </c>
      <c r="Q47" s="12">
        <v>596241.75</v>
      </c>
      <c r="R47" s="16">
        <v>0</v>
      </c>
      <c r="S47" s="17">
        <v>0</v>
      </c>
      <c r="T47" s="17">
        <v>0</v>
      </c>
      <c r="U47" s="17">
        <v>0</v>
      </c>
      <c r="V47" s="17">
        <v>0</v>
      </c>
      <c r="W47" s="17">
        <v>0</v>
      </c>
      <c r="X47" s="17">
        <v>0</v>
      </c>
      <c r="Y47" s="12">
        <v>0</v>
      </c>
    </row>
    <row r="48" spans="1:25" x14ac:dyDescent="0.2">
      <c r="A48" s="4" t="s">
        <v>39</v>
      </c>
      <c r="B48" s="92">
        <v>0</v>
      </c>
      <c r="C48" s="87">
        <v>0</v>
      </c>
      <c r="D48" s="87">
        <v>0</v>
      </c>
      <c r="E48" s="87">
        <v>0</v>
      </c>
      <c r="F48" s="87">
        <v>0</v>
      </c>
      <c r="G48" s="87">
        <v>0</v>
      </c>
      <c r="H48" s="87">
        <v>0</v>
      </c>
      <c r="I48" s="93">
        <v>0</v>
      </c>
      <c r="J48" s="16">
        <v>0</v>
      </c>
      <c r="K48" s="17">
        <v>0</v>
      </c>
      <c r="L48" s="17">
        <v>0</v>
      </c>
      <c r="M48" s="17">
        <v>0</v>
      </c>
      <c r="N48" s="17">
        <v>0</v>
      </c>
      <c r="O48" s="17">
        <v>0</v>
      </c>
      <c r="P48" s="17">
        <v>0</v>
      </c>
      <c r="Q48" s="12">
        <v>0</v>
      </c>
      <c r="R48" s="16">
        <v>0</v>
      </c>
      <c r="S48" s="17">
        <v>0</v>
      </c>
      <c r="T48" s="17">
        <v>0</v>
      </c>
      <c r="U48" s="17">
        <v>0</v>
      </c>
      <c r="V48" s="17">
        <v>0</v>
      </c>
      <c r="W48" s="17">
        <v>0</v>
      </c>
      <c r="X48" s="17">
        <v>0</v>
      </c>
      <c r="Y48" s="12">
        <v>0</v>
      </c>
    </row>
    <row r="49" spans="1:25" x14ac:dyDescent="0.2">
      <c r="A49" s="4" t="s">
        <v>40</v>
      </c>
      <c r="B49" s="92">
        <v>0</v>
      </c>
      <c r="C49" s="87">
        <v>134156.51</v>
      </c>
      <c r="D49" s="87">
        <v>0</v>
      </c>
      <c r="E49" s="87">
        <v>0</v>
      </c>
      <c r="F49" s="87">
        <v>0</v>
      </c>
      <c r="G49" s="87">
        <v>0</v>
      </c>
      <c r="H49" s="87">
        <v>0</v>
      </c>
      <c r="I49" s="93">
        <v>134156.51</v>
      </c>
      <c r="J49" s="16">
        <v>0</v>
      </c>
      <c r="K49" s="17">
        <v>134156.51</v>
      </c>
      <c r="L49" s="17">
        <v>0</v>
      </c>
      <c r="M49" s="17">
        <v>0</v>
      </c>
      <c r="N49" s="17">
        <v>0</v>
      </c>
      <c r="O49" s="17">
        <v>0</v>
      </c>
      <c r="P49" s="17">
        <v>0</v>
      </c>
      <c r="Q49" s="12">
        <v>134156.51</v>
      </c>
      <c r="R49" s="16">
        <v>0</v>
      </c>
      <c r="S49" s="17">
        <v>0</v>
      </c>
      <c r="T49" s="17">
        <v>0</v>
      </c>
      <c r="U49" s="17">
        <v>0</v>
      </c>
      <c r="V49" s="17">
        <v>0</v>
      </c>
      <c r="W49" s="17">
        <v>0</v>
      </c>
      <c r="X49" s="17">
        <v>0</v>
      </c>
      <c r="Y49" s="12">
        <v>0</v>
      </c>
    </row>
    <row r="50" spans="1:25" x14ac:dyDescent="0.2">
      <c r="A50" s="4" t="s">
        <v>41</v>
      </c>
      <c r="B50" s="92">
        <v>0</v>
      </c>
      <c r="C50" s="87">
        <v>0</v>
      </c>
      <c r="D50" s="87">
        <v>0</v>
      </c>
      <c r="E50" s="87">
        <v>0</v>
      </c>
      <c r="F50" s="87">
        <v>0</v>
      </c>
      <c r="G50" s="87">
        <v>0</v>
      </c>
      <c r="H50" s="87">
        <v>0</v>
      </c>
      <c r="I50" s="93">
        <v>0</v>
      </c>
      <c r="J50" s="16">
        <v>0</v>
      </c>
      <c r="K50" s="17">
        <v>0</v>
      </c>
      <c r="L50" s="17">
        <v>0</v>
      </c>
      <c r="M50" s="17">
        <v>0</v>
      </c>
      <c r="N50" s="17">
        <v>0</v>
      </c>
      <c r="O50" s="17">
        <v>0</v>
      </c>
      <c r="P50" s="17">
        <v>0</v>
      </c>
      <c r="Q50" s="12">
        <v>0</v>
      </c>
      <c r="R50" s="16">
        <v>0</v>
      </c>
      <c r="S50" s="17">
        <v>0</v>
      </c>
      <c r="T50" s="17">
        <v>0</v>
      </c>
      <c r="U50" s="17">
        <v>0</v>
      </c>
      <c r="V50" s="17">
        <v>0</v>
      </c>
      <c r="W50" s="17">
        <v>0</v>
      </c>
      <c r="X50" s="17">
        <v>0</v>
      </c>
      <c r="Y50" s="12">
        <v>0</v>
      </c>
    </row>
    <row r="51" spans="1:25" x14ac:dyDescent="0.2">
      <c r="A51" s="4" t="s">
        <v>42</v>
      </c>
      <c r="B51" s="92">
        <v>0</v>
      </c>
      <c r="C51" s="87">
        <v>0</v>
      </c>
      <c r="D51" s="87">
        <v>40000</v>
      </c>
      <c r="E51" s="87">
        <v>0</v>
      </c>
      <c r="F51" s="87">
        <v>0</v>
      </c>
      <c r="G51" s="87">
        <v>0</v>
      </c>
      <c r="H51" s="87">
        <v>0</v>
      </c>
      <c r="I51" s="93">
        <v>40000</v>
      </c>
      <c r="J51" s="16">
        <v>0</v>
      </c>
      <c r="K51" s="17">
        <v>0</v>
      </c>
      <c r="L51" s="17">
        <v>40000</v>
      </c>
      <c r="M51" s="17">
        <v>0</v>
      </c>
      <c r="N51" s="17">
        <v>0</v>
      </c>
      <c r="O51" s="17">
        <v>0</v>
      </c>
      <c r="P51" s="17">
        <v>0</v>
      </c>
      <c r="Q51" s="12">
        <v>40000</v>
      </c>
      <c r="R51" s="16">
        <v>0</v>
      </c>
      <c r="S51" s="17">
        <v>0</v>
      </c>
      <c r="T51" s="17">
        <v>0</v>
      </c>
      <c r="U51" s="17">
        <v>0</v>
      </c>
      <c r="V51" s="17">
        <v>0</v>
      </c>
      <c r="W51" s="17">
        <v>0</v>
      </c>
      <c r="X51" s="17">
        <v>0</v>
      </c>
      <c r="Y51" s="12">
        <v>0</v>
      </c>
    </row>
    <row r="52" spans="1:25" x14ac:dyDescent="0.2">
      <c r="A52" s="4" t="s">
        <v>43</v>
      </c>
      <c r="B52" s="92">
        <v>0</v>
      </c>
      <c r="C52" s="87">
        <v>0</v>
      </c>
      <c r="D52" s="87">
        <v>0</v>
      </c>
      <c r="E52" s="87">
        <v>0</v>
      </c>
      <c r="F52" s="87">
        <v>0</v>
      </c>
      <c r="G52" s="87">
        <v>0</v>
      </c>
      <c r="H52" s="87">
        <v>0</v>
      </c>
      <c r="I52" s="93">
        <v>0</v>
      </c>
      <c r="J52" s="16">
        <v>0</v>
      </c>
      <c r="K52" s="17">
        <v>0</v>
      </c>
      <c r="L52" s="17">
        <v>0</v>
      </c>
      <c r="M52" s="17">
        <v>0</v>
      </c>
      <c r="N52" s="17">
        <v>0</v>
      </c>
      <c r="O52" s="17">
        <v>0</v>
      </c>
      <c r="P52" s="17">
        <v>0</v>
      </c>
      <c r="Q52" s="12">
        <v>0</v>
      </c>
      <c r="R52" s="16">
        <v>0</v>
      </c>
      <c r="S52" s="17">
        <v>0</v>
      </c>
      <c r="T52" s="17">
        <v>0</v>
      </c>
      <c r="U52" s="17">
        <v>0</v>
      </c>
      <c r="V52" s="17">
        <v>0</v>
      </c>
      <c r="W52" s="17">
        <v>0</v>
      </c>
      <c r="X52" s="17">
        <v>0</v>
      </c>
      <c r="Y52" s="12">
        <v>0</v>
      </c>
    </row>
    <row r="53" spans="1:25" x14ac:dyDescent="0.2">
      <c r="A53" s="4" t="s">
        <v>44</v>
      </c>
      <c r="B53" s="92">
        <v>0</v>
      </c>
      <c r="C53" s="87">
        <v>0</v>
      </c>
      <c r="D53" s="87">
        <v>0</v>
      </c>
      <c r="E53" s="87">
        <v>0</v>
      </c>
      <c r="F53" s="87">
        <v>0</v>
      </c>
      <c r="G53" s="87">
        <v>0</v>
      </c>
      <c r="H53" s="87">
        <v>0</v>
      </c>
      <c r="I53" s="93">
        <v>0</v>
      </c>
      <c r="J53" s="16">
        <v>0</v>
      </c>
      <c r="K53" s="17">
        <v>0</v>
      </c>
      <c r="L53" s="17">
        <v>0</v>
      </c>
      <c r="M53" s="17">
        <v>0</v>
      </c>
      <c r="N53" s="17">
        <v>0</v>
      </c>
      <c r="O53" s="17">
        <v>0</v>
      </c>
      <c r="P53" s="17">
        <v>0</v>
      </c>
      <c r="Q53" s="12">
        <v>0</v>
      </c>
      <c r="R53" s="16">
        <v>0</v>
      </c>
      <c r="S53" s="17">
        <v>0</v>
      </c>
      <c r="T53" s="17">
        <v>0</v>
      </c>
      <c r="U53" s="17">
        <v>0</v>
      </c>
      <c r="V53" s="17">
        <v>0</v>
      </c>
      <c r="W53" s="17">
        <v>0</v>
      </c>
      <c r="X53" s="17">
        <v>0</v>
      </c>
      <c r="Y53" s="12">
        <v>0</v>
      </c>
    </row>
    <row r="54" spans="1:25" x14ac:dyDescent="0.2">
      <c r="A54" s="4" t="s">
        <v>264</v>
      </c>
      <c r="B54" s="92">
        <v>0</v>
      </c>
      <c r="C54" s="87">
        <v>0</v>
      </c>
      <c r="D54" s="87">
        <v>0</v>
      </c>
      <c r="E54" s="87">
        <v>0</v>
      </c>
      <c r="F54" s="87">
        <v>0</v>
      </c>
      <c r="G54" s="87">
        <v>0</v>
      </c>
      <c r="H54" s="87">
        <v>0</v>
      </c>
      <c r="I54" s="93">
        <v>0</v>
      </c>
      <c r="J54" s="16">
        <v>0</v>
      </c>
      <c r="K54" s="17">
        <v>0</v>
      </c>
      <c r="L54" s="17">
        <v>0</v>
      </c>
      <c r="M54" s="17">
        <v>0</v>
      </c>
      <c r="N54" s="17">
        <v>0</v>
      </c>
      <c r="O54" s="17">
        <v>0</v>
      </c>
      <c r="P54" s="17">
        <v>0</v>
      </c>
      <c r="Q54" s="12">
        <v>0</v>
      </c>
      <c r="R54" s="16">
        <v>0</v>
      </c>
      <c r="S54" s="17">
        <v>0</v>
      </c>
      <c r="T54" s="17">
        <v>0</v>
      </c>
      <c r="U54" s="17">
        <v>0</v>
      </c>
      <c r="V54" s="17">
        <v>0</v>
      </c>
      <c r="W54" s="17">
        <v>0</v>
      </c>
      <c r="X54" s="17">
        <v>0</v>
      </c>
      <c r="Y54" s="12">
        <v>0</v>
      </c>
    </row>
    <row r="55" spans="1:25" x14ac:dyDescent="0.2">
      <c r="A55" s="4" t="s">
        <v>45</v>
      </c>
      <c r="B55" s="92">
        <v>0</v>
      </c>
      <c r="C55" s="87">
        <v>129000</v>
      </c>
      <c r="D55" s="87">
        <v>0</v>
      </c>
      <c r="E55" s="87">
        <v>0</v>
      </c>
      <c r="F55" s="87">
        <v>0</v>
      </c>
      <c r="G55" s="87">
        <v>0</v>
      </c>
      <c r="H55" s="87">
        <v>0</v>
      </c>
      <c r="I55" s="93">
        <v>129000</v>
      </c>
      <c r="J55" s="16">
        <v>0</v>
      </c>
      <c r="K55" s="17">
        <v>129000</v>
      </c>
      <c r="L55" s="17">
        <v>0</v>
      </c>
      <c r="M55" s="17">
        <v>0</v>
      </c>
      <c r="N55" s="17">
        <v>0</v>
      </c>
      <c r="O55" s="17">
        <v>0</v>
      </c>
      <c r="P55" s="17">
        <v>0</v>
      </c>
      <c r="Q55" s="12">
        <v>129000</v>
      </c>
      <c r="R55" s="16">
        <v>0</v>
      </c>
      <c r="S55" s="17">
        <v>0</v>
      </c>
      <c r="T55" s="17">
        <v>0</v>
      </c>
      <c r="U55" s="17">
        <v>0</v>
      </c>
      <c r="V55" s="17">
        <v>0</v>
      </c>
      <c r="W55" s="17">
        <v>0</v>
      </c>
      <c r="X55" s="17">
        <v>0</v>
      </c>
      <c r="Y55" s="12">
        <v>0</v>
      </c>
    </row>
    <row r="56" spans="1:25" x14ac:dyDescent="0.2">
      <c r="A56" s="4" t="s">
        <v>46</v>
      </c>
      <c r="B56" s="92">
        <v>0</v>
      </c>
      <c r="C56" s="87">
        <v>0</v>
      </c>
      <c r="D56" s="87">
        <v>0</v>
      </c>
      <c r="E56" s="87">
        <v>47529.88</v>
      </c>
      <c r="F56" s="87">
        <v>0</v>
      </c>
      <c r="G56" s="87">
        <v>0</v>
      </c>
      <c r="H56" s="87">
        <v>0</v>
      </c>
      <c r="I56" s="93">
        <v>47529.88</v>
      </c>
      <c r="J56" s="16">
        <v>0</v>
      </c>
      <c r="K56" s="17">
        <v>0</v>
      </c>
      <c r="L56" s="17">
        <v>0</v>
      </c>
      <c r="M56" s="17">
        <v>0</v>
      </c>
      <c r="N56" s="17">
        <v>0</v>
      </c>
      <c r="O56" s="17">
        <v>0</v>
      </c>
      <c r="P56" s="17">
        <v>0</v>
      </c>
      <c r="Q56" s="12">
        <v>0</v>
      </c>
      <c r="R56" s="16">
        <v>0</v>
      </c>
      <c r="S56" s="17">
        <v>0</v>
      </c>
      <c r="T56" s="17">
        <v>0</v>
      </c>
      <c r="U56" s="17">
        <v>47529.88</v>
      </c>
      <c r="V56" s="17">
        <v>0</v>
      </c>
      <c r="W56" s="17">
        <v>0</v>
      </c>
      <c r="X56" s="17">
        <v>0</v>
      </c>
      <c r="Y56" s="12">
        <v>47529.88</v>
      </c>
    </row>
    <row r="57" spans="1:25" x14ac:dyDescent="0.2">
      <c r="A57" s="4" t="s">
        <v>47</v>
      </c>
      <c r="B57" s="92">
        <v>0</v>
      </c>
      <c r="C57" s="87">
        <v>0</v>
      </c>
      <c r="D57" s="87">
        <v>0</v>
      </c>
      <c r="E57" s="87">
        <v>0</v>
      </c>
      <c r="F57" s="87">
        <v>0</v>
      </c>
      <c r="G57" s="87">
        <v>0</v>
      </c>
      <c r="H57" s="87">
        <v>0</v>
      </c>
      <c r="I57" s="93">
        <v>0</v>
      </c>
      <c r="J57" s="16">
        <v>0</v>
      </c>
      <c r="K57" s="17">
        <v>0</v>
      </c>
      <c r="L57" s="17">
        <v>0</v>
      </c>
      <c r="M57" s="17">
        <v>0</v>
      </c>
      <c r="N57" s="17">
        <v>0</v>
      </c>
      <c r="O57" s="17">
        <v>0</v>
      </c>
      <c r="P57" s="17">
        <v>0</v>
      </c>
      <c r="Q57" s="12">
        <v>0</v>
      </c>
      <c r="R57" s="16">
        <v>0</v>
      </c>
      <c r="S57" s="17">
        <v>0</v>
      </c>
      <c r="T57" s="17">
        <v>0</v>
      </c>
      <c r="U57" s="17">
        <v>0</v>
      </c>
      <c r="V57" s="17">
        <v>0</v>
      </c>
      <c r="W57" s="17">
        <v>0</v>
      </c>
      <c r="X57" s="17">
        <v>0</v>
      </c>
      <c r="Y57" s="12">
        <v>0</v>
      </c>
    </row>
    <row r="58" spans="1:25" x14ac:dyDescent="0.2">
      <c r="A58" s="4" t="s">
        <v>48</v>
      </c>
      <c r="B58" s="92">
        <v>0</v>
      </c>
      <c r="C58" s="87">
        <v>0</v>
      </c>
      <c r="D58" s="87">
        <v>0</v>
      </c>
      <c r="E58" s="87">
        <v>0</v>
      </c>
      <c r="F58" s="87">
        <v>0</v>
      </c>
      <c r="G58" s="87">
        <v>0</v>
      </c>
      <c r="H58" s="87">
        <v>0</v>
      </c>
      <c r="I58" s="93">
        <v>0</v>
      </c>
      <c r="J58" s="16">
        <v>0</v>
      </c>
      <c r="K58" s="17">
        <v>0</v>
      </c>
      <c r="L58" s="17">
        <v>0</v>
      </c>
      <c r="M58" s="17">
        <v>0</v>
      </c>
      <c r="N58" s="17">
        <v>0</v>
      </c>
      <c r="O58" s="17">
        <v>0</v>
      </c>
      <c r="P58" s="17">
        <v>0</v>
      </c>
      <c r="Q58" s="12">
        <v>0</v>
      </c>
      <c r="R58" s="16">
        <v>0</v>
      </c>
      <c r="S58" s="17">
        <v>0</v>
      </c>
      <c r="T58" s="17">
        <v>0</v>
      </c>
      <c r="U58" s="17">
        <v>0</v>
      </c>
      <c r="V58" s="17">
        <v>0</v>
      </c>
      <c r="W58" s="17">
        <v>0</v>
      </c>
      <c r="X58" s="17">
        <v>0</v>
      </c>
      <c r="Y58" s="12">
        <v>0</v>
      </c>
    </row>
    <row r="59" spans="1:25" x14ac:dyDescent="0.2">
      <c r="A59" s="4" t="s">
        <v>49</v>
      </c>
      <c r="B59" s="92">
        <v>0</v>
      </c>
      <c r="C59" s="87">
        <v>0</v>
      </c>
      <c r="D59" s="87">
        <v>0</v>
      </c>
      <c r="E59" s="87">
        <v>0</v>
      </c>
      <c r="F59" s="87">
        <v>0</v>
      </c>
      <c r="G59" s="87">
        <v>0</v>
      </c>
      <c r="H59" s="87">
        <v>0</v>
      </c>
      <c r="I59" s="93">
        <v>0</v>
      </c>
      <c r="J59" s="16">
        <v>0</v>
      </c>
      <c r="K59" s="17">
        <v>0</v>
      </c>
      <c r="L59" s="17">
        <v>0</v>
      </c>
      <c r="M59" s="17">
        <v>0</v>
      </c>
      <c r="N59" s="17">
        <v>0</v>
      </c>
      <c r="O59" s="17">
        <v>0</v>
      </c>
      <c r="P59" s="17">
        <v>0</v>
      </c>
      <c r="Q59" s="12">
        <v>0</v>
      </c>
      <c r="R59" s="16">
        <v>0</v>
      </c>
      <c r="S59" s="17">
        <v>0</v>
      </c>
      <c r="T59" s="17">
        <v>0</v>
      </c>
      <c r="U59" s="17">
        <v>0</v>
      </c>
      <c r="V59" s="17">
        <v>0</v>
      </c>
      <c r="W59" s="17">
        <v>0</v>
      </c>
      <c r="X59" s="17">
        <v>0</v>
      </c>
      <c r="Y59" s="12">
        <v>0</v>
      </c>
    </row>
    <row r="60" spans="1:25" x14ac:dyDescent="0.2">
      <c r="A60" s="4" t="s">
        <v>50</v>
      </c>
      <c r="B60" s="92">
        <v>0</v>
      </c>
      <c r="C60" s="87">
        <v>0</v>
      </c>
      <c r="D60" s="87">
        <v>0</v>
      </c>
      <c r="E60" s="87">
        <v>0</v>
      </c>
      <c r="F60" s="87">
        <v>0</v>
      </c>
      <c r="G60" s="87">
        <v>0</v>
      </c>
      <c r="H60" s="87">
        <v>0</v>
      </c>
      <c r="I60" s="93">
        <v>0</v>
      </c>
      <c r="J60" s="16">
        <v>0</v>
      </c>
      <c r="K60" s="17">
        <v>0</v>
      </c>
      <c r="L60" s="17">
        <v>0</v>
      </c>
      <c r="M60" s="17">
        <v>0</v>
      </c>
      <c r="N60" s="17">
        <v>0</v>
      </c>
      <c r="O60" s="17">
        <v>0</v>
      </c>
      <c r="P60" s="17">
        <v>0</v>
      </c>
      <c r="Q60" s="12">
        <v>0</v>
      </c>
      <c r="R60" s="16">
        <v>0</v>
      </c>
      <c r="S60" s="17">
        <v>0</v>
      </c>
      <c r="T60" s="17">
        <v>0</v>
      </c>
      <c r="U60" s="17">
        <v>0</v>
      </c>
      <c r="V60" s="17">
        <v>0</v>
      </c>
      <c r="W60" s="17">
        <v>0</v>
      </c>
      <c r="X60" s="17">
        <v>0</v>
      </c>
      <c r="Y60" s="12">
        <v>0</v>
      </c>
    </row>
    <row r="61" spans="1:25" x14ac:dyDescent="0.2">
      <c r="A61" s="4" t="s">
        <v>51</v>
      </c>
      <c r="B61" s="92">
        <v>0</v>
      </c>
      <c r="C61" s="87">
        <v>0</v>
      </c>
      <c r="D61" s="87">
        <v>0</v>
      </c>
      <c r="E61" s="87">
        <v>0</v>
      </c>
      <c r="F61" s="87">
        <v>0</v>
      </c>
      <c r="G61" s="87">
        <v>0</v>
      </c>
      <c r="H61" s="87">
        <v>0</v>
      </c>
      <c r="I61" s="93">
        <v>0</v>
      </c>
      <c r="J61" s="16">
        <v>0</v>
      </c>
      <c r="K61" s="17">
        <v>0</v>
      </c>
      <c r="L61" s="17">
        <v>0</v>
      </c>
      <c r="M61" s="17">
        <v>0</v>
      </c>
      <c r="N61" s="17">
        <v>0</v>
      </c>
      <c r="O61" s="17">
        <v>0</v>
      </c>
      <c r="P61" s="17">
        <v>0</v>
      </c>
      <c r="Q61" s="12">
        <v>0</v>
      </c>
      <c r="R61" s="16">
        <v>0</v>
      </c>
      <c r="S61" s="17">
        <v>0</v>
      </c>
      <c r="T61" s="17">
        <v>0</v>
      </c>
      <c r="U61" s="17">
        <v>0</v>
      </c>
      <c r="V61" s="17">
        <v>0</v>
      </c>
      <c r="W61" s="17">
        <v>0</v>
      </c>
      <c r="X61" s="17">
        <v>0</v>
      </c>
      <c r="Y61" s="12">
        <v>0</v>
      </c>
    </row>
    <row r="62" spans="1:25" x14ac:dyDescent="0.2">
      <c r="A62" s="4" t="s">
        <v>52</v>
      </c>
      <c r="B62" s="92">
        <v>0</v>
      </c>
      <c r="C62" s="87">
        <v>0</v>
      </c>
      <c r="D62" s="87">
        <v>0</v>
      </c>
      <c r="E62" s="87">
        <v>0</v>
      </c>
      <c r="F62" s="87">
        <v>0</v>
      </c>
      <c r="G62" s="87">
        <v>0</v>
      </c>
      <c r="H62" s="87">
        <v>0</v>
      </c>
      <c r="I62" s="93">
        <v>0</v>
      </c>
      <c r="J62" s="16">
        <v>0</v>
      </c>
      <c r="K62" s="17">
        <v>0</v>
      </c>
      <c r="L62" s="17">
        <v>0</v>
      </c>
      <c r="M62" s="17">
        <v>0</v>
      </c>
      <c r="N62" s="17">
        <v>0</v>
      </c>
      <c r="O62" s="17">
        <v>0</v>
      </c>
      <c r="P62" s="17">
        <v>0</v>
      </c>
      <c r="Q62" s="12">
        <v>0</v>
      </c>
      <c r="R62" s="16">
        <v>0</v>
      </c>
      <c r="S62" s="17">
        <v>0</v>
      </c>
      <c r="T62" s="17">
        <v>0</v>
      </c>
      <c r="U62" s="17">
        <v>0</v>
      </c>
      <c r="V62" s="17">
        <v>0</v>
      </c>
      <c r="W62" s="17">
        <v>0</v>
      </c>
      <c r="X62" s="17">
        <v>0</v>
      </c>
      <c r="Y62" s="12">
        <v>0</v>
      </c>
    </row>
    <row r="63" spans="1:25" x14ac:dyDescent="0.2">
      <c r="A63" s="4" t="s">
        <v>53</v>
      </c>
      <c r="B63" s="92">
        <v>0</v>
      </c>
      <c r="C63" s="87">
        <v>0</v>
      </c>
      <c r="D63" s="87">
        <v>0</v>
      </c>
      <c r="E63" s="87">
        <v>0</v>
      </c>
      <c r="F63" s="87">
        <v>0</v>
      </c>
      <c r="G63" s="87">
        <v>0</v>
      </c>
      <c r="H63" s="87">
        <v>0</v>
      </c>
      <c r="I63" s="93">
        <v>0</v>
      </c>
      <c r="J63" s="16">
        <v>0</v>
      </c>
      <c r="K63" s="17">
        <v>0</v>
      </c>
      <c r="L63" s="17">
        <v>0</v>
      </c>
      <c r="M63" s="17">
        <v>0</v>
      </c>
      <c r="N63" s="17">
        <v>0</v>
      </c>
      <c r="O63" s="17">
        <v>0</v>
      </c>
      <c r="P63" s="17">
        <v>0</v>
      </c>
      <c r="Q63" s="12">
        <v>0</v>
      </c>
      <c r="R63" s="16">
        <v>0</v>
      </c>
      <c r="S63" s="17">
        <v>0</v>
      </c>
      <c r="T63" s="17">
        <v>0</v>
      </c>
      <c r="U63" s="17">
        <v>0</v>
      </c>
      <c r="V63" s="17">
        <v>0</v>
      </c>
      <c r="W63" s="17">
        <v>0</v>
      </c>
      <c r="X63" s="17">
        <v>0</v>
      </c>
      <c r="Y63" s="12">
        <v>0</v>
      </c>
    </row>
    <row r="64" spans="1:25" x14ac:dyDescent="0.2">
      <c r="A64" s="4" t="s">
        <v>54</v>
      </c>
      <c r="B64" s="92">
        <v>290926</v>
      </c>
      <c r="C64" s="87">
        <v>0</v>
      </c>
      <c r="D64" s="87">
        <v>0</v>
      </c>
      <c r="E64" s="87">
        <v>0</v>
      </c>
      <c r="F64" s="87">
        <v>0</v>
      </c>
      <c r="G64" s="87">
        <v>0</v>
      </c>
      <c r="H64" s="87">
        <v>0</v>
      </c>
      <c r="I64" s="93">
        <v>290926</v>
      </c>
      <c r="J64" s="16">
        <v>290926</v>
      </c>
      <c r="K64" s="17">
        <v>0</v>
      </c>
      <c r="L64" s="17">
        <v>0</v>
      </c>
      <c r="M64" s="17">
        <v>0</v>
      </c>
      <c r="N64" s="17">
        <v>0</v>
      </c>
      <c r="O64" s="17">
        <v>0</v>
      </c>
      <c r="P64" s="17">
        <v>0</v>
      </c>
      <c r="Q64" s="12">
        <v>290926</v>
      </c>
      <c r="R64" s="16">
        <v>0</v>
      </c>
      <c r="S64" s="17">
        <v>0</v>
      </c>
      <c r="T64" s="17">
        <v>0</v>
      </c>
      <c r="U64" s="17">
        <v>0</v>
      </c>
      <c r="V64" s="17">
        <v>0</v>
      </c>
      <c r="W64" s="17">
        <v>0</v>
      </c>
      <c r="X64" s="17">
        <v>0</v>
      </c>
      <c r="Y64" s="12">
        <v>0</v>
      </c>
    </row>
    <row r="65" spans="1:25" x14ac:dyDescent="0.2">
      <c r="A65" s="4" t="s">
        <v>55</v>
      </c>
      <c r="B65" s="92">
        <v>0</v>
      </c>
      <c r="C65" s="87">
        <v>0</v>
      </c>
      <c r="D65" s="87">
        <v>0</v>
      </c>
      <c r="E65" s="87">
        <v>0</v>
      </c>
      <c r="F65" s="87">
        <v>0</v>
      </c>
      <c r="G65" s="87">
        <v>0</v>
      </c>
      <c r="H65" s="87">
        <v>0</v>
      </c>
      <c r="I65" s="93">
        <v>0</v>
      </c>
      <c r="J65" s="16">
        <v>0</v>
      </c>
      <c r="K65" s="17">
        <v>0</v>
      </c>
      <c r="L65" s="17">
        <v>0</v>
      </c>
      <c r="M65" s="17">
        <v>0</v>
      </c>
      <c r="N65" s="17">
        <v>0</v>
      </c>
      <c r="O65" s="17">
        <v>0</v>
      </c>
      <c r="P65" s="17">
        <v>0</v>
      </c>
      <c r="Q65" s="12">
        <v>0</v>
      </c>
      <c r="R65" s="16">
        <v>0</v>
      </c>
      <c r="S65" s="17">
        <v>0</v>
      </c>
      <c r="T65" s="17">
        <v>0</v>
      </c>
      <c r="U65" s="17">
        <v>0</v>
      </c>
      <c r="V65" s="17">
        <v>0</v>
      </c>
      <c r="W65" s="17">
        <v>0</v>
      </c>
      <c r="X65" s="17">
        <v>0</v>
      </c>
      <c r="Y65" s="12">
        <v>0</v>
      </c>
    </row>
    <row r="66" spans="1:25" x14ac:dyDescent="0.2">
      <c r="A66" s="4" t="s">
        <v>56</v>
      </c>
      <c r="B66" s="92">
        <v>0</v>
      </c>
      <c r="C66" s="87">
        <v>0</v>
      </c>
      <c r="D66" s="87">
        <v>0</v>
      </c>
      <c r="E66" s="87">
        <v>0</v>
      </c>
      <c r="F66" s="87">
        <v>0</v>
      </c>
      <c r="G66" s="87">
        <v>0</v>
      </c>
      <c r="H66" s="87">
        <v>0</v>
      </c>
      <c r="I66" s="93">
        <v>0</v>
      </c>
      <c r="J66" s="16">
        <v>0</v>
      </c>
      <c r="K66" s="17">
        <v>0</v>
      </c>
      <c r="L66" s="17">
        <v>0</v>
      </c>
      <c r="M66" s="17">
        <v>0</v>
      </c>
      <c r="N66" s="17">
        <v>0</v>
      </c>
      <c r="O66" s="17">
        <v>0</v>
      </c>
      <c r="P66" s="17">
        <v>0</v>
      </c>
      <c r="Q66" s="12">
        <v>0</v>
      </c>
      <c r="R66" s="16">
        <v>0</v>
      </c>
      <c r="S66" s="17">
        <v>0</v>
      </c>
      <c r="T66" s="17">
        <v>0</v>
      </c>
      <c r="U66" s="17">
        <v>0</v>
      </c>
      <c r="V66" s="17">
        <v>0</v>
      </c>
      <c r="W66" s="17">
        <v>0</v>
      </c>
      <c r="X66" s="17">
        <v>0</v>
      </c>
      <c r="Y66" s="12">
        <v>0</v>
      </c>
    </row>
    <row r="67" spans="1:25" x14ac:dyDescent="0.2">
      <c r="A67" s="4" t="s">
        <v>57</v>
      </c>
      <c r="B67" s="92">
        <v>0</v>
      </c>
      <c r="C67" s="87">
        <v>0</v>
      </c>
      <c r="D67" s="87">
        <v>0</v>
      </c>
      <c r="E67" s="87">
        <v>0</v>
      </c>
      <c r="F67" s="87">
        <v>0</v>
      </c>
      <c r="G67" s="87">
        <v>0</v>
      </c>
      <c r="H67" s="87">
        <v>0</v>
      </c>
      <c r="I67" s="93">
        <v>0</v>
      </c>
      <c r="J67" s="16">
        <v>0</v>
      </c>
      <c r="K67" s="17">
        <v>0</v>
      </c>
      <c r="L67" s="17">
        <v>0</v>
      </c>
      <c r="M67" s="17">
        <v>0</v>
      </c>
      <c r="N67" s="17">
        <v>0</v>
      </c>
      <c r="O67" s="17">
        <v>0</v>
      </c>
      <c r="P67" s="17">
        <v>0</v>
      </c>
      <c r="Q67" s="12">
        <v>0</v>
      </c>
      <c r="R67" s="16">
        <v>0</v>
      </c>
      <c r="S67" s="17">
        <v>0</v>
      </c>
      <c r="T67" s="17">
        <v>0</v>
      </c>
      <c r="U67" s="17">
        <v>0</v>
      </c>
      <c r="V67" s="17">
        <v>0</v>
      </c>
      <c r="W67" s="17">
        <v>0</v>
      </c>
      <c r="X67" s="17">
        <v>0</v>
      </c>
      <c r="Y67" s="12">
        <v>0</v>
      </c>
    </row>
    <row r="68" spans="1:25" x14ac:dyDescent="0.2">
      <c r="A68" s="4" t="s">
        <v>58</v>
      </c>
      <c r="B68" s="92">
        <v>0</v>
      </c>
      <c r="C68" s="87">
        <v>0</v>
      </c>
      <c r="D68" s="87">
        <v>0</v>
      </c>
      <c r="E68" s="87">
        <v>0</v>
      </c>
      <c r="F68" s="87">
        <v>0</v>
      </c>
      <c r="G68" s="87">
        <v>0</v>
      </c>
      <c r="H68" s="87">
        <v>0</v>
      </c>
      <c r="I68" s="93">
        <v>0</v>
      </c>
      <c r="J68" s="16">
        <v>0</v>
      </c>
      <c r="K68" s="17">
        <v>0</v>
      </c>
      <c r="L68" s="17">
        <v>0</v>
      </c>
      <c r="M68" s="17">
        <v>0</v>
      </c>
      <c r="N68" s="17">
        <v>0</v>
      </c>
      <c r="O68" s="17">
        <v>0</v>
      </c>
      <c r="P68" s="17">
        <v>0</v>
      </c>
      <c r="Q68" s="12">
        <v>0</v>
      </c>
      <c r="R68" s="16">
        <v>0</v>
      </c>
      <c r="S68" s="17">
        <v>0</v>
      </c>
      <c r="T68" s="17">
        <v>0</v>
      </c>
      <c r="U68" s="17">
        <v>0</v>
      </c>
      <c r="V68" s="17">
        <v>0</v>
      </c>
      <c r="W68" s="17">
        <v>0</v>
      </c>
      <c r="X68" s="17">
        <v>0</v>
      </c>
      <c r="Y68" s="12">
        <v>0</v>
      </c>
    </row>
    <row r="69" spans="1:25" x14ac:dyDescent="0.2">
      <c r="A69" s="4" t="s">
        <v>59</v>
      </c>
      <c r="B69" s="92">
        <v>0</v>
      </c>
      <c r="C69" s="87">
        <v>0</v>
      </c>
      <c r="D69" s="87">
        <v>0</v>
      </c>
      <c r="E69" s="87">
        <v>0</v>
      </c>
      <c r="F69" s="87">
        <v>0</v>
      </c>
      <c r="G69" s="87">
        <v>0</v>
      </c>
      <c r="H69" s="87">
        <v>0</v>
      </c>
      <c r="I69" s="93">
        <v>0</v>
      </c>
      <c r="J69" s="16">
        <v>0</v>
      </c>
      <c r="K69" s="17">
        <v>0</v>
      </c>
      <c r="L69" s="17">
        <v>0</v>
      </c>
      <c r="M69" s="17">
        <v>0</v>
      </c>
      <c r="N69" s="17">
        <v>0</v>
      </c>
      <c r="O69" s="17">
        <v>0</v>
      </c>
      <c r="P69" s="17">
        <v>0</v>
      </c>
      <c r="Q69" s="12">
        <v>0</v>
      </c>
      <c r="R69" s="16">
        <v>0</v>
      </c>
      <c r="S69" s="17">
        <v>0</v>
      </c>
      <c r="T69" s="17">
        <v>0</v>
      </c>
      <c r="U69" s="17">
        <v>0</v>
      </c>
      <c r="V69" s="17">
        <v>0</v>
      </c>
      <c r="W69" s="17">
        <v>0</v>
      </c>
      <c r="X69" s="17">
        <v>0</v>
      </c>
      <c r="Y69" s="12">
        <v>0</v>
      </c>
    </row>
    <row r="70" spans="1:25" x14ac:dyDescent="0.2">
      <c r="A70" s="4" t="s">
        <v>60</v>
      </c>
      <c r="B70" s="92">
        <v>0</v>
      </c>
      <c r="C70" s="87">
        <v>0</v>
      </c>
      <c r="D70" s="87">
        <v>0</v>
      </c>
      <c r="E70" s="87">
        <v>0</v>
      </c>
      <c r="F70" s="87">
        <v>0</v>
      </c>
      <c r="G70" s="87">
        <v>0</v>
      </c>
      <c r="H70" s="87">
        <v>0</v>
      </c>
      <c r="I70" s="93">
        <v>0</v>
      </c>
      <c r="J70" s="16">
        <v>0</v>
      </c>
      <c r="K70" s="17">
        <v>0</v>
      </c>
      <c r="L70" s="17">
        <v>0</v>
      </c>
      <c r="M70" s="17">
        <v>0</v>
      </c>
      <c r="N70" s="17">
        <v>0</v>
      </c>
      <c r="O70" s="17">
        <v>0</v>
      </c>
      <c r="P70" s="17">
        <v>0</v>
      </c>
      <c r="Q70" s="12">
        <v>0</v>
      </c>
      <c r="R70" s="16">
        <v>0</v>
      </c>
      <c r="S70" s="17">
        <v>0</v>
      </c>
      <c r="T70" s="17">
        <v>0</v>
      </c>
      <c r="U70" s="17">
        <v>0</v>
      </c>
      <c r="V70" s="17">
        <v>0</v>
      </c>
      <c r="W70" s="17">
        <v>0</v>
      </c>
      <c r="X70" s="17">
        <v>0</v>
      </c>
      <c r="Y70" s="12">
        <v>0</v>
      </c>
    </row>
    <row r="71" spans="1:25" x14ac:dyDescent="0.2">
      <c r="A71" s="4" t="s">
        <v>61</v>
      </c>
      <c r="B71" s="92">
        <v>0</v>
      </c>
      <c r="C71" s="87">
        <v>0</v>
      </c>
      <c r="D71" s="87">
        <v>0</v>
      </c>
      <c r="E71" s="87">
        <v>0</v>
      </c>
      <c r="F71" s="87">
        <v>0</v>
      </c>
      <c r="G71" s="87">
        <v>0</v>
      </c>
      <c r="H71" s="87">
        <v>0</v>
      </c>
      <c r="I71" s="93">
        <v>0</v>
      </c>
      <c r="J71" s="16">
        <v>0</v>
      </c>
      <c r="K71" s="17">
        <v>0</v>
      </c>
      <c r="L71" s="17">
        <v>0</v>
      </c>
      <c r="M71" s="17">
        <v>0</v>
      </c>
      <c r="N71" s="17">
        <v>0</v>
      </c>
      <c r="O71" s="17">
        <v>0</v>
      </c>
      <c r="P71" s="17">
        <v>0</v>
      </c>
      <c r="Q71" s="12">
        <v>0</v>
      </c>
      <c r="R71" s="16">
        <v>0</v>
      </c>
      <c r="S71" s="17">
        <v>0</v>
      </c>
      <c r="T71" s="17">
        <v>0</v>
      </c>
      <c r="U71" s="17">
        <v>0</v>
      </c>
      <c r="V71" s="17">
        <v>0</v>
      </c>
      <c r="W71" s="17">
        <v>0</v>
      </c>
      <c r="X71" s="17">
        <v>0</v>
      </c>
      <c r="Y71" s="12">
        <v>0</v>
      </c>
    </row>
    <row r="72" spans="1:25" x14ac:dyDescent="0.2">
      <c r="A72" s="4" t="s">
        <v>62</v>
      </c>
      <c r="B72" s="92">
        <v>0</v>
      </c>
      <c r="C72" s="87">
        <v>0</v>
      </c>
      <c r="D72" s="87">
        <v>0</v>
      </c>
      <c r="E72" s="87">
        <v>0</v>
      </c>
      <c r="F72" s="87">
        <v>0</v>
      </c>
      <c r="G72" s="87">
        <v>0</v>
      </c>
      <c r="H72" s="87">
        <v>105653</v>
      </c>
      <c r="I72" s="93">
        <v>105653</v>
      </c>
      <c r="J72" s="16">
        <v>0</v>
      </c>
      <c r="K72" s="17">
        <v>0</v>
      </c>
      <c r="L72" s="17">
        <v>0</v>
      </c>
      <c r="M72" s="17">
        <v>0</v>
      </c>
      <c r="N72" s="17">
        <v>0</v>
      </c>
      <c r="O72" s="17">
        <v>0</v>
      </c>
      <c r="P72" s="17">
        <v>105653</v>
      </c>
      <c r="Q72" s="12">
        <v>105653</v>
      </c>
      <c r="R72" s="16">
        <v>0</v>
      </c>
      <c r="S72" s="17">
        <v>0</v>
      </c>
      <c r="T72" s="17">
        <v>0</v>
      </c>
      <c r="U72" s="17">
        <v>0</v>
      </c>
      <c r="V72" s="17">
        <v>0</v>
      </c>
      <c r="W72" s="17">
        <v>0</v>
      </c>
      <c r="X72" s="17">
        <v>0</v>
      </c>
      <c r="Y72" s="12">
        <v>0</v>
      </c>
    </row>
    <row r="73" spans="1:25" x14ac:dyDescent="0.2">
      <c r="A73" s="4" t="s">
        <v>63</v>
      </c>
      <c r="B73" s="92">
        <v>0</v>
      </c>
      <c r="C73" s="87">
        <v>0</v>
      </c>
      <c r="D73" s="87">
        <v>0</v>
      </c>
      <c r="E73" s="87">
        <v>0</v>
      </c>
      <c r="F73" s="87">
        <v>0</v>
      </c>
      <c r="G73" s="87">
        <v>0</v>
      </c>
      <c r="H73" s="87">
        <v>0</v>
      </c>
      <c r="I73" s="93">
        <v>0</v>
      </c>
      <c r="J73" s="16">
        <v>0</v>
      </c>
      <c r="K73" s="17">
        <v>0</v>
      </c>
      <c r="L73" s="17">
        <v>0</v>
      </c>
      <c r="M73" s="17">
        <v>0</v>
      </c>
      <c r="N73" s="17">
        <v>0</v>
      </c>
      <c r="O73" s="17">
        <v>0</v>
      </c>
      <c r="P73" s="17">
        <v>0</v>
      </c>
      <c r="Q73" s="12">
        <v>0</v>
      </c>
      <c r="R73" s="16">
        <v>0</v>
      </c>
      <c r="S73" s="17">
        <v>0</v>
      </c>
      <c r="T73" s="17">
        <v>0</v>
      </c>
      <c r="U73" s="17">
        <v>0</v>
      </c>
      <c r="V73" s="17">
        <v>0</v>
      </c>
      <c r="W73" s="17">
        <v>0</v>
      </c>
      <c r="X73" s="17">
        <v>0</v>
      </c>
      <c r="Y73" s="12">
        <v>0</v>
      </c>
    </row>
    <row r="74" spans="1:25" x14ac:dyDescent="0.2">
      <c r="A74" s="4" t="s">
        <v>64</v>
      </c>
      <c r="B74" s="92">
        <v>0</v>
      </c>
      <c r="C74" s="87">
        <v>0</v>
      </c>
      <c r="D74" s="87">
        <v>0</v>
      </c>
      <c r="E74" s="87">
        <v>0</v>
      </c>
      <c r="F74" s="87">
        <v>0</v>
      </c>
      <c r="G74" s="87">
        <v>0</v>
      </c>
      <c r="H74" s="87">
        <v>0</v>
      </c>
      <c r="I74" s="93">
        <v>0</v>
      </c>
      <c r="J74" s="16">
        <v>0</v>
      </c>
      <c r="K74" s="17">
        <v>0</v>
      </c>
      <c r="L74" s="17">
        <v>0</v>
      </c>
      <c r="M74" s="17">
        <v>0</v>
      </c>
      <c r="N74" s="17">
        <v>0</v>
      </c>
      <c r="O74" s="17">
        <v>0</v>
      </c>
      <c r="P74" s="17">
        <v>0</v>
      </c>
      <c r="Q74" s="12">
        <v>0</v>
      </c>
      <c r="R74" s="16">
        <v>0</v>
      </c>
      <c r="S74" s="17">
        <v>0</v>
      </c>
      <c r="T74" s="17">
        <v>0</v>
      </c>
      <c r="U74" s="17">
        <v>0</v>
      </c>
      <c r="V74" s="17">
        <v>0</v>
      </c>
      <c r="W74" s="17">
        <v>0</v>
      </c>
      <c r="X74" s="17">
        <v>0</v>
      </c>
      <c r="Y74" s="12">
        <v>0</v>
      </c>
    </row>
    <row r="75" spans="1:25" x14ac:dyDescent="0.2">
      <c r="A75" s="4" t="s">
        <v>65</v>
      </c>
      <c r="B75" s="92">
        <v>0</v>
      </c>
      <c r="C75" s="87">
        <v>0</v>
      </c>
      <c r="D75" s="87">
        <v>0</v>
      </c>
      <c r="E75" s="87">
        <v>0</v>
      </c>
      <c r="F75" s="87">
        <v>0</v>
      </c>
      <c r="G75" s="87">
        <v>0</v>
      </c>
      <c r="H75" s="87">
        <v>0</v>
      </c>
      <c r="I75" s="93">
        <v>0</v>
      </c>
      <c r="J75" s="16">
        <v>0</v>
      </c>
      <c r="K75" s="17">
        <v>0</v>
      </c>
      <c r="L75" s="17">
        <v>0</v>
      </c>
      <c r="M75" s="17">
        <v>0</v>
      </c>
      <c r="N75" s="17">
        <v>0</v>
      </c>
      <c r="O75" s="17">
        <v>0</v>
      </c>
      <c r="P75" s="17">
        <v>0</v>
      </c>
      <c r="Q75" s="12">
        <v>0</v>
      </c>
      <c r="R75" s="16">
        <v>0</v>
      </c>
      <c r="S75" s="17">
        <v>0</v>
      </c>
      <c r="T75" s="17">
        <v>0</v>
      </c>
      <c r="U75" s="17">
        <v>0</v>
      </c>
      <c r="V75" s="17">
        <v>0</v>
      </c>
      <c r="W75" s="17">
        <v>0</v>
      </c>
      <c r="X75" s="17">
        <v>0</v>
      </c>
      <c r="Y75" s="12">
        <v>0</v>
      </c>
    </row>
    <row r="76" spans="1:25" x14ac:dyDescent="0.2">
      <c r="A76" s="4" t="s">
        <v>66</v>
      </c>
      <c r="B76" s="92">
        <v>0</v>
      </c>
      <c r="C76" s="87">
        <v>0</v>
      </c>
      <c r="D76" s="87">
        <v>0</v>
      </c>
      <c r="E76" s="87">
        <v>0</v>
      </c>
      <c r="F76" s="87">
        <v>0</v>
      </c>
      <c r="G76" s="87">
        <v>0</v>
      </c>
      <c r="H76" s="87">
        <v>0</v>
      </c>
      <c r="I76" s="93">
        <v>0</v>
      </c>
      <c r="J76" s="16">
        <v>0</v>
      </c>
      <c r="K76" s="17">
        <v>0</v>
      </c>
      <c r="L76" s="17">
        <v>0</v>
      </c>
      <c r="M76" s="17">
        <v>0</v>
      </c>
      <c r="N76" s="17">
        <v>0</v>
      </c>
      <c r="O76" s="17">
        <v>0</v>
      </c>
      <c r="P76" s="17">
        <v>0</v>
      </c>
      <c r="Q76" s="12">
        <v>0</v>
      </c>
      <c r="R76" s="16">
        <v>0</v>
      </c>
      <c r="S76" s="17">
        <v>0</v>
      </c>
      <c r="T76" s="17">
        <v>0</v>
      </c>
      <c r="U76" s="17">
        <v>0</v>
      </c>
      <c r="V76" s="17">
        <v>0</v>
      </c>
      <c r="W76" s="17">
        <v>0</v>
      </c>
      <c r="X76" s="17">
        <v>0</v>
      </c>
      <c r="Y76" s="12">
        <v>0</v>
      </c>
    </row>
    <row r="77" spans="1:25" x14ac:dyDescent="0.2">
      <c r="A77" s="4" t="s">
        <v>67</v>
      </c>
      <c r="B77" s="92">
        <v>0</v>
      </c>
      <c r="C77" s="87">
        <v>0</v>
      </c>
      <c r="D77" s="87">
        <v>0</v>
      </c>
      <c r="E77" s="87">
        <v>0</v>
      </c>
      <c r="F77" s="87">
        <v>0</v>
      </c>
      <c r="G77" s="87">
        <v>0</v>
      </c>
      <c r="H77" s="87">
        <v>0</v>
      </c>
      <c r="I77" s="93">
        <v>0</v>
      </c>
      <c r="J77" s="16">
        <v>0</v>
      </c>
      <c r="K77" s="17">
        <v>0</v>
      </c>
      <c r="L77" s="17">
        <v>0</v>
      </c>
      <c r="M77" s="17">
        <v>0</v>
      </c>
      <c r="N77" s="17">
        <v>0</v>
      </c>
      <c r="O77" s="17">
        <v>0</v>
      </c>
      <c r="P77" s="17">
        <v>0</v>
      </c>
      <c r="Q77" s="12">
        <v>0</v>
      </c>
      <c r="R77" s="16">
        <v>0</v>
      </c>
      <c r="S77" s="17">
        <v>0</v>
      </c>
      <c r="T77" s="17">
        <v>0</v>
      </c>
      <c r="U77" s="17">
        <v>0</v>
      </c>
      <c r="V77" s="17">
        <v>0</v>
      </c>
      <c r="W77" s="17">
        <v>0</v>
      </c>
      <c r="X77" s="17">
        <v>0</v>
      </c>
      <c r="Y77" s="12">
        <v>0</v>
      </c>
    </row>
    <row r="78" spans="1:25" x14ac:dyDescent="0.2">
      <c r="A78" s="4" t="s">
        <v>68</v>
      </c>
      <c r="B78" s="92">
        <v>0</v>
      </c>
      <c r="C78" s="87">
        <v>0</v>
      </c>
      <c r="D78" s="87">
        <v>0</v>
      </c>
      <c r="E78" s="87">
        <v>0</v>
      </c>
      <c r="F78" s="87">
        <v>0</v>
      </c>
      <c r="G78" s="87">
        <v>0</v>
      </c>
      <c r="H78" s="87">
        <v>0</v>
      </c>
      <c r="I78" s="93">
        <v>0</v>
      </c>
      <c r="J78" s="16">
        <v>0</v>
      </c>
      <c r="K78" s="17">
        <v>0</v>
      </c>
      <c r="L78" s="17">
        <v>0</v>
      </c>
      <c r="M78" s="17">
        <v>0</v>
      </c>
      <c r="N78" s="17">
        <v>0</v>
      </c>
      <c r="O78" s="17">
        <v>0</v>
      </c>
      <c r="P78" s="17">
        <v>0</v>
      </c>
      <c r="Q78" s="12">
        <v>0</v>
      </c>
      <c r="R78" s="16">
        <v>0</v>
      </c>
      <c r="S78" s="17">
        <v>0</v>
      </c>
      <c r="T78" s="17">
        <v>0</v>
      </c>
      <c r="U78" s="17">
        <v>0</v>
      </c>
      <c r="V78" s="17">
        <v>0</v>
      </c>
      <c r="W78" s="17">
        <v>0</v>
      </c>
      <c r="X78" s="17">
        <v>0</v>
      </c>
      <c r="Y78" s="12">
        <v>0</v>
      </c>
    </row>
    <row r="79" spans="1:25" x14ac:dyDescent="0.2">
      <c r="A79" s="4" t="s">
        <v>69</v>
      </c>
      <c r="B79" s="92">
        <v>0</v>
      </c>
      <c r="C79" s="87">
        <v>0</v>
      </c>
      <c r="D79" s="87">
        <v>0</v>
      </c>
      <c r="E79" s="87">
        <v>0</v>
      </c>
      <c r="F79" s="87">
        <v>0</v>
      </c>
      <c r="G79" s="87">
        <v>0</v>
      </c>
      <c r="H79" s="87">
        <v>0</v>
      </c>
      <c r="I79" s="93">
        <v>0</v>
      </c>
      <c r="J79" s="16">
        <v>0</v>
      </c>
      <c r="K79" s="17">
        <v>0</v>
      </c>
      <c r="L79" s="17">
        <v>0</v>
      </c>
      <c r="M79" s="17">
        <v>0</v>
      </c>
      <c r="N79" s="17">
        <v>0</v>
      </c>
      <c r="O79" s="17">
        <v>0</v>
      </c>
      <c r="P79" s="17">
        <v>0</v>
      </c>
      <c r="Q79" s="12">
        <v>0</v>
      </c>
      <c r="R79" s="16">
        <v>0</v>
      </c>
      <c r="S79" s="17">
        <v>0</v>
      </c>
      <c r="T79" s="17">
        <v>0</v>
      </c>
      <c r="U79" s="17">
        <v>0</v>
      </c>
      <c r="V79" s="17">
        <v>0</v>
      </c>
      <c r="W79" s="17">
        <v>0</v>
      </c>
      <c r="X79" s="17">
        <v>0</v>
      </c>
      <c r="Y79" s="12">
        <v>0</v>
      </c>
    </row>
    <row r="80" spans="1:25" x14ac:dyDescent="0.2">
      <c r="A80" s="4" t="s">
        <v>70</v>
      </c>
      <c r="B80" s="92">
        <v>0</v>
      </c>
      <c r="C80" s="87">
        <v>260859.72</v>
      </c>
      <c r="D80" s="87">
        <v>0</v>
      </c>
      <c r="E80" s="87">
        <v>0</v>
      </c>
      <c r="F80" s="87">
        <v>0</v>
      </c>
      <c r="G80" s="87">
        <v>39671.65</v>
      </c>
      <c r="H80" s="87">
        <v>0</v>
      </c>
      <c r="I80" s="93">
        <v>300531.37</v>
      </c>
      <c r="J80" s="16">
        <v>0</v>
      </c>
      <c r="K80" s="17">
        <v>0</v>
      </c>
      <c r="L80" s="17">
        <v>0</v>
      </c>
      <c r="M80" s="17">
        <v>0</v>
      </c>
      <c r="N80" s="17">
        <v>0</v>
      </c>
      <c r="O80" s="17">
        <v>39671.65</v>
      </c>
      <c r="P80" s="17">
        <v>0</v>
      </c>
      <c r="Q80" s="12">
        <v>39671.65</v>
      </c>
      <c r="R80" s="16">
        <v>0</v>
      </c>
      <c r="S80" s="17">
        <v>260859.72</v>
      </c>
      <c r="T80" s="17">
        <v>0</v>
      </c>
      <c r="U80" s="17">
        <v>0</v>
      </c>
      <c r="V80" s="17">
        <v>0</v>
      </c>
      <c r="W80" s="17">
        <v>0</v>
      </c>
      <c r="X80" s="17">
        <v>0</v>
      </c>
      <c r="Y80" s="12">
        <v>260859.72</v>
      </c>
    </row>
    <row r="81" spans="1:25" x14ac:dyDescent="0.2">
      <c r="A81" s="4" t="s">
        <v>71</v>
      </c>
      <c r="B81" s="92">
        <v>0</v>
      </c>
      <c r="C81" s="87">
        <v>0</v>
      </c>
      <c r="D81" s="87">
        <v>0</v>
      </c>
      <c r="E81" s="87">
        <v>0</v>
      </c>
      <c r="F81" s="87">
        <v>0</v>
      </c>
      <c r="G81" s="87">
        <v>1211810</v>
      </c>
      <c r="H81" s="87">
        <v>9092</v>
      </c>
      <c r="I81" s="93">
        <v>1220902</v>
      </c>
      <c r="J81" s="16">
        <v>0</v>
      </c>
      <c r="K81" s="17">
        <v>0</v>
      </c>
      <c r="L81" s="17">
        <v>0</v>
      </c>
      <c r="M81" s="17">
        <v>0</v>
      </c>
      <c r="N81" s="17">
        <v>0</v>
      </c>
      <c r="O81" s="17">
        <v>1211810</v>
      </c>
      <c r="P81" s="17">
        <v>9092</v>
      </c>
      <c r="Q81" s="12">
        <v>1220902</v>
      </c>
      <c r="R81" s="16">
        <v>0</v>
      </c>
      <c r="S81" s="17">
        <v>0</v>
      </c>
      <c r="T81" s="17">
        <v>0</v>
      </c>
      <c r="U81" s="17">
        <v>0</v>
      </c>
      <c r="V81" s="17">
        <v>0</v>
      </c>
      <c r="W81" s="17">
        <v>0</v>
      </c>
      <c r="X81" s="17">
        <v>0</v>
      </c>
      <c r="Y81" s="12">
        <v>0</v>
      </c>
    </row>
    <row r="82" spans="1:25" x14ac:dyDescent="0.2">
      <c r="A82" s="4" t="s">
        <v>72</v>
      </c>
      <c r="B82" s="92">
        <v>0</v>
      </c>
      <c r="C82" s="87">
        <v>0</v>
      </c>
      <c r="D82" s="87">
        <v>0</v>
      </c>
      <c r="E82" s="87">
        <v>0</v>
      </c>
      <c r="F82" s="87">
        <v>0</v>
      </c>
      <c r="G82" s="87">
        <v>0</v>
      </c>
      <c r="H82" s="87">
        <v>0</v>
      </c>
      <c r="I82" s="93">
        <v>0</v>
      </c>
      <c r="J82" s="16">
        <v>0</v>
      </c>
      <c r="K82" s="17">
        <v>0</v>
      </c>
      <c r="L82" s="17">
        <v>0</v>
      </c>
      <c r="M82" s="17">
        <v>0</v>
      </c>
      <c r="N82" s="17">
        <v>0</v>
      </c>
      <c r="O82" s="17">
        <v>0</v>
      </c>
      <c r="P82" s="17">
        <v>0</v>
      </c>
      <c r="Q82" s="12">
        <v>0</v>
      </c>
      <c r="R82" s="16">
        <v>0</v>
      </c>
      <c r="S82" s="17">
        <v>0</v>
      </c>
      <c r="T82" s="17">
        <v>0</v>
      </c>
      <c r="U82" s="17">
        <v>0</v>
      </c>
      <c r="V82" s="17">
        <v>0</v>
      </c>
      <c r="W82" s="17">
        <v>0</v>
      </c>
      <c r="X82" s="17">
        <v>0</v>
      </c>
      <c r="Y82" s="12">
        <v>0</v>
      </c>
    </row>
    <row r="83" spans="1:25" x14ac:dyDescent="0.2">
      <c r="A83" s="4" t="s">
        <v>73</v>
      </c>
      <c r="B83" s="92">
        <v>0</v>
      </c>
      <c r="C83" s="87">
        <v>767516.75</v>
      </c>
      <c r="D83" s="87">
        <v>0</v>
      </c>
      <c r="E83" s="87">
        <v>0</v>
      </c>
      <c r="F83" s="87">
        <v>0</v>
      </c>
      <c r="G83" s="87">
        <v>0</v>
      </c>
      <c r="H83" s="87">
        <v>0</v>
      </c>
      <c r="I83" s="93">
        <v>767516.75</v>
      </c>
      <c r="J83" s="16">
        <v>0</v>
      </c>
      <c r="K83" s="17">
        <v>767516.75</v>
      </c>
      <c r="L83" s="17">
        <v>0</v>
      </c>
      <c r="M83" s="17">
        <v>0</v>
      </c>
      <c r="N83" s="17">
        <v>0</v>
      </c>
      <c r="O83" s="17">
        <v>0</v>
      </c>
      <c r="P83" s="17">
        <v>0</v>
      </c>
      <c r="Q83" s="12">
        <v>767516.75</v>
      </c>
      <c r="R83" s="16">
        <v>0</v>
      </c>
      <c r="S83" s="17">
        <v>0</v>
      </c>
      <c r="T83" s="17">
        <v>0</v>
      </c>
      <c r="U83" s="17">
        <v>0</v>
      </c>
      <c r="V83" s="17">
        <v>0</v>
      </c>
      <c r="W83" s="17">
        <v>0</v>
      </c>
      <c r="X83" s="17">
        <v>0</v>
      </c>
      <c r="Y83" s="12">
        <v>0</v>
      </c>
    </row>
    <row r="84" spans="1:25" x14ac:dyDescent="0.2">
      <c r="A84" s="4" t="s">
        <v>74</v>
      </c>
      <c r="B84" s="92">
        <v>0</v>
      </c>
      <c r="C84" s="87">
        <v>0</v>
      </c>
      <c r="D84" s="87">
        <v>0</v>
      </c>
      <c r="E84" s="87">
        <v>0</v>
      </c>
      <c r="F84" s="87">
        <v>0</v>
      </c>
      <c r="G84" s="87">
        <v>0</v>
      </c>
      <c r="H84" s="87">
        <v>0</v>
      </c>
      <c r="I84" s="93">
        <v>0</v>
      </c>
      <c r="J84" s="16">
        <v>0</v>
      </c>
      <c r="K84" s="17">
        <v>0</v>
      </c>
      <c r="L84" s="17">
        <v>0</v>
      </c>
      <c r="M84" s="17">
        <v>0</v>
      </c>
      <c r="N84" s="17">
        <v>0</v>
      </c>
      <c r="O84" s="17">
        <v>0</v>
      </c>
      <c r="P84" s="17">
        <v>0</v>
      </c>
      <c r="Q84" s="12">
        <v>0</v>
      </c>
      <c r="R84" s="16">
        <v>0</v>
      </c>
      <c r="S84" s="17">
        <v>0</v>
      </c>
      <c r="T84" s="17">
        <v>0</v>
      </c>
      <c r="U84" s="17">
        <v>0</v>
      </c>
      <c r="V84" s="17">
        <v>0</v>
      </c>
      <c r="W84" s="17">
        <v>0</v>
      </c>
      <c r="X84" s="17">
        <v>0</v>
      </c>
      <c r="Y84" s="12">
        <v>0</v>
      </c>
    </row>
    <row r="85" spans="1:25" x14ac:dyDescent="0.2">
      <c r="A85" s="4" t="s">
        <v>75</v>
      </c>
      <c r="B85" s="92">
        <v>0</v>
      </c>
      <c r="C85" s="87">
        <v>0</v>
      </c>
      <c r="D85" s="87">
        <v>0</v>
      </c>
      <c r="E85" s="87">
        <v>0</v>
      </c>
      <c r="F85" s="87">
        <v>0</v>
      </c>
      <c r="G85" s="87">
        <v>0</v>
      </c>
      <c r="H85" s="87">
        <v>0</v>
      </c>
      <c r="I85" s="93">
        <v>0</v>
      </c>
      <c r="J85" s="16">
        <v>0</v>
      </c>
      <c r="K85" s="17">
        <v>0</v>
      </c>
      <c r="L85" s="17">
        <v>0</v>
      </c>
      <c r="M85" s="17">
        <v>0</v>
      </c>
      <c r="N85" s="17">
        <v>0</v>
      </c>
      <c r="O85" s="17">
        <v>0</v>
      </c>
      <c r="P85" s="17">
        <v>0</v>
      </c>
      <c r="Q85" s="12">
        <v>0</v>
      </c>
      <c r="R85" s="16">
        <v>0</v>
      </c>
      <c r="S85" s="17">
        <v>0</v>
      </c>
      <c r="T85" s="17">
        <v>0</v>
      </c>
      <c r="U85" s="17">
        <v>0</v>
      </c>
      <c r="V85" s="17">
        <v>0</v>
      </c>
      <c r="W85" s="17">
        <v>0</v>
      </c>
      <c r="X85" s="17">
        <v>0</v>
      </c>
      <c r="Y85" s="12">
        <v>0</v>
      </c>
    </row>
    <row r="86" spans="1:25" x14ac:dyDescent="0.2">
      <c r="A86" s="4" t="s">
        <v>76</v>
      </c>
      <c r="B86" s="92">
        <v>0</v>
      </c>
      <c r="C86" s="87">
        <v>0</v>
      </c>
      <c r="D86" s="87">
        <v>0</v>
      </c>
      <c r="E86" s="87">
        <v>0</v>
      </c>
      <c r="F86" s="87">
        <v>0</v>
      </c>
      <c r="G86" s="87">
        <v>0</v>
      </c>
      <c r="H86" s="87">
        <v>0</v>
      </c>
      <c r="I86" s="93">
        <v>0</v>
      </c>
      <c r="J86" s="16">
        <v>0</v>
      </c>
      <c r="K86" s="17">
        <v>0</v>
      </c>
      <c r="L86" s="17">
        <v>0</v>
      </c>
      <c r="M86" s="17">
        <v>0</v>
      </c>
      <c r="N86" s="17">
        <v>0</v>
      </c>
      <c r="O86" s="17">
        <v>0</v>
      </c>
      <c r="P86" s="17">
        <v>0</v>
      </c>
      <c r="Q86" s="12">
        <v>0</v>
      </c>
      <c r="R86" s="16">
        <v>0</v>
      </c>
      <c r="S86" s="17">
        <v>0</v>
      </c>
      <c r="T86" s="17">
        <v>0</v>
      </c>
      <c r="U86" s="17">
        <v>0</v>
      </c>
      <c r="V86" s="17">
        <v>0</v>
      </c>
      <c r="W86" s="17">
        <v>0</v>
      </c>
      <c r="X86" s="17">
        <v>0</v>
      </c>
      <c r="Y86" s="12">
        <v>0</v>
      </c>
    </row>
    <row r="87" spans="1:25" x14ac:dyDescent="0.2">
      <c r="A87" s="4" t="s">
        <v>77</v>
      </c>
      <c r="B87" s="92">
        <v>0</v>
      </c>
      <c r="C87" s="87">
        <v>0</v>
      </c>
      <c r="D87" s="87">
        <v>0</v>
      </c>
      <c r="E87" s="87">
        <v>0</v>
      </c>
      <c r="F87" s="87">
        <v>0</v>
      </c>
      <c r="G87" s="87">
        <v>69356.89</v>
      </c>
      <c r="H87" s="87">
        <v>0</v>
      </c>
      <c r="I87" s="93">
        <v>69356.89</v>
      </c>
      <c r="J87" s="16">
        <v>0</v>
      </c>
      <c r="K87" s="17">
        <v>0</v>
      </c>
      <c r="L87" s="17">
        <v>0</v>
      </c>
      <c r="M87" s="17">
        <v>0</v>
      </c>
      <c r="N87" s="17">
        <v>0</v>
      </c>
      <c r="O87" s="17">
        <v>69356.89</v>
      </c>
      <c r="P87" s="17">
        <v>0</v>
      </c>
      <c r="Q87" s="12">
        <v>69356.89</v>
      </c>
      <c r="R87" s="16">
        <v>0</v>
      </c>
      <c r="S87" s="17">
        <v>0</v>
      </c>
      <c r="T87" s="17">
        <v>0</v>
      </c>
      <c r="U87" s="17">
        <v>0</v>
      </c>
      <c r="V87" s="17">
        <v>0</v>
      </c>
      <c r="W87" s="17">
        <v>0</v>
      </c>
      <c r="X87" s="17">
        <v>0</v>
      </c>
      <c r="Y87" s="12">
        <v>0</v>
      </c>
    </row>
    <row r="88" spans="1:25" x14ac:dyDescent="0.2">
      <c r="A88" s="4" t="s">
        <v>78</v>
      </c>
      <c r="B88" s="92">
        <v>0</v>
      </c>
      <c r="C88" s="87">
        <v>0</v>
      </c>
      <c r="D88" s="87">
        <v>0</v>
      </c>
      <c r="E88" s="87">
        <v>0</v>
      </c>
      <c r="F88" s="87">
        <v>0</v>
      </c>
      <c r="G88" s="87">
        <v>0</v>
      </c>
      <c r="H88" s="87">
        <v>0</v>
      </c>
      <c r="I88" s="93">
        <v>0</v>
      </c>
      <c r="J88" s="16">
        <v>0</v>
      </c>
      <c r="K88" s="17">
        <v>0</v>
      </c>
      <c r="L88" s="17">
        <v>0</v>
      </c>
      <c r="M88" s="17">
        <v>0</v>
      </c>
      <c r="N88" s="17">
        <v>0</v>
      </c>
      <c r="O88" s="17">
        <v>0</v>
      </c>
      <c r="P88" s="17">
        <v>0</v>
      </c>
      <c r="Q88" s="12">
        <v>0</v>
      </c>
      <c r="R88" s="16">
        <v>0</v>
      </c>
      <c r="S88" s="17">
        <v>0</v>
      </c>
      <c r="T88" s="17">
        <v>0</v>
      </c>
      <c r="U88" s="17">
        <v>0</v>
      </c>
      <c r="V88" s="17">
        <v>0</v>
      </c>
      <c r="W88" s="17">
        <v>0</v>
      </c>
      <c r="X88" s="17">
        <v>0</v>
      </c>
      <c r="Y88" s="12">
        <v>0</v>
      </c>
    </row>
    <row r="89" spans="1:25" x14ac:dyDescent="0.2">
      <c r="A89" s="5"/>
      <c r="B89" s="94"/>
      <c r="C89" s="88"/>
      <c r="D89" s="88"/>
      <c r="E89" s="88"/>
      <c r="F89" s="88"/>
      <c r="G89" s="88"/>
      <c r="H89" s="88"/>
      <c r="I89" s="95"/>
      <c r="J89" s="18"/>
      <c r="K89" s="19"/>
      <c r="L89" s="19"/>
      <c r="M89" s="19"/>
      <c r="N89" s="19"/>
      <c r="O89" s="19"/>
      <c r="P89" s="19"/>
      <c r="Q89" s="13"/>
      <c r="R89" s="18"/>
      <c r="S89" s="19"/>
      <c r="T89" s="19"/>
      <c r="U89" s="19"/>
      <c r="V89" s="19"/>
      <c r="W89" s="19"/>
      <c r="X89" s="19"/>
      <c r="Y89" s="13"/>
    </row>
    <row r="90" spans="1:25" x14ac:dyDescent="0.2">
      <c r="A90" s="30"/>
      <c r="B90" s="31">
        <f>SUM(B9:B89)</f>
        <v>728748.34000000008</v>
      </c>
      <c r="C90" s="32">
        <f t="shared" ref="C90:Y90" si="0">SUM(C9:C89)</f>
        <v>1403275.42</v>
      </c>
      <c r="D90" s="32">
        <f t="shared" ref="D90:E90" si="1">SUM(D9:D89)</f>
        <v>1583000</v>
      </c>
      <c r="E90" s="32">
        <f t="shared" si="1"/>
        <v>1308590.8799999999</v>
      </c>
      <c r="F90" s="32">
        <f t="shared" si="0"/>
        <v>1497429</v>
      </c>
      <c r="G90" s="32">
        <f t="shared" si="0"/>
        <v>2536478.19</v>
      </c>
      <c r="H90" s="32">
        <f t="shared" si="0"/>
        <v>3266344</v>
      </c>
      <c r="I90" s="33">
        <f t="shared" si="0"/>
        <v>12323865.83</v>
      </c>
      <c r="J90" s="31">
        <f t="shared" si="0"/>
        <v>728748.34000000008</v>
      </c>
      <c r="K90" s="32">
        <f t="shared" si="0"/>
        <v>1142415.7</v>
      </c>
      <c r="L90" s="32">
        <f t="shared" ref="L90:M90" si="2">SUM(L9:L89)</f>
        <v>1583000</v>
      </c>
      <c r="M90" s="32">
        <f t="shared" si="2"/>
        <v>540319</v>
      </c>
      <c r="N90" s="32">
        <f t="shared" si="0"/>
        <v>0</v>
      </c>
      <c r="O90" s="32">
        <f t="shared" si="0"/>
        <v>2536478.19</v>
      </c>
      <c r="P90" s="32">
        <f t="shared" si="0"/>
        <v>3266344</v>
      </c>
      <c r="Q90" s="33">
        <f t="shared" si="0"/>
        <v>9797305.2300000004</v>
      </c>
      <c r="R90" s="31">
        <f t="shared" si="0"/>
        <v>0</v>
      </c>
      <c r="S90" s="32">
        <f t="shared" si="0"/>
        <v>260859.72</v>
      </c>
      <c r="T90" s="32">
        <f t="shared" ref="T90:U90" si="3">SUM(T9:T89)</f>
        <v>0</v>
      </c>
      <c r="U90" s="32">
        <f t="shared" si="3"/>
        <v>768271.88</v>
      </c>
      <c r="V90" s="32">
        <f t="shared" si="0"/>
        <v>1497429</v>
      </c>
      <c r="W90" s="32">
        <f t="shared" si="0"/>
        <v>0</v>
      </c>
      <c r="X90" s="32">
        <f t="shared" si="0"/>
        <v>0</v>
      </c>
      <c r="Y90" s="33">
        <f t="shared" si="0"/>
        <v>2526560.6</v>
      </c>
    </row>
    <row r="91" spans="1:25" x14ac:dyDescent="0.2">
      <c r="A91" s="29" t="str">
        <f>'Total Exp'!A91</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39997558519241921"/>
  </sheetPr>
  <dimension ref="A1:A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45" width="12.7109375" style="9"/>
    <col min="46" max="16384" width="12.7109375" style="6"/>
  </cols>
  <sheetData>
    <row r="1" spans="1:45" x14ac:dyDescent="0.2">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row>
    <row r="2" spans="1:45" ht="15.75" x14ac:dyDescent="0.25">
      <c r="A2" s="2" t="s">
        <v>105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x14ac:dyDescent="0.2">
      <c r="A3" s="28" t="str">
        <f>'Total Exp'!A3</f>
        <v>2018-19</v>
      </c>
    </row>
    <row r="4" spans="1:45" ht="15.75" x14ac:dyDescent="0.25">
      <c r="A4" s="82" t="s">
        <v>126</v>
      </c>
      <c r="B4" s="83"/>
      <c r="C4" s="83"/>
      <c r="D4" s="83"/>
      <c r="E4" s="83"/>
      <c r="F4" s="83"/>
      <c r="G4" s="83"/>
      <c r="H4" s="83"/>
      <c r="I4" s="84"/>
      <c r="J4" s="85"/>
      <c r="K4" s="83"/>
      <c r="L4" s="83"/>
      <c r="M4" s="83"/>
      <c r="N4" s="83"/>
      <c r="O4" s="83"/>
      <c r="P4" s="83"/>
      <c r="Q4" s="83"/>
      <c r="R4" s="83"/>
      <c r="S4" s="85"/>
      <c r="T4" s="83"/>
      <c r="U4" s="83"/>
      <c r="V4" s="83"/>
      <c r="W4" s="83"/>
      <c r="X4" s="83"/>
      <c r="Y4" s="83"/>
      <c r="Z4" s="83"/>
      <c r="AA4" s="83"/>
      <c r="AB4" s="85"/>
      <c r="AC4" s="83"/>
      <c r="AD4" s="83"/>
      <c r="AE4" s="83"/>
      <c r="AF4" s="83"/>
      <c r="AG4" s="83"/>
      <c r="AH4" s="83"/>
      <c r="AI4" s="83"/>
      <c r="AJ4" s="83"/>
      <c r="AK4" s="85"/>
      <c r="AL4" s="83"/>
      <c r="AM4" s="83"/>
      <c r="AN4" s="83"/>
      <c r="AO4" s="83"/>
      <c r="AP4" s="83"/>
      <c r="AQ4" s="83"/>
      <c r="AR4" s="83"/>
      <c r="AS4" s="84" t="s">
        <v>287</v>
      </c>
    </row>
    <row r="5" spans="1:45" s="60" customFormat="1" ht="12.75" x14ac:dyDescent="0.2">
      <c r="A5" s="49"/>
      <c r="B5" s="61" t="s">
        <v>247</v>
      </c>
      <c r="C5" s="62"/>
      <c r="D5" s="62"/>
      <c r="E5" s="62"/>
      <c r="F5" s="62"/>
      <c r="G5" s="62"/>
      <c r="H5" s="62"/>
      <c r="I5" s="63"/>
      <c r="J5" s="64" t="s">
        <v>243</v>
      </c>
      <c r="K5" s="65"/>
      <c r="L5" s="65"/>
      <c r="M5" s="65"/>
      <c r="N5" s="65"/>
      <c r="O5" s="65"/>
      <c r="P5" s="65"/>
      <c r="Q5" s="65"/>
      <c r="R5" s="66"/>
      <c r="S5" s="68" t="s">
        <v>244</v>
      </c>
      <c r="T5" s="65"/>
      <c r="U5" s="65"/>
      <c r="V5" s="65"/>
      <c r="W5" s="65"/>
      <c r="X5" s="65"/>
      <c r="Y5" s="65"/>
      <c r="Z5" s="65"/>
      <c r="AA5" s="66"/>
      <c r="AB5" s="64" t="s">
        <v>245</v>
      </c>
      <c r="AC5" s="65"/>
      <c r="AD5" s="65"/>
      <c r="AE5" s="65"/>
      <c r="AF5" s="65"/>
      <c r="AG5" s="65"/>
      <c r="AH5" s="65"/>
      <c r="AI5" s="65"/>
      <c r="AJ5" s="66"/>
      <c r="AK5" s="64" t="s">
        <v>246</v>
      </c>
      <c r="AL5" s="65"/>
      <c r="AM5" s="65"/>
      <c r="AN5" s="65"/>
      <c r="AO5" s="65"/>
      <c r="AP5" s="65"/>
      <c r="AQ5" s="65"/>
      <c r="AR5" s="65"/>
      <c r="AS5" s="66"/>
    </row>
    <row r="6" spans="1:45" s="60" customFormat="1" ht="12.75" x14ac:dyDescent="0.2">
      <c r="A6" s="49"/>
      <c r="B6" s="50" t="str">
        <f>$A$4&amp;" Total"</f>
        <v>Other Total</v>
      </c>
      <c r="C6" s="51"/>
      <c r="D6" s="51"/>
      <c r="E6" s="51"/>
      <c r="F6" s="51"/>
      <c r="G6" s="51"/>
      <c r="H6" s="51"/>
      <c r="I6" s="52"/>
      <c r="J6" s="50"/>
      <c r="K6" s="51"/>
      <c r="L6" s="51"/>
      <c r="M6" s="51"/>
      <c r="N6" s="51"/>
      <c r="O6" s="51"/>
      <c r="P6" s="51"/>
      <c r="Q6" s="51"/>
      <c r="R6" s="52"/>
      <c r="S6" s="50"/>
      <c r="T6" s="51"/>
      <c r="U6" s="51"/>
      <c r="V6" s="51"/>
      <c r="W6" s="51"/>
      <c r="X6" s="51"/>
      <c r="Y6" s="51"/>
      <c r="Z6" s="51"/>
      <c r="AA6" s="52"/>
      <c r="AB6" s="53"/>
      <c r="AC6" s="55"/>
      <c r="AD6" s="51"/>
      <c r="AE6" s="51"/>
      <c r="AF6" s="51"/>
      <c r="AG6" s="51"/>
      <c r="AH6" s="51"/>
      <c r="AI6" s="51"/>
      <c r="AJ6" s="52"/>
      <c r="AK6" s="53"/>
      <c r="AL6" s="55"/>
      <c r="AM6" s="51"/>
      <c r="AN6" s="51"/>
      <c r="AO6" s="51"/>
      <c r="AP6" s="51"/>
      <c r="AQ6" s="51"/>
      <c r="AR6" s="51"/>
      <c r="AS6" s="52"/>
    </row>
    <row r="7" spans="1:45" s="59" customFormat="1" ht="33.75" x14ac:dyDescent="0.2">
      <c r="A7" s="57"/>
      <c r="B7" s="42" t="s">
        <v>106</v>
      </c>
      <c r="C7" s="43" t="s">
        <v>272</v>
      </c>
      <c r="D7" s="43" t="s">
        <v>273</v>
      </c>
      <c r="E7" s="43" t="s">
        <v>274</v>
      </c>
      <c r="F7" s="43" t="s">
        <v>275</v>
      </c>
      <c r="G7" s="43" t="s">
        <v>108</v>
      </c>
      <c r="H7" s="43" t="s">
        <v>109</v>
      </c>
      <c r="I7" s="58" t="s">
        <v>276</v>
      </c>
      <c r="J7" s="42" t="s">
        <v>248</v>
      </c>
      <c r="K7" s="43" t="s">
        <v>106</v>
      </c>
      <c r="L7" s="43" t="s">
        <v>272</v>
      </c>
      <c r="M7" s="43" t="s">
        <v>273</v>
      </c>
      <c r="N7" s="43" t="s">
        <v>274</v>
      </c>
      <c r="O7" s="43" t="s">
        <v>275</v>
      </c>
      <c r="P7" s="43" t="s">
        <v>108</v>
      </c>
      <c r="Q7" s="43" t="s">
        <v>109</v>
      </c>
      <c r="R7" s="58" t="s">
        <v>276</v>
      </c>
      <c r="S7" s="42" t="s">
        <v>248</v>
      </c>
      <c r="T7" s="43" t="s">
        <v>106</v>
      </c>
      <c r="U7" s="43" t="s">
        <v>272</v>
      </c>
      <c r="V7" s="43" t="s">
        <v>273</v>
      </c>
      <c r="W7" s="43" t="s">
        <v>274</v>
      </c>
      <c r="X7" s="43" t="s">
        <v>275</v>
      </c>
      <c r="Y7" s="43" t="s">
        <v>108</v>
      </c>
      <c r="Z7" s="43" t="s">
        <v>109</v>
      </c>
      <c r="AA7" s="58" t="s">
        <v>276</v>
      </c>
      <c r="AB7" s="42" t="s">
        <v>248</v>
      </c>
      <c r="AC7" s="43" t="s">
        <v>106</v>
      </c>
      <c r="AD7" s="43" t="s">
        <v>272</v>
      </c>
      <c r="AE7" s="43" t="s">
        <v>273</v>
      </c>
      <c r="AF7" s="43" t="s">
        <v>274</v>
      </c>
      <c r="AG7" s="43" t="s">
        <v>275</v>
      </c>
      <c r="AH7" s="43" t="s">
        <v>108</v>
      </c>
      <c r="AI7" s="43" t="s">
        <v>109</v>
      </c>
      <c r="AJ7" s="58" t="s">
        <v>276</v>
      </c>
      <c r="AK7" s="42" t="s">
        <v>248</v>
      </c>
      <c r="AL7" s="43" t="s">
        <v>106</v>
      </c>
      <c r="AM7" s="43" t="s">
        <v>272</v>
      </c>
      <c r="AN7" s="43" t="s">
        <v>273</v>
      </c>
      <c r="AO7" s="43" t="s">
        <v>274</v>
      </c>
      <c r="AP7" s="43" t="s">
        <v>275</v>
      </c>
      <c r="AQ7" s="43" t="s">
        <v>108</v>
      </c>
      <c r="AR7" s="43" t="s">
        <v>109</v>
      </c>
      <c r="AS7" s="58" t="s">
        <v>276</v>
      </c>
    </row>
    <row r="8" spans="1:45" s="59" customFormat="1" ht="11.25" x14ac:dyDescent="0.2">
      <c r="A8" s="67"/>
      <c r="B8" s="46" t="s">
        <v>110</v>
      </c>
      <c r="C8" s="47" t="s">
        <v>111</v>
      </c>
      <c r="D8" s="47" t="s">
        <v>112</v>
      </c>
      <c r="E8" s="47" t="s">
        <v>113</v>
      </c>
      <c r="F8" s="47" t="s">
        <v>114</v>
      </c>
      <c r="G8" s="47" t="s">
        <v>115</v>
      </c>
      <c r="H8" s="47" t="s">
        <v>116</v>
      </c>
      <c r="I8" s="48" t="s">
        <v>117</v>
      </c>
      <c r="J8" s="46"/>
      <c r="K8" s="47" t="s">
        <v>110</v>
      </c>
      <c r="L8" s="47" t="s">
        <v>111</v>
      </c>
      <c r="M8" s="47" t="s">
        <v>112</v>
      </c>
      <c r="N8" s="47" t="s">
        <v>113</v>
      </c>
      <c r="O8" s="47" t="s">
        <v>114</v>
      </c>
      <c r="P8" s="47" t="s">
        <v>115</v>
      </c>
      <c r="Q8" s="47" t="s">
        <v>116</v>
      </c>
      <c r="R8" s="48" t="s">
        <v>117</v>
      </c>
      <c r="S8" s="46"/>
      <c r="T8" s="47" t="s">
        <v>110</v>
      </c>
      <c r="U8" s="47" t="s">
        <v>111</v>
      </c>
      <c r="V8" s="47" t="s">
        <v>112</v>
      </c>
      <c r="W8" s="47" t="s">
        <v>113</v>
      </c>
      <c r="X8" s="47" t="s">
        <v>114</v>
      </c>
      <c r="Y8" s="47" t="s">
        <v>115</v>
      </c>
      <c r="Z8" s="47" t="s">
        <v>116</v>
      </c>
      <c r="AA8" s="48" t="s">
        <v>117</v>
      </c>
      <c r="AB8" s="46"/>
      <c r="AC8" s="47" t="s">
        <v>110</v>
      </c>
      <c r="AD8" s="47" t="s">
        <v>111</v>
      </c>
      <c r="AE8" s="47" t="s">
        <v>112</v>
      </c>
      <c r="AF8" s="47" t="s">
        <v>113</v>
      </c>
      <c r="AG8" s="47" t="s">
        <v>114</v>
      </c>
      <c r="AH8" s="47" t="s">
        <v>115</v>
      </c>
      <c r="AI8" s="47" t="s">
        <v>116</v>
      </c>
      <c r="AJ8" s="48" t="s">
        <v>117</v>
      </c>
      <c r="AK8" s="46"/>
      <c r="AL8" s="47" t="s">
        <v>110</v>
      </c>
      <c r="AM8" s="47" t="s">
        <v>111</v>
      </c>
      <c r="AN8" s="47" t="s">
        <v>112</v>
      </c>
      <c r="AO8" s="47" t="s">
        <v>113</v>
      </c>
      <c r="AP8" s="47" t="s">
        <v>114</v>
      </c>
      <c r="AQ8" s="47" t="s">
        <v>115</v>
      </c>
      <c r="AR8" s="47" t="s">
        <v>116</v>
      </c>
      <c r="AS8" s="48" t="s">
        <v>117</v>
      </c>
    </row>
    <row r="9" spans="1:45" x14ac:dyDescent="0.2">
      <c r="A9" s="3"/>
      <c r="B9" s="89"/>
      <c r="C9" s="90"/>
      <c r="D9" s="90"/>
      <c r="E9" s="90"/>
      <c r="F9" s="90"/>
      <c r="G9" s="90"/>
      <c r="H9" s="90"/>
      <c r="I9" s="91"/>
      <c r="J9" s="69"/>
      <c r="K9" s="15"/>
      <c r="L9" s="15"/>
      <c r="M9" s="15"/>
      <c r="N9" s="15"/>
      <c r="O9" s="15"/>
      <c r="P9" s="15"/>
      <c r="Q9" s="15"/>
      <c r="R9" s="11"/>
      <c r="S9" s="69"/>
      <c r="T9" s="15"/>
      <c r="U9" s="15"/>
      <c r="V9" s="15"/>
      <c r="W9" s="15"/>
      <c r="X9" s="15"/>
      <c r="Y9" s="15"/>
      <c r="Z9" s="15"/>
      <c r="AA9" s="11"/>
      <c r="AB9" s="69"/>
      <c r="AC9" s="15"/>
      <c r="AD9" s="15"/>
      <c r="AE9" s="15"/>
      <c r="AF9" s="15"/>
      <c r="AG9" s="15"/>
      <c r="AH9" s="15"/>
      <c r="AI9" s="15"/>
      <c r="AJ9" s="11"/>
      <c r="AK9" s="69"/>
      <c r="AL9" s="15"/>
      <c r="AM9" s="15"/>
      <c r="AN9" s="15"/>
      <c r="AO9" s="15"/>
      <c r="AP9" s="15"/>
      <c r="AQ9" s="15"/>
      <c r="AR9" s="15"/>
      <c r="AS9" s="11"/>
    </row>
    <row r="10" spans="1:45" x14ac:dyDescent="0.2">
      <c r="A10" s="4" t="s">
        <v>1</v>
      </c>
      <c r="B10" s="92">
        <v>0</v>
      </c>
      <c r="C10" s="87">
        <v>0</v>
      </c>
      <c r="D10" s="87">
        <v>0</v>
      </c>
      <c r="E10" s="87">
        <v>0</v>
      </c>
      <c r="F10" s="87">
        <v>0</v>
      </c>
      <c r="G10" s="87">
        <v>0</v>
      </c>
      <c r="H10" s="87">
        <v>0</v>
      </c>
      <c r="I10" s="93">
        <v>0</v>
      </c>
      <c r="J10" s="70">
        <v>0</v>
      </c>
      <c r="K10" s="17">
        <v>0</v>
      </c>
      <c r="L10" s="17">
        <v>0</v>
      </c>
      <c r="M10" s="17">
        <v>0</v>
      </c>
      <c r="N10" s="17">
        <v>0</v>
      </c>
      <c r="O10" s="17">
        <v>0</v>
      </c>
      <c r="P10" s="17">
        <v>0</v>
      </c>
      <c r="Q10" s="17">
        <v>0</v>
      </c>
      <c r="R10" s="12">
        <v>0</v>
      </c>
      <c r="S10" s="70">
        <v>0</v>
      </c>
      <c r="T10" s="17">
        <v>0</v>
      </c>
      <c r="U10" s="17">
        <v>0</v>
      </c>
      <c r="V10" s="17">
        <v>0</v>
      </c>
      <c r="W10" s="17">
        <v>0</v>
      </c>
      <c r="X10" s="17">
        <v>0</v>
      </c>
      <c r="Y10" s="17">
        <v>0</v>
      </c>
      <c r="Z10" s="17">
        <v>0</v>
      </c>
      <c r="AA10" s="12">
        <v>0</v>
      </c>
      <c r="AB10" s="70">
        <v>0</v>
      </c>
      <c r="AC10" s="17">
        <v>0</v>
      </c>
      <c r="AD10" s="17">
        <v>0</v>
      </c>
      <c r="AE10" s="17">
        <v>0</v>
      </c>
      <c r="AF10" s="17">
        <v>0</v>
      </c>
      <c r="AG10" s="17">
        <v>0</v>
      </c>
      <c r="AH10" s="17">
        <v>0</v>
      </c>
      <c r="AI10" s="17">
        <v>0</v>
      </c>
      <c r="AJ10" s="12">
        <v>0</v>
      </c>
      <c r="AK10" s="70">
        <v>0</v>
      </c>
      <c r="AL10" s="17">
        <v>0</v>
      </c>
      <c r="AM10" s="17">
        <v>0</v>
      </c>
      <c r="AN10" s="17">
        <v>0</v>
      </c>
      <c r="AO10" s="17">
        <v>0</v>
      </c>
      <c r="AP10" s="17">
        <v>0</v>
      </c>
      <c r="AQ10" s="17">
        <v>0</v>
      </c>
      <c r="AR10" s="17">
        <v>0</v>
      </c>
      <c r="AS10" s="12">
        <v>0</v>
      </c>
    </row>
    <row r="11" spans="1:45" x14ac:dyDescent="0.2">
      <c r="A11" s="4" t="s">
        <v>2</v>
      </c>
      <c r="B11" s="92">
        <v>0</v>
      </c>
      <c r="C11" s="87">
        <v>0</v>
      </c>
      <c r="D11" s="87">
        <v>0</v>
      </c>
      <c r="E11" s="87">
        <v>0</v>
      </c>
      <c r="F11" s="87">
        <v>0</v>
      </c>
      <c r="G11" s="87">
        <v>0</v>
      </c>
      <c r="H11" s="87">
        <v>0</v>
      </c>
      <c r="I11" s="93">
        <v>0</v>
      </c>
      <c r="J11" s="70">
        <v>0</v>
      </c>
      <c r="K11" s="17">
        <v>0</v>
      </c>
      <c r="L11" s="17">
        <v>0</v>
      </c>
      <c r="M11" s="17">
        <v>0</v>
      </c>
      <c r="N11" s="17">
        <v>0</v>
      </c>
      <c r="O11" s="17">
        <v>0</v>
      </c>
      <c r="P11" s="17">
        <v>0</v>
      </c>
      <c r="Q11" s="17">
        <v>0</v>
      </c>
      <c r="R11" s="12">
        <v>0</v>
      </c>
      <c r="S11" s="70">
        <v>0</v>
      </c>
      <c r="T11" s="17">
        <v>0</v>
      </c>
      <c r="U11" s="17">
        <v>0</v>
      </c>
      <c r="V11" s="17">
        <v>0</v>
      </c>
      <c r="W11" s="17">
        <v>0</v>
      </c>
      <c r="X11" s="17">
        <v>0</v>
      </c>
      <c r="Y11" s="17">
        <v>0</v>
      </c>
      <c r="Z11" s="17">
        <v>0</v>
      </c>
      <c r="AA11" s="12">
        <v>0</v>
      </c>
      <c r="AB11" s="70">
        <v>0</v>
      </c>
      <c r="AC11" s="17">
        <v>0</v>
      </c>
      <c r="AD11" s="17">
        <v>0</v>
      </c>
      <c r="AE11" s="17">
        <v>0</v>
      </c>
      <c r="AF11" s="17">
        <v>0</v>
      </c>
      <c r="AG11" s="17">
        <v>0</v>
      </c>
      <c r="AH11" s="17">
        <v>0</v>
      </c>
      <c r="AI11" s="17">
        <v>0</v>
      </c>
      <c r="AJ11" s="12">
        <v>0</v>
      </c>
      <c r="AK11" s="70">
        <v>0</v>
      </c>
      <c r="AL11" s="17">
        <v>0</v>
      </c>
      <c r="AM11" s="17">
        <v>0</v>
      </c>
      <c r="AN11" s="17">
        <v>0</v>
      </c>
      <c r="AO11" s="17">
        <v>0</v>
      </c>
      <c r="AP11" s="17">
        <v>0</v>
      </c>
      <c r="AQ11" s="17">
        <v>0</v>
      </c>
      <c r="AR11" s="17">
        <v>0</v>
      </c>
      <c r="AS11" s="12">
        <v>0</v>
      </c>
    </row>
    <row r="12" spans="1:45" x14ac:dyDescent="0.2">
      <c r="A12" s="4" t="s">
        <v>3</v>
      </c>
      <c r="B12" s="92">
        <v>0</v>
      </c>
      <c r="C12" s="87">
        <v>0</v>
      </c>
      <c r="D12" s="87">
        <v>0</v>
      </c>
      <c r="E12" s="87">
        <v>0</v>
      </c>
      <c r="F12" s="87">
        <v>0</v>
      </c>
      <c r="G12" s="87">
        <v>0</v>
      </c>
      <c r="H12" s="87">
        <v>0</v>
      </c>
      <c r="I12" s="93">
        <v>0</v>
      </c>
      <c r="J12" s="70">
        <v>0</v>
      </c>
      <c r="K12" s="17">
        <v>0</v>
      </c>
      <c r="L12" s="17">
        <v>0</v>
      </c>
      <c r="M12" s="17">
        <v>0</v>
      </c>
      <c r="N12" s="17">
        <v>0</v>
      </c>
      <c r="O12" s="17">
        <v>0</v>
      </c>
      <c r="P12" s="17">
        <v>0</v>
      </c>
      <c r="Q12" s="17">
        <v>0</v>
      </c>
      <c r="R12" s="12">
        <v>0</v>
      </c>
      <c r="S12" s="70">
        <v>0</v>
      </c>
      <c r="T12" s="17">
        <v>0</v>
      </c>
      <c r="U12" s="17">
        <v>0</v>
      </c>
      <c r="V12" s="17">
        <v>0</v>
      </c>
      <c r="W12" s="17">
        <v>0</v>
      </c>
      <c r="X12" s="17">
        <v>0</v>
      </c>
      <c r="Y12" s="17">
        <v>0</v>
      </c>
      <c r="Z12" s="17">
        <v>0</v>
      </c>
      <c r="AA12" s="12">
        <v>0</v>
      </c>
      <c r="AB12" s="70">
        <v>0</v>
      </c>
      <c r="AC12" s="17">
        <v>0</v>
      </c>
      <c r="AD12" s="17">
        <v>0</v>
      </c>
      <c r="AE12" s="17">
        <v>0</v>
      </c>
      <c r="AF12" s="17">
        <v>0</v>
      </c>
      <c r="AG12" s="17">
        <v>0</v>
      </c>
      <c r="AH12" s="17">
        <v>0</v>
      </c>
      <c r="AI12" s="17">
        <v>0</v>
      </c>
      <c r="AJ12" s="12">
        <v>0</v>
      </c>
      <c r="AK12" s="70">
        <v>0</v>
      </c>
      <c r="AL12" s="17">
        <v>0</v>
      </c>
      <c r="AM12" s="17">
        <v>0</v>
      </c>
      <c r="AN12" s="17">
        <v>0</v>
      </c>
      <c r="AO12" s="17">
        <v>0</v>
      </c>
      <c r="AP12" s="17">
        <v>0</v>
      </c>
      <c r="AQ12" s="17">
        <v>0</v>
      </c>
      <c r="AR12" s="17">
        <v>0</v>
      </c>
      <c r="AS12" s="12">
        <v>0</v>
      </c>
    </row>
    <row r="13" spans="1:45" x14ac:dyDescent="0.2">
      <c r="A13" s="4" t="s">
        <v>4</v>
      </c>
      <c r="B13" s="92">
        <v>0</v>
      </c>
      <c r="C13" s="87">
        <v>0</v>
      </c>
      <c r="D13" s="87">
        <v>0</v>
      </c>
      <c r="E13" s="87">
        <v>0</v>
      </c>
      <c r="F13" s="87">
        <v>0</v>
      </c>
      <c r="G13" s="87">
        <v>0</v>
      </c>
      <c r="H13" s="87">
        <v>0</v>
      </c>
      <c r="I13" s="93">
        <v>0</v>
      </c>
      <c r="J13" s="70">
        <v>0</v>
      </c>
      <c r="K13" s="17">
        <v>0</v>
      </c>
      <c r="L13" s="17">
        <v>0</v>
      </c>
      <c r="M13" s="17">
        <v>0</v>
      </c>
      <c r="N13" s="17">
        <v>0</v>
      </c>
      <c r="O13" s="17">
        <v>0</v>
      </c>
      <c r="P13" s="17">
        <v>0</v>
      </c>
      <c r="Q13" s="17">
        <v>0</v>
      </c>
      <c r="R13" s="12">
        <v>0</v>
      </c>
      <c r="S13" s="70">
        <v>0</v>
      </c>
      <c r="T13" s="17">
        <v>0</v>
      </c>
      <c r="U13" s="17">
        <v>0</v>
      </c>
      <c r="V13" s="17">
        <v>0</v>
      </c>
      <c r="W13" s="17">
        <v>0</v>
      </c>
      <c r="X13" s="17">
        <v>0</v>
      </c>
      <c r="Y13" s="17">
        <v>0</v>
      </c>
      <c r="Z13" s="17">
        <v>0</v>
      </c>
      <c r="AA13" s="12">
        <v>0</v>
      </c>
      <c r="AB13" s="70">
        <v>0</v>
      </c>
      <c r="AC13" s="17">
        <v>0</v>
      </c>
      <c r="AD13" s="17">
        <v>0</v>
      </c>
      <c r="AE13" s="17">
        <v>0</v>
      </c>
      <c r="AF13" s="17">
        <v>0</v>
      </c>
      <c r="AG13" s="17">
        <v>0</v>
      </c>
      <c r="AH13" s="17">
        <v>0</v>
      </c>
      <c r="AI13" s="17">
        <v>0</v>
      </c>
      <c r="AJ13" s="12">
        <v>0</v>
      </c>
      <c r="AK13" s="70">
        <v>0</v>
      </c>
      <c r="AL13" s="17">
        <v>0</v>
      </c>
      <c r="AM13" s="17">
        <v>0</v>
      </c>
      <c r="AN13" s="17">
        <v>0</v>
      </c>
      <c r="AO13" s="17">
        <v>0</v>
      </c>
      <c r="AP13" s="17">
        <v>0</v>
      </c>
      <c r="AQ13" s="17">
        <v>0</v>
      </c>
      <c r="AR13" s="17">
        <v>0</v>
      </c>
      <c r="AS13" s="12">
        <v>0</v>
      </c>
    </row>
    <row r="14" spans="1:45" x14ac:dyDescent="0.2">
      <c r="A14" s="4" t="s">
        <v>5</v>
      </c>
      <c r="B14" s="92">
        <v>0</v>
      </c>
      <c r="C14" s="87">
        <v>0</v>
      </c>
      <c r="D14" s="87">
        <v>0</v>
      </c>
      <c r="E14" s="87">
        <v>0</v>
      </c>
      <c r="F14" s="87">
        <v>0</v>
      </c>
      <c r="G14" s="87">
        <v>0</v>
      </c>
      <c r="H14" s="87">
        <v>0</v>
      </c>
      <c r="I14" s="93">
        <v>0</v>
      </c>
      <c r="J14" s="70" t="s">
        <v>327</v>
      </c>
      <c r="K14" s="17">
        <v>0</v>
      </c>
      <c r="L14" s="17">
        <v>0</v>
      </c>
      <c r="M14" s="17">
        <v>0</v>
      </c>
      <c r="N14" s="17">
        <v>0</v>
      </c>
      <c r="O14" s="17">
        <v>0</v>
      </c>
      <c r="P14" s="17">
        <v>0</v>
      </c>
      <c r="Q14" s="17">
        <v>0</v>
      </c>
      <c r="R14" s="12">
        <v>0</v>
      </c>
      <c r="S14" s="70" t="s">
        <v>328</v>
      </c>
      <c r="T14" s="17">
        <v>0</v>
      </c>
      <c r="U14" s="17">
        <v>0</v>
      </c>
      <c r="V14" s="17">
        <v>0</v>
      </c>
      <c r="W14" s="17">
        <v>0</v>
      </c>
      <c r="X14" s="17">
        <v>0</v>
      </c>
      <c r="Y14" s="17">
        <v>0</v>
      </c>
      <c r="Z14" s="17">
        <v>0</v>
      </c>
      <c r="AA14" s="12">
        <v>0</v>
      </c>
      <c r="AB14" s="70" t="s">
        <v>329</v>
      </c>
      <c r="AC14" s="17">
        <v>0</v>
      </c>
      <c r="AD14" s="17">
        <v>0</v>
      </c>
      <c r="AE14" s="17">
        <v>0</v>
      </c>
      <c r="AF14" s="17">
        <v>0</v>
      </c>
      <c r="AG14" s="17">
        <v>0</v>
      </c>
      <c r="AH14" s="17">
        <v>0</v>
      </c>
      <c r="AI14" s="17">
        <v>0</v>
      </c>
      <c r="AJ14" s="12">
        <v>0</v>
      </c>
      <c r="AK14" s="70">
        <v>0</v>
      </c>
      <c r="AL14" s="17">
        <v>0</v>
      </c>
      <c r="AM14" s="17">
        <v>0</v>
      </c>
      <c r="AN14" s="17">
        <v>0</v>
      </c>
      <c r="AO14" s="17">
        <v>0</v>
      </c>
      <c r="AP14" s="17">
        <v>0</v>
      </c>
      <c r="AQ14" s="17">
        <v>0</v>
      </c>
      <c r="AR14" s="17">
        <v>0</v>
      </c>
      <c r="AS14" s="12">
        <v>0</v>
      </c>
    </row>
    <row r="15" spans="1:45" x14ac:dyDescent="0.2">
      <c r="A15" s="4" t="s">
        <v>6</v>
      </c>
      <c r="B15" s="92">
        <v>0</v>
      </c>
      <c r="C15" s="87">
        <v>0</v>
      </c>
      <c r="D15" s="87">
        <v>0</v>
      </c>
      <c r="E15" s="87">
        <v>0</v>
      </c>
      <c r="F15" s="87">
        <v>0</v>
      </c>
      <c r="G15" s="87">
        <v>0</v>
      </c>
      <c r="H15" s="87">
        <v>0</v>
      </c>
      <c r="I15" s="93">
        <v>0</v>
      </c>
      <c r="J15" s="70" t="s">
        <v>330</v>
      </c>
      <c r="K15" s="17">
        <v>0</v>
      </c>
      <c r="L15" s="17">
        <v>0</v>
      </c>
      <c r="M15" s="17">
        <v>0</v>
      </c>
      <c r="N15" s="17">
        <v>0</v>
      </c>
      <c r="O15" s="17">
        <v>0</v>
      </c>
      <c r="P15" s="17">
        <v>0</v>
      </c>
      <c r="Q15" s="17">
        <v>0</v>
      </c>
      <c r="R15" s="12">
        <v>0</v>
      </c>
      <c r="S15" s="70">
        <v>0</v>
      </c>
      <c r="T15" s="17">
        <v>0</v>
      </c>
      <c r="U15" s="17">
        <v>0</v>
      </c>
      <c r="V15" s="17">
        <v>0</v>
      </c>
      <c r="W15" s="17">
        <v>0</v>
      </c>
      <c r="X15" s="17">
        <v>0</v>
      </c>
      <c r="Y15" s="17">
        <v>0</v>
      </c>
      <c r="Z15" s="17">
        <v>0</v>
      </c>
      <c r="AA15" s="12">
        <v>0</v>
      </c>
      <c r="AB15" s="70">
        <v>0</v>
      </c>
      <c r="AC15" s="17">
        <v>0</v>
      </c>
      <c r="AD15" s="17">
        <v>0</v>
      </c>
      <c r="AE15" s="17">
        <v>0</v>
      </c>
      <c r="AF15" s="17">
        <v>0</v>
      </c>
      <c r="AG15" s="17">
        <v>0</v>
      </c>
      <c r="AH15" s="17">
        <v>0</v>
      </c>
      <c r="AI15" s="17">
        <v>0</v>
      </c>
      <c r="AJ15" s="12">
        <v>0</v>
      </c>
      <c r="AK15" s="70">
        <v>0</v>
      </c>
      <c r="AL15" s="17">
        <v>0</v>
      </c>
      <c r="AM15" s="17">
        <v>0</v>
      </c>
      <c r="AN15" s="17">
        <v>0</v>
      </c>
      <c r="AO15" s="17">
        <v>0</v>
      </c>
      <c r="AP15" s="17">
        <v>0</v>
      </c>
      <c r="AQ15" s="17">
        <v>0</v>
      </c>
      <c r="AR15" s="17">
        <v>0</v>
      </c>
      <c r="AS15" s="12">
        <v>0</v>
      </c>
    </row>
    <row r="16" spans="1:45" x14ac:dyDescent="0.2">
      <c r="A16" s="4" t="s">
        <v>7</v>
      </c>
      <c r="B16" s="92">
        <v>0</v>
      </c>
      <c r="C16" s="87">
        <v>0</v>
      </c>
      <c r="D16" s="87">
        <v>0</v>
      </c>
      <c r="E16" s="87">
        <v>0</v>
      </c>
      <c r="F16" s="87">
        <v>0</v>
      </c>
      <c r="G16" s="87">
        <v>0</v>
      </c>
      <c r="H16" s="87">
        <v>0</v>
      </c>
      <c r="I16" s="93">
        <v>0</v>
      </c>
      <c r="J16" s="70">
        <v>0</v>
      </c>
      <c r="K16" s="17">
        <v>0</v>
      </c>
      <c r="L16" s="17">
        <v>0</v>
      </c>
      <c r="M16" s="17">
        <v>0</v>
      </c>
      <c r="N16" s="17">
        <v>0</v>
      </c>
      <c r="O16" s="17">
        <v>0</v>
      </c>
      <c r="P16" s="17">
        <v>0</v>
      </c>
      <c r="Q16" s="17">
        <v>0</v>
      </c>
      <c r="R16" s="12">
        <v>0</v>
      </c>
      <c r="S16" s="70">
        <v>0</v>
      </c>
      <c r="T16" s="17">
        <v>0</v>
      </c>
      <c r="U16" s="17">
        <v>0</v>
      </c>
      <c r="V16" s="17">
        <v>0</v>
      </c>
      <c r="W16" s="17">
        <v>0</v>
      </c>
      <c r="X16" s="17">
        <v>0</v>
      </c>
      <c r="Y16" s="17">
        <v>0</v>
      </c>
      <c r="Z16" s="17">
        <v>0</v>
      </c>
      <c r="AA16" s="12">
        <v>0</v>
      </c>
      <c r="AB16" s="70">
        <v>0</v>
      </c>
      <c r="AC16" s="17">
        <v>0</v>
      </c>
      <c r="AD16" s="17">
        <v>0</v>
      </c>
      <c r="AE16" s="17">
        <v>0</v>
      </c>
      <c r="AF16" s="17">
        <v>0</v>
      </c>
      <c r="AG16" s="17">
        <v>0</v>
      </c>
      <c r="AH16" s="17">
        <v>0</v>
      </c>
      <c r="AI16" s="17">
        <v>0</v>
      </c>
      <c r="AJ16" s="12">
        <v>0</v>
      </c>
      <c r="AK16" s="70">
        <v>0</v>
      </c>
      <c r="AL16" s="17">
        <v>0</v>
      </c>
      <c r="AM16" s="17">
        <v>0</v>
      </c>
      <c r="AN16" s="17">
        <v>0</v>
      </c>
      <c r="AO16" s="17">
        <v>0</v>
      </c>
      <c r="AP16" s="17">
        <v>0</v>
      </c>
      <c r="AQ16" s="17">
        <v>0</v>
      </c>
      <c r="AR16" s="17">
        <v>0</v>
      </c>
      <c r="AS16" s="12">
        <v>0</v>
      </c>
    </row>
    <row r="17" spans="1:45" x14ac:dyDescent="0.2">
      <c r="A17" s="4" t="s">
        <v>8</v>
      </c>
      <c r="B17" s="92">
        <v>0</v>
      </c>
      <c r="C17" s="87">
        <v>0</v>
      </c>
      <c r="D17" s="87">
        <v>0</v>
      </c>
      <c r="E17" s="87">
        <v>0</v>
      </c>
      <c r="F17" s="87">
        <v>0</v>
      </c>
      <c r="G17" s="87">
        <v>0</v>
      </c>
      <c r="H17" s="87">
        <v>0</v>
      </c>
      <c r="I17" s="93">
        <v>0</v>
      </c>
      <c r="J17" s="70">
        <v>0</v>
      </c>
      <c r="K17" s="17">
        <v>0</v>
      </c>
      <c r="L17" s="17">
        <v>0</v>
      </c>
      <c r="M17" s="17">
        <v>0</v>
      </c>
      <c r="N17" s="17">
        <v>0</v>
      </c>
      <c r="O17" s="17">
        <v>0</v>
      </c>
      <c r="P17" s="17">
        <v>0</v>
      </c>
      <c r="Q17" s="17">
        <v>0</v>
      </c>
      <c r="R17" s="12">
        <v>0</v>
      </c>
      <c r="S17" s="70">
        <v>0</v>
      </c>
      <c r="T17" s="17">
        <v>0</v>
      </c>
      <c r="U17" s="17">
        <v>0</v>
      </c>
      <c r="V17" s="17">
        <v>0</v>
      </c>
      <c r="W17" s="17">
        <v>0</v>
      </c>
      <c r="X17" s="17">
        <v>0</v>
      </c>
      <c r="Y17" s="17">
        <v>0</v>
      </c>
      <c r="Z17" s="17">
        <v>0</v>
      </c>
      <c r="AA17" s="12">
        <v>0</v>
      </c>
      <c r="AB17" s="70">
        <v>0</v>
      </c>
      <c r="AC17" s="17">
        <v>0</v>
      </c>
      <c r="AD17" s="17">
        <v>0</v>
      </c>
      <c r="AE17" s="17">
        <v>0</v>
      </c>
      <c r="AF17" s="17">
        <v>0</v>
      </c>
      <c r="AG17" s="17">
        <v>0</v>
      </c>
      <c r="AH17" s="17">
        <v>0</v>
      </c>
      <c r="AI17" s="17">
        <v>0</v>
      </c>
      <c r="AJ17" s="12">
        <v>0</v>
      </c>
      <c r="AK17" s="70">
        <v>0</v>
      </c>
      <c r="AL17" s="17">
        <v>0</v>
      </c>
      <c r="AM17" s="17">
        <v>0</v>
      </c>
      <c r="AN17" s="17">
        <v>0</v>
      </c>
      <c r="AO17" s="17">
        <v>0</v>
      </c>
      <c r="AP17" s="17">
        <v>0</v>
      </c>
      <c r="AQ17" s="17">
        <v>0</v>
      </c>
      <c r="AR17" s="17">
        <v>0</v>
      </c>
      <c r="AS17" s="12">
        <v>0</v>
      </c>
    </row>
    <row r="18" spans="1:45" x14ac:dyDescent="0.2">
      <c r="A18" s="4" t="s">
        <v>9</v>
      </c>
      <c r="B18" s="92">
        <v>0</v>
      </c>
      <c r="C18" s="87">
        <v>0</v>
      </c>
      <c r="D18" s="87">
        <v>0</v>
      </c>
      <c r="E18" s="87">
        <v>0</v>
      </c>
      <c r="F18" s="87">
        <v>0</v>
      </c>
      <c r="G18" s="87">
        <v>0</v>
      </c>
      <c r="H18" s="87">
        <v>0</v>
      </c>
      <c r="I18" s="93">
        <v>0</v>
      </c>
      <c r="J18" s="70" t="s">
        <v>331</v>
      </c>
      <c r="K18" s="17">
        <v>0</v>
      </c>
      <c r="L18" s="17">
        <v>0</v>
      </c>
      <c r="M18" s="17">
        <v>0</v>
      </c>
      <c r="N18" s="17">
        <v>0</v>
      </c>
      <c r="O18" s="17">
        <v>0</v>
      </c>
      <c r="P18" s="17">
        <v>0</v>
      </c>
      <c r="Q18" s="17">
        <v>0</v>
      </c>
      <c r="R18" s="12">
        <v>0</v>
      </c>
      <c r="S18" s="70" t="s">
        <v>332</v>
      </c>
      <c r="T18" s="17">
        <v>0</v>
      </c>
      <c r="U18" s="17">
        <v>0</v>
      </c>
      <c r="V18" s="17">
        <v>0</v>
      </c>
      <c r="W18" s="17">
        <v>0</v>
      </c>
      <c r="X18" s="17">
        <v>0</v>
      </c>
      <c r="Y18" s="17">
        <v>0</v>
      </c>
      <c r="Z18" s="17">
        <v>0</v>
      </c>
      <c r="AA18" s="12">
        <v>0</v>
      </c>
      <c r="AB18" s="70">
        <v>0</v>
      </c>
      <c r="AC18" s="17">
        <v>0</v>
      </c>
      <c r="AD18" s="17">
        <v>0</v>
      </c>
      <c r="AE18" s="17">
        <v>0</v>
      </c>
      <c r="AF18" s="17">
        <v>0</v>
      </c>
      <c r="AG18" s="17">
        <v>0</v>
      </c>
      <c r="AH18" s="17">
        <v>0</v>
      </c>
      <c r="AI18" s="17">
        <v>0</v>
      </c>
      <c r="AJ18" s="12">
        <v>0</v>
      </c>
      <c r="AK18" s="70">
        <v>0</v>
      </c>
      <c r="AL18" s="17">
        <v>0</v>
      </c>
      <c r="AM18" s="17">
        <v>0</v>
      </c>
      <c r="AN18" s="17">
        <v>0</v>
      </c>
      <c r="AO18" s="17">
        <v>0</v>
      </c>
      <c r="AP18" s="17">
        <v>0</v>
      </c>
      <c r="AQ18" s="17">
        <v>0</v>
      </c>
      <c r="AR18" s="17">
        <v>0</v>
      </c>
      <c r="AS18" s="12">
        <v>0</v>
      </c>
    </row>
    <row r="19" spans="1:45" x14ac:dyDescent="0.2">
      <c r="A19" s="4" t="s">
        <v>10</v>
      </c>
      <c r="B19" s="92">
        <v>0</v>
      </c>
      <c r="C19" s="87">
        <v>0</v>
      </c>
      <c r="D19" s="87">
        <v>0</v>
      </c>
      <c r="E19" s="87">
        <v>0</v>
      </c>
      <c r="F19" s="87">
        <v>0</v>
      </c>
      <c r="G19" s="87">
        <v>0</v>
      </c>
      <c r="H19" s="87">
        <v>180534</v>
      </c>
      <c r="I19" s="93">
        <v>180534</v>
      </c>
      <c r="J19" s="70" t="s">
        <v>333</v>
      </c>
      <c r="K19" s="17">
        <v>0</v>
      </c>
      <c r="L19" s="17">
        <v>0</v>
      </c>
      <c r="M19" s="17">
        <v>0</v>
      </c>
      <c r="N19" s="17">
        <v>0</v>
      </c>
      <c r="O19" s="17">
        <v>0</v>
      </c>
      <c r="P19" s="17">
        <v>0</v>
      </c>
      <c r="Q19" s="17">
        <v>180534</v>
      </c>
      <c r="R19" s="12">
        <v>180534</v>
      </c>
      <c r="S19" s="70" t="s">
        <v>334</v>
      </c>
      <c r="T19" s="17">
        <v>0</v>
      </c>
      <c r="U19" s="17">
        <v>0</v>
      </c>
      <c r="V19" s="17">
        <v>0</v>
      </c>
      <c r="W19" s="17">
        <v>0</v>
      </c>
      <c r="X19" s="17">
        <v>0</v>
      </c>
      <c r="Y19" s="17">
        <v>0</v>
      </c>
      <c r="Z19" s="17">
        <v>180534</v>
      </c>
      <c r="AA19" s="12">
        <v>180534</v>
      </c>
      <c r="AB19" s="70">
        <v>0</v>
      </c>
      <c r="AC19" s="17">
        <v>0</v>
      </c>
      <c r="AD19" s="17">
        <v>0</v>
      </c>
      <c r="AE19" s="17">
        <v>0</v>
      </c>
      <c r="AF19" s="17">
        <v>0</v>
      </c>
      <c r="AG19" s="17">
        <v>0</v>
      </c>
      <c r="AH19" s="17">
        <v>0</v>
      </c>
      <c r="AI19" s="17">
        <v>0</v>
      </c>
      <c r="AJ19" s="12">
        <v>0</v>
      </c>
      <c r="AK19" s="70">
        <v>0</v>
      </c>
      <c r="AL19" s="17">
        <v>0</v>
      </c>
      <c r="AM19" s="17">
        <v>0</v>
      </c>
      <c r="AN19" s="17">
        <v>0</v>
      </c>
      <c r="AO19" s="17">
        <v>0</v>
      </c>
      <c r="AP19" s="17">
        <v>0</v>
      </c>
      <c r="AQ19" s="17">
        <v>0</v>
      </c>
      <c r="AR19" s="17">
        <v>0</v>
      </c>
      <c r="AS19" s="12">
        <v>0</v>
      </c>
    </row>
    <row r="20" spans="1:45" x14ac:dyDescent="0.2">
      <c r="A20" s="4" t="s">
        <v>11</v>
      </c>
      <c r="B20" s="92">
        <v>0</v>
      </c>
      <c r="C20" s="87">
        <v>0</v>
      </c>
      <c r="D20" s="87">
        <v>0</v>
      </c>
      <c r="E20" s="87">
        <v>0</v>
      </c>
      <c r="F20" s="87">
        <v>0</v>
      </c>
      <c r="G20" s="87">
        <v>0</v>
      </c>
      <c r="H20" s="87">
        <v>55335.32</v>
      </c>
      <c r="I20" s="93">
        <v>55335.32</v>
      </c>
      <c r="J20" s="70" t="s">
        <v>335</v>
      </c>
      <c r="K20" s="17">
        <v>0</v>
      </c>
      <c r="L20" s="17">
        <v>0</v>
      </c>
      <c r="M20" s="17">
        <v>0</v>
      </c>
      <c r="N20" s="17">
        <v>0</v>
      </c>
      <c r="O20" s="17">
        <v>0</v>
      </c>
      <c r="P20" s="17">
        <v>0</v>
      </c>
      <c r="Q20" s="17">
        <v>55335.32</v>
      </c>
      <c r="R20" s="12">
        <v>55335.32</v>
      </c>
      <c r="S20" s="70">
        <v>0</v>
      </c>
      <c r="T20" s="17">
        <v>0</v>
      </c>
      <c r="U20" s="17">
        <v>0</v>
      </c>
      <c r="V20" s="17">
        <v>0</v>
      </c>
      <c r="W20" s="17">
        <v>0</v>
      </c>
      <c r="X20" s="17">
        <v>0</v>
      </c>
      <c r="Y20" s="17">
        <v>0</v>
      </c>
      <c r="Z20" s="17">
        <v>55335.32</v>
      </c>
      <c r="AA20" s="12">
        <v>55335.32</v>
      </c>
      <c r="AB20" s="70">
        <v>0</v>
      </c>
      <c r="AC20" s="17">
        <v>0</v>
      </c>
      <c r="AD20" s="17">
        <v>0</v>
      </c>
      <c r="AE20" s="17">
        <v>0</v>
      </c>
      <c r="AF20" s="17">
        <v>0</v>
      </c>
      <c r="AG20" s="17">
        <v>0</v>
      </c>
      <c r="AH20" s="17">
        <v>0</v>
      </c>
      <c r="AI20" s="17">
        <v>0</v>
      </c>
      <c r="AJ20" s="12">
        <v>0</v>
      </c>
      <c r="AK20" s="70">
        <v>0</v>
      </c>
      <c r="AL20" s="17">
        <v>0</v>
      </c>
      <c r="AM20" s="17">
        <v>0</v>
      </c>
      <c r="AN20" s="17">
        <v>0</v>
      </c>
      <c r="AO20" s="17">
        <v>0</v>
      </c>
      <c r="AP20" s="17">
        <v>0</v>
      </c>
      <c r="AQ20" s="17">
        <v>0</v>
      </c>
      <c r="AR20" s="17">
        <v>0</v>
      </c>
      <c r="AS20" s="12">
        <v>0</v>
      </c>
    </row>
    <row r="21" spans="1:45" x14ac:dyDescent="0.2">
      <c r="A21" s="4" t="s">
        <v>12</v>
      </c>
      <c r="B21" s="92">
        <v>0</v>
      </c>
      <c r="C21" s="87">
        <v>0</v>
      </c>
      <c r="D21" s="87">
        <v>0</v>
      </c>
      <c r="E21" s="87">
        <v>0</v>
      </c>
      <c r="F21" s="87">
        <v>0</v>
      </c>
      <c r="G21" s="87">
        <v>0</v>
      </c>
      <c r="H21" s="87">
        <v>0</v>
      </c>
      <c r="I21" s="93">
        <v>0</v>
      </c>
      <c r="J21" s="70">
        <v>0</v>
      </c>
      <c r="K21" s="17">
        <v>0</v>
      </c>
      <c r="L21" s="17">
        <v>0</v>
      </c>
      <c r="M21" s="17">
        <v>0</v>
      </c>
      <c r="N21" s="17">
        <v>0</v>
      </c>
      <c r="O21" s="17">
        <v>0</v>
      </c>
      <c r="P21" s="17">
        <v>0</v>
      </c>
      <c r="Q21" s="17">
        <v>0</v>
      </c>
      <c r="R21" s="12">
        <v>0</v>
      </c>
      <c r="S21" s="70">
        <v>0</v>
      </c>
      <c r="T21" s="17">
        <v>0</v>
      </c>
      <c r="U21" s="17">
        <v>0</v>
      </c>
      <c r="V21" s="17">
        <v>0</v>
      </c>
      <c r="W21" s="17">
        <v>0</v>
      </c>
      <c r="X21" s="17">
        <v>0</v>
      </c>
      <c r="Y21" s="17">
        <v>0</v>
      </c>
      <c r="Z21" s="17">
        <v>0</v>
      </c>
      <c r="AA21" s="12">
        <v>0</v>
      </c>
      <c r="AB21" s="70">
        <v>0</v>
      </c>
      <c r="AC21" s="17">
        <v>0</v>
      </c>
      <c r="AD21" s="17">
        <v>0</v>
      </c>
      <c r="AE21" s="17">
        <v>0</v>
      </c>
      <c r="AF21" s="17">
        <v>0</v>
      </c>
      <c r="AG21" s="17">
        <v>0</v>
      </c>
      <c r="AH21" s="17">
        <v>0</v>
      </c>
      <c r="AI21" s="17">
        <v>0</v>
      </c>
      <c r="AJ21" s="12">
        <v>0</v>
      </c>
      <c r="AK21" s="70">
        <v>0</v>
      </c>
      <c r="AL21" s="17">
        <v>0</v>
      </c>
      <c r="AM21" s="17">
        <v>0</v>
      </c>
      <c r="AN21" s="17">
        <v>0</v>
      </c>
      <c r="AO21" s="17">
        <v>0</v>
      </c>
      <c r="AP21" s="17">
        <v>0</v>
      </c>
      <c r="AQ21" s="17">
        <v>0</v>
      </c>
      <c r="AR21" s="17">
        <v>0</v>
      </c>
      <c r="AS21" s="12">
        <v>0</v>
      </c>
    </row>
    <row r="22" spans="1:45" x14ac:dyDescent="0.2">
      <c r="A22" s="4" t="s">
        <v>13</v>
      </c>
      <c r="B22" s="92">
        <v>0</v>
      </c>
      <c r="C22" s="87">
        <v>0</v>
      </c>
      <c r="D22" s="87">
        <v>0</v>
      </c>
      <c r="E22" s="87">
        <v>0</v>
      </c>
      <c r="F22" s="87">
        <v>0</v>
      </c>
      <c r="G22" s="87">
        <v>0</v>
      </c>
      <c r="H22" s="87">
        <v>0</v>
      </c>
      <c r="I22" s="93">
        <v>0</v>
      </c>
      <c r="J22" s="70">
        <v>0</v>
      </c>
      <c r="K22" s="17">
        <v>0</v>
      </c>
      <c r="L22" s="17">
        <v>0</v>
      </c>
      <c r="M22" s="17">
        <v>0</v>
      </c>
      <c r="N22" s="17">
        <v>0</v>
      </c>
      <c r="O22" s="17">
        <v>0</v>
      </c>
      <c r="P22" s="17">
        <v>0</v>
      </c>
      <c r="Q22" s="17">
        <v>0</v>
      </c>
      <c r="R22" s="12">
        <v>0</v>
      </c>
      <c r="S22" s="70">
        <v>0</v>
      </c>
      <c r="T22" s="17">
        <v>0</v>
      </c>
      <c r="U22" s="17">
        <v>0</v>
      </c>
      <c r="V22" s="17">
        <v>0</v>
      </c>
      <c r="W22" s="17">
        <v>0</v>
      </c>
      <c r="X22" s="17">
        <v>0</v>
      </c>
      <c r="Y22" s="17">
        <v>0</v>
      </c>
      <c r="Z22" s="17">
        <v>0</v>
      </c>
      <c r="AA22" s="12">
        <v>0</v>
      </c>
      <c r="AB22" s="70">
        <v>0</v>
      </c>
      <c r="AC22" s="17">
        <v>0</v>
      </c>
      <c r="AD22" s="17">
        <v>0</v>
      </c>
      <c r="AE22" s="17">
        <v>0</v>
      </c>
      <c r="AF22" s="17">
        <v>0</v>
      </c>
      <c r="AG22" s="17">
        <v>0</v>
      </c>
      <c r="AH22" s="17">
        <v>0</v>
      </c>
      <c r="AI22" s="17">
        <v>0</v>
      </c>
      <c r="AJ22" s="12">
        <v>0</v>
      </c>
      <c r="AK22" s="70">
        <v>0</v>
      </c>
      <c r="AL22" s="17">
        <v>0</v>
      </c>
      <c r="AM22" s="17">
        <v>0</v>
      </c>
      <c r="AN22" s="17">
        <v>0</v>
      </c>
      <c r="AO22" s="17">
        <v>0</v>
      </c>
      <c r="AP22" s="17">
        <v>0</v>
      </c>
      <c r="AQ22" s="17">
        <v>0</v>
      </c>
      <c r="AR22" s="17">
        <v>0</v>
      </c>
      <c r="AS22" s="12">
        <v>0</v>
      </c>
    </row>
    <row r="23" spans="1:45" x14ac:dyDescent="0.2">
      <c r="A23" s="4" t="s">
        <v>14</v>
      </c>
      <c r="B23" s="92">
        <v>0</v>
      </c>
      <c r="C23" s="87">
        <v>0</v>
      </c>
      <c r="D23" s="87">
        <v>0</v>
      </c>
      <c r="E23" s="87">
        <v>0</v>
      </c>
      <c r="F23" s="87">
        <v>0</v>
      </c>
      <c r="G23" s="87">
        <v>238586691.75</v>
      </c>
      <c r="H23" s="87">
        <v>0</v>
      </c>
      <c r="I23" s="93">
        <v>238586691.75</v>
      </c>
      <c r="J23" s="70" t="s">
        <v>336</v>
      </c>
      <c r="K23" s="17">
        <v>0</v>
      </c>
      <c r="L23" s="17">
        <v>0</v>
      </c>
      <c r="M23" s="17">
        <v>0</v>
      </c>
      <c r="N23" s="17">
        <v>0</v>
      </c>
      <c r="O23" s="17">
        <v>0</v>
      </c>
      <c r="P23" s="17">
        <v>238586691.75</v>
      </c>
      <c r="Q23" s="17">
        <v>0</v>
      </c>
      <c r="R23" s="12">
        <v>238586691.75</v>
      </c>
      <c r="S23" s="70" t="s">
        <v>337</v>
      </c>
      <c r="T23" s="17">
        <v>0</v>
      </c>
      <c r="U23" s="17">
        <v>0</v>
      </c>
      <c r="V23" s="17">
        <v>0</v>
      </c>
      <c r="W23" s="17">
        <v>0</v>
      </c>
      <c r="X23" s="17">
        <v>0</v>
      </c>
      <c r="Y23" s="17">
        <v>238586691.75</v>
      </c>
      <c r="Z23" s="17">
        <v>0</v>
      </c>
      <c r="AA23" s="12">
        <v>238586691.75</v>
      </c>
      <c r="AB23" s="70" t="s">
        <v>338</v>
      </c>
      <c r="AC23" s="17">
        <v>0</v>
      </c>
      <c r="AD23" s="17">
        <v>0</v>
      </c>
      <c r="AE23" s="17">
        <v>0</v>
      </c>
      <c r="AF23" s="17">
        <v>0</v>
      </c>
      <c r="AG23" s="17">
        <v>0</v>
      </c>
      <c r="AH23" s="17">
        <v>0</v>
      </c>
      <c r="AI23" s="17">
        <v>0</v>
      </c>
      <c r="AJ23" s="12">
        <v>0</v>
      </c>
      <c r="AK23" s="70">
        <v>0</v>
      </c>
      <c r="AL23" s="17">
        <v>0</v>
      </c>
      <c r="AM23" s="17">
        <v>0</v>
      </c>
      <c r="AN23" s="17">
        <v>0</v>
      </c>
      <c r="AO23" s="17">
        <v>0</v>
      </c>
      <c r="AP23" s="17">
        <v>0</v>
      </c>
      <c r="AQ23" s="17">
        <v>0</v>
      </c>
      <c r="AR23" s="17">
        <v>0</v>
      </c>
      <c r="AS23" s="12">
        <v>0</v>
      </c>
    </row>
    <row r="24" spans="1:45" x14ac:dyDescent="0.2">
      <c r="A24" s="4" t="s">
        <v>15</v>
      </c>
      <c r="B24" s="92">
        <v>0</v>
      </c>
      <c r="C24" s="87">
        <v>0</v>
      </c>
      <c r="D24" s="87">
        <v>0</v>
      </c>
      <c r="E24" s="87">
        <v>0</v>
      </c>
      <c r="F24" s="87">
        <v>0</v>
      </c>
      <c r="G24" s="87">
        <v>0</v>
      </c>
      <c r="H24" s="87">
        <v>0</v>
      </c>
      <c r="I24" s="93">
        <v>0</v>
      </c>
      <c r="J24" s="70" t="s">
        <v>339</v>
      </c>
      <c r="K24" s="17">
        <v>0</v>
      </c>
      <c r="L24" s="17">
        <v>0</v>
      </c>
      <c r="M24" s="17">
        <v>0</v>
      </c>
      <c r="N24" s="17">
        <v>0</v>
      </c>
      <c r="O24" s="17">
        <v>0</v>
      </c>
      <c r="P24" s="17">
        <v>0</v>
      </c>
      <c r="Q24" s="17">
        <v>0</v>
      </c>
      <c r="R24" s="12">
        <v>0</v>
      </c>
      <c r="S24" s="70" t="s">
        <v>340</v>
      </c>
      <c r="T24" s="17">
        <v>0</v>
      </c>
      <c r="U24" s="17">
        <v>0</v>
      </c>
      <c r="V24" s="17">
        <v>0</v>
      </c>
      <c r="W24" s="17">
        <v>0</v>
      </c>
      <c r="X24" s="17">
        <v>0</v>
      </c>
      <c r="Y24" s="17">
        <v>0</v>
      </c>
      <c r="Z24" s="17">
        <v>0</v>
      </c>
      <c r="AA24" s="12">
        <v>0</v>
      </c>
      <c r="AB24" s="70">
        <v>0</v>
      </c>
      <c r="AC24" s="17">
        <v>0</v>
      </c>
      <c r="AD24" s="17">
        <v>0</v>
      </c>
      <c r="AE24" s="17">
        <v>0</v>
      </c>
      <c r="AF24" s="17">
        <v>0</v>
      </c>
      <c r="AG24" s="17">
        <v>0</v>
      </c>
      <c r="AH24" s="17">
        <v>0</v>
      </c>
      <c r="AI24" s="17">
        <v>0</v>
      </c>
      <c r="AJ24" s="12">
        <v>0</v>
      </c>
      <c r="AK24" s="70">
        <v>0</v>
      </c>
      <c r="AL24" s="17">
        <v>0</v>
      </c>
      <c r="AM24" s="17">
        <v>0</v>
      </c>
      <c r="AN24" s="17">
        <v>0</v>
      </c>
      <c r="AO24" s="17">
        <v>0</v>
      </c>
      <c r="AP24" s="17">
        <v>0</v>
      </c>
      <c r="AQ24" s="17">
        <v>0</v>
      </c>
      <c r="AR24" s="17">
        <v>0</v>
      </c>
      <c r="AS24" s="12">
        <v>0</v>
      </c>
    </row>
    <row r="25" spans="1:45" x14ac:dyDescent="0.2">
      <c r="A25" s="4" t="s">
        <v>16</v>
      </c>
      <c r="B25" s="92">
        <v>0</v>
      </c>
      <c r="C25" s="87">
        <v>0</v>
      </c>
      <c r="D25" s="87">
        <v>0</v>
      </c>
      <c r="E25" s="87">
        <v>0</v>
      </c>
      <c r="F25" s="87">
        <v>0</v>
      </c>
      <c r="G25" s="87">
        <v>0</v>
      </c>
      <c r="H25" s="87">
        <v>0</v>
      </c>
      <c r="I25" s="93">
        <v>0</v>
      </c>
      <c r="J25" s="70">
        <v>0</v>
      </c>
      <c r="K25" s="17">
        <v>0</v>
      </c>
      <c r="L25" s="17">
        <v>0</v>
      </c>
      <c r="M25" s="17">
        <v>0</v>
      </c>
      <c r="N25" s="17">
        <v>0</v>
      </c>
      <c r="O25" s="17">
        <v>0</v>
      </c>
      <c r="P25" s="17">
        <v>0</v>
      </c>
      <c r="Q25" s="17">
        <v>0</v>
      </c>
      <c r="R25" s="12">
        <v>0</v>
      </c>
      <c r="S25" s="70">
        <v>0</v>
      </c>
      <c r="T25" s="17">
        <v>0</v>
      </c>
      <c r="U25" s="17">
        <v>0</v>
      </c>
      <c r="V25" s="17">
        <v>0</v>
      </c>
      <c r="W25" s="17">
        <v>0</v>
      </c>
      <c r="X25" s="17">
        <v>0</v>
      </c>
      <c r="Y25" s="17">
        <v>0</v>
      </c>
      <c r="Z25" s="17">
        <v>0</v>
      </c>
      <c r="AA25" s="12">
        <v>0</v>
      </c>
      <c r="AB25" s="70">
        <v>0</v>
      </c>
      <c r="AC25" s="17">
        <v>0</v>
      </c>
      <c r="AD25" s="17">
        <v>0</v>
      </c>
      <c r="AE25" s="17">
        <v>0</v>
      </c>
      <c r="AF25" s="17">
        <v>0</v>
      </c>
      <c r="AG25" s="17">
        <v>0</v>
      </c>
      <c r="AH25" s="17">
        <v>0</v>
      </c>
      <c r="AI25" s="17">
        <v>0</v>
      </c>
      <c r="AJ25" s="12">
        <v>0</v>
      </c>
      <c r="AK25" s="70">
        <v>0</v>
      </c>
      <c r="AL25" s="17">
        <v>0</v>
      </c>
      <c r="AM25" s="17">
        <v>0</v>
      </c>
      <c r="AN25" s="17">
        <v>0</v>
      </c>
      <c r="AO25" s="17">
        <v>0</v>
      </c>
      <c r="AP25" s="17">
        <v>0</v>
      </c>
      <c r="AQ25" s="17">
        <v>0</v>
      </c>
      <c r="AR25" s="17">
        <v>0</v>
      </c>
      <c r="AS25" s="12">
        <v>0</v>
      </c>
    </row>
    <row r="26" spans="1:45" x14ac:dyDescent="0.2">
      <c r="A26" s="4" t="s">
        <v>17</v>
      </c>
      <c r="B26" s="92">
        <v>93581.659999999989</v>
      </c>
      <c r="C26" s="87">
        <v>0</v>
      </c>
      <c r="D26" s="87">
        <v>0</v>
      </c>
      <c r="E26" s="87">
        <v>0</v>
      </c>
      <c r="F26" s="87">
        <v>0</v>
      </c>
      <c r="G26" s="87">
        <v>0</v>
      </c>
      <c r="H26" s="87">
        <v>0</v>
      </c>
      <c r="I26" s="93">
        <v>93581.659999999989</v>
      </c>
      <c r="J26" s="70" t="s">
        <v>341</v>
      </c>
      <c r="K26" s="17">
        <v>93581.659999999989</v>
      </c>
      <c r="L26" s="17">
        <v>0</v>
      </c>
      <c r="M26" s="17">
        <v>0</v>
      </c>
      <c r="N26" s="17">
        <v>0</v>
      </c>
      <c r="O26" s="17">
        <v>0</v>
      </c>
      <c r="P26" s="17">
        <v>0</v>
      </c>
      <c r="Q26" s="17">
        <v>0</v>
      </c>
      <c r="R26" s="12">
        <v>93581.659999999989</v>
      </c>
      <c r="S26" s="70">
        <v>0</v>
      </c>
      <c r="T26" s="17">
        <v>93581.659999999989</v>
      </c>
      <c r="U26" s="17">
        <v>0</v>
      </c>
      <c r="V26" s="17">
        <v>0</v>
      </c>
      <c r="W26" s="17">
        <v>0</v>
      </c>
      <c r="X26" s="17">
        <v>0</v>
      </c>
      <c r="Y26" s="17">
        <v>0</v>
      </c>
      <c r="Z26" s="17">
        <v>0</v>
      </c>
      <c r="AA26" s="12">
        <v>93581.659999999989</v>
      </c>
      <c r="AB26" s="70">
        <v>0</v>
      </c>
      <c r="AC26" s="17">
        <v>0</v>
      </c>
      <c r="AD26" s="17">
        <v>0</v>
      </c>
      <c r="AE26" s="17">
        <v>0</v>
      </c>
      <c r="AF26" s="17">
        <v>0</v>
      </c>
      <c r="AG26" s="17">
        <v>0</v>
      </c>
      <c r="AH26" s="17">
        <v>0</v>
      </c>
      <c r="AI26" s="17">
        <v>0</v>
      </c>
      <c r="AJ26" s="12">
        <v>0</v>
      </c>
      <c r="AK26" s="70">
        <v>0</v>
      </c>
      <c r="AL26" s="17">
        <v>0</v>
      </c>
      <c r="AM26" s="17">
        <v>0</v>
      </c>
      <c r="AN26" s="17">
        <v>0</v>
      </c>
      <c r="AO26" s="17">
        <v>0</v>
      </c>
      <c r="AP26" s="17">
        <v>0</v>
      </c>
      <c r="AQ26" s="17">
        <v>0</v>
      </c>
      <c r="AR26" s="17">
        <v>0</v>
      </c>
      <c r="AS26" s="12">
        <v>0</v>
      </c>
    </row>
    <row r="27" spans="1:45" x14ac:dyDescent="0.2">
      <c r="A27" s="4" t="s">
        <v>18</v>
      </c>
      <c r="B27" s="92">
        <v>0</v>
      </c>
      <c r="C27" s="87">
        <v>0</v>
      </c>
      <c r="D27" s="87">
        <v>0</v>
      </c>
      <c r="E27" s="87">
        <v>0</v>
      </c>
      <c r="F27" s="87">
        <v>0</v>
      </c>
      <c r="G27" s="87">
        <v>2334574.11</v>
      </c>
      <c r="H27" s="87">
        <v>2243948</v>
      </c>
      <c r="I27" s="93">
        <v>4578522.1100000003</v>
      </c>
      <c r="J27" s="70" t="s">
        <v>342</v>
      </c>
      <c r="K27" s="17">
        <v>0</v>
      </c>
      <c r="L27" s="17">
        <v>0</v>
      </c>
      <c r="M27" s="17">
        <v>0</v>
      </c>
      <c r="N27" s="17">
        <v>0</v>
      </c>
      <c r="O27" s="17">
        <v>0</v>
      </c>
      <c r="P27" s="17">
        <v>0</v>
      </c>
      <c r="Q27" s="17">
        <v>589610</v>
      </c>
      <c r="R27" s="12">
        <v>589610</v>
      </c>
      <c r="S27" s="70" t="s">
        <v>343</v>
      </c>
      <c r="T27" s="17">
        <v>0</v>
      </c>
      <c r="U27" s="17">
        <v>0</v>
      </c>
      <c r="V27" s="17">
        <v>0</v>
      </c>
      <c r="W27" s="17">
        <v>0</v>
      </c>
      <c r="X27" s="17">
        <v>0</v>
      </c>
      <c r="Y27" s="17">
        <v>0</v>
      </c>
      <c r="Z27" s="17">
        <v>589610</v>
      </c>
      <c r="AA27" s="12">
        <v>589610</v>
      </c>
      <c r="AB27" s="70" t="s">
        <v>344</v>
      </c>
      <c r="AC27" s="17">
        <v>0</v>
      </c>
      <c r="AD27" s="17">
        <v>0</v>
      </c>
      <c r="AE27" s="17">
        <v>0</v>
      </c>
      <c r="AF27" s="17">
        <v>0</v>
      </c>
      <c r="AG27" s="17">
        <v>0</v>
      </c>
      <c r="AH27" s="17">
        <v>407554.31</v>
      </c>
      <c r="AI27" s="17">
        <v>1684338</v>
      </c>
      <c r="AJ27" s="12">
        <v>2091892.31</v>
      </c>
      <c r="AK27" s="70" t="s">
        <v>345</v>
      </c>
      <c r="AL27" s="17">
        <v>0</v>
      </c>
      <c r="AM27" s="17">
        <v>0</v>
      </c>
      <c r="AN27" s="17">
        <v>0</v>
      </c>
      <c r="AO27" s="17">
        <v>0</v>
      </c>
      <c r="AP27" s="17">
        <v>0</v>
      </c>
      <c r="AQ27" s="17">
        <v>1927019.8</v>
      </c>
      <c r="AR27" s="17">
        <v>0</v>
      </c>
      <c r="AS27" s="12">
        <v>1927019.8</v>
      </c>
    </row>
    <row r="28" spans="1:45" x14ac:dyDescent="0.2">
      <c r="A28" s="4" t="s">
        <v>19</v>
      </c>
      <c r="B28" s="92">
        <v>0</v>
      </c>
      <c r="C28" s="87">
        <v>0</v>
      </c>
      <c r="D28" s="87">
        <v>0</v>
      </c>
      <c r="E28" s="87">
        <v>0</v>
      </c>
      <c r="F28" s="87">
        <v>0</v>
      </c>
      <c r="G28" s="87">
        <v>0</v>
      </c>
      <c r="H28" s="87">
        <v>0</v>
      </c>
      <c r="I28" s="93">
        <v>0</v>
      </c>
      <c r="J28" s="70">
        <v>0</v>
      </c>
      <c r="K28" s="17">
        <v>0</v>
      </c>
      <c r="L28" s="17">
        <v>0</v>
      </c>
      <c r="M28" s="17">
        <v>0</v>
      </c>
      <c r="N28" s="17">
        <v>0</v>
      </c>
      <c r="O28" s="17">
        <v>0</v>
      </c>
      <c r="P28" s="17">
        <v>0</v>
      </c>
      <c r="Q28" s="17">
        <v>0</v>
      </c>
      <c r="R28" s="12">
        <v>0</v>
      </c>
      <c r="S28" s="70">
        <v>0</v>
      </c>
      <c r="T28" s="17">
        <v>0</v>
      </c>
      <c r="U28" s="17">
        <v>0</v>
      </c>
      <c r="V28" s="17">
        <v>0</v>
      </c>
      <c r="W28" s="17">
        <v>0</v>
      </c>
      <c r="X28" s="17">
        <v>0</v>
      </c>
      <c r="Y28" s="17">
        <v>0</v>
      </c>
      <c r="Z28" s="17">
        <v>0</v>
      </c>
      <c r="AA28" s="12">
        <v>0</v>
      </c>
      <c r="AB28" s="70">
        <v>0</v>
      </c>
      <c r="AC28" s="17">
        <v>0</v>
      </c>
      <c r="AD28" s="17">
        <v>0</v>
      </c>
      <c r="AE28" s="17">
        <v>0</v>
      </c>
      <c r="AF28" s="17">
        <v>0</v>
      </c>
      <c r="AG28" s="17">
        <v>0</v>
      </c>
      <c r="AH28" s="17">
        <v>0</v>
      </c>
      <c r="AI28" s="17">
        <v>0</v>
      </c>
      <c r="AJ28" s="12">
        <v>0</v>
      </c>
      <c r="AK28" s="70">
        <v>0</v>
      </c>
      <c r="AL28" s="17">
        <v>0</v>
      </c>
      <c r="AM28" s="17">
        <v>0</v>
      </c>
      <c r="AN28" s="17">
        <v>0</v>
      </c>
      <c r="AO28" s="17">
        <v>0</v>
      </c>
      <c r="AP28" s="17">
        <v>0</v>
      </c>
      <c r="AQ28" s="17">
        <v>0</v>
      </c>
      <c r="AR28" s="17">
        <v>0</v>
      </c>
      <c r="AS28" s="12">
        <v>0</v>
      </c>
    </row>
    <row r="29" spans="1:45" x14ac:dyDescent="0.2">
      <c r="A29" s="4" t="s">
        <v>20</v>
      </c>
      <c r="B29" s="92">
        <v>68157.649999999994</v>
      </c>
      <c r="C29" s="87">
        <v>0</v>
      </c>
      <c r="D29" s="87">
        <v>3000</v>
      </c>
      <c r="E29" s="87">
        <v>0</v>
      </c>
      <c r="F29" s="87">
        <v>0</v>
      </c>
      <c r="G29" s="87">
        <v>0</v>
      </c>
      <c r="H29" s="87">
        <v>0</v>
      </c>
      <c r="I29" s="93">
        <v>71157.649999999994</v>
      </c>
      <c r="J29" s="70">
        <v>0</v>
      </c>
      <c r="K29" s="17">
        <v>0</v>
      </c>
      <c r="L29" s="17">
        <v>0</v>
      </c>
      <c r="M29" s="17">
        <v>0</v>
      </c>
      <c r="N29" s="17">
        <v>0</v>
      </c>
      <c r="O29" s="17">
        <v>0</v>
      </c>
      <c r="P29" s="17">
        <v>0</v>
      </c>
      <c r="Q29" s="17">
        <v>0</v>
      </c>
      <c r="R29" s="12">
        <v>0</v>
      </c>
      <c r="S29" s="70" t="s">
        <v>346</v>
      </c>
      <c r="T29" s="17">
        <v>0</v>
      </c>
      <c r="U29" s="17">
        <v>0</v>
      </c>
      <c r="V29" s="17">
        <v>0</v>
      </c>
      <c r="W29" s="17">
        <v>0</v>
      </c>
      <c r="X29" s="17">
        <v>0</v>
      </c>
      <c r="Y29" s="17">
        <v>0</v>
      </c>
      <c r="Z29" s="17">
        <v>0</v>
      </c>
      <c r="AA29" s="12">
        <v>0</v>
      </c>
      <c r="AB29" s="70" t="s">
        <v>347</v>
      </c>
      <c r="AC29" s="17">
        <v>14728.75</v>
      </c>
      <c r="AD29" s="17">
        <v>0</v>
      </c>
      <c r="AE29" s="17">
        <v>0</v>
      </c>
      <c r="AF29" s="17">
        <v>0</v>
      </c>
      <c r="AG29" s="17">
        <v>0</v>
      </c>
      <c r="AH29" s="17">
        <v>0</v>
      </c>
      <c r="AI29" s="17">
        <v>0</v>
      </c>
      <c r="AJ29" s="12">
        <v>14728.75</v>
      </c>
      <c r="AK29" s="70">
        <v>0</v>
      </c>
      <c r="AL29" s="17">
        <v>0</v>
      </c>
      <c r="AM29" s="17">
        <v>0</v>
      </c>
      <c r="AN29" s="17">
        <v>0</v>
      </c>
      <c r="AO29" s="17">
        <v>0</v>
      </c>
      <c r="AP29" s="17">
        <v>0</v>
      </c>
      <c r="AQ29" s="17">
        <v>0</v>
      </c>
      <c r="AR29" s="17">
        <v>0</v>
      </c>
      <c r="AS29" s="12">
        <v>0</v>
      </c>
    </row>
    <row r="30" spans="1:45" x14ac:dyDescent="0.2">
      <c r="A30" s="4" t="s">
        <v>21</v>
      </c>
      <c r="B30" s="92">
        <v>0</v>
      </c>
      <c r="C30" s="87">
        <v>0</v>
      </c>
      <c r="D30" s="87">
        <v>0</v>
      </c>
      <c r="E30" s="87">
        <v>0</v>
      </c>
      <c r="F30" s="87">
        <v>0</v>
      </c>
      <c r="G30" s="87">
        <v>0</v>
      </c>
      <c r="H30" s="87">
        <v>0</v>
      </c>
      <c r="I30" s="93">
        <v>0</v>
      </c>
      <c r="J30" s="70">
        <v>0</v>
      </c>
      <c r="K30" s="17">
        <v>0</v>
      </c>
      <c r="L30" s="17">
        <v>0</v>
      </c>
      <c r="M30" s="17">
        <v>0</v>
      </c>
      <c r="N30" s="17">
        <v>0</v>
      </c>
      <c r="O30" s="17">
        <v>0</v>
      </c>
      <c r="P30" s="17">
        <v>0</v>
      </c>
      <c r="Q30" s="17">
        <v>0</v>
      </c>
      <c r="R30" s="12">
        <v>0</v>
      </c>
      <c r="S30" s="70">
        <v>0</v>
      </c>
      <c r="T30" s="17">
        <v>0</v>
      </c>
      <c r="U30" s="17">
        <v>0</v>
      </c>
      <c r="V30" s="17">
        <v>0</v>
      </c>
      <c r="W30" s="17">
        <v>0</v>
      </c>
      <c r="X30" s="17">
        <v>0</v>
      </c>
      <c r="Y30" s="17">
        <v>0</v>
      </c>
      <c r="Z30" s="17">
        <v>0</v>
      </c>
      <c r="AA30" s="12">
        <v>0</v>
      </c>
      <c r="AB30" s="70">
        <v>0</v>
      </c>
      <c r="AC30" s="17">
        <v>0</v>
      </c>
      <c r="AD30" s="17">
        <v>0</v>
      </c>
      <c r="AE30" s="17">
        <v>0</v>
      </c>
      <c r="AF30" s="17">
        <v>0</v>
      </c>
      <c r="AG30" s="17">
        <v>0</v>
      </c>
      <c r="AH30" s="17">
        <v>0</v>
      </c>
      <c r="AI30" s="17">
        <v>0</v>
      </c>
      <c r="AJ30" s="12">
        <v>0</v>
      </c>
      <c r="AK30" s="70">
        <v>0</v>
      </c>
      <c r="AL30" s="17">
        <v>0</v>
      </c>
      <c r="AM30" s="17">
        <v>0</v>
      </c>
      <c r="AN30" s="17">
        <v>0</v>
      </c>
      <c r="AO30" s="17">
        <v>0</v>
      </c>
      <c r="AP30" s="17">
        <v>0</v>
      </c>
      <c r="AQ30" s="17">
        <v>0</v>
      </c>
      <c r="AR30" s="17">
        <v>0</v>
      </c>
      <c r="AS30" s="12">
        <v>0</v>
      </c>
    </row>
    <row r="31" spans="1:45" x14ac:dyDescent="0.2">
      <c r="A31" s="4" t="s">
        <v>22</v>
      </c>
      <c r="B31" s="92">
        <v>0</v>
      </c>
      <c r="C31" s="87">
        <v>0</v>
      </c>
      <c r="D31" s="87">
        <v>0</v>
      </c>
      <c r="E31" s="87">
        <v>0</v>
      </c>
      <c r="F31" s="87">
        <v>0</v>
      </c>
      <c r="G31" s="87">
        <v>0</v>
      </c>
      <c r="H31" s="87">
        <v>0</v>
      </c>
      <c r="I31" s="93">
        <v>0</v>
      </c>
      <c r="J31" s="70" t="s">
        <v>348</v>
      </c>
      <c r="K31" s="17">
        <v>0</v>
      </c>
      <c r="L31" s="17">
        <v>0</v>
      </c>
      <c r="M31" s="17">
        <v>0</v>
      </c>
      <c r="N31" s="17">
        <v>0</v>
      </c>
      <c r="O31" s="17">
        <v>0</v>
      </c>
      <c r="P31" s="17">
        <v>0</v>
      </c>
      <c r="Q31" s="17">
        <v>0</v>
      </c>
      <c r="R31" s="12">
        <v>0</v>
      </c>
      <c r="S31" s="70" t="s">
        <v>349</v>
      </c>
      <c r="T31" s="17">
        <v>0</v>
      </c>
      <c r="U31" s="17">
        <v>0</v>
      </c>
      <c r="V31" s="17">
        <v>0</v>
      </c>
      <c r="W31" s="17">
        <v>0</v>
      </c>
      <c r="X31" s="17">
        <v>0</v>
      </c>
      <c r="Y31" s="17">
        <v>0</v>
      </c>
      <c r="Z31" s="17">
        <v>0</v>
      </c>
      <c r="AA31" s="12">
        <v>0</v>
      </c>
      <c r="AB31" s="70">
        <v>0</v>
      </c>
      <c r="AC31" s="17">
        <v>0</v>
      </c>
      <c r="AD31" s="17">
        <v>0</v>
      </c>
      <c r="AE31" s="17">
        <v>0</v>
      </c>
      <c r="AF31" s="17">
        <v>0</v>
      </c>
      <c r="AG31" s="17">
        <v>0</v>
      </c>
      <c r="AH31" s="17">
        <v>0</v>
      </c>
      <c r="AI31" s="17">
        <v>0</v>
      </c>
      <c r="AJ31" s="12">
        <v>0</v>
      </c>
      <c r="AK31" s="70">
        <v>0</v>
      </c>
      <c r="AL31" s="17">
        <v>0</v>
      </c>
      <c r="AM31" s="17">
        <v>0</v>
      </c>
      <c r="AN31" s="17">
        <v>0</v>
      </c>
      <c r="AO31" s="17">
        <v>0</v>
      </c>
      <c r="AP31" s="17">
        <v>0</v>
      </c>
      <c r="AQ31" s="17">
        <v>0</v>
      </c>
      <c r="AR31" s="17">
        <v>0</v>
      </c>
      <c r="AS31" s="12">
        <v>0</v>
      </c>
    </row>
    <row r="32" spans="1:45" x14ac:dyDescent="0.2">
      <c r="A32" s="4" t="s">
        <v>23</v>
      </c>
      <c r="B32" s="92">
        <v>0</v>
      </c>
      <c r="C32" s="87">
        <v>0</v>
      </c>
      <c r="D32" s="87">
        <v>0</v>
      </c>
      <c r="E32" s="87">
        <v>0</v>
      </c>
      <c r="F32" s="87">
        <v>0</v>
      </c>
      <c r="G32" s="87">
        <v>0</v>
      </c>
      <c r="H32" s="87">
        <v>0</v>
      </c>
      <c r="I32" s="93">
        <v>0</v>
      </c>
      <c r="J32" s="70" t="s">
        <v>350</v>
      </c>
      <c r="K32" s="17">
        <v>0</v>
      </c>
      <c r="L32" s="17">
        <v>0</v>
      </c>
      <c r="M32" s="17">
        <v>0</v>
      </c>
      <c r="N32" s="17">
        <v>0</v>
      </c>
      <c r="O32" s="17">
        <v>0</v>
      </c>
      <c r="P32" s="17">
        <v>0</v>
      </c>
      <c r="Q32" s="17">
        <v>0</v>
      </c>
      <c r="R32" s="12">
        <v>0</v>
      </c>
      <c r="S32" s="70">
        <v>0</v>
      </c>
      <c r="T32" s="17">
        <v>0</v>
      </c>
      <c r="U32" s="17">
        <v>0</v>
      </c>
      <c r="V32" s="17">
        <v>0</v>
      </c>
      <c r="W32" s="17">
        <v>0</v>
      </c>
      <c r="X32" s="17">
        <v>0</v>
      </c>
      <c r="Y32" s="17">
        <v>0</v>
      </c>
      <c r="Z32" s="17">
        <v>0</v>
      </c>
      <c r="AA32" s="12">
        <v>0</v>
      </c>
      <c r="AB32" s="70">
        <v>0</v>
      </c>
      <c r="AC32" s="17">
        <v>0</v>
      </c>
      <c r="AD32" s="17">
        <v>0</v>
      </c>
      <c r="AE32" s="17">
        <v>0</v>
      </c>
      <c r="AF32" s="17">
        <v>0</v>
      </c>
      <c r="AG32" s="17">
        <v>0</v>
      </c>
      <c r="AH32" s="17">
        <v>0</v>
      </c>
      <c r="AI32" s="17">
        <v>0</v>
      </c>
      <c r="AJ32" s="12">
        <v>0</v>
      </c>
      <c r="AK32" s="70">
        <v>0</v>
      </c>
      <c r="AL32" s="17">
        <v>0</v>
      </c>
      <c r="AM32" s="17">
        <v>0</v>
      </c>
      <c r="AN32" s="17">
        <v>0</v>
      </c>
      <c r="AO32" s="17">
        <v>0</v>
      </c>
      <c r="AP32" s="17">
        <v>0</v>
      </c>
      <c r="AQ32" s="17">
        <v>0</v>
      </c>
      <c r="AR32" s="17">
        <v>0</v>
      </c>
      <c r="AS32" s="12">
        <v>0</v>
      </c>
    </row>
    <row r="33" spans="1:45" x14ac:dyDescent="0.2">
      <c r="A33" s="4" t="s">
        <v>24</v>
      </c>
      <c r="B33" s="92">
        <v>0</v>
      </c>
      <c r="C33" s="87">
        <v>0</v>
      </c>
      <c r="D33" s="87">
        <v>0</v>
      </c>
      <c r="E33" s="87">
        <v>0</v>
      </c>
      <c r="F33" s="87">
        <v>0</v>
      </c>
      <c r="G33" s="87">
        <v>0</v>
      </c>
      <c r="H33" s="87">
        <v>0</v>
      </c>
      <c r="I33" s="93">
        <v>0</v>
      </c>
      <c r="J33" s="70">
        <v>0</v>
      </c>
      <c r="K33" s="17">
        <v>0</v>
      </c>
      <c r="L33" s="17">
        <v>0</v>
      </c>
      <c r="M33" s="17">
        <v>0</v>
      </c>
      <c r="N33" s="17">
        <v>0</v>
      </c>
      <c r="O33" s="17">
        <v>0</v>
      </c>
      <c r="P33" s="17">
        <v>0</v>
      </c>
      <c r="Q33" s="17">
        <v>0</v>
      </c>
      <c r="R33" s="12">
        <v>0</v>
      </c>
      <c r="S33" s="70" t="s">
        <v>351</v>
      </c>
      <c r="T33" s="17">
        <v>0</v>
      </c>
      <c r="U33" s="17">
        <v>0</v>
      </c>
      <c r="V33" s="17">
        <v>0</v>
      </c>
      <c r="W33" s="17">
        <v>0</v>
      </c>
      <c r="X33" s="17">
        <v>0</v>
      </c>
      <c r="Y33" s="17">
        <v>0</v>
      </c>
      <c r="Z33" s="17">
        <v>0</v>
      </c>
      <c r="AA33" s="12">
        <v>0</v>
      </c>
      <c r="AB33" s="70">
        <v>0</v>
      </c>
      <c r="AC33" s="17">
        <v>0</v>
      </c>
      <c r="AD33" s="17">
        <v>0</v>
      </c>
      <c r="AE33" s="17">
        <v>0</v>
      </c>
      <c r="AF33" s="17">
        <v>0</v>
      </c>
      <c r="AG33" s="17">
        <v>0</v>
      </c>
      <c r="AH33" s="17">
        <v>0</v>
      </c>
      <c r="AI33" s="17">
        <v>0</v>
      </c>
      <c r="AJ33" s="12">
        <v>0</v>
      </c>
      <c r="AK33" s="70">
        <v>0</v>
      </c>
      <c r="AL33" s="17">
        <v>0</v>
      </c>
      <c r="AM33" s="17">
        <v>0</v>
      </c>
      <c r="AN33" s="17">
        <v>0</v>
      </c>
      <c r="AO33" s="17">
        <v>0</v>
      </c>
      <c r="AP33" s="17">
        <v>0</v>
      </c>
      <c r="AQ33" s="17">
        <v>0</v>
      </c>
      <c r="AR33" s="17">
        <v>0</v>
      </c>
      <c r="AS33" s="12">
        <v>0</v>
      </c>
    </row>
    <row r="34" spans="1:45" ht="13.15" customHeight="1" x14ac:dyDescent="0.2">
      <c r="A34" s="4" t="s">
        <v>25</v>
      </c>
      <c r="B34" s="92">
        <v>0</v>
      </c>
      <c r="C34" s="87">
        <v>0</v>
      </c>
      <c r="D34" s="87">
        <v>0</v>
      </c>
      <c r="E34" s="87">
        <v>0</v>
      </c>
      <c r="F34" s="87">
        <v>0</v>
      </c>
      <c r="G34" s="87">
        <v>0</v>
      </c>
      <c r="H34" s="87">
        <v>0</v>
      </c>
      <c r="I34" s="93">
        <v>0</v>
      </c>
      <c r="J34" s="70">
        <v>0</v>
      </c>
      <c r="K34" s="17">
        <v>0</v>
      </c>
      <c r="L34" s="17">
        <v>0</v>
      </c>
      <c r="M34" s="17">
        <v>0</v>
      </c>
      <c r="N34" s="17">
        <v>0</v>
      </c>
      <c r="O34" s="17">
        <v>0</v>
      </c>
      <c r="P34" s="17">
        <v>0</v>
      </c>
      <c r="Q34" s="17">
        <v>0</v>
      </c>
      <c r="R34" s="12">
        <v>0</v>
      </c>
      <c r="S34" s="70">
        <v>0</v>
      </c>
      <c r="T34" s="17">
        <v>0</v>
      </c>
      <c r="U34" s="17">
        <v>0</v>
      </c>
      <c r="V34" s="17">
        <v>0</v>
      </c>
      <c r="W34" s="17">
        <v>0</v>
      </c>
      <c r="X34" s="17">
        <v>0</v>
      </c>
      <c r="Y34" s="17">
        <v>0</v>
      </c>
      <c r="Z34" s="17">
        <v>0</v>
      </c>
      <c r="AA34" s="12">
        <v>0</v>
      </c>
      <c r="AB34" s="70">
        <v>0</v>
      </c>
      <c r="AC34" s="17">
        <v>0</v>
      </c>
      <c r="AD34" s="17">
        <v>0</v>
      </c>
      <c r="AE34" s="17">
        <v>0</v>
      </c>
      <c r="AF34" s="17">
        <v>0</v>
      </c>
      <c r="AG34" s="17">
        <v>0</v>
      </c>
      <c r="AH34" s="17">
        <v>0</v>
      </c>
      <c r="AI34" s="17">
        <v>0</v>
      </c>
      <c r="AJ34" s="12">
        <v>0</v>
      </c>
      <c r="AK34" s="70">
        <v>0</v>
      </c>
      <c r="AL34" s="17">
        <v>0</v>
      </c>
      <c r="AM34" s="17">
        <v>0</v>
      </c>
      <c r="AN34" s="17">
        <v>0</v>
      </c>
      <c r="AO34" s="17">
        <v>0</v>
      </c>
      <c r="AP34" s="17">
        <v>0</v>
      </c>
      <c r="AQ34" s="17">
        <v>0</v>
      </c>
      <c r="AR34" s="17">
        <v>0</v>
      </c>
      <c r="AS34" s="12">
        <v>0</v>
      </c>
    </row>
    <row r="35" spans="1:45" x14ac:dyDescent="0.2">
      <c r="A35" s="4" t="s">
        <v>26</v>
      </c>
      <c r="B35" s="92">
        <v>0</v>
      </c>
      <c r="C35" s="87">
        <v>46992.9</v>
      </c>
      <c r="D35" s="87">
        <v>3284279.82</v>
      </c>
      <c r="E35" s="87">
        <v>0</v>
      </c>
      <c r="F35" s="87">
        <v>736766.91</v>
      </c>
      <c r="G35" s="87">
        <v>725018</v>
      </c>
      <c r="H35" s="87">
        <v>0</v>
      </c>
      <c r="I35" s="93">
        <v>4793057.63</v>
      </c>
      <c r="J35" s="70" t="s">
        <v>352</v>
      </c>
      <c r="K35" s="17">
        <v>0</v>
      </c>
      <c r="L35" s="17">
        <v>46992.9</v>
      </c>
      <c r="M35" s="17">
        <v>3284279.82</v>
      </c>
      <c r="N35" s="17">
        <v>0</v>
      </c>
      <c r="O35" s="17">
        <v>736766.91</v>
      </c>
      <c r="P35" s="17">
        <v>725018</v>
      </c>
      <c r="Q35" s="17">
        <v>0</v>
      </c>
      <c r="R35" s="12">
        <v>4793057.63</v>
      </c>
      <c r="S35" s="70" t="s">
        <v>353</v>
      </c>
      <c r="T35" s="17">
        <v>0</v>
      </c>
      <c r="U35" s="17">
        <v>46992.9</v>
      </c>
      <c r="V35" s="17">
        <v>3284279.82</v>
      </c>
      <c r="W35" s="17">
        <v>0</v>
      </c>
      <c r="X35" s="17">
        <v>736766.91</v>
      </c>
      <c r="Y35" s="17">
        <v>725018</v>
      </c>
      <c r="Z35" s="17">
        <v>0</v>
      </c>
      <c r="AA35" s="12">
        <v>4793057.63</v>
      </c>
      <c r="AB35" s="70" t="s">
        <v>354</v>
      </c>
      <c r="AC35" s="17">
        <v>0</v>
      </c>
      <c r="AD35" s="17">
        <v>0</v>
      </c>
      <c r="AE35" s="17">
        <v>0</v>
      </c>
      <c r="AF35" s="17">
        <v>0</v>
      </c>
      <c r="AG35" s="17">
        <v>0</v>
      </c>
      <c r="AH35" s="17">
        <v>0</v>
      </c>
      <c r="AI35" s="17">
        <v>0</v>
      </c>
      <c r="AJ35" s="12">
        <v>0</v>
      </c>
      <c r="AK35" s="70" t="s">
        <v>355</v>
      </c>
      <c r="AL35" s="17">
        <v>0</v>
      </c>
      <c r="AM35" s="17">
        <v>0</v>
      </c>
      <c r="AN35" s="17">
        <v>0</v>
      </c>
      <c r="AO35" s="17">
        <v>0</v>
      </c>
      <c r="AP35" s="17">
        <v>0</v>
      </c>
      <c r="AQ35" s="17">
        <v>0</v>
      </c>
      <c r="AR35" s="17">
        <v>0</v>
      </c>
      <c r="AS35" s="12">
        <v>0</v>
      </c>
    </row>
    <row r="36" spans="1:45" x14ac:dyDescent="0.2">
      <c r="A36" s="4" t="s">
        <v>27</v>
      </c>
      <c r="B36" s="92">
        <v>0</v>
      </c>
      <c r="C36" s="87">
        <v>0</v>
      </c>
      <c r="D36" s="87">
        <v>0</v>
      </c>
      <c r="E36" s="87">
        <v>0</v>
      </c>
      <c r="F36" s="87">
        <v>0</v>
      </c>
      <c r="G36" s="87">
        <v>0</v>
      </c>
      <c r="H36" s="87">
        <v>0</v>
      </c>
      <c r="I36" s="93">
        <v>0</v>
      </c>
      <c r="J36" s="70" t="s">
        <v>356</v>
      </c>
      <c r="K36" s="17">
        <v>0</v>
      </c>
      <c r="L36" s="17">
        <v>0</v>
      </c>
      <c r="M36" s="17">
        <v>0</v>
      </c>
      <c r="N36" s="17">
        <v>0</v>
      </c>
      <c r="O36" s="17">
        <v>0</v>
      </c>
      <c r="P36" s="17">
        <v>0</v>
      </c>
      <c r="Q36" s="17">
        <v>0</v>
      </c>
      <c r="R36" s="12">
        <v>0</v>
      </c>
      <c r="S36" s="70">
        <v>0</v>
      </c>
      <c r="T36" s="17">
        <v>0</v>
      </c>
      <c r="U36" s="17">
        <v>0</v>
      </c>
      <c r="V36" s="17">
        <v>0</v>
      </c>
      <c r="W36" s="17">
        <v>0</v>
      </c>
      <c r="X36" s="17">
        <v>0</v>
      </c>
      <c r="Y36" s="17">
        <v>0</v>
      </c>
      <c r="Z36" s="17">
        <v>0</v>
      </c>
      <c r="AA36" s="12">
        <v>0</v>
      </c>
      <c r="AB36" s="70">
        <v>0</v>
      </c>
      <c r="AC36" s="17">
        <v>0</v>
      </c>
      <c r="AD36" s="17">
        <v>0</v>
      </c>
      <c r="AE36" s="17">
        <v>0</v>
      </c>
      <c r="AF36" s="17">
        <v>0</v>
      </c>
      <c r="AG36" s="17">
        <v>0</v>
      </c>
      <c r="AH36" s="17">
        <v>0</v>
      </c>
      <c r="AI36" s="17">
        <v>0</v>
      </c>
      <c r="AJ36" s="12">
        <v>0</v>
      </c>
      <c r="AK36" s="70">
        <v>0</v>
      </c>
      <c r="AL36" s="17">
        <v>0</v>
      </c>
      <c r="AM36" s="17">
        <v>0</v>
      </c>
      <c r="AN36" s="17">
        <v>0</v>
      </c>
      <c r="AO36" s="17">
        <v>0</v>
      </c>
      <c r="AP36" s="17">
        <v>0</v>
      </c>
      <c r="AQ36" s="17">
        <v>0</v>
      </c>
      <c r="AR36" s="17">
        <v>0</v>
      </c>
      <c r="AS36" s="12">
        <v>0</v>
      </c>
    </row>
    <row r="37" spans="1:45" x14ac:dyDescent="0.2">
      <c r="A37" s="4" t="s">
        <v>28</v>
      </c>
      <c r="B37" s="92">
        <v>0</v>
      </c>
      <c r="C37" s="87">
        <v>0</v>
      </c>
      <c r="D37" s="87">
        <v>0</v>
      </c>
      <c r="E37" s="87">
        <v>0</v>
      </c>
      <c r="F37" s="87">
        <v>0</v>
      </c>
      <c r="G37" s="87">
        <v>0</v>
      </c>
      <c r="H37" s="87">
        <v>0</v>
      </c>
      <c r="I37" s="93">
        <v>0</v>
      </c>
      <c r="J37" s="70" t="s">
        <v>357</v>
      </c>
      <c r="K37" s="17">
        <v>0</v>
      </c>
      <c r="L37" s="17">
        <v>0</v>
      </c>
      <c r="M37" s="17">
        <v>0</v>
      </c>
      <c r="N37" s="17">
        <v>0</v>
      </c>
      <c r="O37" s="17">
        <v>0</v>
      </c>
      <c r="P37" s="17">
        <v>0</v>
      </c>
      <c r="Q37" s="17">
        <v>0</v>
      </c>
      <c r="R37" s="12">
        <v>0</v>
      </c>
      <c r="S37" s="70" t="s">
        <v>358</v>
      </c>
      <c r="T37" s="17">
        <v>0</v>
      </c>
      <c r="U37" s="17">
        <v>0</v>
      </c>
      <c r="V37" s="17">
        <v>0</v>
      </c>
      <c r="W37" s="17">
        <v>0</v>
      </c>
      <c r="X37" s="17">
        <v>0</v>
      </c>
      <c r="Y37" s="17">
        <v>0</v>
      </c>
      <c r="Z37" s="17">
        <v>0</v>
      </c>
      <c r="AA37" s="12">
        <v>0</v>
      </c>
      <c r="AB37" s="70">
        <v>0</v>
      </c>
      <c r="AC37" s="17">
        <v>0</v>
      </c>
      <c r="AD37" s="17">
        <v>0</v>
      </c>
      <c r="AE37" s="17">
        <v>0</v>
      </c>
      <c r="AF37" s="17">
        <v>0</v>
      </c>
      <c r="AG37" s="17">
        <v>0</v>
      </c>
      <c r="AH37" s="17">
        <v>0</v>
      </c>
      <c r="AI37" s="17">
        <v>0</v>
      </c>
      <c r="AJ37" s="12">
        <v>0</v>
      </c>
      <c r="AK37" s="70">
        <v>0</v>
      </c>
      <c r="AL37" s="17">
        <v>0</v>
      </c>
      <c r="AM37" s="17">
        <v>0</v>
      </c>
      <c r="AN37" s="17">
        <v>0</v>
      </c>
      <c r="AO37" s="17">
        <v>0</v>
      </c>
      <c r="AP37" s="17">
        <v>0</v>
      </c>
      <c r="AQ37" s="17">
        <v>0</v>
      </c>
      <c r="AR37" s="17">
        <v>0</v>
      </c>
      <c r="AS37" s="12">
        <v>0</v>
      </c>
    </row>
    <row r="38" spans="1:45" x14ac:dyDescent="0.2">
      <c r="A38" s="4" t="s">
        <v>29</v>
      </c>
      <c r="B38" s="92">
        <v>0</v>
      </c>
      <c r="C38" s="87">
        <v>0</v>
      </c>
      <c r="D38" s="87">
        <v>0</v>
      </c>
      <c r="E38" s="87">
        <v>0</v>
      </c>
      <c r="F38" s="87">
        <v>0</v>
      </c>
      <c r="G38" s="87">
        <v>0</v>
      </c>
      <c r="H38" s="87">
        <v>0</v>
      </c>
      <c r="I38" s="93">
        <v>0</v>
      </c>
      <c r="J38" s="70">
        <v>0</v>
      </c>
      <c r="K38" s="17">
        <v>0</v>
      </c>
      <c r="L38" s="17">
        <v>0</v>
      </c>
      <c r="M38" s="17">
        <v>0</v>
      </c>
      <c r="N38" s="17">
        <v>0</v>
      </c>
      <c r="O38" s="17">
        <v>0</v>
      </c>
      <c r="P38" s="17">
        <v>0</v>
      </c>
      <c r="Q38" s="17">
        <v>0</v>
      </c>
      <c r="R38" s="12">
        <v>0</v>
      </c>
      <c r="S38" s="70">
        <v>0</v>
      </c>
      <c r="T38" s="17">
        <v>0</v>
      </c>
      <c r="U38" s="17">
        <v>0</v>
      </c>
      <c r="V38" s="17">
        <v>0</v>
      </c>
      <c r="W38" s="17">
        <v>0</v>
      </c>
      <c r="X38" s="17">
        <v>0</v>
      </c>
      <c r="Y38" s="17">
        <v>0</v>
      </c>
      <c r="Z38" s="17">
        <v>0</v>
      </c>
      <c r="AA38" s="12">
        <v>0</v>
      </c>
      <c r="AB38" s="70">
        <v>0</v>
      </c>
      <c r="AC38" s="17">
        <v>0</v>
      </c>
      <c r="AD38" s="17">
        <v>0</v>
      </c>
      <c r="AE38" s="17">
        <v>0</v>
      </c>
      <c r="AF38" s="17">
        <v>0</v>
      </c>
      <c r="AG38" s="17">
        <v>0</v>
      </c>
      <c r="AH38" s="17">
        <v>0</v>
      </c>
      <c r="AI38" s="17">
        <v>0</v>
      </c>
      <c r="AJ38" s="12">
        <v>0</v>
      </c>
      <c r="AK38" s="70">
        <v>0</v>
      </c>
      <c r="AL38" s="17">
        <v>0</v>
      </c>
      <c r="AM38" s="17">
        <v>0</v>
      </c>
      <c r="AN38" s="17">
        <v>0</v>
      </c>
      <c r="AO38" s="17">
        <v>0</v>
      </c>
      <c r="AP38" s="17">
        <v>0</v>
      </c>
      <c r="AQ38" s="17">
        <v>0</v>
      </c>
      <c r="AR38" s="17">
        <v>0</v>
      </c>
      <c r="AS38" s="12">
        <v>0</v>
      </c>
    </row>
    <row r="39" spans="1:45" x14ac:dyDescent="0.2">
      <c r="A39" s="4" t="s">
        <v>30</v>
      </c>
      <c r="B39" s="92">
        <v>1581</v>
      </c>
      <c r="C39" s="87">
        <v>0</v>
      </c>
      <c r="D39" s="87">
        <v>0</v>
      </c>
      <c r="E39" s="87">
        <v>0</v>
      </c>
      <c r="F39" s="87">
        <v>0</v>
      </c>
      <c r="G39" s="87">
        <v>0</v>
      </c>
      <c r="H39" s="87">
        <v>0</v>
      </c>
      <c r="I39" s="93">
        <v>1581</v>
      </c>
      <c r="J39" s="70">
        <v>0</v>
      </c>
      <c r="K39" s="17">
        <v>1581</v>
      </c>
      <c r="L39" s="17">
        <v>0</v>
      </c>
      <c r="M39" s="17">
        <v>0</v>
      </c>
      <c r="N39" s="17">
        <v>0</v>
      </c>
      <c r="O39" s="17">
        <v>0</v>
      </c>
      <c r="P39" s="17">
        <v>0</v>
      </c>
      <c r="Q39" s="17">
        <v>0</v>
      </c>
      <c r="R39" s="12">
        <v>1581</v>
      </c>
      <c r="S39" s="70">
        <v>0</v>
      </c>
      <c r="T39" s="17">
        <v>1581</v>
      </c>
      <c r="U39" s="17">
        <v>0</v>
      </c>
      <c r="V39" s="17">
        <v>0</v>
      </c>
      <c r="W39" s="17">
        <v>0</v>
      </c>
      <c r="X39" s="17">
        <v>0</v>
      </c>
      <c r="Y39" s="17">
        <v>0</v>
      </c>
      <c r="Z39" s="17">
        <v>0</v>
      </c>
      <c r="AA39" s="12">
        <v>1581</v>
      </c>
      <c r="AB39" s="70">
        <v>0</v>
      </c>
      <c r="AC39" s="17">
        <v>0</v>
      </c>
      <c r="AD39" s="17">
        <v>0</v>
      </c>
      <c r="AE39" s="17">
        <v>0</v>
      </c>
      <c r="AF39" s="17">
        <v>0</v>
      </c>
      <c r="AG39" s="17">
        <v>0</v>
      </c>
      <c r="AH39" s="17">
        <v>0</v>
      </c>
      <c r="AI39" s="17">
        <v>0</v>
      </c>
      <c r="AJ39" s="12">
        <v>0</v>
      </c>
      <c r="AK39" s="70">
        <v>0</v>
      </c>
      <c r="AL39" s="17">
        <v>0</v>
      </c>
      <c r="AM39" s="17">
        <v>0</v>
      </c>
      <c r="AN39" s="17">
        <v>0</v>
      </c>
      <c r="AO39" s="17">
        <v>0</v>
      </c>
      <c r="AP39" s="17">
        <v>0</v>
      </c>
      <c r="AQ39" s="17">
        <v>0</v>
      </c>
      <c r="AR39" s="17">
        <v>0</v>
      </c>
      <c r="AS39" s="12">
        <v>0</v>
      </c>
    </row>
    <row r="40" spans="1:45" x14ac:dyDescent="0.2">
      <c r="A40" s="4" t="s">
        <v>31</v>
      </c>
      <c r="B40" s="92">
        <v>0</v>
      </c>
      <c r="C40" s="87">
        <v>0</v>
      </c>
      <c r="D40" s="87">
        <v>0</v>
      </c>
      <c r="E40" s="87">
        <v>0</v>
      </c>
      <c r="F40" s="87">
        <v>0</v>
      </c>
      <c r="G40" s="87">
        <v>0</v>
      </c>
      <c r="H40" s="87">
        <v>0</v>
      </c>
      <c r="I40" s="93">
        <v>0</v>
      </c>
      <c r="J40" s="70">
        <v>0</v>
      </c>
      <c r="K40" s="17">
        <v>0</v>
      </c>
      <c r="L40" s="17">
        <v>0</v>
      </c>
      <c r="M40" s="17">
        <v>0</v>
      </c>
      <c r="N40" s="17">
        <v>0</v>
      </c>
      <c r="O40" s="17">
        <v>0</v>
      </c>
      <c r="P40" s="17">
        <v>0</v>
      </c>
      <c r="Q40" s="17">
        <v>0</v>
      </c>
      <c r="R40" s="12">
        <v>0</v>
      </c>
      <c r="S40" s="70">
        <v>0</v>
      </c>
      <c r="T40" s="17">
        <v>0</v>
      </c>
      <c r="U40" s="17">
        <v>0</v>
      </c>
      <c r="V40" s="17">
        <v>0</v>
      </c>
      <c r="W40" s="17">
        <v>0</v>
      </c>
      <c r="X40" s="17">
        <v>0</v>
      </c>
      <c r="Y40" s="17">
        <v>0</v>
      </c>
      <c r="Z40" s="17">
        <v>0</v>
      </c>
      <c r="AA40" s="12">
        <v>0</v>
      </c>
      <c r="AB40" s="70">
        <v>0</v>
      </c>
      <c r="AC40" s="17">
        <v>0</v>
      </c>
      <c r="AD40" s="17">
        <v>0</v>
      </c>
      <c r="AE40" s="17">
        <v>0</v>
      </c>
      <c r="AF40" s="17">
        <v>0</v>
      </c>
      <c r="AG40" s="17">
        <v>0</v>
      </c>
      <c r="AH40" s="17">
        <v>0</v>
      </c>
      <c r="AI40" s="17">
        <v>0</v>
      </c>
      <c r="AJ40" s="12">
        <v>0</v>
      </c>
      <c r="AK40" s="70">
        <v>0</v>
      </c>
      <c r="AL40" s="17">
        <v>0</v>
      </c>
      <c r="AM40" s="17">
        <v>0</v>
      </c>
      <c r="AN40" s="17">
        <v>0</v>
      </c>
      <c r="AO40" s="17">
        <v>0</v>
      </c>
      <c r="AP40" s="17">
        <v>0</v>
      </c>
      <c r="AQ40" s="17">
        <v>0</v>
      </c>
      <c r="AR40" s="17">
        <v>0</v>
      </c>
      <c r="AS40" s="12">
        <v>0</v>
      </c>
    </row>
    <row r="41" spans="1:45" x14ac:dyDescent="0.2">
      <c r="A41" s="4" t="s">
        <v>32</v>
      </c>
      <c r="B41" s="92">
        <v>0</v>
      </c>
      <c r="C41" s="87">
        <v>0</v>
      </c>
      <c r="D41" s="87">
        <v>0</v>
      </c>
      <c r="E41" s="87">
        <v>0</v>
      </c>
      <c r="F41" s="87">
        <v>0</v>
      </c>
      <c r="G41" s="87">
        <v>0</v>
      </c>
      <c r="H41" s="87">
        <v>0</v>
      </c>
      <c r="I41" s="93">
        <v>0</v>
      </c>
      <c r="J41" s="70">
        <v>0</v>
      </c>
      <c r="K41" s="17">
        <v>0</v>
      </c>
      <c r="L41" s="17">
        <v>0</v>
      </c>
      <c r="M41" s="17">
        <v>0</v>
      </c>
      <c r="N41" s="17">
        <v>0</v>
      </c>
      <c r="O41" s="17">
        <v>0</v>
      </c>
      <c r="P41" s="17">
        <v>0</v>
      </c>
      <c r="Q41" s="17">
        <v>0</v>
      </c>
      <c r="R41" s="12">
        <v>0</v>
      </c>
      <c r="S41" s="70">
        <v>0</v>
      </c>
      <c r="T41" s="17">
        <v>0</v>
      </c>
      <c r="U41" s="17">
        <v>0</v>
      </c>
      <c r="V41" s="17">
        <v>0</v>
      </c>
      <c r="W41" s="17">
        <v>0</v>
      </c>
      <c r="X41" s="17">
        <v>0</v>
      </c>
      <c r="Y41" s="17">
        <v>0</v>
      </c>
      <c r="Z41" s="17">
        <v>0</v>
      </c>
      <c r="AA41" s="12">
        <v>0</v>
      </c>
      <c r="AB41" s="70">
        <v>0</v>
      </c>
      <c r="AC41" s="17">
        <v>0</v>
      </c>
      <c r="AD41" s="17">
        <v>0</v>
      </c>
      <c r="AE41" s="17">
        <v>0</v>
      </c>
      <c r="AF41" s="17">
        <v>0</v>
      </c>
      <c r="AG41" s="17">
        <v>0</v>
      </c>
      <c r="AH41" s="17">
        <v>0</v>
      </c>
      <c r="AI41" s="17">
        <v>0</v>
      </c>
      <c r="AJ41" s="12">
        <v>0</v>
      </c>
      <c r="AK41" s="70">
        <v>0</v>
      </c>
      <c r="AL41" s="17">
        <v>0</v>
      </c>
      <c r="AM41" s="17">
        <v>0</v>
      </c>
      <c r="AN41" s="17">
        <v>0</v>
      </c>
      <c r="AO41" s="17">
        <v>0</v>
      </c>
      <c r="AP41" s="17">
        <v>0</v>
      </c>
      <c r="AQ41" s="17">
        <v>0</v>
      </c>
      <c r="AR41" s="17">
        <v>0</v>
      </c>
      <c r="AS41" s="12">
        <v>0</v>
      </c>
    </row>
    <row r="42" spans="1:45" x14ac:dyDescent="0.2">
      <c r="A42" s="4" t="s">
        <v>33</v>
      </c>
      <c r="B42" s="92">
        <v>0</v>
      </c>
      <c r="C42" s="87">
        <v>0</v>
      </c>
      <c r="D42" s="87">
        <v>0</v>
      </c>
      <c r="E42" s="87">
        <v>0</v>
      </c>
      <c r="F42" s="87">
        <v>0</v>
      </c>
      <c r="G42" s="87">
        <v>0</v>
      </c>
      <c r="H42" s="87">
        <v>0</v>
      </c>
      <c r="I42" s="93">
        <v>0</v>
      </c>
      <c r="J42" s="70">
        <v>0</v>
      </c>
      <c r="K42" s="17">
        <v>0</v>
      </c>
      <c r="L42" s="17">
        <v>0</v>
      </c>
      <c r="M42" s="17">
        <v>0</v>
      </c>
      <c r="N42" s="17">
        <v>0</v>
      </c>
      <c r="O42" s="17">
        <v>0</v>
      </c>
      <c r="P42" s="17">
        <v>0</v>
      </c>
      <c r="Q42" s="17">
        <v>0</v>
      </c>
      <c r="R42" s="12">
        <v>0</v>
      </c>
      <c r="S42" s="70">
        <v>0</v>
      </c>
      <c r="T42" s="17">
        <v>0</v>
      </c>
      <c r="U42" s="17">
        <v>0</v>
      </c>
      <c r="V42" s="17">
        <v>0</v>
      </c>
      <c r="W42" s="17">
        <v>0</v>
      </c>
      <c r="X42" s="17">
        <v>0</v>
      </c>
      <c r="Y42" s="17">
        <v>0</v>
      </c>
      <c r="Z42" s="17">
        <v>0</v>
      </c>
      <c r="AA42" s="12">
        <v>0</v>
      </c>
      <c r="AB42" s="70">
        <v>0</v>
      </c>
      <c r="AC42" s="17">
        <v>0</v>
      </c>
      <c r="AD42" s="17">
        <v>0</v>
      </c>
      <c r="AE42" s="17">
        <v>0</v>
      </c>
      <c r="AF42" s="17">
        <v>0</v>
      </c>
      <c r="AG42" s="17">
        <v>0</v>
      </c>
      <c r="AH42" s="17">
        <v>0</v>
      </c>
      <c r="AI42" s="17">
        <v>0</v>
      </c>
      <c r="AJ42" s="12">
        <v>0</v>
      </c>
      <c r="AK42" s="70">
        <v>0</v>
      </c>
      <c r="AL42" s="17">
        <v>0</v>
      </c>
      <c r="AM42" s="17">
        <v>0</v>
      </c>
      <c r="AN42" s="17">
        <v>0</v>
      </c>
      <c r="AO42" s="17">
        <v>0</v>
      </c>
      <c r="AP42" s="17">
        <v>0</v>
      </c>
      <c r="AQ42" s="17">
        <v>0</v>
      </c>
      <c r="AR42" s="17">
        <v>0</v>
      </c>
      <c r="AS42" s="12">
        <v>0</v>
      </c>
    </row>
    <row r="43" spans="1:45" x14ac:dyDescent="0.2">
      <c r="A43" s="4" t="s">
        <v>34</v>
      </c>
      <c r="B43" s="92">
        <v>0</v>
      </c>
      <c r="C43" s="87">
        <v>0</v>
      </c>
      <c r="D43" s="87">
        <v>0</v>
      </c>
      <c r="E43" s="87">
        <v>0</v>
      </c>
      <c r="F43" s="87">
        <v>0</v>
      </c>
      <c r="G43" s="87">
        <v>0</v>
      </c>
      <c r="H43" s="87">
        <v>0</v>
      </c>
      <c r="I43" s="93">
        <v>0</v>
      </c>
      <c r="J43" s="70">
        <v>0</v>
      </c>
      <c r="K43" s="17">
        <v>0</v>
      </c>
      <c r="L43" s="17">
        <v>0</v>
      </c>
      <c r="M43" s="17">
        <v>0</v>
      </c>
      <c r="N43" s="17">
        <v>0</v>
      </c>
      <c r="O43" s="17">
        <v>0</v>
      </c>
      <c r="P43" s="17">
        <v>0</v>
      </c>
      <c r="Q43" s="17">
        <v>0</v>
      </c>
      <c r="R43" s="12">
        <v>0</v>
      </c>
      <c r="S43" s="70">
        <v>0</v>
      </c>
      <c r="T43" s="17">
        <v>0</v>
      </c>
      <c r="U43" s="17">
        <v>0</v>
      </c>
      <c r="V43" s="17">
        <v>0</v>
      </c>
      <c r="W43" s="17">
        <v>0</v>
      </c>
      <c r="X43" s="17">
        <v>0</v>
      </c>
      <c r="Y43" s="17">
        <v>0</v>
      </c>
      <c r="Z43" s="17">
        <v>0</v>
      </c>
      <c r="AA43" s="12">
        <v>0</v>
      </c>
      <c r="AB43" s="70">
        <v>0</v>
      </c>
      <c r="AC43" s="17">
        <v>0</v>
      </c>
      <c r="AD43" s="17">
        <v>0</v>
      </c>
      <c r="AE43" s="17">
        <v>0</v>
      </c>
      <c r="AF43" s="17">
        <v>0</v>
      </c>
      <c r="AG43" s="17">
        <v>0</v>
      </c>
      <c r="AH43" s="17">
        <v>0</v>
      </c>
      <c r="AI43" s="17">
        <v>0</v>
      </c>
      <c r="AJ43" s="12">
        <v>0</v>
      </c>
      <c r="AK43" s="70">
        <v>0</v>
      </c>
      <c r="AL43" s="17">
        <v>0</v>
      </c>
      <c r="AM43" s="17">
        <v>0</v>
      </c>
      <c r="AN43" s="17">
        <v>0</v>
      </c>
      <c r="AO43" s="17">
        <v>0</v>
      </c>
      <c r="AP43" s="17">
        <v>0</v>
      </c>
      <c r="AQ43" s="17">
        <v>0</v>
      </c>
      <c r="AR43" s="17">
        <v>0</v>
      </c>
      <c r="AS43" s="12">
        <v>0</v>
      </c>
    </row>
    <row r="44" spans="1:45" x14ac:dyDescent="0.2">
      <c r="A44" s="4" t="s">
        <v>35</v>
      </c>
      <c r="B44" s="92">
        <v>0</v>
      </c>
      <c r="C44" s="87">
        <v>0</v>
      </c>
      <c r="D44" s="87">
        <v>0</v>
      </c>
      <c r="E44" s="87">
        <v>0</v>
      </c>
      <c r="F44" s="87">
        <v>0</v>
      </c>
      <c r="G44" s="87">
        <v>198960</v>
      </c>
      <c r="H44" s="87">
        <v>894251</v>
      </c>
      <c r="I44" s="93">
        <v>1093211</v>
      </c>
      <c r="J44" s="70" t="s">
        <v>359</v>
      </c>
      <c r="K44" s="17">
        <v>0</v>
      </c>
      <c r="L44" s="17">
        <v>0</v>
      </c>
      <c r="M44" s="17">
        <v>0</v>
      </c>
      <c r="N44" s="17">
        <v>0</v>
      </c>
      <c r="O44" s="17">
        <v>0</v>
      </c>
      <c r="P44" s="17">
        <v>198960</v>
      </c>
      <c r="Q44" s="17">
        <v>0</v>
      </c>
      <c r="R44" s="12">
        <v>198960</v>
      </c>
      <c r="S44" s="70" t="s">
        <v>360</v>
      </c>
      <c r="T44" s="17">
        <v>0</v>
      </c>
      <c r="U44" s="17">
        <v>0</v>
      </c>
      <c r="V44" s="17">
        <v>0</v>
      </c>
      <c r="W44" s="17">
        <v>0</v>
      </c>
      <c r="X44" s="17">
        <v>0</v>
      </c>
      <c r="Y44" s="17">
        <v>198960</v>
      </c>
      <c r="Z44" s="17">
        <v>0</v>
      </c>
      <c r="AA44" s="12">
        <v>198960</v>
      </c>
      <c r="AB44" s="70" t="s">
        <v>361</v>
      </c>
      <c r="AC44" s="17">
        <v>0</v>
      </c>
      <c r="AD44" s="17">
        <v>0</v>
      </c>
      <c r="AE44" s="17">
        <v>0</v>
      </c>
      <c r="AF44" s="17">
        <v>0</v>
      </c>
      <c r="AG44" s="17">
        <v>0</v>
      </c>
      <c r="AH44" s="17">
        <v>0</v>
      </c>
      <c r="AI44" s="17">
        <v>49000</v>
      </c>
      <c r="AJ44" s="12">
        <v>49000</v>
      </c>
      <c r="AK44" s="70">
        <v>0</v>
      </c>
      <c r="AL44" s="17">
        <v>0</v>
      </c>
      <c r="AM44" s="17">
        <v>0</v>
      </c>
      <c r="AN44" s="17">
        <v>0</v>
      </c>
      <c r="AO44" s="17">
        <v>0</v>
      </c>
      <c r="AP44" s="17">
        <v>0</v>
      </c>
      <c r="AQ44" s="17">
        <v>0</v>
      </c>
      <c r="AR44" s="17">
        <v>0</v>
      </c>
      <c r="AS44" s="12">
        <v>0</v>
      </c>
    </row>
    <row r="45" spans="1:45" x14ac:dyDescent="0.2">
      <c r="A45" s="4" t="s">
        <v>36</v>
      </c>
      <c r="B45" s="92">
        <v>0</v>
      </c>
      <c r="C45" s="87">
        <v>0</v>
      </c>
      <c r="D45" s="87">
        <v>0</v>
      </c>
      <c r="E45" s="87">
        <v>0</v>
      </c>
      <c r="F45" s="87">
        <v>0</v>
      </c>
      <c r="G45" s="87">
        <v>0</v>
      </c>
      <c r="H45" s="87">
        <v>0</v>
      </c>
      <c r="I45" s="93">
        <v>0</v>
      </c>
      <c r="J45" s="70">
        <v>0</v>
      </c>
      <c r="K45" s="17">
        <v>0</v>
      </c>
      <c r="L45" s="17">
        <v>0</v>
      </c>
      <c r="M45" s="17">
        <v>0</v>
      </c>
      <c r="N45" s="17">
        <v>0</v>
      </c>
      <c r="O45" s="17">
        <v>0</v>
      </c>
      <c r="P45" s="17">
        <v>0</v>
      </c>
      <c r="Q45" s="17">
        <v>0</v>
      </c>
      <c r="R45" s="12">
        <v>0</v>
      </c>
      <c r="S45" s="70">
        <v>0</v>
      </c>
      <c r="T45" s="17">
        <v>0</v>
      </c>
      <c r="U45" s="17">
        <v>0</v>
      </c>
      <c r="V45" s="17">
        <v>0</v>
      </c>
      <c r="W45" s="17">
        <v>0</v>
      </c>
      <c r="X45" s="17">
        <v>0</v>
      </c>
      <c r="Y45" s="17">
        <v>0</v>
      </c>
      <c r="Z45" s="17">
        <v>0</v>
      </c>
      <c r="AA45" s="12">
        <v>0</v>
      </c>
      <c r="AB45" s="70">
        <v>0</v>
      </c>
      <c r="AC45" s="17">
        <v>0</v>
      </c>
      <c r="AD45" s="17">
        <v>0</v>
      </c>
      <c r="AE45" s="17">
        <v>0</v>
      </c>
      <c r="AF45" s="17">
        <v>0</v>
      </c>
      <c r="AG45" s="17">
        <v>0</v>
      </c>
      <c r="AH45" s="17">
        <v>0</v>
      </c>
      <c r="AI45" s="17">
        <v>0</v>
      </c>
      <c r="AJ45" s="12">
        <v>0</v>
      </c>
      <c r="AK45" s="70">
        <v>0</v>
      </c>
      <c r="AL45" s="17">
        <v>0</v>
      </c>
      <c r="AM45" s="17">
        <v>0</v>
      </c>
      <c r="AN45" s="17">
        <v>0</v>
      </c>
      <c r="AO45" s="17">
        <v>0</v>
      </c>
      <c r="AP45" s="17">
        <v>0</v>
      </c>
      <c r="AQ45" s="17">
        <v>0</v>
      </c>
      <c r="AR45" s="17">
        <v>0</v>
      </c>
      <c r="AS45" s="12">
        <v>0</v>
      </c>
    </row>
    <row r="46" spans="1:45" x14ac:dyDescent="0.2">
      <c r="A46" s="4" t="s">
        <v>37</v>
      </c>
      <c r="B46" s="92">
        <v>0</v>
      </c>
      <c r="C46" s="87">
        <v>0</v>
      </c>
      <c r="D46" s="87">
        <v>0</v>
      </c>
      <c r="E46" s="87">
        <v>0</v>
      </c>
      <c r="F46" s="87">
        <v>0</v>
      </c>
      <c r="G46" s="87">
        <v>0</v>
      </c>
      <c r="H46" s="87">
        <v>0</v>
      </c>
      <c r="I46" s="93">
        <v>0</v>
      </c>
      <c r="J46" s="70">
        <v>0</v>
      </c>
      <c r="K46" s="17">
        <v>0</v>
      </c>
      <c r="L46" s="17">
        <v>0</v>
      </c>
      <c r="M46" s="17">
        <v>0</v>
      </c>
      <c r="N46" s="17">
        <v>0</v>
      </c>
      <c r="O46" s="17">
        <v>0</v>
      </c>
      <c r="P46" s="17">
        <v>0</v>
      </c>
      <c r="Q46" s="17">
        <v>0</v>
      </c>
      <c r="R46" s="12">
        <v>0</v>
      </c>
      <c r="S46" s="70">
        <v>0</v>
      </c>
      <c r="T46" s="17">
        <v>0</v>
      </c>
      <c r="U46" s="17">
        <v>0</v>
      </c>
      <c r="V46" s="17">
        <v>0</v>
      </c>
      <c r="W46" s="17">
        <v>0</v>
      </c>
      <c r="X46" s="17">
        <v>0</v>
      </c>
      <c r="Y46" s="17">
        <v>0</v>
      </c>
      <c r="Z46" s="17">
        <v>0</v>
      </c>
      <c r="AA46" s="12">
        <v>0</v>
      </c>
      <c r="AB46" s="70">
        <v>0</v>
      </c>
      <c r="AC46" s="17">
        <v>0</v>
      </c>
      <c r="AD46" s="17">
        <v>0</v>
      </c>
      <c r="AE46" s="17">
        <v>0</v>
      </c>
      <c r="AF46" s="17">
        <v>0</v>
      </c>
      <c r="AG46" s="17">
        <v>0</v>
      </c>
      <c r="AH46" s="17">
        <v>0</v>
      </c>
      <c r="AI46" s="17">
        <v>0</v>
      </c>
      <c r="AJ46" s="12">
        <v>0</v>
      </c>
      <c r="AK46" s="70">
        <v>0</v>
      </c>
      <c r="AL46" s="17">
        <v>0</v>
      </c>
      <c r="AM46" s="17">
        <v>0</v>
      </c>
      <c r="AN46" s="17">
        <v>0</v>
      </c>
      <c r="AO46" s="17">
        <v>0</v>
      </c>
      <c r="AP46" s="17">
        <v>0</v>
      </c>
      <c r="AQ46" s="17">
        <v>0</v>
      </c>
      <c r="AR46" s="17">
        <v>0</v>
      </c>
      <c r="AS46" s="12">
        <v>0</v>
      </c>
    </row>
    <row r="47" spans="1:45" x14ac:dyDescent="0.2">
      <c r="A47" s="4" t="s">
        <v>38</v>
      </c>
      <c r="B47" s="92">
        <v>0</v>
      </c>
      <c r="C47" s="87">
        <v>0</v>
      </c>
      <c r="D47" s="87">
        <v>0</v>
      </c>
      <c r="E47" s="87">
        <v>0</v>
      </c>
      <c r="F47" s="87">
        <v>0</v>
      </c>
      <c r="G47" s="87">
        <v>0</v>
      </c>
      <c r="H47" s="87">
        <v>0</v>
      </c>
      <c r="I47" s="93">
        <v>0</v>
      </c>
      <c r="J47" s="70">
        <v>0</v>
      </c>
      <c r="K47" s="17">
        <v>0</v>
      </c>
      <c r="L47" s="17">
        <v>0</v>
      </c>
      <c r="M47" s="17">
        <v>0</v>
      </c>
      <c r="N47" s="17">
        <v>0</v>
      </c>
      <c r="O47" s="17">
        <v>0</v>
      </c>
      <c r="P47" s="17">
        <v>0</v>
      </c>
      <c r="Q47" s="17">
        <v>0</v>
      </c>
      <c r="R47" s="12">
        <v>0</v>
      </c>
      <c r="S47" s="70">
        <v>0</v>
      </c>
      <c r="T47" s="17">
        <v>0</v>
      </c>
      <c r="U47" s="17">
        <v>0</v>
      </c>
      <c r="V47" s="17">
        <v>0</v>
      </c>
      <c r="W47" s="17">
        <v>0</v>
      </c>
      <c r="X47" s="17">
        <v>0</v>
      </c>
      <c r="Y47" s="17">
        <v>0</v>
      </c>
      <c r="Z47" s="17">
        <v>0</v>
      </c>
      <c r="AA47" s="12">
        <v>0</v>
      </c>
      <c r="AB47" s="70">
        <v>0</v>
      </c>
      <c r="AC47" s="17">
        <v>0</v>
      </c>
      <c r="AD47" s="17">
        <v>0</v>
      </c>
      <c r="AE47" s="17">
        <v>0</v>
      </c>
      <c r="AF47" s="17">
        <v>0</v>
      </c>
      <c r="AG47" s="17">
        <v>0</v>
      </c>
      <c r="AH47" s="17">
        <v>0</v>
      </c>
      <c r="AI47" s="17">
        <v>0</v>
      </c>
      <c r="AJ47" s="12">
        <v>0</v>
      </c>
      <c r="AK47" s="70">
        <v>0</v>
      </c>
      <c r="AL47" s="17">
        <v>0</v>
      </c>
      <c r="AM47" s="17">
        <v>0</v>
      </c>
      <c r="AN47" s="17">
        <v>0</v>
      </c>
      <c r="AO47" s="17">
        <v>0</v>
      </c>
      <c r="AP47" s="17">
        <v>0</v>
      </c>
      <c r="AQ47" s="17">
        <v>0</v>
      </c>
      <c r="AR47" s="17">
        <v>0</v>
      </c>
      <c r="AS47" s="12">
        <v>0</v>
      </c>
    </row>
    <row r="48" spans="1:45" x14ac:dyDescent="0.2">
      <c r="A48" s="4" t="s">
        <v>39</v>
      </c>
      <c r="B48" s="92">
        <v>0</v>
      </c>
      <c r="C48" s="87">
        <v>0</v>
      </c>
      <c r="D48" s="87">
        <v>0</v>
      </c>
      <c r="E48" s="87">
        <v>0</v>
      </c>
      <c r="F48" s="87">
        <v>0</v>
      </c>
      <c r="G48" s="87">
        <v>0</v>
      </c>
      <c r="H48" s="87">
        <v>0</v>
      </c>
      <c r="I48" s="93">
        <v>0</v>
      </c>
      <c r="J48" s="70" t="s">
        <v>362</v>
      </c>
      <c r="K48" s="17">
        <v>0</v>
      </c>
      <c r="L48" s="17">
        <v>0</v>
      </c>
      <c r="M48" s="17">
        <v>0</v>
      </c>
      <c r="N48" s="17">
        <v>0</v>
      </c>
      <c r="O48" s="17">
        <v>0</v>
      </c>
      <c r="P48" s="17">
        <v>0</v>
      </c>
      <c r="Q48" s="17">
        <v>0</v>
      </c>
      <c r="R48" s="12">
        <v>0</v>
      </c>
      <c r="S48" s="70">
        <v>0</v>
      </c>
      <c r="T48" s="17">
        <v>0</v>
      </c>
      <c r="U48" s="17">
        <v>0</v>
      </c>
      <c r="V48" s="17">
        <v>0</v>
      </c>
      <c r="W48" s="17">
        <v>0</v>
      </c>
      <c r="X48" s="17">
        <v>0</v>
      </c>
      <c r="Y48" s="17">
        <v>0</v>
      </c>
      <c r="Z48" s="17">
        <v>0</v>
      </c>
      <c r="AA48" s="12">
        <v>0</v>
      </c>
      <c r="AB48" s="70">
        <v>0</v>
      </c>
      <c r="AC48" s="17">
        <v>0</v>
      </c>
      <c r="AD48" s="17">
        <v>0</v>
      </c>
      <c r="AE48" s="17">
        <v>0</v>
      </c>
      <c r="AF48" s="17">
        <v>0</v>
      </c>
      <c r="AG48" s="17">
        <v>0</v>
      </c>
      <c r="AH48" s="17">
        <v>0</v>
      </c>
      <c r="AI48" s="17">
        <v>0</v>
      </c>
      <c r="AJ48" s="12">
        <v>0</v>
      </c>
      <c r="AK48" s="70">
        <v>0</v>
      </c>
      <c r="AL48" s="17">
        <v>0</v>
      </c>
      <c r="AM48" s="17">
        <v>0</v>
      </c>
      <c r="AN48" s="17">
        <v>0</v>
      </c>
      <c r="AO48" s="17">
        <v>0</v>
      </c>
      <c r="AP48" s="17">
        <v>0</v>
      </c>
      <c r="AQ48" s="17">
        <v>0</v>
      </c>
      <c r="AR48" s="17">
        <v>0</v>
      </c>
      <c r="AS48" s="12">
        <v>0</v>
      </c>
    </row>
    <row r="49" spans="1:45" x14ac:dyDescent="0.2">
      <c r="A49" s="4" t="s">
        <v>40</v>
      </c>
      <c r="B49" s="92">
        <v>0</v>
      </c>
      <c r="C49" s="87">
        <v>0</v>
      </c>
      <c r="D49" s="87">
        <v>0</v>
      </c>
      <c r="E49" s="87">
        <v>0</v>
      </c>
      <c r="F49" s="87">
        <v>0</v>
      </c>
      <c r="G49" s="87">
        <v>6363685</v>
      </c>
      <c r="H49" s="87">
        <v>0</v>
      </c>
      <c r="I49" s="93">
        <v>6363685</v>
      </c>
      <c r="J49" s="70" t="s">
        <v>363</v>
      </c>
      <c r="K49" s="17">
        <v>0</v>
      </c>
      <c r="L49" s="17">
        <v>0</v>
      </c>
      <c r="M49" s="17">
        <v>0</v>
      </c>
      <c r="N49" s="17">
        <v>0</v>
      </c>
      <c r="O49" s="17">
        <v>0</v>
      </c>
      <c r="P49" s="17">
        <v>0</v>
      </c>
      <c r="Q49" s="17">
        <v>0</v>
      </c>
      <c r="R49" s="12">
        <v>0</v>
      </c>
      <c r="S49" s="70" t="s">
        <v>364</v>
      </c>
      <c r="T49" s="17">
        <v>0</v>
      </c>
      <c r="U49" s="17">
        <v>0</v>
      </c>
      <c r="V49" s="17">
        <v>0</v>
      </c>
      <c r="W49" s="17">
        <v>0</v>
      </c>
      <c r="X49" s="17">
        <v>0</v>
      </c>
      <c r="Y49" s="17">
        <v>0</v>
      </c>
      <c r="Z49" s="17">
        <v>0</v>
      </c>
      <c r="AA49" s="12">
        <v>0</v>
      </c>
      <c r="AB49" s="70" t="s">
        <v>365</v>
      </c>
      <c r="AC49" s="17">
        <v>0</v>
      </c>
      <c r="AD49" s="17">
        <v>0</v>
      </c>
      <c r="AE49" s="17">
        <v>0</v>
      </c>
      <c r="AF49" s="17">
        <v>0</v>
      </c>
      <c r="AG49" s="17">
        <v>0</v>
      </c>
      <c r="AH49" s="17">
        <v>6363685</v>
      </c>
      <c r="AI49" s="17">
        <v>0</v>
      </c>
      <c r="AJ49" s="12">
        <v>6363685</v>
      </c>
      <c r="AK49" s="70">
        <v>0</v>
      </c>
      <c r="AL49" s="17">
        <v>0</v>
      </c>
      <c r="AM49" s="17">
        <v>0</v>
      </c>
      <c r="AN49" s="17">
        <v>0</v>
      </c>
      <c r="AO49" s="17">
        <v>0</v>
      </c>
      <c r="AP49" s="17">
        <v>0</v>
      </c>
      <c r="AQ49" s="17">
        <v>0</v>
      </c>
      <c r="AR49" s="17">
        <v>0</v>
      </c>
      <c r="AS49" s="12">
        <v>0</v>
      </c>
    </row>
    <row r="50" spans="1:45" x14ac:dyDescent="0.2">
      <c r="A50" s="4" t="s">
        <v>41</v>
      </c>
      <c r="B50" s="92">
        <v>0</v>
      </c>
      <c r="C50" s="87">
        <v>0</v>
      </c>
      <c r="D50" s="87">
        <v>0</v>
      </c>
      <c r="E50" s="87">
        <v>0</v>
      </c>
      <c r="F50" s="87">
        <v>0</v>
      </c>
      <c r="G50" s="87">
        <v>0</v>
      </c>
      <c r="H50" s="87">
        <v>0</v>
      </c>
      <c r="I50" s="93">
        <v>0</v>
      </c>
      <c r="J50" s="70" t="s">
        <v>364</v>
      </c>
      <c r="K50" s="17">
        <v>0</v>
      </c>
      <c r="L50" s="17">
        <v>0</v>
      </c>
      <c r="M50" s="17">
        <v>0</v>
      </c>
      <c r="N50" s="17">
        <v>0</v>
      </c>
      <c r="O50" s="17">
        <v>0</v>
      </c>
      <c r="P50" s="17">
        <v>0</v>
      </c>
      <c r="Q50" s="17">
        <v>0</v>
      </c>
      <c r="R50" s="12">
        <v>0</v>
      </c>
      <c r="S50" s="70" t="s">
        <v>366</v>
      </c>
      <c r="T50" s="17">
        <v>0</v>
      </c>
      <c r="U50" s="17">
        <v>0</v>
      </c>
      <c r="V50" s="17">
        <v>0</v>
      </c>
      <c r="W50" s="17">
        <v>0</v>
      </c>
      <c r="X50" s="17">
        <v>0</v>
      </c>
      <c r="Y50" s="17">
        <v>0</v>
      </c>
      <c r="Z50" s="17">
        <v>0</v>
      </c>
      <c r="AA50" s="12">
        <v>0</v>
      </c>
      <c r="AB50" s="70" t="s">
        <v>367</v>
      </c>
      <c r="AC50" s="17">
        <v>0</v>
      </c>
      <c r="AD50" s="17">
        <v>0</v>
      </c>
      <c r="AE50" s="17">
        <v>0</v>
      </c>
      <c r="AF50" s="17">
        <v>0</v>
      </c>
      <c r="AG50" s="17">
        <v>0</v>
      </c>
      <c r="AH50" s="17">
        <v>0</v>
      </c>
      <c r="AI50" s="17">
        <v>0</v>
      </c>
      <c r="AJ50" s="12">
        <v>0</v>
      </c>
      <c r="AK50" s="70">
        <v>0</v>
      </c>
      <c r="AL50" s="17">
        <v>0</v>
      </c>
      <c r="AM50" s="17">
        <v>0</v>
      </c>
      <c r="AN50" s="17">
        <v>0</v>
      </c>
      <c r="AO50" s="17">
        <v>0</v>
      </c>
      <c r="AP50" s="17">
        <v>0</v>
      </c>
      <c r="AQ50" s="17">
        <v>0</v>
      </c>
      <c r="AR50" s="17">
        <v>0</v>
      </c>
      <c r="AS50" s="12">
        <v>0</v>
      </c>
    </row>
    <row r="51" spans="1:45" x14ac:dyDescent="0.2">
      <c r="A51" s="4" t="s">
        <v>42</v>
      </c>
      <c r="B51" s="92">
        <v>0</v>
      </c>
      <c r="C51" s="87">
        <v>0</v>
      </c>
      <c r="D51" s="87">
        <v>0</v>
      </c>
      <c r="E51" s="87">
        <v>0</v>
      </c>
      <c r="F51" s="87">
        <v>0</v>
      </c>
      <c r="G51" s="87">
        <v>0</v>
      </c>
      <c r="H51" s="87">
        <v>0</v>
      </c>
      <c r="I51" s="93">
        <v>0</v>
      </c>
      <c r="J51" s="70">
        <v>0</v>
      </c>
      <c r="K51" s="17">
        <v>0</v>
      </c>
      <c r="L51" s="17">
        <v>0</v>
      </c>
      <c r="M51" s="17">
        <v>0</v>
      </c>
      <c r="N51" s="17">
        <v>0</v>
      </c>
      <c r="O51" s="17">
        <v>0</v>
      </c>
      <c r="P51" s="17">
        <v>0</v>
      </c>
      <c r="Q51" s="17">
        <v>0</v>
      </c>
      <c r="R51" s="12">
        <v>0</v>
      </c>
      <c r="S51" s="70">
        <v>0</v>
      </c>
      <c r="T51" s="17">
        <v>0</v>
      </c>
      <c r="U51" s="17">
        <v>0</v>
      </c>
      <c r="V51" s="17">
        <v>0</v>
      </c>
      <c r="W51" s="17">
        <v>0</v>
      </c>
      <c r="X51" s="17">
        <v>0</v>
      </c>
      <c r="Y51" s="17">
        <v>0</v>
      </c>
      <c r="Z51" s="17">
        <v>0</v>
      </c>
      <c r="AA51" s="12">
        <v>0</v>
      </c>
      <c r="AB51" s="70">
        <v>0</v>
      </c>
      <c r="AC51" s="17">
        <v>0</v>
      </c>
      <c r="AD51" s="17">
        <v>0</v>
      </c>
      <c r="AE51" s="17">
        <v>0</v>
      </c>
      <c r="AF51" s="17">
        <v>0</v>
      </c>
      <c r="AG51" s="17">
        <v>0</v>
      </c>
      <c r="AH51" s="17">
        <v>0</v>
      </c>
      <c r="AI51" s="17">
        <v>0</v>
      </c>
      <c r="AJ51" s="12">
        <v>0</v>
      </c>
      <c r="AK51" s="70">
        <v>0</v>
      </c>
      <c r="AL51" s="17">
        <v>0</v>
      </c>
      <c r="AM51" s="17">
        <v>0</v>
      </c>
      <c r="AN51" s="17">
        <v>0</v>
      </c>
      <c r="AO51" s="17">
        <v>0</v>
      </c>
      <c r="AP51" s="17">
        <v>0</v>
      </c>
      <c r="AQ51" s="17">
        <v>0</v>
      </c>
      <c r="AR51" s="17">
        <v>0</v>
      </c>
      <c r="AS51" s="12">
        <v>0</v>
      </c>
    </row>
    <row r="52" spans="1:45" x14ac:dyDescent="0.2">
      <c r="A52" s="4" t="s">
        <v>43</v>
      </c>
      <c r="B52" s="92">
        <v>0</v>
      </c>
      <c r="C52" s="87">
        <v>0</v>
      </c>
      <c r="D52" s="87">
        <v>0</v>
      </c>
      <c r="E52" s="87">
        <v>0</v>
      </c>
      <c r="F52" s="87">
        <v>0</v>
      </c>
      <c r="G52" s="87">
        <v>0</v>
      </c>
      <c r="H52" s="87">
        <v>0</v>
      </c>
      <c r="I52" s="93">
        <v>0</v>
      </c>
      <c r="J52" s="70" t="s">
        <v>368</v>
      </c>
      <c r="K52" s="17">
        <v>0</v>
      </c>
      <c r="L52" s="17">
        <v>0</v>
      </c>
      <c r="M52" s="17">
        <v>0</v>
      </c>
      <c r="N52" s="17">
        <v>0</v>
      </c>
      <c r="O52" s="17">
        <v>0</v>
      </c>
      <c r="P52" s="17">
        <v>0</v>
      </c>
      <c r="Q52" s="17">
        <v>0</v>
      </c>
      <c r="R52" s="12">
        <v>0</v>
      </c>
      <c r="S52" s="70" t="s">
        <v>369</v>
      </c>
      <c r="T52" s="17">
        <v>0</v>
      </c>
      <c r="U52" s="17">
        <v>0</v>
      </c>
      <c r="V52" s="17">
        <v>0</v>
      </c>
      <c r="W52" s="17">
        <v>0</v>
      </c>
      <c r="X52" s="17">
        <v>0</v>
      </c>
      <c r="Y52" s="17">
        <v>0</v>
      </c>
      <c r="Z52" s="17">
        <v>0</v>
      </c>
      <c r="AA52" s="12">
        <v>0</v>
      </c>
      <c r="AB52" s="70" t="s">
        <v>370</v>
      </c>
      <c r="AC52" s="17">
        <v>0</v>
      </c>
      <c r="AD52" s="17">
        <v>0</v>
      </c>
      <c r="AE52" s="17">
        <v>0</v>
      </c>
      <c r="AF52" s="17">
        <v>0</v>
      </c>
      <c r="AG52" s="17">
        <v>0</v>
      </c>
      <c r="AH52" s="17">
        <v>0</v>
      </c>
      <c r="AI52" s="17">
        <v>0</v>
      </c>
      <c r="AJ52" s="12">
        <v>0</v>
      </c>
      <c r="AK52" s="70" t="s">
        <v>371</v>
      </c>
      <c r="AL52" s="17">
        <v>0</v>
      </c>
      <c r="AM52" s="17">
        <v>0</v>
      </c>
      <c r="AN52" s="17">
        <v>0</v>
      </c>
      <c r="AO52" s="17">
        <v>0</v>
      </c>
      <c r="AP52" s="17">
        <v>0</v>
      </c>
      <c r="AQ52" s="17">
        <v>0</v>
      </c>
      <c r="AR52" s="17">
        <v>0</v>
      </c>
      <c r="AS52" s="12">
        <v>0</v>
      </c>
    </row>
    <row r="53" spans="1:45" x14ac:dyDescent="0.2">
      <c r="A53" s="4" t="s">
        <v>44</v>
      </c>
      <c r="B53" s="92">
        <v>0</v>
      </c>
      <c r="C53" s="87">
        <v>0</v>
      </c>
      <c r="D53" s="87">
        <v>0</v>
      </c>
      <c r="E53" s="87">
        <v>0</v>
      </c>
      <c r="F53" s="87">
        <v>0</v>
      </c>
      <c r="G53" s="87">
        <v>0</v>
      </c>
      <c r="H53" s="87">
        <v>0</v>
      </c>
      <c r="I53" s="93">
        <v>0</v>
      </c>
      <c r="J53" s="70">
        <v>0</v>
      </c>
      <c r="K53" s="17">
        <v>0</v>
      </c>
      <c r="L53" s="17">
        <v>0</v>
      </c>
      <c r="M53" s="17">
        <v>0</v>
      </c>
      <c r="N53" s="17">
        <v>0</v>
      </c>
      <c r="O53" s="17">
        <v>0</v>
      </c>
      <c r="P53" s="17">
        <v>0</v>
      </c>
      <c r="Q53" s="17">
        <v>0</v>
      </c>
      <c r="R53" s="12">
        <v>0</v>
      </c>
      <c r="S53" s="70">
        <v>0</v>
      </c>
      <c r="T53" s="17">
        <v>0</v>
      </c>
      <c r="U53" s="17">
        <v>0</v>
      </c>
      <c r="V53" s="17">
        <v>0</v>
      </c>
      <c r="W53" s="17">
        <v>0</v>
      </c>
      <c r="X53" s="17">
        <v>0</v>
      </c>
      <c r="Y53" s="17">
        <v>0</v>
      </c>
      <c r="Z53" s="17">
        <v>0</v>
      </c>
      <c r="AA53" s="12">
        <v>0</v>
      </c>
      <c r="AB53" s="70">
        <v>0</v>
      </c>
      <c r="AC53" s="17">
        <v>0</v>
      </c>
      <c r="AD53" s="17">
        <v>0</v>
      </c>
      <c r="AE53" s="17">
        <v>0</v>
      </c>
      <c r="AF53" s="17">
        <v>0</v>
      </c>
      <c r="AG53" s="17">
        <v>0</v>
      </c>
      <c r="AH53" s="17">
        <v>0</v>
      </c>
      <c r="AI53" s="17">
        <v>0</v>
      </c>
      <c r="AJ53" s="12">
        <v>0</v>
      </c>
      <c r="AK53" s="70">
        <v>0</v>
      </c>
      <c r="AL53" s="17">
        <v>0</v>
      </c>
      <c r="AM53" s="17">
        <v>0</v>
      </c>
      <c r="AN53" s="17">
        <v>0</v>
      </c>
      <c r="AO53" s="17">
        <v>0</v>
      </c>
      <c r="AP53" s="17">
        <v>0</v>
      </c>
      <c r="AQ53" s="17">
        <v>0</v>
      </c>
      <c r="AR53" s="17">
        <v>0</v>
      </c>
      <c r="AS53" s="12">
        <v>0</v>
      </c>
    </row>
    <row r="54" spans="1:45" x14ac:dyDescent="0.2">
      <c r="A54" s="4" t="s">
        <v>264</v>
      </c>
      <c r="B54" s="92">
        <v>0</v>
      </c>
      <c r="C54" s="87">
        <v>0</v>
      </c>
      <c r="D54" s="87">
        <v>0</v>
      </c>
      <c r="E54" s="87">
        <v>0</v>
      </c>
      <c r="F54" s="87">
        <v>0</v>
      </c>
      <c r="G54" s="87">
        <v>0</v>
      </c>
      <c r="H54" s="87">
        <v>0</v>
      </c>
      <c r="I54" s="93">
        <v>0</v>
      </c>
      <c r="J54" s="70">
        <v>0</v>
      </c>
      <c r="K54" s="17">
        <v>0</v>
      </c>
      <c r="L54" s="17">
        <v>0</v>
      </c>
      <c r="M54" s="17">
        <v>0</v>
      </c>
      <c r="N54" s="17">
        <v>0</v>
      </c>
      <c r="O54" s="17">
        <v>0</v>
      </c>
      <c r="P54" s="17">
        <v>0</v>
      </c>
      <c r="Q54" s="17">
        <v>0</v>
      </c>
      <c r="R54" s="12">
        <v>0</v>
      </c>
      <c r="S54" s="70">
        <v>0</v>
      </c>
      <c r="T54" s="17">
        <v>0</v>
      </c>
      <c r="U54" s="17">
        <v>0</v>
      </c>
      <c r="V54" s="17">
        <v>0</v>
      </c>
      <c r="W54" s="17">
        <v>0</v>
      </c>
      <c r="X54" s="17">
        <v>0</v>
      </c>
      <c r="Y54" s="17">
        <v>0</v>
      </c>
      <c r="Z54" s="17">
        <v>0</v>
      </c>
      <c r="AA54" s="12">
        <v>0</v>
      </c>
      <c r="AB54" s="70">
        <v>0</v>
      </c>
      <c r="AC54" s="17">
        <v>0</v>
      </c>
      <c r="AD54" s="17">
        <v>0</v>
      </c>
      <c r="AE54" s="17">
        <v>0</v>
      </c>
      <c r="AF54" s="17">
        <v>0</v>
      </c>
      <c r="AG54" s="17">
        <v>0</v>
      </c>
      <c r="AH54" s="17">
        <v>0</v>
      </c>
      <c r="AI54" s="17">
        <v>0</v>
      </c>
      <c r="AJ54" s="12">
        <v>0</v>
      </c>
      <c r="AK54" s="70">
        <v>0</v>
      </c>
      <c r="AL54" s="17">
        <v>0</v>
      </c>
      <c r="AM54" s="17">
        <v>0</v>
      </c>
      <c r="AN54" s="17">
        <v>0</v>
      </c>
      <c r="AO54" s="17">
        <v>0</v>
      </c>
      <c r="AP54" s="17">
        <v>0</v>
      </c>
      <c r="AQ54" s="17">
        <v>0</v>
      </c>
      <c r="AR54" s="17">
        <v>0</v>
      </c>
      <c r="AS54" s="12">
        <v>0</v>
      </c>
    </row>
    <row r="55" spans="1:45" x14ac:dyDescent="0.2">
      <c r="A55" s="4" t="s">
        <v>45</v>
      </c>
      <c r="B55" s="92">
        <v>0</v>
      </c>
      <c r="C55" s="87">
        <v>0</v>
      </c>
      <c r="D55" s="87">
        <v>0</v>
      </c>
      <c r="E55" s="87">
        <v>0</v>
      </c>
      <c r="F55" s="87">
        <v>0</v>
      </c>
      <c r="G55" s="87">
        <v>369000</v>
      </c>
      <c r="H55" s="87">
        <v>0</v>
      </c>
      <c r="I55" s="93">
        <v>369000</v>
      </c>
      <c r="J55" s="70" t="s">
        <v>373</v>
      </c>
      <c r="K55" s="17">
        <v>0</v>
      </c>
      <c r="L55" s="17">
        <v>0</v>
      </c>
      <c r="M55" s="17">
        <v>0</v>
      </c>
      <c r="N55" s="17">
        <v>0</v>
      </c>
      <c r="O55" s="17">
        <v>0</v>
      </c>
      <c r="P55" s="17">
        <v>148000</v>
      </c>
      <c r="Q55" s="17">
        <v>0</v>
      </c>
      <c r="R55" s="12">
        <v>148000</v>
      </c>
      <c r="S55" s="70">
        <v>0</v>
      </c>
      <c r="T55" s="17">
        <v>0</v>
      </c>
      <c r="U55" s="17">
        <v>0</v>
      </c>
      <c r="V55" s="17">
        <v>0</v>
      </c>
      <c r="W55" s="17">
        <v>0</v>
      </c>
      <c r="X55" s="17">
        <v>0</v>
      </c>
      <c r="Y55" s="17">
        <v>148000</v>
      </c>
      <c r="Z55" s="17">
        <v>0</v>
      </c>
      <c r="AA55" s="12">
        <v>148000</v>
      </c>
      <c r="AB55" s="70" t="s">
        <v>374</v>
      </c>
      <c r="AC55" s="17">
        <v>0</v>
      </c>
      <c r="AD55" s="17">
        <v>0</v>
      </c>
      <c r="AE55" s="17">
        <v>0</v>
      </c>
      <c r="AF55" s="17">
        <v>0</v>
      </c>
      <c r="AG55" s="17">
        <v>0</v>
      </c>
      <c r="AH55" s="17">
        <v>221000</v>
      </c>
      <c r="AI55" s="17">
        <v>0</v>
      </c>
      <c r="AJ55" s="12">
        <v>221000</v>
      </c>
      <c r="AK55" s="70">
        <v>0</v>
      </c>
      <c r="AL55" s="17">
        <v>0</v>
      </c>
      <c r="AM55" s="17">
        <v>0</v>
      </c>
      <c r="AN55" s="17">
        <v>0</v>
      </c>
      <c r="AO55" s="17">
        <v>0</v>
      </c>
      <c r="AP55" s="17">
        <v>0</v>
      </c>
      <c r="AQ55" s="17">
        <v>0</v>
      </c>
      <c r="AR55" s="17">
        <v>0</v>
      </c>
      <c r="AS55" s="12">
        <v>0</v>
      </c>
    </row>
    <row r="56" spans="1:45" x14ac:dyDescent="0.2">
      <c r="A56" s="4" t="s">
        <v>46</v>
      </c>
      <c r="B56" s="92">
        <v>0</v>
      </c>
      <c r="C56" s="87">
        <v>0</v>
      </c>
      <c r="D56" s="87">
        <v>0</v>
      </c>
      <c r="E56" s="87">
        <v>0</v>
      </c>
      <c r="F56" s="87">
        <v>0</v>
      </c>
      <c r="G56" s="87">
        <v>0</v>
      </c>
      <c r="H56" s="87">
        <v>0</v>
      </c>
      <c r="I56" s="93">
        <v>0</v>
      </c>
      <c r="J56" s="70">
        <v>0</v>
      </c>
      <c r="K56" s="17">
        <v>0</v>
      </c>
      <c r="L56" s="17">
        <v>0</v>
      </c>
      <c r="M56" s="17">
        <v>0</v>
      </c>
      <c r="N56" s="17">
        <v>0</v>
      </c>
      <c r="O56" s="17">
        <v>0</v>
      </c>
      <c r="P56" s="17">
        <v>0</v>
      </c>
      <c r="Q56" s="17">
        <v>0</v>
      </c>
      <c r="R56" s="12">
        <v>0</v>
      </c>
      <c r="S56" s="70">
        <v>0</v>
      </c>
      <c r="T56" s="17">
        <v>0</v>
      </c>
      <c r="U56" s="17">
        <v>0</v>
      </c>
      <c r="V56" s="17">
        <v>0</v>
      </c>
      <c r="W56" s="17">
        <v>0</v>
      </c>
      <c r="X56" s="17">
        <v>0</v>
      </c>
      <c r="Y56" s="17">
        <v>0</v>
      </c>
      <c r="Z56" s="17">
        <v>0</v>
      </c>
      <c r="AA56" s="12">
        <v>0</v>
      </c>
      <c r="AB56" s="70">
        <v>0</v>
      </c>
      <c r="AC56" s="17">
        <v>0</v>
      </c>
      <c r="AD56" s="17">
        <v>0</v>
      </c>
      <c r="AE56" s="17">
        <v>0</v>
      </c>
      <c r="AF56" s="17">
        <v>0</v>
      </c>
      <c r="AG56" s="17">
        <v>0</v>
      </c>
      <c r="AH56" s="17">
        <v>0</v>
      </c>
      <c r="AI56" s="17">
        <v>0</v>
      </c>
      <c r="AJ56" s="12">
        <v>0</v>
      </c>
      <c r="AK56" s="70">
        <v>0</v>
      </c>
      <c r="AL56" s="17">
        <v>0</v>
      </c>
      <c r="AM56" s="17">
        <v>0</v>
      </c>
      <c r="AN56" s="17">
        <v>0</v>
      </c>
      <c r="AO56" s="17">
        <v>0</v>
      </c>
      <c r="AP56" s="17">
        <v>0</v>
      </c>
      <c r="AQ56" s="17">
        <v>0</v>
      </c>
      <c r="AR56" s="17">
        <v>0</v>
      </c>
      <c r="AS56" s="12">
        <v>0</v>
      </c>
    </row>
    <row r="57" spans="1:45" x14ac:dyDescent="0.2">
      <c r="A57" s="4" t="s">
        <v>47</v>
      </c>
      <c r="B57" s="92">
        <v>0</v>
      </c>
      <c r="C57" s="87">
        <v>0</v>
      </c>
      <c r="D57" s="87">
        <v>0</v>
      </c>
      <c r="E57" s="87">
        <v>0</v>
      </c>
      <c r="F57" s="87">
        <v>0</v>
      </c>
      <c r="G57" s="87">
        <v>0</v>
      </c>
      <c r="H57" s="87">
        <v>0</v>
      </c>
      <c r="I57" s="93">
        <v>0</v>
      </c>
      <c r="J57" s="70">
        <v>0</v>
      </c>
      <c r="K57" s="17">
        <v>0</v>
      </c>
      <c r="L57" s="17">
        <v>0</v>
      </c>
      <c r="M57" s="17">
        <v>0</v>
      </c>
      <c r="N57" s="17">
        <v>0</v>
      </c>
      <c r="O57" s="17">
        <v>0</v>
      </c>
      <c r="P57" s="17">
        <v>0</v>
      </c>
      <c r="Q57" s="17">
        <v>0</v>
      </c>
      <c r="R57" s="12">
        <v>0</v>
      </c>
      <c r="S57" s="70">
        <v>0</v>
      </c>
      <c r="T57" s="17">
        <v>0</v>
      </c>
      <c r="U57" s="17">
        <v>0</v>
      </c>
      <c r="V57" s="17">
        <v>0</v>
      </c>
      <c r="W57" s="17">
        <v>0</v>
      </c>
      <c r="X57" s="17">
        <v>0</v>
      </c>
      <c r="Y57" s="17">
        <v>0</v>
      </c>
      <c r="Z57" s="17">
        <v>0</v>
      </c>
      <c r="AA57" s="12">
        <v>0</v>
      </c>
      <c r="AB57" s="70">
        <v>0</v>
      </c>
      <c r="AC57" s="17">
        <v>0</v>
      </c>
      <c r="AD57" s="17">
        <v>0</v>
      </c>
      <c r="AE57" s="17">
        <v>0</v>
      </c>
      <c r="AF57" s="17">
        <v>0</v>
      </c>
      <c r="AG57" s="17">
        <v>0</v>
      </c>
      <c r="AH57" s="17">
        <v>0</v>
      </c>
      <c r="AI57" s="17">
        <v>0</v>
      </c>
      <c r="AJ57" s="12">
        <v>0</v>
      </c>
      <c r="AK57" s="70">
        <v>0</v>
      </c>
      <c r="AL57" s="17">
        <v>0</v>
      </c>
      <c r="AM57" s="17">
        <v>0</v>
      </c>
      <c r="AN57" s="17">
        <v>0</v>
      </c>
      <c r="AO57" s="17">
        <v>0</v>
      </c>
      <c r="AP57" s="17">
        <v>0</v>
      </c>
      <c r="AQ57" s="17">
        <v>0</v>
      </c>
      <c r="AR57" s="17">
        <v>0</v>
      </c>
      <c r="AS57" s="12">
        <v>0</v>
      </c>
    </row>
    <row r="58" spans="1:45" x14ac:dyDescent="0.2">
      <c r="A58" s="4" t="s">
        <v>48</v>
      </c>
      <c r="B58" s="92">
        <v>0</v>
      </c>
      <c r="C58" s="87">
        <v>0</v>
      </c>
      <c r="D58" s="87">
        <v>0</v>
      </c>
      <c r="E58" s="87">
        <v>0</v>
      </c>
      <c r="F58" s="87">
        <v>0</v>
      </c>
      <c r="G58" s="87">
        <v>0</v>
      </c>
      <c r="H58" s="87">
        <v>0</v>
      </c>
      <c r="I58" s="93">
        <v>0</v>
      </c>
      <c r="J58" s="70">
        <v>0</v>
      </c>
      <c r="K58" s="17">
        <v>0</v>
      </c>
      <c r="L58" s="17">
        <v>0</v>
      </c>
      <c r="M58" s="17">
        <v>0</v>
      </c>
      <c r="N58" s="17">
        <v>0</v>
      </c>
      <c r="O58" s="17">
        <v>0</v>
      </c>
      <c r="P58" s="17">
        <v>0</v>
      </c>
      <c r="Q58" s="17">
        <v>0</v>
      </c>
      <c r="R58" s="12">
        <v>0</v>
      </c>
      <c r="S58" s="70">
        <v>0</v>
      </c>
      <c r="T58" s="17">
        <v>0</v>
      </c>
      <c r="U58" s="17">
        <v>0</v>
      </c>
      <c r="V58" s="17">
        <v>0</v>
      </c>
      <c r="W58" s="17">
        <v>0</v>
      </c>
      <c r="X58" s="17">
        <v>0</v>
      </c>
      <c r="Y58" s="17">
        <v>0</v>
      </c>
      <c r="Z58" s="17">
        <v>0</v>
      </c>
      <c r="AA58" s="12">
        <v>0</v>
      </c>
      <c r="AB58" s="70">
        <v>0</v>
      </c>
      <c r="AC58" s="17">
        <v>0</v>
      </c>
      <c r="AD58" s="17">
        <v>0</v>
      </c>
      <c r="AE58" s="17">
        <v>0</v>
      </c>
      <c r="AF58" s="17">
        <v>0</v>
      </c>
      <c r="AG58" s="17">
        <v>0</v>
      </c>
      <c r="AH58" s="17">
        <v>0</v>
      </c>
      <c r="AI58" s="17">
        <v>0</v>
      </c>
      <c r="AJ58" s="12">
        <v>0</v>
      </c>
      <c r="AK58" s="70">
        <v>0</v>
      </c>
      <c r="AL58" s="17">
        <v>0</v>
      </c>
      <c r="AM58" s="17">
        <v>0</v>
      </c>
      <c r="AN58" s="17">
        <v>0</v>
      </c>
      <c r="AO58" s="17">
        <v>0</v>
      </c>
      <c r="AP58" s="17">
        <v>0</v>
      </c>
      <c r="AQ58" s="17">
        <v>0</v>
      </c>
      <c r="AR58" s="17">
        <v>0</v>
      </c>
      <c r="AS58" s="12">
        <v>0</v>
      </c>
    </row>
    <row r="59" spans="1:45" x14ac:dyDescent="0.2">
      <c r="A59" s="4" t="s">
        <v>49</v>
      </c>
      <c r="B59" s="92">
        <v>0</v>
      </c>
      <c r="C59" s="87">
        <v>0</v>
      </c>
      <c r="D59" s="87">
        <v>0</v>
      </c>
      <c r="E59" s="87">
        <v>0</v>
      </c>
      <c r="F59" s="87">
        <v>0</v>
      </c>
      <c r="G59" s="87">
        <v>0</v>
      </c>
      <c r="H59" s="87">
        <v>0</v>
      </c>
      <c r="I59" s="93">
        <v>0</v>
      </c>
      <c r="J59" s="70">
        <v>0</v>
      </c>
      <c r="K59" s="17">
        <v>0</v>
      </c>
      <c r="L59" s="17">
        <v>0</v>
      </c>
      <c r="M59" s="17">
        <v>0</v>
      </c>
      <c r="N59" s="17">
        <v>0</v>
      </c>
      <c r="O59" s="17">
        <v>0</v>
      </c>
      <c r="P59" s="17">
        <v>0</v>
      </c>
      <c r="Q59" s="17">
        <v>0</v>
      </c>
      <c r="R59" s="12">
        <v>0</v>
      </c>
      <c r="S59" s="70">
        <v>0</v>
      </c>
      <c r="T59" s="17">
        <v>0</v>
      </c>
      <c r="U59" s="17">
        <v>0</v>
      </c>
      <c r="V59" s="17">
        <v>0</v>
      </c>
      <c r="W59" s="17">
        <v>0</v>
      </c>
      <c r="X59" s="17">
        <v>0</v>
      </c>
      <c r="Y59" s="17">
        <v>0</v>
      </c>
      <c r="Z59" s="17">
        <v>0</v>
      </c>
      <c r="AA59" s="12">
        <v>0</v>
      </c>
      <c r="AB59" s="70">
        <v>0</v>
      </c>
      <c r="AC59" s="17">
        <v>0</v>
      </c>
      <c r="AD59" s="17">
        <v>0</v>
      </c>
      <c r="AE59" s="17">
        <v>0</v>
      </c>
      <c r="AF59" s="17">
        <v>0</v>
      </c>
      <c r="AG59" s="17">
        <v>0</v>
      </c>
      <c r="AH59" s="17">
        <v>0</v>
      </c>
      <c r="AI59" s="17">
        <v>0</v>
      </c>
      <c r="AJ59" s="12">
        <v>0</v>
      </c>
      <c r="AK59" s="70">
        <v>0</v>
      </c>
      <c r="AL59" s="17">
        <v>0</v>
      </c>
      <c r="AM59" s="17">
        <v>0</v>
      </c>
      <c r="AN59" s="17">
        <v>0</v>
      </c>
      <c r="AO59" s="17">
        <v>0</v>
      </c>
      <c r="AP59" s="17">
        <v>0</v>
      </c>
      <c r="AQ59" s="17">
        <v>0</v>
      </c>
      <c r="AR59" s="17">
        <v>0</v>
      </c>
      <c r="AS59" s="12">
        <v>0</v>
      </c>
    </row>
    <row r="60" spans="1:45" x14ac:dyDescent="0.2">
      <c r="A60" s="4" t="s">
        <v>50</v>
      </c>
      <c r="B60" s="92">
        <v>0</v>
      </c>
      <c r="C60" s="87">
        <v>0</v>
      </c>
      <c r="D60" s="87">
        <v>0</v>
      </c>
      <c r="E60" s="87">
        <v>0</v>
      </c>
      <c r="F60" s="87">
        <v>0</v>
      </c>
      <c r="G60" s="87">
        <v>0</v>
      </c>
      <c r="H60" s="87">
        <v>0</v>
      </c>
      <c r="I60" s="93">
        <v>0</v>
      </c>
      <c r="J60" s="70" t="s">
        <v>256</v>
      </c>
      <c r="K60" s="17">
        <v>0</v>
      </c>
      <c r="L60" s="17">
        <v>0</v>
      </c>
      <c r="M60" s="17">
        <v>0</v>
      </c>
      <c r="N60" s="17">
        <v>0</v>
      </c>
      <c r="O60" s="17">
        <v>0</v>
      </c>
      <c r="P60" s="17">
        <v>0</v>
      </c>
      <c r="Q60" s="17">
        <v>0</v>
      </c>
      <c r="R60" s="12">
        <v>0</v>
      </c>
      <c r="S60" s="70">
        <v>0</v>
      </c>
      <c r="T60" s="17">
        <v>0</v>
      </c>
      <c r="U60" s="17">
        <v>0</v>
      </c>
      <c r="V60" s="17">
        <v>0</v>
      </c>
      <c r="W60" s="17">
        <v>0</v>
      </c>
      <c r="X60" s="17">
        <v>0</v>
      </c>
      <c r="Y60" s="17">
        <v>0</v>
      </c>
      <c r="Z60" s="17">
        <v>0</v>
      </c>
      <c r="AA60" s="12">
        <v>0</v>
      </c>
      <c r="AB60" s="70">
        <v>0</v>
      </c>
      <c r="AC60" s="17">
        <v>0</v>
      </c>
      <c r="AD60" s="17">
        <v>0</v>
      </c>
      <c r="AE60" s="17">
        <v>0</v>
      </c>
      <c r="AF60" s="17">
        <v>0</v>
      </c>
      <c r="AG60" s="17">
        <v>0</v>
      </c>
      <c r="AH60" s="17">
        <v>0</v>
      </c>
      <c r="AI60" s="17">
        <v>0</v>
      </c>
      <c r="AJ60" s="12">
        <v>0</v>
      </c>
      <c r="AK60" s="70">
        <v>0</v>
      </c>
      <c r="AL60" s="17">
        <v>0</v>
      </c>
      <c r="AM60" s="17">
        <v>0</v>
      </c>
      <c r="AN60" s="17">
        <v>0</v>
      </c>
      <c r="AO60" s="17">
        <v>0</v>
      </c>
      <c r="AP60" s="17">
        <v>0</v>
      </c>
      <c r="AQ60" s="17">
        <v>0</v>
      </c>
      <c r="AR60" s="17">
        <v>0</v>
      </c>
      <c r="AS60" s="12">
        <v>0</v>
      </c>
    </row>
    <row r="61" spans="1:45" x14ac:dyDescent="0.2">
      <c r="A61" s="4" t="s">
        <v>51</v>
      </c>
      <c r="B61" s="92">
        <v>0</v>
      </c>
      <c r="C61" s="87">
        <v>0</v>
      </c>
      <c r="D61" s="87">
        <v>0</v>
      </c>
      <c r="E61" s="87">
        <v>0</v>
      </c>
      <c r="F61" s="87">
        <v>0</v>
      </c>
      <c r="G61" s="87">
        <v>0</v>
      </c>
      <c r="H61" s="87">
        <v>0</v>
      </c>
      <c r="I61" s="93">
        <v>0</v>
      </c>
      <c r="J61" s="70" t="s">
        <v>375</v>
      </c>
      <c r="K61" s="17">
        <v>0</v>
      </c>
      <c r="L61" s="17">
        <v>0</v>
      </c>
      <c r="M61" s="17">
        <v>0</v>
      </c>
      <c r="N61" s="17">
        <v>0</v>
      </c>
      <c r="O61" s="17">
        <v>0</v>
      </c>
      <c r="P61" s="17">
        <v>0</v>
      </c>
      <c r="Q61" s="17">
        <v>0</v>
      </c>
      <c r="R61" s="12">
        <v>0</v>
      </c>
      <c r="S61" s="70" t="s">
        <v>376</v>
      </c>
      <c r="T61" s="17">
        <v>0</v>
      </c>
      <c r="U61" s="17">
        <v>0</v>
      </c>
      <c r="V61" s="17">
        <v>0</v>
      </c>
      <c r="W61" s="17">
        <v>0</v>
      </c>
      <c r="X61" s="17">
        <v>0</v>
      </c>
      <c r="Y61" s="17">
        <v>0</v>
      </c>
      <c r="Z61" s="17">
        <v>0</v>
      </c>
      <c r="AA61" s="12">
        <v>0</v>
      </c>
      <c r="AB61" s="70" t="s">
        <v>377</v>
      </c>
      <c r="AC61" s="17">
        <v>0</v>
      </c>
      <c r="AD61" s="17">
        <v>0</v>
      </c>
      <c r="AE61" s="17">
        <v>0</v>
      </c>
      <c r="AF61" s="17">
        <v>0</v>
      </c>
      <c r="AG61" s="17">
        <v>0</v>
      </c>
      <c r="AH61" s="17">
        <v>0</v>
      </c>
      <c r="AI61" s="17">
        <v>0</v>
      </c>
      <c r="AJ61" s="12">
        <v>0</v>
      </c>
      <c r="AK61" s="70">
        <v>0</v>
      </c>
      <c r="AL61" s="17">
        <v>0</v>
      </c>
      <c r="AM61" s="17">
        <v>0</v>
      </c>
      <c r="AN61" s="17">
        <v>0</v>
      </c>
      <c r="AO61" s="17">
        <v>0</v>
      </c>
      <c r="AP61" s="17">
        <v>0</v>
      </c>
      <c r="AQ61" s="17">
        <v>0</v>
      </c>
      <c r="AR61" s="17">
        <v>0</v>
      </c>
      <c r="AS61" s="12">
        <v>0</v>
      </c>
    </row>
    <row r="62" spans="1:45" x14ac:dyDescent="0.2">
      <c r="A62" s="4" t="s">
        <v>52</v>
      </c>
      <c r="B62" s="92">
        <v>0</v>
      </c>
      <c r="C62" s="87">
        <v>0</v>
      </c>
      <c r="D62" s="87">
        <v>0</v>
      </c>
      <c r="E62" s="87">
        <v>0</v>
      </c>
      <c r="F62" s="87">
        <v>0</v>
      </c>
      <c r="G62" s="87">
        <v>0</v>
      </c>
      <c r="H62" s="87">
        <v>0</v>
      </c>
      <c r="I62" s="93">
        <v>0</v>
      </c>
      <c r="J62" s="70" t="s">
        <v>378</v>
      </c>
      <c r="K62" s="17">
        <v>0</v>
      </c>
      <c r="L62" s="17">
        <v>0</v>
      </c>
      <c r="M62" s="17">
        <v>0</v>
      </c>
      <c r="N62" s="17">
        <v>0</v>
      </c>
      <c r="O62" s="17">
        <v>0</v>
      </c>
      <c r="P62" s="17">
        <v>0</v>
      </c>
      <c r="Q62" s="17">
        <v>0</v>
      </c>
      <c r="R62" s="12">
        <v>0</v>
      </c>
      <c r="S62" s="70" t="s">
        <v>379</v>
      </c>
      <c r="T62" s="17">
        <v>0</v>
      </c>
      <c r="U62" s="17">
        <v>0</v>
      </c>
      <c r="V62" s="17">
        <v>0</v>
      </c>
      <c r="W62" s="17">
        <v>0</v>
      </c>
      <c r="X62" s="17">
        <v>0</v>
      </c>
      <c r="Y62" s="17">
        <v>0</v>
      </c>
      <c r="Z62" s="17">
        <v>0</v>
      </c>
      <c r="AA62" s="12">
        <v>0</v>
      </c>
      <c r="AB62" s="70" t="s">
        <v>380</v>
      </c>
      <c r="AC62" s="17">
        <v>0</v>
      </c>
      <c r="AD62" s="17">
        <v>0</v>
      </c>
      <c r="AE62" s="17">
        <v>0</v>
      </c>
      <c r="AF62" s="17">
        <v>0</v>
      </c>
      <c r="AG62" s="17">
        <v>0</v>
      </c>
      <c r="AH62" s="17">
        <v>0</v>
      </c>
      <c r="AI62" s="17">
        <v>0</v>
      </c>
      <c r="AJ62" s="12">
        <v>0</v>
      </c>
      <c r="AK62" s="70">
        <v>0</v>
      </c>
      <c r="AL62" s="17">
        <v>0</v>
      </c>
      <c r="AM62" s="17">
        <v>0</v>
      </c>
      <c r="AN62" s="17">
        <v>0</v>
      </c>
      <c r="AO62" s="17">
        <v>0</v>
      </c>
      <c r="AP62" s="17">
        <v>0</v>
      </c>
      <c r="AQ62" s="17">
        <v>0</v>
      </c>
      <c r="AR62" s="17">
        <v>0</v>
      </c>
      <c r="AS62" s="12">
        <v>0</v>
      </c>
    </row>
    <row r="63" spans="1:45" x14ac:dyDescent="0.2">
      <c r="A63" s="4" t="s">
        <v>53</v>
      </c>
      <c r="B63" s="92">
        <v>0</v>
      </c>
      <c r="C63" s="87">
        <v>0</v>
      </c>
      <c r="D63" s="87">
        <v>0</v>
      </c>
      <c r="E63" s="87">
        <v>0</v>
      </c>
      <c r="F63" s="87">
        <v>0</v>
      </c>
      <c r="G63" s="87">
        <v>0</v>
      </c>
      <c r="H63" s="87">
        <v>0</v>
      </c>
      <c r="I63" s="93">
        <v>0</v>
      </c>
      <c r="J63" s="70" t="s">
        <v>381</v>
      </c>
      <c r="K63" s="17">
        <v>0</v>
      </c>
      <c r="L63" s="17">
        <v>0</v>
      </c>
      <c r="M63" s="17">
        <v>0</v>
      </c>
      <c r="N63" s="17">
        <v>0</v>
      </c>
      <c r="O63" s="17">
        <v>0</v>
      </c>
      <c r="P63" s="17">
        <v>0</v>
      </c>
      <c r="Q63" s="17">
        <v>0</v>
      </c>
      <c r="R63" s="12">
        <v>0</v>
      </c>
      <c r="S63" s="70" t="s">
        <v>382</v>
      </c>
      <c r="T63" s="17">
        <v>0</v>
      </c>
      <c r="U63" s="17">
        <v>0</v>
      </c>
      <c r="V63" s="17">
        <v>0</v>
      </c>
      <c r="W63" s="17">
        <v>0</v>
      </c>
      <c r="X63" s="17">
        <v>0</v>
      </c>
      <c r="Y63" s="17">
        <v>0</v>
      </c>
      <c r="Z63" s="17">
        <v>0</v>
      </c>
      <c r="AA63" s="12">
        <v>0</v>
      </c>
      <c r="AB63" s="70" t="s">
        <v>383</v>
      </c>
      <c r="AC63" s="17">
        <v>0</v>
      </c>
      <c r="AD63" s="17">
        <v>0</v>
      </c>
      <c r="AE63" s="17">
        <v>0</v>
      </c>
      <c r="AF63" s="17">
        <v>0</v>
      </c>
      <c r="AG63" s="17">
        <v>0</v>
      </c>
      <c r="AH63" s="17">
        <v>0</v>
      </c>
      <c r="AI63" s="17">
        <v>0</v>
      </c>
      <c r="AJ63" s="12">
        <v>0</v>
      </c>
      <c r="AK63" s="70">
        <v>0</v>
      </c>
      <c r="AL63" s="17">
        <v>0</v>
      </c>
      <c r="AM63" s="17">
        <v>0</v>
      </c>
      <c r="AN63" s="17">
        <v>0</v>
      </c>
      <c r="AO63" s="17">
        <v>0</v>
      </c>
      <c r="AP63" s="17">
        <v>0</v>
      </c>
      <c r="AQ63" s="17">
        <v>0</v>
      </c>
      <c r="AR63" s="17">
        <v>0</v>
      </c>
      <c r="AS63" s="12">
        <v>0</v>
      </c>
    </row>
    <row r="64" spans="1:45" x14ac:dyDescent="0.2">
      <c r="A64" s="4" t="s">
        <v>54</v>
      </c>
      <c r="B64" s="92">
        <v>1016688</v>
      </c>
      <c r="C64" s="87">
        <v>0</v>
      </c>
      <c r="D64" s="87">
        <v>0</v>
      </c>
      <c r="E64" s="87">
        <v>0</v>
      </c>
      <c r="F64" s="87">
        <v>0</v>
      </c>
      <c r="G64" s="87">
        <v>146563</v>
      </c>
      <c r="H64" s="87">
        <v>0</v>
      </c>
      <c r="I64" s="93">
        <v>1163251</v>
      </c>
      <c r="J64" s="70" t="s">
        <v>384</v>
      </c>
      <c r="K64" s="17">
        <v>1016688</v>
      </c>
      <c r="L64" s="17">
        <v>0</v>
      </c>
      <c r="M64" s="17">
        <v>0</v>
      </c>
      <c r="N64" s="17">
        <v>0</v>
      </c>
      <c r="O64" s="17">
        <v>0</v>
      </c>
      <c r="P64" s="17">
        <v>146563</v>
      </c>
      <c r="Q64" s="17">
        <v>0</v>
      </c>
      <c r="R64" s="12">
        <v>1163251</v>
      </c>
      <c r="S64" s="70">
        <v>0</v>
      </c>
      <c r="T64" s="17">
        <v>1016688</v>
      </c>
      <c r="U64" s="17">
        <v>0</v>
      </c>
      <c r="V64" s="17">
        <v>0</v>
      </c>
      <c r="W64" s="17">
        <v>0</v>
      </c>
      <c r="X64" s="17">
        <v>0</v>
      </c>
      <c r="Y64" s="17">
        <v>146563</v>
      </c>
      <c r="Z64" s="17">
        <v>0</v>
      </c>
      <c r="AA64" s="12">
        <v>1163251</v>
      </c>
      <c r="AB64" s="70">
        <v>0</v>
      </c>
      <c r="AC64" s="17">
        <v>0</v>
      </c>
      <c r="AD64" s="17">
        <v>0</v>
      </c>
      <c r="AE64" s="17">
        <v>0</v>
      </c>
      <c r="AF64" s="17">
        <v>0</v>
      </c>
      <c r="AG64" s="17">
        <v>0</v>
      </c>
      <c r="AH64" s="17">
        <v>0</v>
      </c>
      <c r="AI64" s="17">
        <v>0</v>
      </c>
      <c r="AJ64" s="12">
        <v>0</v>
      </c>
      <c r="AK64" s="70">
        <v>0</v>
      </c>
      <c r="AL64" s="17">
        <v>0</v>
      </c>
      <c r="AM64" s="17">
        <v>0</v>
      </c>
      <c r="AN64" s="17">
        <v>0</v>
      </c>
      <c r="AO64" s="17">
        <v>0</v>
      </c>
      <c r="AP64" s="17">
        <v>0</v>
      </c>
      <c r="AQ64" s="17">
        <v>0</v>
      </c>
      <c r="AR64" s="17">
        <v>0</v>
      </c>
      <c r="AS64" s="12">
        <v>0</v>
      </c>
    </row>
    <row r="65" spans="1:45" x14ac:dyDescent="0.2">
      <c r="A65" s="4" t="s">
        <v>55</v>
      </c>
      <c r="B65" s="92">
        <v>0</v>
      </c>
      <c r="C65" s="87">
        <v>0</v>
      </c>
      <c r="D65" s="87">
        <v>0</v>
      </c>
      <c r="E65" s="87">
        <v>0</v>
      </c>
      <c r="F65" s="87">
        <v>0</v>
      </c>
      <c r="G65" s="87">
        <v>0</v>
      </c>
      <c r="H65" s="87">
        <v>0</v>
      </c>
      <c r="I65" s="93">
        <v>0</v>
      </c>
      <c r="J65" s="70">
        <v>0</v>
      </c>
      <c r="K65" s="17">
        <v>0</v>
      </c>
      <c r="L65" s="17">
        <v>0</v>
      </c>
      <c r="M65" s="17">
        <v>0</v>
      </c>
      <c r="N65" s="17">
        <v>0</v>
      </c>
      <c r="O65" s="17">
        <v>0</v>
      </c>
      <c r="P65" s="17">
        <v>0</v>
      </c>
      <c r="Q65" s="17">
        <v>0</v>
      </c>
      <c r="R65" s="12">
        <v>0</v>
      </c>
      <c r="S65" s="70">
        <v>0</v>
      </c>
      <c r="T65" s="17">
        <v>0</v>
      </c>
      <c r="U65" s="17">
        <v>0</v>
      </c>
      <c r="V65" s="17">
        <v>0</v>
      </c>
      <c r="W65" s="17">
        <v>0</v>
      </c>
      <c r="X65" s="17">
        <v>0</v>
      </c>
      <c r="Y65" s="17">
        <v>0</v>
      </c>
      <c r="Z65" s="17">
        <v>0</v>
      </c>
      <c r="AA65" s="12">
        <v>0</v>
      </c>
      <c r="AB65" s="70">
        <v>0</v>
      </c>
      <c r="AC65" s="17">
        <v>0</v>
      </c>
      <c r="AD65" s="17">
        <v>0</v>
      </c>
      <c r="AE65" s="17">
        <v>0</v>
      </c>
      <c r="AF65" s="17">
        <v>0</v>
      </c>
      <c r="AG65" s="17">
        <v>0</v>
      </c>
      <c r="AH65" s="17">
        <v>0</v>
      </c>
      <c r="AI65" s="17">
        <v>0</v>
      </c>
      <c r="AJ65" s="12">
        <v>0</v>
      </c>
      <c r="AK65" s="70">
        <v>0</v>
      </c>
      <c r="AL65" s="17">
        <v>0</v>
      </c>
      <c r="AM65" s="17">
        <v>0</v>
      </c>
      <c r="AN65" s="17">
        <v>0</v>
      </c>
      <c r="AO65" s="17">
        <v>0</v>
      </c>
      <c r="AP65" s="17">
        <v>0</v>
      </c>
      <c r="AQ65" s="17">
        <v>0</v>
      </c>
      <c r="AR65" s="17">
        <v>0</v>
      </c>
      <c r="AS65" s="12">
        <v>0</v>
      </c>
    </row>
    <row r="66" spans="1:45" x14ac:dyDescent="0.2">
      <c r="A66" s="4" t="s">
        <v>56</v>
      </c>
      <c r="B66" s="92">
        <v>0</v>
      </c>
      <c r="C66" s="87">
        <v>0</v>
      </c>
      <c r="D66" s="87">
        <v>0</v>
      </c>
      <c r="E66" s="87">
        <v>0</v>
      </c>
      <c r="F66" s="87">
        <v>0</v>
      </c>
      <c r="G66" s="87">
        <v>0</v>
      </c>
      <c r="H66" s="87">
        <v>0</v>
      </c>
      <c r="I66" s="93">
        <v>0</v>
      </c>
      <c r="J66" s="70" t="s">
        <v>385</v>
      </c>
      <c r="K66" s="17">
        <v>0</v>
      </c>
      <c r="L66" s="17">
        <v>0</v>
      </c>
      <c r="M66" s="17">
        <v>0</v>
      </c>
      <c r="N66" s="17">
        <v>0</v>
      </c>
      <c r="O66" s="17">
        <v>0</v>
      </c>
      <c r="P66" s="17">
        <v>0</v>
      </c>
      <c r="Q66" s="17">
        <v>0</v>
      </c>
      <c r="R66" s="12">
        <v>0</v>
      </c>
      <c r="S66" s="70">
        <v>0</v>
      </c>
      <c r="T66" s="17">
        <v>0</v>
      </c>
      <c r="U66" s="17">
        <v>0</v>
      </c>
      <c r="V66" s="17">
        <v>0</v>
      </c>
      <c r="W66" s="17">
        <v>0</v>
      </c>
      <c r="X66" s="17">
        <v>0</v>
      </c>
      <c r="Y66" s="17">
        <v>0</v>
      </c>
      <c r="Z66" s="17">
        <v>0</v>
      </c>
      <c r="AA66" s="12">
        <v>0</v>
      </c>
      <c r="AB66" s="70">
        <v>0</v>
      </c>
      <c r="AC66" s="17">
        <v>0</v>
      </c>
      <c r="AD66" s="17">
        <v>0</v>
      </c>
      <c r="AE66" s="17">
        <v>0</v>
      </c>
      <c r="AF66" s="17">
        <v>0</v>
      </c>
      <c r="AG66" s="17">
        <v>0</v>
      </c>
      <c r="AH66" s="17">
        <v>0</v>
      </c>
      <c r="AI66" s="17">
        <v>0</v>
      </c>
      <c r="AJ66" s="12">
        <v>0</v>
      </c>
      <c r="AK66" s="70">
        <v>0</v>
      </c>
      <c r="AL66" s="17">
        <v>0</v>
      </c>
      <c r="AM66" s="17">
        <v>0</v>
      </c>
      <c r="AN66" s="17">
        <v>0</v>
      </c>
      <c r="AO66" s="17">
        <v>0</v>
      </c>
      <c r="AP66" s="17">
        <v>0</v>
      </c>
      <c r="AQ66" s="17">
        <v>0</v>
      </c>
      <c r="AR66" s="17">
        <v>0</v>
      </c>
      <c r="AS66" s="12">
        <v>0</v>
      </c>
    </row>
    <row r="67" spans="1:45" x14ac:dyDescent="0.2">
      <c r="A67" s="4" t="s">
        <v>57</v>
      </c>
      <c r="B67" s="92">
        <v>46934</v>
      </c>
      <c r="C67" s="87">
        <v>0</v>
      </c>
      <c r="D67" s="87">
        <v>0</v>
      </c>
      <c r="E67" s="87">
        <v>0</v>
      </c>
      <c r="F67" s="87">
        <v>0</v>
      </c>
      <c r="G67" s="87">
        <v>0</v>
      </c>
      <c r="H67" s="87">
        <v>0</v>
      </c>
      <c r="I67" s="93">
        <v>46934</v>
      </c>
      <c r="J67" s="70" t="s">
        <v>386</v>
      </c>
      <c r="K67" s="17">
        <v>0</v>
      </c>
      <c r="L67" s="17">
        <v>0</v>
      </c>
      <c r="M67" s="17">
        <v>0</v>
      </c>
      <c r="N67" s="17">
        <v>0</v>
      </c>
      <c r="O67" s="17">
        <v>0</v>
      </c>
      <c r="P67" s="17">
        <v>0</v>
      </c>
      <c r="Q67" s="17">
        <v>0</v>
      </c>
      <c r="R67" s="12">
        <v>0</v>
      </c>
      <c r="S67" s="70" t="s">
        <v>341</v>
      </c>
      <c r="T67" s="17">
        <v>0</v>
      </c>
      <c r="U67" s="17">
        <v>0</v>
      </c>
      <c r="V67" s="17">
        <v>0</v>
      </c>
      <c r="W67" s="17">
        <v>0</v>
      </c>
      <c r="X67" s="17">
        <v>0</v>
      </c>
      <c r="Y67" s="17">
        <v>0</v>
      </c>
      <c r="Z67" s="17">
        <v>0</v>
      </c>
      <c r="AA67" s="12">
        <v>0</v>
      </c>
      <c r="AB67" s="70">
        <v>0</v>
      </c>
      <c r="AC67" s="17">
        <v>0</v>
      </c>
      <c r="AD67" s="17">
        <v>0</v>
      </c>
      <c r="AE67" s="17">
        <v>0</v>
      </c>
      <c r="AF67" s="17">
        <v>0</v>
      </c>
      <c r="AG67" s="17">
        <v>0</v>
      </c>
      <c r="AH67" s="17">
        <v>0</v>
      </c>
      <c r="AI67" s="17">
        <v>0</v>
      </c>
      <c r="AJ67" s="12">
        <v>0</v>
      </c>
      <c r="AK67" s="70">
        <v>0</v>
      </c>
      <c r="AL67" s="17">
        <v>0</v>
      </c>
      <c r="AM67" s="17">
        <v>0</v>
      </c>
      <c r="AN67" s="17">
        <v>0</v>
      </c>
      <c r="AO67" s="17">
        <v>0</v>
      </c>
      <c r="AP67" s="17">
        <v>0</v>
      </c>
      <c r="AQ67" s="17">
        <v>0</v>
      </c>
      <c r="AR67" s="17">
        <v>0</v>
      </c>
      <c r="AS67" s="12">
        <v>0</v>
      </c>
    </row>
    <row r="68" spans="1:45" x14ac:dyDescent="0.2">
      <c r="A68" s="4" t="s">
        <v>58</v>
      </c>
      <c r="B68" s="92">
        <v>0</v>
      </c>
      <c r="C68" s="87">
        <v>0</v>
      </c>
      <c r="D68" s="87">
        <v>0</v>
      </c>
      <c r="E68" s="87">
        <v>0</v>
      </c>
      <c r="F68" s="87">
        <v>0</v>
      </c>
      <c r="G68" s="87">
        <v>0</v>
      </c>
      <c r="H68" s="87">
        <v>0</v>
      </c>
      <c r="I68" s="93">
        <v>0</v>
      </c>
      <c r="J68" s="70">
        <v>0</v>
      </c>
      <c r="K68" s="17">
        <v>0</v>
      </c>
      <c r="L68" s="17">
        <v>0</v>
      </c>
      <c r="M68" s="17">
        <v>0</v>
      </c>
      <c r="N68" s="17">
        <v>0</v>
      </c>
      <c r="O68" s="17">
        <v>0</v>
      </c>
      <c r="P68" s="17">
        <v>0</v>
      </c>
      <c r="Q68" s="17">
        <v>0</v>
      </c>
      <c r="R68" s="12">
        <v>0</v>
      </c>
      <c r="S68" s="70">
        <v>0</v>
      </c>
      <c r="T68" s="17">
        <v>0</v>
      </c>
      <c r="U68" s="17">
        <v>0</v>
      </c>
      <c r="V68" s="17">
        <v>0</v>
      </c>
      <c r="W68" s="17">
        <v>0</v>
      </c>
      <c r="X68" s="17">
        <v>0</v>
      </c>
      <c r="Y68" s="17">
        <v>0</v>
      </c>
      <c r="Z68" s="17">
        <v>0</v>
      </c>
      <c r="AA68" s="12">
        <v>0</v>
      </c>
      <c r="AB68" s="70">
        <v>0</v>
      </c>
      <c r="AC68" s="17">
        <v>0</v>
      </c>
      <c r="AD68" s="17">
        <v>0</v>
      </c>
      <c r="AE68" s="17">
        <v>0</v>
      </c>
      <c r="AF68" s="17">
        <v>0</v>
      </c>
      <c r="AG68" s="17">
        <v>0</v>
      </c>
      <c r="AH68" s="17">
        <v>0</v>
      </c>
      <c r="AI68" s="17">
        <v>0</v>
      </c>
      <c r="AJ68" s="12">
        <v>0</v>
      </c>
      <c r="AK68" s="70">
        <v>0</v>
      </c>
      <c r="AL68" s="17">
        <v>0</v>
      </c>
      <c r="AM68" s="17">
        <v>0</v>
      </c>
      <c r="AN68" s="17">
        <v>0</v>
      </c>
      <c r="AO68" s="17">
        <v>0</v>
      </c>
      <c r="AP68" s="17">
        <v>0</v>
      </c>
      <c r="AQ68" s="17">
        <v>0</v>
      </c>
      <c r="AR68" s="17">
        <v>0</v>
      </c>
      <c r="AS68" s="12">
        <v>0</v>
      </c>
    </row>
    <row r="69" spans="1:45" x14ac:dyDescent="0.2">
      <c r="A69" s="4" t="s">
        <v>59</v>
      </c>
      <c r="B69" s="92">
        <v>0</v>
      </c>
      <c r="C69" s="87">
        <v>0</v>
      </c>
      <c r="D69" s="87">
        <v>0</v>
      </c>
      <c r="E69" s="87">
        <v>0</v>
      </c>
      <c r="F69" s="87">
        <v>0</v>
      </c>
      <c r="G69" s="87">
        <v>0</v>
      </c>
      <c r="H69" s="87">
        <v>44476</v>
      </c>
      <c r="I69" s="93">
        <v>44476</v>
      </c>
      <c r="J69" s="70">
        <v>0</v>
      </c>
      <c r="K69" s="17">
        <v>0</v>
      </c>
      <c r="L69" s="17">
        <v>0</v>
      </c>
      <c r="M69" s="17">
        <v>0</v>
      </c>
      <c r="N69" s="17">
        <v>0</v>
      </c>
      <c r="O69" s="17">
        <v>0</v>
      </c>
      <c r="P69" s="17">
        <v>0</v>
      </c>
      <c r="Q69" s="17">
        <v>44476</v>
      </c>
      <c r="R69" s="12">
        <v>44476</v>
      </c>
      <c r="S69" s="70">
        <v>0</v>
      </c>
      <c r="T69" s="17">
        <v>0</v>
      </c>
      <c r="U69" s="17">
        <v>0</v>
      </c>
      <c r="V69" s="17">
        <v>0</v>
      </c>
      <c r="W69" s="17">
        <v>0</v>
      </c>
      <c r="X69" s="17">
        <v>0</v>
      </c>
      <c r="Y69" s="17">
        <v>0</v>
      </c>
      <c r="Z69" s="17">
        <v>44476</v>
      </c>
      <c r="AA69" s="12">
        <v>44476</v>
      </c>
      <c r="AB69" s="70">
        <v>0</v>
      </c>
      <c r="AC69" s="17">
        <v>0</v>
      </c>
      <c r="AD69" s="17">
        <v>0</v>
      </c>
      <c r="AE69" s="17">
        <v>0</v>
      </c>
      <c r="AF69" s="17">
        <v>0</v>
      </c>
      <c r="AG69" s="17">
        <v>0</v>
      </c>
      <c r="AH69" s="17">
        <v>0</v>
      </c>
      <c r="AI69" s="17">
        <v>0</v>
      </c>
      <c r="AJ69" s="12">
        <v>0</v>
      </c>
      <c r="AK69" s="70">
        <v>0</v>
      </c>
      <c r="AL69" s="17">
        <v>0</v>
      </c>
      <c r="AM69" s="17">
        <v>0</v>
      </c>
      <c r="AN69" s="17">
        <v>0</v>
      </c>
      <c r="AO69" s="17">
        <v>0</v>
      </c>
      <c r="AP69" s="17">
        <v>0</v>
      </c>
      <c r="AQ69" s="17">
        <v>0</v>
      </c>
      <c r="AR69" s="17">
        <v>0</v>
      </c>
      <c r="AS69" s="12">
        <v>0</v>
      </c>
    </row>
    <row r="70" spans="1:45" x14ac:dyDescent="0.2">
      <c r="A70" s="4" t="s">
        <v>60</v>
      </c>
      <c r="B70" s="92">
        <v>0</v>
      </c>
      <c r="C70" s="87">
        <v>0</v>
      </c>
      <c r="D70" s="87">
        <v>0</v>
      </c>
      <c r="E70" s="87">
        <v>0</v>
      </c>
      <c r="F70" s="87">
        <v>0</v>
      </c>
      <c r="G70" s="87">
        <v>0</v>
      </c>
      <c r="H70" s="87">
        <v>0</v>
      </c>
      <c r="I70" s="93">
        <v>0</v>
      </c>
      <c r="J70" s="70" t="s">
        <v>387</v>
      </c>
      <c r="K70" s="17">
        <v>0</v>
      </c>
      <c r="L70" s="17">
        <v>0</v>
      </c>
      <c r="M70" s="17">
        <v>0</v>
      </c>
      <c r="N70" s="17">
        <v>0</v>
      </c>
      <c r="O70" s="17">
        <v>0</v>
      </c>
      <c r="P70" s="17">
        <v>0</v>
      </c>
      <c r="Q70" s="17">
        <v>0</v>
      </c>
      <c r="R70" s="12">
        <v>0</v>
      </c>
      <c r="S70" s="70">
        <v>0</v>
      </c>
      <c r="T70" s="17">
        <v>0</v>
      </c>
      <c r="U70" s="17">
        <v>0</v>
      </c>
      <c r="V70" s="17">
        <v>0</v>
      </c>
      <c r="W70" s="17">
        <v>0</v>
      </c>
      <c r="X70" s="17">
        <v>0</v>
      </c>
      <c r="Y70" s="17">
        <v>0</v>
      </c>
      <c r="Z70" s="17">
        <v>0</v>
      </c>
      <c r="AA70" s="12">
        <v>0</v>
      </c>
      <c r="AB70" s="70">
        <v>0</v>
      </c>
      <c r="AC70" s="17">
        <v>0</v>
      </c>
      <c r="AD70" s="17">
        <v>0</v>
      </c>
      <c r="AE70" s="17">
        <v>0</v>
      </c>
      <c r="AF70" s="17">
        <v>0</v>
      </c>
      <c r="AG70" s="17">
        <v>0</v>
      </c>
      <c r="AH70" s="17">
        <v>0</v>
      </c>
      <c r="AI70" s="17">
        <v>0</v>
      </c>
      <c r="AJ70" s="12">
        <v>0</v>
      </c>
      <c r="AK70" s="70">
        <v>0</v>
      </c>
      <c r="AL70" s="17">
        <v>0</v>
      </c>
      <c r="AM70" s="17">
        <v>0</v>
      </c>
      <c r="AN70" s="17">
        <v>0</v>
      </c>
      <c r="AO70" s="17">
        <v>0</v>
      </c>
      <c r="AP70" s="17">
        <v>0</v>
      </c>
      <c r="AQ70" s="17">
        <v>0</v>
      </c>
      <c r="AR70" s="17">
        <v>0</v>
      </c>
      <c r="AS70" s="12">
        <v>0</v>
      </c>
    </row>
    <row r="71" spans="1:45" x14ac:dyDescent="0.2">
      <c r="A71" s="4" t="s">
        <v>61</v>
      </c>
      <c r="B71" s="92">
        <v>0</v>
      </c>
      <c r="C71" s="87">
        <v>0</v>
      </c>
      <c r="D71" s="87">
        <v>0</v>
      </c>
      <c r="E71" s="87">
        <v>0</v>
      </c>
      <c r="F71" s="87">
        <v>0</v>
      </c>
      <c r="G71" s="87">
        <v>0</v>
      </c>
      <c r="H71" s="87">
        <v>-644</v>
      </c>
      <c r="I71" s="93">
        <v>-644</v>
      </c>
      <c r="J71" s="70" t="s">
        <v>388</v>
      </c>
      <c r="K71" s="17">
        <v>0</v>
      </c>
      <c r="L71" s="17">
        <v>0</v>
      </c>
      <c r="M71" s="17">
        <v>0</v>
      </c>
      <c r="N71" s="17">
        <v>0</v>
      </c>
      <c r="O71" s="17">
        <v>0</v>
      </c>
      <c r="P71" s="17">
        <v>0</v>
      </c>
      <c r="Q71" s="17">
        <v>0</v>
      </c>
      <c r="R71" s="12">
        <v>0</v>
      </c>
      <c r="S71" s="70" t="s">
        <v>389</v>
      </c>
      <c r="T71" s="17">
        <v>0</v>
      </c>
      <c r="U71" s="17">
        <v>0</v>
      </c>
      <c r="V71" s="17">
        <v>0</v>
      </c>
      <c r="W71" s="17">
        <v>0</v>
      </c>
      <c r="X71" s="17">
        <v>0</v>
      </c>
      <c r="Y71" s="17">
        <v>0</v>
      </c>
      <c r="Z71" s="17">
        <v>0</v>
      </c>
      <c r="AA71" s="12">
        <v>0</v>
      </c>
      <c r="AB71" s="70">
        <v>0</v>
      </c>
      <c r="AC71" s="17">
        <v>0</v>
      </c>
      <c r="AD71" s="17">
        <v>0</v>
      </c>
      <c r="AE71" s="17">
        <v>0</v>
      </c>
      <c r="AF71" s="17">
        <v>0</v>
      </c>
      <c r="AG71" s="17">
        <v>0</v>
      </c>
      <c r="AH71" s="17">
        <v>0</v>
      </c>
      <c r="AI71" s="17">
        <v>0</v>
      </c>
      <c r="AJ71" s="12">
        <v>0</v>
      </c>
      <c r="AK71" s="70">
        <v>0</v>
      </c>
      <c r="AL71" s="17">
        <v>0</v>
      </c>
      <c r="AM71" s="17">
        <v>0</v>
      </c>
      <c r="AN71" s="17">
        <v>0</v>
      </c>
      <c r="AO71" s="17">
        <v>0</v>
      </c>
      <c r="AP71" s="17">
        <v>0</v>
      </c>
      <c r="AQ71" s="17">
        <v>0</v>
      </c>
      <c r="AR71" s="17">
        <v>0</v>
      </c>
      <c r="AS71" s="12">
        <v>0</v>
      </c>
    </row>
    <row r="72" spans="1:45" x14ac:dyDescent="0.2">
      <c r="A72" s="4" t="s">
        <v>62</v>
      </c>
      <c r="B72" s="92">
        <v>0</v>
      </c>
      <c r="C72" s="87">
        <v>0</v>
      </c>
      <c r="D72" s="87">
        <v>0</v>
      </c>
      <c r="E72" s="87">
        <v>0</v>
      </c>
      <c r="F72" s="87">
        <v>0</v>
      </c>
      <c r="G72" s="87">
        <v>0</v>
      </c>
      <c r="H72" s="87">
        <v>0</v>
      </c>
      <c r="I72" s="93">
        <v>0</v>
      </c>
      <c r="J72" s="70">
        <v>0</v>
      </c>
      <c r="K72" s="17">
        <v>0</v>
      </c>
      <c r="L72" s="17">
        <v>0</v>
      </c>
      <c r="M72" s="17">
        <v>0</v>
      </c>
      <c r="N72" s="17">
        <v>0</v>
      </c>
      <c r="O72" s="17">
        <v>0</v>
      </c>
      <c r="P72" s="17">
        <v>0</v>
      </c>
      <c r="Q72" s="17">
        <v>0</v>
      </c>
      <c r="R72" s="12">
        <v>0</v>
      </c>
      <c r="S72" s="70">
        <v>0</v>
      </c>
      <c r="T72" s="17">
        <v>0</v>
      </c>
      <c r="U72" s="17">
        <v>0</v>
      </c>
      <c r="V72" s="17">
        <v>0</v>
      </c>
      <c r="W72" s="17">
        <v>0</v>
      </c>
      <c r="X72" s="17">
        <v>0</v>
      </c>
      <c r="Y72" s="17">
        <v>0</v>
      </c>
      <c r="Z72" s="17">
        <v>0</v>
      </c>
      <c r="AA72" s="12">
        <v>0</v>
      </c>
      <c r="AB72" s="70">
        <v>0</v>
      </c>
      <c r="AC72" s="17">
        <v>0</v>
      </c>
      <c r="AD72" s="17">
        <v>0</v>
      </c>
      <c r="AE72" s="17">
        <v>0</v>
      </c>
      <c r="AF72" s="17">
        <v>0</v>
      </c>
      <c r="AG72" s="17">
        <v>0</v>
      </c>
      <c r="AH72" s="17">
        <v>0</v>
      </c>
      <c r="AI72" s="17">
        <v>0</v>
      </c>
      <c r="AJ72" s="12">
        <v>0</v>
      </c>
      <c r="AK72" s="70">
        <v>0</v>
      </c>
      <c r="AL72" s="17">
        <v>0</v>
      </c>
      <c r="AM72" s="17">
        <v>0</v>
      </c>
      <c r="AN72" s="17">
        <v>0</v>
      </c>
      <c r="AO72" s="17">
        <v>0</v>
      </c>
      <c r="AP72" s="17">
        <v>0</v>
      </c>
      <c r="AQ72" s="17">
        <v>0</v>
      </c>
      <c r="AR72" s="17">
        <v>0</v>
      </c>
      <c r="AS72" s="12">
        <v>0</v>
      </c>
    </row>
    <row r="73" spans="1:45" x14ac:dyDescent="0.2">
      <c r="A73" s="4" t="s">
        <v>63</v>
      </c>
      <c r="B73" s="92">
        <v>0</v>
      </c>
      <c r="C73" s="87">
        <v>0</v>
      </c>
      <c r="D73" s="87">
        <v>0</v>
      </c>
      <c r="E73" s="87">
        <v>0</v>
      </c>
      <c r="F73" s="87">
        <v>0</v>
      </c>
      <c r="G73" s="87">
        <v>0</v>
      </c>
      <c r="H73" s="87">
        <v>0</v>
      </c>
      <c r="I73" s="93">
        <v>0</v>
      </c>
      <c r="J73" s="70">
        <v>0</v>
      </c>
      <c r="K73" s="17">
        <v>0</v>
      </c>
      <c r="L73" s="17">
        <v>0</v>
      </c>
      <c r="M73" s="17">
        <v>0</v>
      </c>
      <c r="N73" s="17">
        <v>0</v>
      </c>
      <c r="O73" s="17">
        <v>0</v>
      </c>
      <c r="P73" s="17">
        <v>0</v>
      </c>
      <c r="Q73" s="17">
        <v>0</v>
      </c>
      <c r="R73" s="12">
        <v>0</v>
      </c>
      <c r="S73" s="70">
        <v>0</v>
      </c>
      <c r="T73" s="17">
        <v>0</v>
      </c>
      <c r="U73" s="17">
        <v>0</v>
      </c>
      <c r="V73" s="17">
        <v>0</v>
      </c>
      <c r="W73" s="17">
        <v>0</v>
      </c>
      <c r="X73" s="17">
        <v>0</v>
      </c>
      <c r="Y73" s="17">
        <v>0</v>
      </c>
      <c r="Z73" s="17">
        <v>0</v>
      </c>
      <c r="AA73" s="12">
        <v>0</v>
      </c>
      <c r="AB73" s="70">
        <v>0</v>
      </c>
      <c r="AC73" s="17">
        <v>0</v>
      </c>
      <c r="AD73" s="17">
        <v>0</v>
      </c>
      <c r="AE73" s="17">
        <v>0</v>
      </c>
      <c r="AF73" s="17">
        <v>0</v>
      </c>
      <c r="AG73" s="17">
        <v>0</v>
      </c>
      <c r="AH73" s="17">
        <v>0</v>
      </c>
      <c r="AI73" s="17">
        <v>0</v>
      </c>
      <c r="AJ73" s="12">
        <v>0</v>
      </c>
      <c r="AK73" s="70">
        <v>0</v>
      </c>
      <c r="AL73" s="17">
        <v>0</v>
      </c>
      <c r="AM73" s="17">
        <v>0</v>
      </c>
      <c r="AN73" s="17">
        <v>0</v>
      </c>
      <c r="AO73" s="17">
        <v>0</v>
      </c>
      <c r="AP73" s="17">
        <v>0</v>
      </c>
      <c r="AQ73" s="17">
        <v>0</v>
      </c>
      <c r="AR73" s="17">
        <v>0</v>
      </c>
      <c r="AS73" s="12">
        <v>0</v>
      </c>
    </row>
    <row r="74" spans="1:45" x14ac:dyDescent="0.2">
      <c r="A74" s="4" t="s">
        <v>64</v>
      </c>
      <c r="B74" s="92">
        <v>0</v>
      </c>
      <c r="C74" s="87">
        <v>0</v>
      </c>
      <c r="D74" s="87">
        <v>0</v>
      </c>
      <c r="E74" s="87">
        <v>0</v>
      </c>
      <c r="F74" s="87">
        <v>0</v>
      </c>
      <c r="G74" s="87">
        <v>0</v>
      </c>
      <c r="H74" s="87">
        <v>0</v>
      </c>
      <c r="I74" s="93">
        <v>0</v>
      </c>
      <c r="J74" s="70">
        <v>0</v>
      </c>
      <c r="K74" s="17">
        <v>0</v>
      </c>
      <c r="L74" s="17">
        <v>0</v>
      </c>
      <c r="M74" s="17">
        <v>0</v>
      </c>
      <c r="N74" s="17">
        <v>0</v>
      </c>
      <c r="O74" s="17">
        <v>0</v>
      </c>
      <c r="P74" s="17">
        <v>0</v>
      </c>
      <c r="Q74" s="17">
        <v>0</v>
      </c>
      <c r="R74" s="12">
        <v>0</v>
      </c>
      <c r="S74" s="70">
        <v>0</v>
      </c>
      <c r="T74" s="17">
        <v>0</v>
      </c>
      <c r="U74" s="17">
        <v>0</v>
      </c>
      <c r="V74" s="17">
        <v>0</v>
      </c>
      <c r="W74" s="17">
        <v>0</v>
      </c>
      <c r="X74" s="17">
        <v>0</v>
      </c>
      <c r="Y74" s="17">
        <v>0</v>
      </c>
      <c r="Z74" s="17">
        <v>0</v>
      </c>
      <c r="AA74" s="12">
        <v>0</v>
      </c>
      <c r="AB74" s="70">
        <v>0</v>
      </c>
      <c r="AC74" s="17">
        <v>0</v>
      </c>
      <c r="AD74" s="17">
        <v>0</v>
      </c>
      <c r="AE74" s="17">
        <v>0</v>
      </c>
      <c r="AF74" s="17">
        <v>0</v>
      </c>
      <c r="AG74" s="17">
        <v>0</v>
      </c>
      <c r="AH74" s="17">
        <v>0</v>
      </c>
      <c r="AI74" s="17">
        <v>0</v>
      </c>
      <c r="AJ74" s="12">
        <v>0</v>
      </c>
      <c r="AK74" s="70">
        <v>0</v>
      </c>
      <c r="AL74" s="17">
        <v>0</v>
      </c>
      <c r="AM74" s="17">
        <v>0</v>
      </c>
      <c r="AN74" s="17">
        <v>0</v>
      </c>
      <c r="AO74" s="17">
        <v>0</v>
      </c>
      <c r="AP74" s="17">
        <v>0</v>
      </c>
      <c r="AQ74" s="17">
        <v>0</v>
      </c>
      <c r="AR74" s="17">
        <v>0</v>
      </c>
      <c r="AS74" s="12">
        <v>0</v>
      </c>
    </row>
    <row r="75" spans="1:45" x14ac:dyDescent="0.2">
      <c r="A75" s="4" t="s">
        <v>65</v>
      </c>
      <c r="B75" s="92">
        <v>0</v>
      </c>
      <c r="C75" s="87">
        <v>0</v>
      </c>
      <c r="D75" s="87">
        <v>0</v>
      </c>
      <c r="E75" s="87">
        <v>0</v>
      </c>
      <c r="F75" s="87">
        <v>0</v>
      </c>
      <c r="G75" s="87">
        <v>0</v>
      </c>
      <c r="H75" s="87">
        <v>0</v>
      </c>
      <c r="I75" s="93">
        <v>0</v>
      </c>
      <c r="J75" s="70" t="s">
        <v>390</v>
      </c>
      <c r="K75" s="17">
        <v>0</v>
      </c>
      <c r="L75" s="17">
        <v>0</v>
      </c>
      <c r="M75" s="17">
        <v>0</v>
      </c>
      <c r="N75" s="17">
        <v>0</v>
      </c>
      <c r="O75" s="17">
        <v>0</v>
      </c>
      <c r="P75" s="17">
        <v>0</v>
      </c>
      <c r="Q75" s="17">
        <v>0</v>
      </c>
      <c r="R75" s="12">
        <v>0</v>
      </c>
      <c r="S75" s="70" t="s">
        <v>391</v>
      </c>
      <c r="T75" s="17">
        <v>0</v>
      </c>
      <c r="U75" s="17">
        <v>0</v>
      </c>
      <c r="V75" s="17">
        <v>0</v>
      </c>
      <c r="W75" s="17">
        <v>0</v>
      </c>
      <c r="X75" s="17">
        <v>0</v>
      </c>
      <c r="Y75" s="17">
        <v>0</v>
      </c>
      <c r="Z75" s="17">
        <v>0</v>
      </c>
      <c r="AA75" s="12">
        <v>0</v>
      </c>
      <c r="AB75" s="70" t="s">
        <v>392</v>
      </c>
      <c r="AC75" s="17">
        <v>0</v>
      </c>
      <c r="AD75" s="17">
        <v>0</v>
      </c>
      <c r="AE75" s="17">
        <v>0</v>
      </c>
      <c r="AF75" s="17">
        <v>0</v>
      </c>
      <c r="AG75" s="17">
        <v>0</v>
      </c>
      <c r="AH75" s="17">
        <v>0</v>
      </c>
      <c r="AI75" s="17">
        <v>0</v>
      </c>
      <c r="AJ75" s="12">
        <v>0</v>
      </c>
      <c r="AK75" s="70">
        <v>0</v>
      </c>
      <c r="AL75" s="17">
        <v>0</v>
      </c>
      <c r="AM75" s="17">
        <v>0</v>
      </c>
      <c r="AN75" s="17">
        <v>0</v>
      </c>
      <c r="AO75" s="17">
        <v>0</v>
      </c>
      <c r="AP75" s="17">
        <v>0</v>
      </c>
      <c r="AQ75" s="17">
        <v>0</v>
      </c>
      <c r="AR75" s="17">
        <v>0</v>
      </c>
      <c r="AS75" s="12">
        <v>0</v>
      </c>
    </row>
    <row r="76" spans="1:45" x14ac:dyDescent="0.2">
      <c r="A76" s="4" t="s">
        <v>66</v>
      </c>
      <c r="B76" s="92">
        <v>0</v>
      </c>
      <c r="C76" s="87">
        <v>0</v>
      </c>
      <c r="D76" s="87">
        <v>0</v>
      </c>
      <c r="E76" s="87">
        <v>0</v>
      </c>
      <c r="F76" s="87">
        <v>0</v>
      </c>
      <c r="G76" s="87">
        <v>0</v>
      </c>
      <c r="H76" s="87">
        <v>0</v>
      </c>
      <c r="I76" s="93">
        <v>0</v>
      </c>
      <c r="J76" s="70">
        <v>0</v>
      </c>
      <c r="K76" s="17">
        <v>0</v>
      </c>
      <c r="L76" s="17">
        <v>0</v>
      </c>
      <c r="M76" s="17">
        <v>0</v>
      </c>
      <c r="N76" s="17">
        <v>0</v>
      </c>
      <c r="O76" s="17">
        <v>0</v>
      </c>
      <c r="P76" s="17">
        <v>0</v>
      </c>
      <c r="Q76" s="17">
        <v>0</v>
      </c>
      <c r="R76" s="12">
        <v>0</v>
      </c>
      <c r="S76" s="70">
        <v>0</v>
      </c>
      <c r="T76" s="17">
        <v>0</v>
      </c>
      <c r="U76" s="17">
        <v>0</v>
      </c>
      <c r="V76" s="17">
        <v>0</v>
      </c>
      <c r="W76" s="17">
        <v>0</v>
      </c>
      <c r="X76" s="17">
        <v>0</v>
      </c>
      <c r="Y76" s="17">
        <v>0</v>
      </c>
      <c r="Z76" s="17">
        <v>0</v>
      </c>
      <c r="AA76" s="12">
        <v>0</v>
      </c>
      <c r="AB76" s="70">
        <v>0</v>
      </c>
      <c r="AC76" s="17">
        <v>0</v>
      </c>
      <c r="AD76" s="17">
        <v>0</v>
      </c>
      <c r="AE76" s="17">
        <v>0</v>
      </c>
      <c r="AF76" s="17">
        <v>0</v>
      </c>
      <c r="AG76" s="17">
        <v>0</v>
      </c>
      <c r="AH76" s="17">
        <v>0</v>
      </c>
      <c r="AI76" s="17">
        <v>0</v>
      </c>
      <c r="AJ76" s="12">
        <v>0</v>
      </c>
      <c r="AK76" s="70">
        <v>0</v>
      </c>
      <c r="AL76" s="17">
        <v>0</v>
      </c>
      <c r="AM76" s="17">
        <v>0</v>
      </c>
      <c r="AN76" s="17">
        <v>0</v>
      </c>
      <c r="AO76" s="17">
        <v>0</v>
      </c>
      <c r="AP76" s="17">
        <v>0</v>
      </c>
      <c r="AQ76" s="17">
        <v>0</v>
      </c>
      <c r="AR76" s="17">
        <v>0</v>
      </c>
      <c r="AS76" s="12">
        <v>0</v>
      </c>
    </row>
    <row r="77" spans="1:45" x14ac:dyDescent="0.2">
      <c r="A77" s="4" t="s">
        <v>67</v>
      </c>
      <c r="B77" s="92">
        <v>0</v>
      </c>
      <c r="C77" s="87">
        <v>0</v>
      </c>
      <c r="D77" s="87">
        <v>0</v>
      </c>
      <c r="E77" s="87">
        <v>0</v>
      </c>
      <c r="F77" s="87">
        <v>0</v>
      </c>
      <c r="G77" s="87">
        <v>0</v>
      </c>
      <c r="H77" s="87">
        <v>0</v>
      </c>
      <c r="I77" s="93">
        <v>0</v>
      </c>
      <c r="J77" s="70">
        <v>0</v>
      </c>
      <c r="K77" s="17">
        <v>0</v>
      </c>
      <c r="L77" s="17">
        <v>0</v>
      </c>
      <c r="M77" s="17">
        <v>0</v>
      </c>
      <c r="N77" s="17">
        <v>0</v>
      </c>
      <c r="O77" s="17">
        <v>0</v>
      </c>
      <c r="P77" s="17">
        <v>0</v>
      </c>
      <c r="Q77" s="17">
        <v>0</v>
      </c>
      <c r="R77" s="12">
        <v>0</v>
      </c>
      <c r="S77" s="70">
        <v>0</v>
      </c>
      <c r="T77" s="17">
        <v>0</v>
      </c>
      <c r="U77" s="17">
        <v>0</v>
      </c>
      <c r="V77" s="17">
        <v>0</v>
      </c>
      <c r="W77" s="17">
        <v>0</v>
      </c>
      <c r="X77" s="17">
        <v>0</v>
      </c>
      <c r="Y77" s="17">
        <v>0</v>
      </c>
      <c r="Z77" s="17">
        <v>0</v>
      </c>
      <c r="AA77" s="12">
        <v>0</v>
      </c>
      <c r="AB77" s="70">
        <v>0</v>
      </c>
      <c r="AC77" s="17">
        <v>0</v>
      </c>
      <c r="AD77" s="17">
        <v>0</v>
      </c>
      <c r="AE77" s="17">
        <v>0</v>
      </c>
      <c r="AF77" s="17">
        <v>0</v>
      </c>
      <c r="AG77" s="17">
        <v>0</v>
      </c>
      <c r="AH77" s="17">
        <v>0</v>
      </c>
      <c r="AI77" s="17">
        <v>0</v>
      </c>
      <c r="AJ77" s="12">
        <v>0</v>
      </c>
      <c r="AK77" s="70">
        <v>0</v>
      </c>
      <c r="AL77" s="17">
        <v>0</v>
      </c>
      <c r="AM77" s="17">
        <v>0</v>
      </c>
      <c r="AN77" s="17">
        <v>0</v>
      </c>
      <c r="AO77" s="17">
        <v>0</v>
      </c>
      <c r="AP77" s="17">
        <v>0</v>
      </c>
      <c r="AQ77" s="17">
        <v>0</v>
      </c>
      <c r="AR77" s="17">
        <v>0</v>
      </c>
      <c r="AS77" s="12">
        <v>0</v>
      </c>
    </row>
    <row r="78" spans="1:45" x14ac:dyDescent="0.2">
      <c r="A78" s="4" t="s">
        <v>68</v>
      </c>
      <c r="B78" s="92">
        <v>0</v>
      </c>
      <c r="C78" s="87">
        <v>0</v>
      </c>
      <c r="D78" s="87">
        <v>0</v>
      </c>
      <c r="E78" s="87">
        <v>0</v>
      </c>
      <c r="F78" s="87">
        <v>0</v>
      </c>
      <c r="G78" s="87">
        <v>0</v>
      </c>
      <c r="H78" s="87">
        <v>0</v>
      </c>
      <c r="I78" s="93">
        <v>0</v>
      </c>
      <c r="J78" s="70">
        <v>0</v>
      </c>
      <c r="K78" s="17">
        <v>0</v>
      </c>
      <c r="L78" s="17">
        <v>0</v>
      </c>
      <c r="M78" s="17">
        <v>0</v>
      </c>
      <c r="N78" s="17">
        <v>0</v>
      </c>
      <c r="O78" s="17">
        <v>0</v>
      </c>
      <c r="P78" s="17">
        <v>0</v>
      </c>
      <c r="Q78" s="17">
        <v>0</v>
      </c>
      <c r="R78" s="12">
        <v>0</v>
      </c>
      <c r="S78" s="70">
        <v>0</v>
      </c>
      <c r="T78" s="17">
        <v>0</v>
      </c>
      <c r="U78" s="17">
        <v>0</v>
      </c>
      <c r="V78" s="17">
        <v>0</v>
      </c>
      <c r="W78" s="17">
        <v>0</v>
      </c>
      <c r="X78" s="17">
        <v>0</v>
      </c>
      <c r="Y78" s="17">
        <v>0</v>
      </c>
      <c r="Z78" s="17">
        <v>0</v>
      </c>
      <c r="AA78" s="12">
        <v>0</v>
      </c>
      <c r="AB78" s="70">
        <v>0</v>
      </c>
      <c r="AC78" s="17">
        <v>0</v>
      </c>
      <c r="AD78" s="17">
        <v>0</v>
      </c>
      <c r="AE78" s="17">
        <v>0</v>
      </c>
      <c r="AF78" s="17">
        <v>0</v>
      </c>
      <c r="AG78" s="17">
        <v>0</v>
      </c>
      <c r="AH78" s="17">
        <v>0</v>
      </c>
      <c r="AI78" s="17">
        <v>0</v>
      </c>
      <c r="AJ78" s="12">
        <v>0</v>
      </c>
      <c r="AK78" s="70">
        <v>0</v>
      </c>
      <c r="AL78" s="17">
        <v>0</v>
      </c>
      <c r="AM78" s="17">
        <v>0</v>
      </c>
      <c r="AN78" s="17">
        <v>0</v>
      </c>
      <c r="AO78" s="17">
        <v>0</v>
      </c>
      <c r="AP78" s="17">
        <v>0</v>
      </c>
      <c r="AQ78" s="17">
        <v>0</v>
      </c>
      <c r="AR78" s="17">
        <v>0</v>
      </c>
      <c r="AS78" s="12">
        <v>0</v>
      </c>
    </row>
    <row r="79" spans="1:45" x14ac:dyDescent="0.2">
      <c r="A79" s="4" t="s">
        <v>69</v>
      </c>
      <c r="B79" s="92">
        <v>0</v>
      </c>
      <c r="C79" s="87">
        <v>0</v>
      </c>
      <c r="D79" s="87">
        <v>0</v>
      </c>
      <c r="E79" s="87">
        <v>0</v>
      </c>
      <c r="F79" s="87">
        <v>0</v>
      </c>
      <c r="G79" s="87">
        <v>0</v>
      </c>
      <c r="H79" s="87">
        <v>0</v>
      </c>
      <c r="I79" s="93">
        <v>0</v>
      </c>
      <c r="J79" s="70">
        <v>0</v>
      </c>
      <c r="K79" s="17">
        <v>0</v>
      </c>
      <c r="L79" s="17">
        <v>0</v>
      </c>
      <c r="M79" s="17">
        <v>0</v>
      </c>
      <c r="N79" s="17">
        <v>0</v>
      </c>
      <c r="O79" s="17">
        <v>0</v>
      </c>
      <c r="P79" s="17">
        <v>0</v>
      </c>
      <c r="Q79" s="17">
        <v>0</v>
      </c>
      <c r="R79" s="12">
        <v>0</v>
      </c>
      <c r="S79" s="70">
        <v>0</v>
      </c>
      <c r="T79" s="17">
        <v>0</v>
      </c>
      <c r="U79" s="17">
        <v>0</v>
      </c>
      <c r="V79" s="17">
        <v>0</v>
      </c>
      <c r="W79" s="17">
        <v>0</v>
      </c>
      <c r="X79" s="17">
        <v>0</v>
      </c>
      <c r="Y79" s="17">
        <v>0</v>
      </c>
      <c r="Z79" s="17">
        <v>0</v>
      </c>
      <c r="AA79" s="12">
        <v>0</v>
      </c>
      <c r="AB79" s="70">
        <v>0</v>
      </c>
      <c r="AC79" s="17">
        <v>0</v>
      </c>
      <c r="AD79" s="17">
        <v>0</v>
      </c>
      <c r="AE79" s="17">
        <v>0</v>
      </c>
      <c r="AF79" s="17">
        <v>0</v>
      </c>
      <c r="AG79" s="17">
        <v>0</v>
      </c>
      <c r="AH79" s="17">
        <v>0</v>
      </c>
      <c r="AI79" s="17">
        <v>0</v>
      </c>
      <c r="AJ79" s="12">
        <v>0</v>
      </c>
      <c r="AK79" s="70">
        <v>0</v>
      </c>
      <c r="AL79" s="17">
        <v>0</v>
      </c>
      <c r="AM79" s="17">
        <v>0</v>
      </c>
      <c r="AN79" s="17">
        <v>0</v>
      </c>
      <c r="AO79" s="17">
        <v>0</v>
      </c>
      <c r="AP79" s="17">
        <v>0</v>
      </c>
      <c r="AQ79" s="17">
        <v>0</v>
      </c>
      <c r="AR79" s="17">
        <v>0</v>
      </c>
      <c r="AS79" s="12">
        <v>0</v>
      </c>
    </row>
    <row r="80" spans="1:45" x14ac:dyDescent="0.2">
      <c r="A80" s="4" t="s">
        <v>70</v>
      </c>
      <c r="B80" s="92">
        <v>0</v>
      </c>
      <c r="C80" s="87">
        <v>0</v>
      </c>
      <c r="D80" s="87">
        <v>0</v>
      </c>
      <c r="E80" s="87">
        <v>0</v>
      </c>
      <c r="F80" s="87">
        <v>0</v>
      </c>
      <c r="G80" s="87">
        <v>0</v>
      </c>
      <c r="H80" s="87">
        <v>0</v>
      </c>
      <c r="I80" s="93">
        <v>0</v>
      </c>
      <c r="J80" s="70">
        <v>0</v>
      </c>
      <c r="K80" s="17">
        <v>0</v>
      </c>
      <c r="L80" s="17">
        <v>0</v>
      </c>
      <c r="M80" s="17">
        <v>0</v>
      </c>
      <c r="N80" s="17">
        <v>0</v>
      </c>
      <c r="O80" s="17">
        <v>0</v>
      </c>
      <c r="P80" s="17">
        <v>0</v>
      </c>
      <c r="Q80" s="17">
        <v>0</v>
      </c>
      <c r="R80" s="12">
        <v>0</v>
      </c>
      <c r="S80" s="70">
        <v>0</v>
      </c>
      <c r="T80" s="17">
        <v>0</v>
      </c>
      <c r="U80" s="17">
        <v>0</v>
      </c>
      <c r="V80" s="17">
        <v>0</v>
      </c>
      <c r="W80" s="17">
        <v>0</v>
      </c>
      <c r="X80" s="17">
        <v>0</v>
      </c>
      <c r="Y80" s="17">
        <v>0</v>
      </c>
      <c r="Z80" s="17">
        <v>0</v>
      </c>
      <c r="AA80" s="12">
        <v>0</v>
      </c>
      <c r="AB80" s="70">
        <v>0</v>
      </c>
      <c r="AC80" s="17">
        <v>0</v>
      </c>
      <c r="AD80" s="17">
        <v>0</v>
      </c>
      <c r="AE80" s="17">
        <v>0</v>
      </c>
      <c r="AF80" s="17">
        <v>0</v>
      </c>
      <c r="AG80" s="17">
        <v>0</v>
      </c>
      <c r="AH80" s="17">
        <v>0</v>
      </c>
      <c r="AI80" s="17">
        <v>0</v>
      </c>
      <c r="AJ80" s="12">
        <v>0</v>
      </c>
      <c r="AK80" s="70">
        <v>0</v>
      </c>
      <c r="AL80" s="17">
        <v>0</v>
      </c>
      <c r="AM80" s="17">
        <v>0</v>
      </c>
      <c r="AN80" s="17">
        <v>0</v>
      </c>
      <c r="AO80" s="17">
        <v>0</v>
      </c>
      <c r="AP80" s="17">
        <v>0</v>
      </c>
      <c r="AQ80" s="17">
        <v>0</v>
      </c>
      <c r="AR80" s="17">
        <v>0</v>
      </c>
      <c r="AS80" s="12">
        <v>0</v>
      </c>
    </row>
    <row r="81" spans="1:45" x14ac:dyDescent="0.2">
      <c r="A81" s="4" t="s">
        <v>71</v>
      </c>
      <c r="B81" s="92">
        <v>0</v>
      </c>
      <c r="C81" s="87">
        <v>0</v>
      </c>
      <c r="D81" s="87">
        <v>0</v>
      </c>
      <c r="E81" s="87">
        <v>0</v>
      </c>
      <c r="F81" s="87">
        <v>0</v>
      </c>
      <c r="G81" s="87">
        <v>0</v>
      </c>
      <c r="H81" s="87">
        <v>0</v>
      </c>
      <c r="I81" s="93">
        <v>0</v>
      </c>
      <c r="J81" s="70">
        <v>0</v>
      </c>
      <c r="K81" s="17">
        <v>0</v>
      </c>
      <c r="L81" s="17">
        <v>0</v>
      </c>
      <c r="M81" s="17">
        <v>0</v>
      </c>
      <c r="N81" s="17">
        <v>0</v>
      </c>
      <c r="O81" s="17">
        <v>0</v>
      </c>
      <c r="P81" s="17">
        <v>0</v>
      </c>
      <c r="Q81" s="17">
        <v>0</v>
      </c>
      <c r="R81" s="12">
        <v>0</v>
      </c>
      <c r="S81" s="70">
        <v>0</v>
      </c>
      <c r="T81" s="17">
        <v>0</v>
      </c>
      <c r="U81" s="17">
        <v>0</v>
      </c>
      <c r="V81" s="17">
        <v>0</v>
      </c>
      <c r="W81" s="17">
        <v>0</v>
      </c>
      <c r="X81" s="17">
        <v>0</v>
      </c>
      <c r="Y81" s="17">
        <v>0</v>
      </c>
      <c r="Z81" s="17">
        <v>0</v>
      </c>
      <c r="AA81" s="12">
        <v>0</v>
      </c>
      <c r="AB81" s="70">
        <v>0</v>
      </c>
      <c r="AC81" s="17">
        <v>0</v>
      </c>
      <c r="AD81" s="17">
        <v>0</v>
      </c>
      <c r="AE81" s="17">
        <v>0</v>
      </c>
      <c r="AF81" s="17">
        <v>0</v>
      </c>
      <c r="AG81" s="17">
        <v>0</v>
      </c>
      <c r="AH81" s="17">
        <v>0</v>
      </c>
      <c r="AI81" s="17">
        <v>0</v>
      </c>
      <c r="AJ81" s="12">
        <v>0</v>
      </c>
      <c r="AK81" s="70">
        <v>0</v>
      </c>
      <c r="AL81" s="17">
        <v>0</v>
      </c>
      <c r="AM81" s="17">
        <v>0</v>
      </c>
      <c r="AN81" s="17">
        <v>0</v>
      </c>
      <c r="AO81" s="17">
        <v>0</v>
      </c>
      <c r="AP81" s="17">
        <v>0</v>
      </c>
      <c r="AQ81" s="17">
        <v>0</v>
      </c>
      <c r="AR81" s="17">
        <v>0</v>
      </c>
      <c r="AS81" s="12">
        <v>0</v>
      </c>
    </row>
    <row r="82" spans="1:45" x14ac:dyDescent="0.2">
      <c r="A82" s="4" t="s">
        <v>72</v>
      </c>
      <c r="B82" s="92">
        <v>0</v>
      </c>
      <c r="C82" s="87">
        <v>0</v>
      </c>
      <c r="D82" s="87">
        <v>0</v>
      </c>
      <c r="E82" s="87">
        <v>0</v>
      </c>
      <c r="F82" s="87">
        <v>0</v>
      </c>
      <c r="G82" s="87">
        <v>0</v>
      </c>
      <c r="H82" s="87">
        <v>0</v>
      </c>
      <c r="I82" s="93">
        <v>0</v>
      </c>
      <c r="J82" s="70">
        <v>0</v>
      </c>
      <c r="K82" s="17">
        <v>0</v>
      </c>
      <c r="L82" s="17">
        <v>0</v>
      </c>
      <c r="M82" s="17">
        <v>0</v>
      </c>
      <c r="N82" s="17">
        <v>0</v>
      </c>
      <c r="O82" s="17">
        <v>0</v>
      </c>
      <c r="P82" s="17">
        <v>0</v>
      </c>
      <c r="Q82" s="17">
        <v>0</v>
      </c>
      <c r="R82" s="12">
        <v>0</v>
      </c>
      <c r="S82" s="70">
        <v>0</v>
      </c>
      <c r="T82" s="17">
        <v>0</v>
      </c>
      <c r="U82" s="17">
        <v>0</v>
      </c>
      <c r="V82" s="17">
        <v>0</v>
      </c>
      <c r="W82" s="17">
        <v>0</v>
      </c>
      <c r="X82" s="17">
        <v>0</v>
      </c>
      <c r="Y82" s="17">
        <v>0</v>
      </c>
      <c r="Z82" s="17">
        <v>0</v>
      </c>
      <c r="AA82" s="12">
        <v>0</v>
      </c>
      <c r="AB82" s="70">
        <v>0</v>
      </c>
      <c r="AC82" s="17">
        <v>0</v>
      </c>
      <c r="AD82" s="17">
        <v>0</v>
      </c>
      <c r="AE82" s="17">
        <v>0</v>
      </c>
      <c r="AF82" s="17">
        <v>0</v>
      </c>
      <c r="AG82" s="17">
        <v>0</v>
      </c>
      <c r="AH82" s="17">
        <v>0</v>
      </c>
      <c r="AI82" s="17">
        <v>0</v>
      </c>
      <c r="AJ82" s="12">
        <v>0</v>
      </c>
      <c r="AK82" s="70">
        <v>0</v>
      </c>
      <c r="AL82" s="17">
        <v>0</v>
      </c>
      <c r="AM82" s="17">
        <v>0</v>
      </c>
      <c r="AN82" s="17">
        <v>0</v>
      </c>
      <c r="AO82" s="17">
        <v>0</v>
      </c>
      <c r="AP82" s="17">
        <v>0</v>
      </c>
      <c r="AQ82" s="17">
        <v>0</v>
      </c>
      <c r="AR82" s="17">
        <v>0</v>
      </c>
      <c r="AS82" s="12">
        <v>0</v>
      </c>
    </row>
    <row r="83" spans="1:45" x14ac:dyDescent="0.2">
      <c r="A83" s="4" t="s">
        <v>73</v>
      </c>
      <c r="B83" s="92">
        <v>0</v>
      </c>
      <c r="C83" s="87">
        <v>0</v>
      </c>
      <c r="D83" s="87">
        <v>0</v>
      </c>
      <c r="E83" s="87">
        <v>0</v>
      </c>
      <c r="F83" s="87">
        <v>0</v>
      </c>
      <c r="G83" s="87">
        <v>0</v>
      </c>
      <c r="H83" s="87">
        <v>1048326.04</v>
      </c>
      <c r="I83" s="93">
        <v>1048326.04</v>
      </c>
      <c r="J83" s="70" t="s">
        <v>393</v>
      </c>
      <c r="K83" s="17">
        <v>0</v>
      </c>
      <c r="L83" s="17">
        <v>0</v>
      </c>
      <c r="M83" s="17">
        <v>0</v>
      </c>
      <c r="N83" s="17">
        <v>0</v>
      </c>
      <c r="O83" s="17">
        <v>0</v>
      </c>
      <c r="P83" s="17">
        <v>0</v>
      </c>
      <c r="Q83" s="17">
        <v>1048326.04</v>
      </c>
      <c r="R83" s="12">
        <v>1048326.04</v>
      </c>
      <c r="S83" s="70">
        <v>0</v>
      </c>
      <c r="T83" s="17">
        <v>0</v>
      </c>
      <c r="U83" s="17">
        <v>0</v>
      </c>
      <c r="V83" s="17">
        <v>0</v>
      </c>
      <c r="W83" s="17">
        <v>0</v>
      </c>
      <c r="X83" s="17">
        <v>0</v>
      </c>
      <c r="Y83" s="17">
        <v>0</v>
      </c>
      <c r="Z83" s="17">
        <v>1048326.04</v>
      </c>
      <c r="AA83" s="12">
        <v>1048326.04</v>
      </c>
      <c r="AB83" s="70">
        <v>0</v>
      </c>
      <c r="AC83" s="17">
        <v>0</v>
      </c>
      <c r="AD83" s="17">
        <v>0</v>
      </c>
      <c r="AE83" s="17">
        <v>0</v>
      </c>
      <c r="AF83" s="17">
        <v>0</v>
      </c>
      <c r="AG83" s="17">
        <v>0</v>
      </c>
      <c r="AH83" s="17">
        <v>0</v>
      </c>
      <c r="AI83" s="17">
        <v>0</v>
      </c>
      <c r="AJ83" s="12">
        <v>0</v>
      </c>
      <c r="AK83" s="70">
        <v>0</v>
      </c>
      <c r="AL83" s="17">
        <v>0</v>
      </c>
      <c r="AM83" s="17">
        <v>0</v>
      </c>
      <c r="AN83" s="17">
        <v>0</v>
      </c>
      <c r="AO83" s="17">
        <v>0</v>
      </c>
      <c r="AP83" s="17">
        <v>0</v>
      </c>
      <c r="AQ83" s="17">
        <v>0</v>
      </c>
      <c r="AR83" s="17">
        <v>0</v>
      </c>
      <c r="AS83" s="12">
        <v>0</v>
      </c>
    </row>
    <row r="84" spans="1:45" x14ac:dyDescent="0.2">
      <c r="A84" s="4" t="s">
        <v>74</v>
      </c>
      <c r="B84" s="92">
        <v>0</v>
      </c>
      <c r="C84" s="87">
        <v>0</v>
      </c>
      <c r="D84" s="87">
        <v>0</v>
      </c>
      <c r="E84" s="87">
        <v>0</v>
      </c>
      <c r="F84" s="87">
        <v>0</v>
      </c>
      <c r="G84" s="87">
        <v>0</v>
      </c>
      <c r="H84" s="87">
        <v>1307321</v>
      </c>
      <c r="I84" s="93">
        <v>1307321</v>
      </c>
      <c r="J84" s="70" t="s">
        <v>394</v>
      </c>
      <c r="K84" s="17">
        <v>0</v>
      </c>
      <c r="L84" s="17">
        <v>0</v>
      </c>
      <c r="M84" s="17">
        <v>0</v>
      </c>
      <c r="N84" s="17">
        <v>0</v>
      </c>
      <c r="O84" s="17">
        <v>0</v>
      </c>
      <c r="P84" s="17">
        <v>0</v>
      </c>
      <c r="Q84" s="17">
        <v>1307321</v>
      </c>
      <c r="R84" s="12">
        <v>1307321</v>
      </c>
      <c r="S84" s="70" t="s">
        <v>395</v>
      </c>
      <c r="T84" s="17">
        <v>0</v>
      </c>
      <c r="U84" s="17">
        <v>0</v>
      </c>
      <c r="V84" s="17">
        <v>0</v>
      </c>
      <c r="W84" s="17">
        <v>0</v>
      </c>
      <c r="X84" s="17">
        <v>0</v>
      </c>
      <c r="Y84" s="17">
        <v>0</v>
      </c>
      <c r="Z84" s="17">
        <v>1307321</v>
      </c>
      <c r="AA84" s="12">
        <v>1307321</v>
      </c>
      <c r="AB84" s="70" t="s">
        <v>396</v>
      </c>
      <c r="AC84" s="17">
        <v>0</v>
      </c>
      <c r="AD84" s="17">
        <v>0</v>
      </c>
      <c r="AE84" s="17">
        <v>0</v>
      </c>
      <c r="AF84" s="17">
        <v>0</v>
      </c>
      <c r="AG84" s="17">
        <v>0</v>
      </c>
      <c r="AH84" s="17">
        <v>0</v>
      </c>
      <c r="AI84" s="17">
        <v>0</v>
      </c>
      <c r="AJ84" s="12">
        <v>0</v>
      </c>
      <c r="AK84" s="70" t="s">
        <v>397</v>
      </c>
      <c r="AL84" s="17">
        <v>0</v>
      </c>
      <c r="AM84" s="17">
        <v>0</v>
      </c>
      <c r="AN84" s="17">
        <v>0</v>
      </c>
      <c r="AO84" s="17">
        <v>0</v>
      </c>
      <c r="AP84" s="17">
        <v>0</v>
      </c>
      <c r="AQ84" s="17">
        <v>0</v>
      </c>
      <c r="AR84" s="17">
        <v>0</v>
      </c>
      <c r="AS84" s="12">
        <v>0</v>
      </c>
    </row>
    <row r="85" spans="1:45" x14ac:dyDescent="0.2">
      <c r="A85" s="4" t="s">
        <v>75</v>
      </c>
      <c r="B85" s="92">
        <v>651205</v>
      </c>
      <c r="C85" s="87">
        <v>0</v>
      </c>
      <c r="D85" s="87">
        <v>0</v>
      </c>
      <c r="E85" s="87">
        <v>0</v>
      </c>
      <c r="F85" s="87">
        <v>0</v>
      </c>
      <c r="G85" s="87">
        <v>0</v>
      </c>
      <c r="H85" s="87">
        <v>11244194.07</v>
      </c>
      <c r="I85" s="93">
        <v>11895399.07</v>
      </c>
      <c r="J85" s="70" t="s">
        <v>398</v>
      </c>
      <c r="K85" s="17">
        <v>0</v>
      </c>
      <c r="L85" s="17">
        <v>0</v>
      </c>
      <c r="M85" s="17">
        <v>0</v>
      </c>
      <c r="N85" s="17">
        <v>0</v>
      </c>
      <c r="O85" s="17">
        <v>0</v>
      </c>
      <c r="P85" s="17">
        <v>0</v>
      </c>
      <c r="Q85" s="17">
        <v>11244194.07</v>
      </c>
      <c r="R85" s="12">
        <v>11244194.07</v>
      </c>
      <c r="S85" s="70" t="s">
        <v>399</v>
      </c>
      <c r="T85" s="17">
        <v>0</v>
      </c>
      <c r="U85" s="17">
        <v>0</v>
      </c>
      <c r="V85" s="17">
        <v>0</v>
      </c>
      <c r="W85" s="17">
        <v>0</v>
      </c>
      <c r="X85" s="17">
        <v>0</v>
      </c>
      <c r="Y85" s="17">
        <v>0</v>
      </c>
      <c r="Z85" s="17">
        <v>11244194.07</v>
      </c>
      <c r="AA85" s="12">
        <v>11244194.07</v>
      </c>
      <c r="AB85" s="70" t="s">
        <v>400</v>
      </c>
      <c r="AC85" s="17">
        <v>651205</v>
      </c>
      <c r="AD85" s="17">
        <v>0</v>
      </c>
      <c r="AE85" s="17">
        <v>0</v>
      </c>
      <c r="AF85" s="17">
        <v>0</v>
      </c>
      <c r="AG85" s="17">
        <v>0</v>
      </c>
      <c r="AH85" s="17">
        <v>0</v>
      </c>
      <c r="AI85" s="17">
        <v>0</v>
      </c>
      <c r="AJ85" s="12">
        <v>651205</v>
      </c>
      <c r="AK85" s="70" t="s">
        <v>401</v>
      </c>
      <c r="AL85" s="17">
        <v>0</v>
      </c>
      <c r="AM85" s="17">
        <v>0</v>
      </c>
      <c r="AN85" s="17">
        <v>0</v>
      </c>
      <c r="AO85" s="17">
        <v>0</v>
      </c>
      <c r="AP85" s="17">
        <v>0</v>
      </c>
      <c r="AQ85" s="17">
        <v>0</v>
      </c>
      <c r="AR85" s="17">
        <v>0</v>
      </c>
      <c r="AS85" s="12">
        <v>0</v>
      </c>
    </row>
    <row r="86" spans="1:45" x14ac:dyDescent="0.2">
      <c r="A86" s="4" t="s">
        <v>76</v>
      </c>
      <c r="B86" s="92">
        <v>807000</v>
      </c>
      <c r="C86" s="87">
        <v>0</v>
      </c>
      <c r="D86" s="87">
        <v>19645000</v>
      </c>
      <c r="E86" s="87">
        <v>7000</v>
      </c>
      <c r="F86" s="87">
        <v>108000</v>
      </c>
      <c r="G86" s="87">
        <v>9401000</v>
      </c>
      <c r="H86" s="87">
        <v>4678000</v>
      </c>
      <c r="I86" s="93">
        <v>34646000</v>
      </c>
      <c r="J86" s="70" t="s">
        <v>402</v>
      </c>
      <c r="K86" s="17">
        <v>0</v>
      </c>
      <c r="L86" s="17">
        <v>0</v>
      </c>
      <c r="M86" s="17">
        <v>0</v>
      </c>
      <c r="N86" s="17">
        <v>0</v>
      </c>
      <c r="O86" s="17">
        <v>0</v>
      </c>
      <c r="P86" s="17">
        <v>0</v>
      </c>
      <c r="Q86" s="17">
        <v>0</v>
      </c>
      <c r="R86" s="12">
        <v>0</v>
      </c>
      <c r="S86" s="70" t="s">
        <v>142</v>
      </c>
      <c r="T86" s="17">
        <v>0</v>
      </c>
      <c r="U86" s="17">
        <v>0</v>
      </c>
      <c r="V86" s="17">
        <v>0</v>
      </c>
      <c r="W86" s="17">
        <v>0</v>
      </c>
      <c r="X86" s="17">
        <v>0</v>
      </c>
      <c r="Y86" s="17">
        <v>0</v>
      </c>
      <c r="Z86" s="17">
        <v>0</v>
      </c>
      <c r="AA86" s="12">
        <v>0</v>
      </c>
      <c r="AB86" s="70">
        <v>0</v>
      </c>
      <c r="AC86" s="17">
        <v>0</v>
      </c>
      <c r="AD86" s="17">
        <v>0</v>
      </c>
      <c r="AE86" s="17">
        <v>0</v>
      </c>
      <c r="AF86" s="17">
        <v>0</v>
      </c>
      <c r="AG86" s="17">
        <v>0</v>
      </c>
      <c r="AH86" s="17">
        <v>0</v>
      </c>
      <c r="AI86" s="17">
        <v>0</v>
      </c>
      <c r="AJ86" s="12">
        <v>0</v>
      </c>
      <c r="AK86" s="70">
        <v>0</v>
      </c>
      <c r="AL86" s="17">
        <v>0</v>
      </c>
      <c r="AM86" s="17">
        <v>0</v>
      </c>
      <c r="AN86" s="17">
        <v>0</v>
      </c>
      <c r="AO86" s="17">
        <v>0</v>
      </c>
      <c r="AP86" s="17">
        <v>0</v>
      </c>
      <c r="AQ86" s="17">
        <v>0</v>
      </c>
      <c r="AR86" s="17">
        <v>0</v>
      </c>
      <c r="AS86" s="12">
        <v>0</v>
      </c>
    </row>
    <row r="87" spans="1:45" x14ac:dyDescent="0.2">
      <c r="A87" s="4" t="s">
        <v>77</v>
      </c>
      <c r="B87" s="92">
        <v>0</v>
      </c>
      <c r="C87" s="87">
        <v>0</v>
      </c>
      <c r="D87" s="87">
        <v>0</v>
      </c>
      <c r="E87" s="87">
        <v>0</v>
      </c>
      <c r="F87" s="87">
        <v>0</v>
      </c>
      <c r="G87" s="87">
        <v>0</v>
      </c>
      <c r="H87" s="87">
        <v>0</v>
      </c>
      <c r="I87" s="93">
        <v>0</v>
      </c>
      <c r="J87" s="70">
        <v>0</v>
      </c>
      <c r="K87" s="17">
        <v>0</v>
      </c>
      <c r="L87" s="17">
        <v>0</v>
      </c>
      <c r="M87" s="17">
        <v>0</v>
      </c>
      <c r="N87" s="17">
        <v>0</v>
      </c>
      <c r="O87" s="17">
        <v>0</v>
      </c>
      <c r="P87" s="17">
        <v>0</v>
      </c>
      <c r="Q87" s="17">
        <v>0</v>
      </c>
      <c r="R87" s="12">
        <v>0</v>
      </c>
      <c r="S87" s="70">
        <v>0</v>
      </c>
      <c r="T87" s="17">
        <v>0</v>
      </c>
      <c r="U87" s="17">
        <v>0</v>
      </c>
      <c r="V87" s="17">
        <v>0</v>
      </c>
      <c r="W87" s="17">
        <v>0</v>
      </c>
      <c r="X87" s="17">
        <v>0</v>
      </c>
      <c r="Y87" s="17">
        <v>0</v>
      </c>
      <c r="Z87" s="17">
        <v>0</v>
      </c>
      <c r="AA87" s="12">
        <v>0</v>
      </c>
      <c r="AB87" s="70">
        <v>0</v>
      </c>
      <c r="AC87" s="17">
        <v>0</v>
      </c>
      <c r="AD87" s="17">
        <v>0</v>
      </c>
      <c r="AE87" s="17">
        <v>0</v>
      </c>
      <c r="AF87" s="17">
        <v>0</v>
      </c>
      <c r="AG87" s="17">
        <v>0</v>
      </c>
      <c r="AH87" s="17">
        <v>0</v>
      </c>
      <c r="AI87" s="17">
        <v>0</v>
      </c>
      <c r="AJ87" s="12">
        <v>0</v>
      </c>
      <c r="AK87" s="70">
        <v>0</v>
      </c>
      <c r="AL87" s="17">
        <v>0</v>
      </c>
      <c r="AM87" s="17">
        <v>0</v>
      </c>
      <c r="AN87" s="17">
        <v>0</v>
      </c>
      <c r="AO87" s="17">
        <v>0</v>
      </c>
      <c r="AP87" s="17">
        <v>0</v>
      </c>
      <c r="AQ87" s="17">
        <v>0</v>
      </c>
      <c r="AR87" s="17">
        <v>0</v>
      </c>
      <c r="AS87" s="12">
        <v>0</v>
      </c>
    </row>
    <row r="88" spans="1:45" x14ac:dyDescent="0.2">
      <c r="A88" s="4" t="s">
        <v>78</v>
      </c>
      <c r="B88" s="92">
        <v>0</v>
      </c>
      <c r="C88" s="87">
        <v>0</v>
      </c>
      <c r="D88" s="87">
        <v>0</v>
      </c>
      <c r="E88" s="87">
        <v>0</v>
      </c>
      <c r="F88" s="87">
        <v>0</v>
      </c>
      <c r="G88" s="87">
        <v>0</v>
      </c>
      <c r="H88" s="87">
        <v>0</v>
      </c>
      <c r="I88" s="93">
        <v>0</v>
      </c>
      <c r="J88" s="70">
        <v>0</v>
      </c>
      <c r="K88" s="17">
        <v>0</v>
      </c>
      <c r="L88" s="17">
        <v>0</v>
      </c>
      <c r="M88" s="17">
        <v>0</v>
      </c>
      <c r="N88" s="17">
        <v>0</v>
      </c>
      <c r="O88" s="17">
        <v>0</v>
      </c>
      <c r="P88" s="17">
        <v>0</v>
      </c>
      <c r="Q88" s="17">
        <v>0</v>
      </c>
      <c r="R88" s="12">
        <v>0</v>
      </c>
      <c r="S88" s="70">
        <v>0</v>
      </c>
      <c r="T88" s="17">
        <v>0</v>
      </c>
      <c r="U88" s="17">
        <v>0</v>
      </c>
      <c r="V88" s="17">
        <v>0</v>
      </c>
      <c r="W88" s="17">
        <v>0</v>
      </c>
      <c r="X88" s="17">
        <v>0</v>
      </c>
      <c r="Y88" s="17">
        <v>0</v>
      </c>
      <c r="Z88" s="17">
        <v>0</v>
      </c>
      <c r="AA88" s="12">
        <v>0</v>
      </c>
      <c r="AB88" s="70">
        <v>0</v>
      </c>
      <c r="AC88" s="17">
        <v>0</v>
      </c>
      <c r="AD88" s="17">
        <v>0</v>
      </c>
      <c r="AE88" s="17">
        <v>0</v>
      </c>
      <c r="AF88" s="17">
        <v>0</v>
      </c>
      <c r="AG88" s="17">
        <v>0</v>
      </c>
      <c r="AH88" s="17">
        <v>0</v>
      </c>
      <c r="AI88" s="17">
        <v>0</v>
      </c>
      <c r="AJ88" s="12">
        <v>0</v>
      </c>
      <c r="AK88" s="70">
        <v>0</v>
      </c>
      <c r="AL88" s="17">
        <v>0</v>
      </c>
      <c r="AM88" s="17">
        <v>0</v>
      </c>
      <c r="AN88" s="17">
        <v>0</v>
      </c>
      <c r="AO88" s="17">
        <v>0</v>
      </c>
      <c r="AP88" s="17">
        <v>0</v>
      </c>
      <c r="AQ88" s="17">
        <v>0</v>
      </c>
      <c r="AR88" s="17">
        <v>0</v>
      </c>
      <c r="AS88" s="12">
        <v>0</v>
      </c>
    </row>
    <row r="89" spans="1:45" x14ac:dyDescent="0.2">
      <c r="A89" s="5"/>
      <c r="B89" s="94"/>
      <c r="C89" s="88"/>
      <c r="D89" s="88"/>
      <c r="E89" s="88"/>
      <c r="F89" s="88"/>
      <c r="G89" s="88"/>
      <c r="H89" s="88"/>
      <c r="I89" s="95"/>
      <c r="J89" s="71"/>
      <c r="K89" s="19"/>
      <c r="L89" s="19"/>
      <c r="M89" s="19"/>
      <c r="N89" s="19"/>
      <c r="O89" s="19"/>
      <c r="P89" s="19"/>
      <c r="Q89" s="19"/>
      <c r="R89" s="13"/>
      <c r="S89" s="71"/>
      <c r="T89" s="19"/>
      <c r="U89" s="19"/>
      <c r="V89" s="19"/>
      <c r="W89" s="19"/>
      <c r="X89" s="19"/>
      <c r="Y89" s="19"/>
      <c r="Z89" s="19"/>
      <c r="AA89" s="13"/>
      <c r="AB89" s="71"/>
      <c r="AC89" s="19"/>
      <c r="AD89" s="19"/>
      <c r="AE89" s="19"/>
      <c r="AF89" s="19"/>
      <c r="AG89" s="19"/>
      <c r="AH89" s="19"/>
      <c r="AI89" s="19"/>
      <c r="AJ89" s="13"/>
      <c r="AK89" s="71"/>
      <c r="AL89" s="19"/>
      <c r="AM89" s="19"/>
      <c r="AN89" s="19"/>
      <c r="AO89" s="19"/>
      <c r="AP89" s="19"/>
      <c r="AQ89" s="19"/>
      <c r="AR89" s="19"/>
      <c r="AS89" s="13"/>
    </row>
    <row r="90" spans="1:45" x14ac:dyDescent="0.2">
      <c r="A90" s="30"/>
      <c r="B90" s="31">
        <f>SUM(B9:B89)</f>
        <v>2685147.31</v>
      </c>
      <c r="C90" s="32">
        <f t="shared" ref="C90:I90" si="0">SUM(C9:C89)</f>
        <v>46992.9</v>
      </c>
      <c r="D90" s="32">
        <f t="shared" ref="D90:E90" si="1">SUM(D9:D89)</f>
        <v>22932279.82</v>
      </c>
      <c r="E90" s="32">
        <f t="shared" si="1"/>
        <v>7000</v>
      </c>
      <c r="F90" s="32">
        <f t="shared" si="0"/>
        <v>844766.91</v>
      </c>
      <c r="G90" s="32">
        <f t="shared" si="0"/>
        <v>258125491.86000001</v>
      </c>
      <c r="H90" s="32">
        <f t="shared" si="0"/>
        <v>21695741.43</v>
      </c>
      <c r="I90" s="33">
        <f t="shared" si="0"/>
        <v>306337420.23000002</v>
      </c>
      <c r="J90" s="31">
        <f>COUNTIF(J9:J89,"*")</f>
        <v>34</v>
      </c>
      <c r="K90" s="32">
        <f t="shared" ref="K90:M90" si="2">SUM(K9:K89)</f>
        <v>1111850.6599999999</v>
      </c>
      <c r="L90" s="32">
        <f t="shared" si="2"/>
        <v>46992.9</v>
      </c>
      <c r="M90" s="32">
        <f t="shared" si="2"/>
        <v>3284279.82</v>
      </c>
      <c r="N90" s="32">
        <f t="shared" ref="N90:AS90" si="3">SUM(N9:N89)</f>
        <v>0</v>
      </c>
      <c r="O90" s="32">
        <f t="shared" si="3"/>
        <v>736766.91</v>
      </c>
      <c r="P90" s="32">
        <f t="shared" si="3"/>
        <v>239805232.75</v>
      </c>
      <c r="Q90" s="32">
        <f t="shared" si="3"/>
        <v>14469796.43</v>
      </c>
      <c r="R90" s="33">
        <f t="shared" si="3"/>
        <v>259454919.46999997</v>
      </c>
      <c r="S90" s="31">
        <f>COUNTIF(S9:S89,"*")</f>
        <v>24</v>
      </c>
      <c r="T90" s="32">
        <f t="shared" ref="T90:V90" si="4">SUM(T9:T89)</f>
        <v>1111850.6599999999</v>
      </c>
      <c r="U90" s="32">
        <f t="shared" si="4"/>
        <v>46992.9</v>
      </c>
      <c r="V90" s="32">
        <f t="shared" si="4"/>
        <v>3284279.82</v>
      </c>
      <c r="W90" s="32">
        <f t="shared" ref="W90:AA90" si="5">SUM(W9:W89)</f>
        <v>0</v>
      </c>
      <c r="X90" s="32">
        <f t="shared" si="5"/>
        <v>736766.91</v>
      </c>
      <c r="Y90" s="32">
        <f t="shared" si="5"/>
        <v>239805232.75</v>
      </c>
      <c r="Z90" s="32">
        <f t="shared" si="5"/>
        <v>14469796.43</v>
      </c>
      <c r="AA90" s="33">
        <f t="shared" si="5"/>
        <v>259454919.46999997</v>
      </c>
      <c r="AB90" s="31">
        <f>COUNTIF(AB9:AB89,"*")</f>
        <v>16</v>
      </c>
      <c r="AC90" s="32">
        <f t="shared" ref="AC90" si="6">SUM(AC9:AC89)</f>
        <v>665933.75</v>
      </c>
      <c r="AD90" s="32">
        <f t="shared" si="3"/>
        <v>0</v>
      </c>
      <c r="AE90" s="32">
        <f t="shared" si="3"/>
        <v>0</v>
      </c>
      <c r="AF90" s="32">
        <f t="shared" si="3"/>
        <v>0</v>
      </c>
      <c r="AG90" s="32">
        <f t="shared" si="3"/>
        <v>0</v>
      </c>
      <c r="AH90" s="32">
        <f t="shared" ref="AH90:AI90" si="7">SUM(AH9:AH89)</f>
        <v>6992239.3099999996</v>
      </c>
      <c r="AI90" s="32">
        <f t="shared" si="7"/>
        <v>1733338</v>
      </c>
      <c r="AJ90" s="33">
        <f t="shared" si="3"/>
        <v>9391511.0600000005</v>
      </c>
      <c r="AK90" s="31">
        <f>COUNTIF(AK9:AK89,"*")</f>
        <v>5</v>
      </c>
      <c r="AL90" s="32">
        <f t="shared" ref="AL90" si="8">SUM(AL9:AL89)</f>
        <v>0</v>
      </c>
      <c r="AM90" s="32">
        <f t="shared" si="3"/>
        <v>0</v>
      </c>
      <c r="AN90" s="32">
        <f t="shared" si="3"/>
        <v>0</v>
      </c>
      <c r="AO90" s="32">
        <f t="shared" si="3"/>
        <v>0</v>
      </c>
      <c r="AP90" s="32">
        <f t="shared" ref="AP90:AQ90" si="9">SUM(AP9:AP89)</f>
        <v>0</v>
      </c>
      <c r="AQ90" s="32">
        <f t="shared" si="9"/>
        <v>1927019.8</v>
      </c>
      <c r="AR90" s="32">
        <f t="shared" si="3"/>
        <v>0</v>
      </c>
      <c r="AS90" s="33">
        <f t="shared" si="3"/>
        <v>1927019.8</v>
      </c>
    </row>
    <row r="91" spans="1:45" x14ac:dyDescent="0.2">
      <c r="A91" s="29" t="str">
        <f>'Total Exp'!A91</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tint="0.39997558519241921"/>
  </sheetPr>
  <dimension ref="A1: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11" width="12.7109375" style="9"/>
    <col min="12" max="16384" width="12.7109375" style="6"/>
  </cols>
  <sheetData>
    <row r="1" spans="1:11" x14ac:dyDescent="0.2">
      <c r="A1" s="1" t="s">
        <v>0</v>
      </c>
      <c r="B1" s="7"/>
      <c r="C1" s="7"/>
      <c r="D1" s="7"/>
      <c r="E1" s="7"/>
      <c r="F1" s="7"/>
      <c r="G1" s="7"/>
      <c r="H1" s="7"/>
      <c r="I1" s="7"/>
      <c r="J1" s="7"/>
      <c r="K1" s="7"/>
    </row>
    <row r="2" spans="1:11" ht="15.75" x14ac:dyDescent="0.25">
      <c r="A2" s="2" t="s">
        <v>105</v>
      </c>
      <c r="B2" s="8"/>
      <c r="C2" s="8"/>
      <c r="D2" s="8"/>
      <c r="E2" s="8"/>
      <c r="F2" s="8"/>
      <c r="G2" s="8"/>
      <c r="H2" s="8"/>
      <c r="I2" s="8"/>
      <c r="J2" s="8"/>
      <c r="K2" s="8"/>
    </row>
    <row r="3" spans="1:11" x14ac:dyDescent="0.2">
      <c r="A3" s="28" t="str">
        <f>'Total Exp'!A3</f>
        <v>2018-19</v>
      </c>
    </row>
    <row r="4" spans="1:11" ht="15.75" x14ac:dyDescent="0.25">
      <c r="A4" s="82" t="s">
        <v>249</v>
      </c>
      <c r="B4" s="83"/>
      <c r="C4" s="83"/>
      <c r="D4" s="83"/>
      <c r="E4" s="84"/>
      <c r="F4" s="85"/>
      <c r="G4" s="83"/>
      <c r="H4" s="84"/>
      <c r="I4" s="85"/>
      <c r="J4" s="83"/>
      <c r="K4" s="84" t="s">
        <v>287</v>
      </c>
    </row>
    <row r="5" spans="1:11" s="60" customFormat="1" ht="12.75" x14ac:dyDescent="0.2">
      <c r="A5" s="49"/>
      <c r="B5" s="72" t="s">
        <v>253</v>
      </c>
      <c r="C5" s="62"/>
      <c r="D5" s="62"/>
      <c r="E5" s="63"/>
      <c r="F5" s="68" t="s">
        <v>258</v>
      </c>
      <c r="G5" s="65"/>
      <c r="H5" s="66"/>
      <c r="I5" s="68" t="s">
        <v>259</v>
      </c>
      <c r="J5" s="78" t="s">
        <v>260</v>
      </c>
      <c r="K5" s="66"/>
    </row>
    <row r="6" spans="1:11" s="60" customFormat="1" ht="12.75" x14ac:dyDescent="0.2">
      <c r="A6" s="49"/>
      <c r="B6" s="50" t="str">
        <f>$A$4&amp;" Total"</f>
        <v>Other Revenue Total</v>
      </c>
      <c r="C6" s="51"/>
      <c r="D6" s="51"/>
      <c r="E6" s="52"/>
      <c r="F6" s="50" t="s">
        <v>256</v>
      </c>
      <c r="G6" s="51"/>
      <c r="H6" s="52"/>
      <c r="I6" s="50" t="s">
        <v>282</v>
      </c>
      <c r="J6" s="51" t="s">
        <v>277</v>
      </c>
      <c r="K6" s="52"/>
    </row>
    <row r="7" spans="1:11" s="59" customFormat="1" ht="22.5" x14ac:dyDescent="0.2">
      <c r="A7" s="57"/>
      <c r="B7" s="42" t="s">
        <v>256</v>
      </c>
      <c r="C7" s="43" t="s">
        <v>274</v>
      </c>
      <c r="D7" s="43" t="s">
        <v>109</v>
      </c>
      <c r="E7" s="58" t="s">
        <v>276</v>
      </c>
      <c r="F7" s="42" t="s">
        <v>256</v>
      </c>
      <c r="G7" s="43" t="s">
        <v>109</v>
      </c>
      <c r="H7" s="58" t="s">
        <v>276</v>
      </c>
      <c r="I7" s="42" t="s">
        <v>284</v>
      </c>
      <c r="J7" s="43" t="s">
        <v>284</v>
      </c>
      <c r="K7" s="58" t="s">
        <v>283</v>
      </c>
    </row>
    <row r="8" spans="1:11" s="59" customFormat="1" ht="11.25" x14ac:dyDescent="0.2">
      <c r="A8" s="67"/>
      <c r="B8" s="73" t="s">
        <v>257</v>
      </c>
      <c r="C8" s="47" t="s">
        <v>111</v>
      </c>
      <c r="D8" s="47" t="s">
        <v>116</v>
      </c>
      <c r="E8" s="48" t="s">
        <v>117</v>
      </c>
      <c r="F8" s="73" t="s">
        <v>257</v>
      </c>
      <c r="G8" s="47" t="s">
        <v>116</v>
      </c>
      <c r="H8" s="48" t="s">
        <v>117</v>
      </c>
      <c r="I8" s="73" t="s">
        <v>111</v>
      </c>
      <c r="J8" s="77" t="s">
        <v>111</v>
      </c>
      <c r="K8" s="48" t="s">
        <v>117</v>
      </c>
    </row>
    <row r="9" spans="1:11" x14ac:dyDescent="0.2">
      <c r="A9" s="3"/>
      <c r="B9" s="89"/>
      <c r="C9" s="90"/>
      <c r="D9" s="90"/>
      <c r="E9" s="91"/>
      <c r="F9" s="14"/>
      <c r="G9" s="15"/>
      <c r="H9" s="11"/>
      <c r="I9" s="14"/>
      <c r="J9" s="15"/>
      <c r="K9" s="74"/>
    </row>
    <row r="10" spans="1:11" x14ac:dyDescent="0.2">
      <c r="A10" s="4" t="s">
        <v>1</v>
      </c>
      <c r="B10" s="92">
        <v>17949000</v>
      </c>
      <c r="C10" s="87">
        <v>3792234</v>
      </c>
      <c r="D10" s="87">
        <v>0</v>
      </c>
      <c r="E10" s="93">
        <v>21741234</v>
      </c>
      <c r="F10" s="16">
        <v>17949000</v>
      </c>
      <c r="G10" s="17">
        <v>0</v>
      </c>
      <c r="H10" s="12">
        <v>17949000</v>
      </c>
      <c r="I10" s="16">
        <v>2691919</v>
      </c>
      <c r="J10" s="17">
        <v>1100315</v>
      </c>
      <c r="K10" s="75">
        <v>3792234</v>
      </c>
    </row>
    <row r="11" spans="1:11" x14ac:dyDescent="0.2">
      <c r="A11" s="4" t="s">
        <v>2</v>
      </c>
      <c r="B11" s="92">
        <v>16907651.039999999</v>
      </c>
      <c r="C11" s="87">
        <v>6110270</v>
      </c>
      <c r="D11" s="87">
        <v>117719.4</v>
      </c>
      <c r="E11" s="93">
        <v>23135640.439999998</v>
      </c>
      <c r="F11" s="16">
        <v>16907651.039999999</v>
      </c>
      <c r="G11" s="17">
        <v>117719.4</v>
      </c>
      <c r="H11" s="12">
        <v>17025370.439999998</v>
      </c>
      <c r="I11" s="16">
        <v>3843009</v>
      </c>
      <c r="J11" s="17">
        <v>2267261</v>
      </c>
      <c r="K11" s="75">
        <v>6110270</v>
      </c>
    </row>
    <row r="12" spans="1:11" x14ac:dyDescent="0.2">
      <c r="A12" s="4" t="s">
        <v>3</v>
      </c>
      <c r="B12" s="92">
        <v>116935000</v>
      </c>
      <c r="C12" s="87">
        <v>12919072</v>
      </c>
      <c r="D12" s="87">
        <v>0</v>
      </c>
      <c r="E12" s="93">
        <v>129854072</v>
      </c>
      <c r="F12" s="16">
        <v>116935000</v>
      </c>
      <c r="G12" s="17">
        <v>0</v>
      </c>
      <c r="H12" s="12">
        <v>116935000</v>
      </c>
      <c r="I12" s="16">
        <v>10518808</v>
      </c>
      <c r="J12" s="17">
        <v>2400264</v>
      </c>
      <c r="K12" s="75">
        <v>12919072</v>
      </c>
    </row>
    <row r="13" spans="1:11" x14ac:dyDescent="0.2">
      <c r="A13" s="4" t="s">
        <v>4</v>
      </c>
      <c r="B13" s="92">
        <v>100572000</v>
      </c>
      <c r="C13" s="87">
        <v>3470122</v>
      </c>
      <c r="D13" s="87">
        <v>0</v>
      </c>
      <c r="E13" s="93">
        <v>104042122</v>
      </c>
      <c r="F13" s="16">
        <v>100572000</v>
      </c>
      <c r="G13" s="17">
        <v>0</v>
      </c>
      <c r="H13" s="12">
        <v>100572000</v>
      </c>
      <c r="I13" s="16">
        <v>2519692</v>
      </c>
      <c r="J13" s="17">
        <v>950430</v>
      </c>
      <c r="K13" s="75">
        <v>3470122</v>
      </c>
    </row>
    <row r="14" spans="1:11" x14ac:dyDescent="0.2">
      <c r="A14" s="4" t="s">
        <v>5</v>
      </c>
      <c r="B14" s="92">
        <v>58581624</v>
      </c>
      <c r="C14" s="87">
        <v>5871199</v>
      </c>
      <c r="D14" s="87">
        <v>0</v>
      </c>
      <c r="E14" s="93">
        <v>64452823</v>
      </c>
      <c r="F14" s="16">
        <v>58581624</v>
      </c>
      <c r="G14" s="17">
        <v>0</v>
      </c>
      <c r="H14" s="12">
        <v>58581624</v>
      </c>
      <c r="I14" s="16">
        <v>4460458</v>
      </c>
      <c r="J14" s="17">
        <v>1410741</v>
      </c>
      <c r="K14" s="75">
        <v>5871199</v>
      </c>
    </row>
    <row r="15" spans="1:11" x14ac:dyDescent="0.2">
      <c r="A15" s="4" t="s">
        <v>6</v>
      </c>
      <c r="B15" s="92">
        <v>57203586</v>
      </c>
      <c r="C15" s="87">
        <v>8925862</v>
      </c>
      <c r="D15" s="87">
        <v>183000</v>
      </c>
      <c r="E15" s="93">
        <v>66312448</v>
      </c>
      <c r="F15" s="16">
        <v>57203586</v>
      </c>
      <c r="G15" s="17">
        <v>183000</v>
      </c>
      <c r="H15" s="12">
        <v>57386586</v>
      </c>
      <c r="I15" s="16">
        <v>6230210</v>
      </c>
      <c r="J15" s="17">
        <v>2695652</v>
      </c>
      <c r="K15" s="75">
        <v>8925862</v>
      </c>
    </row>
    <row r="16" spans="1:11" x14ac:dyDescent="0.2">
      <c r="A16" s="4" t="s">
        <v>7</v>
      </c>
      <c r="B16" s="92">
        <v>95495781.239999995</v>
      </c>
      <c r="C16" s="87">
        <v>2710890</v>
      </c>
      <c r="D16" s="87">
        <v>0</v>
      </c>
      <c r="E16" s="93">
        <v>98206671.239999995</v>
      </c>
      <c r="F16" s="16">
        <v>95495781.239999995</v>
      </c>
      <c r="G16" s="17">
        <v>0</v>
      </c>
      <c r="H16" s="12">
        <v>95495781.239999995</v>
      </c>
      <c r="I16" s="16">
        <v>2137363</v>
      </c>
      <c r="J16" s="17">
        <v>573527</v>
      </c>
      <c r="K16" s="75">
        <v>2710890</v>
      </c>
    </row>
    <row r="17" spans="1:11" x14ac:dyDescent="0.2">
      <c r="A17" s="4" t="s">
        <v>8</v>
      </c>
      <c r="B17" s="92">
        <v>17614507</v>
      </c>
      <c r="C17" s="87">
        <v>4336017</v>
      </c>
      <c r="D17" s="87">
        <v>0</v>
      </c>
      <c r="E17" s="93">
        <v>21950524</v>
      </c>
      <c r="F17" s="16">
        <v>17614507</v>
      </c>
      <c r="G17" s="17">
        <v>0</v>
      </c>
      <c r="H17" s="12">
        <v>17614507</v>
      </c>
      <c r="I17" s="16">
        <v>2849210</v>
      </c>
      <c r="J17" s="17">
        <v>1486807</v>
      </c>
      <c r="K17" s="75">
        <v>4336017</v>
      </c>
    </row>
    <row r="18" spans="1:11" x14ac:dyDescent="0.2">
      <c r="A18" s="4" t="s">
        <v>9</v>
      </c>
      <c r="B18" s="92">
        <v>179994412</v>
      </c>
      <c r="C18" s="87">
        <v>4619387</v>
      </c>
      <c r="D18" s="87">
        <v>0</v>
      </c>
      <c r="E18" s="93">
        <v>184613799</v>
      </c>
      <c r="F18" s="16">
        <v>179994412</v>
      </c>
      <c r="G18" s="17">
        <v>0</v>
      </c>
      <c r="H18" s="12">
        <v>179994412</v>
      </c>
      <c r="I18" s="16">
        <v>3703285</v>
      </c>
      <c r="J18" s="17">
        <v>916102</v>
      </c>
      <c r="K18" s="75">
        <v>4619387</v>
      </c>
    </row>
    <row r="19" spans="1:11" x14ac:dyDescent="0.2">
      <c r="A19" s="4" t="s">
        <v>10</v>
      </c>
      <c r="B19" s="92">
        <v>154689897</v>
      </c>
      <c r="C19" s="87">
        <v>14003908</v>
      </c>
      <c r="D19" s="87">
        <v>0</v>
      </c>
      <c r="E19" s="93">
        <v>168693805</v>
      </c>
      <c r="F19" s="16">
        <v>154689897</v>
      </c>
      <c r="G19" s="17">
        <v>0</v>
      </c>
      <c r="H19" s="12">
        <v>154689897</v>
      </c>
      <c r="I19" s="16">
        <v>12236585</v>
      </c>
      <c r="J19" s="17">
        <v>1767323</v>
      </c>
      <c r="K19" s="75">
        <v>14003908</v>
      </c>
    </row>
    <row r="20" spans="1:11" x14ac:dyDescent="0.2">
      <c r="A20" s="4" t="s">
        <v>11</v>
      </c>
      <c r="B20" s="92">
        <v>13321914.300000001</v>
      </c>
      <c r="C20" s="87">
        <v>6525004</v>
      </c>
      <c r="D20" s="87">
        <v>0</v>
      </c>
      <c r="E20" s="93">
        <v>19846918.300000001</v>
      </c>
      <c r="F20" s="16">
        <v>13321914.300000001</v>
      </c>
      <c r="G20" s="17">
        <v>0</v>
      </c>
      <c r="H20" s="12">
        <v>13321914.300000001</v>
      </c>
      <c r="I20" s="16">
        <v>4047676</v>
      </c>
      <c r="J20" s="17">
        <v>2477328</v>
      </c>
      <c r="K20" s="75">
        <v>6525004</v>
      </c>
    </row>
    <row r="21" spans="1:11" x14ac:dyDescent="0.2">
      <c r="A21" s="4" t="s">
        <v>12</v>
      </c>
      <c r="B21" s="92">
        <v>42037190.640000001</v>
      </c>
      <c r="C21" s="87">
        <v>11860328</v>
      </c>
      <c r="D21" s="87">
        <v>0</v>
      </c>
      <c r="E21" s="93">
        <v>53897518.640000001</v>
      </c>
      <c r="F21" s="16">
        <v>42037190.640000001</v>
      </c>
      <c r="G21" s="17">
        <v>0</v>
      </c>
      <c r="H21" s="12">
        <v>42037190.640000001</v>
      </c>
      <c r="I21" s="16">
        <v>7817555</v>
      </c>
      <c r="J21" s="17">
        <v>4042773</v>
      </c>
      <c r="K21" s="75">
        <v>11860328</v>
      </c>
    </row>
    <row r="22" spans="1:11" x14ac:dyDescent="0.2">
      <c r="A22" s="4" t="s">
        <v>13</v>
      </c>
      <c r="B22" s="92">
        <v>90909727.129999995</v>
      </c>
      <c r="C22" s="87">
        <v>11929315</v>
      </c>
      <c r="D22" s="87">
        <v>0</v>
      </c>
      <c r="E22" s="93">
        <v>102839042.13</v>
      </c>
      <c r="F22" s="16">
        <v>90909727.129999995</v>
      </c>
      <c r="G22" s="17">
        <v>0</v>
      </c>
      <c r="H22" s="12">
        <v>90909727.129999995</v>
      </c>
      <c r="I22" s="16">
        <v>9276029</v>
      </c>
      <c r="J22" s="17">
        <v>2653286</v>
      </c>
      <c r="K22" s="75">
        <v>11929315</v>
      </c>
    </row>
    <row r="23" spans="1:11" x14ac:dyDescent="0.2">
      <c r="A23" s="4" t="s">
        <v>14</v>
      </c>
      <c r="B23" s="92">
        <v>227519329.34999999</v>
      </c>
      <c r="C23" s="87">
        <v>20859013</v>
      </c>
      <c r="D23" s="87">
        <v>0</v>
      </c>
      <c r="E23" s="93">
        <v>248378342.34999999</v>
      </c>
      <c r="F23" s="16">
        <v>227519329.34999999</v>
      </c>
      <c r="G23" s="17">
        <v>0</v>
      </c>
      <c r="H23" s="12">
        <v>227519329.34999999</v>
      </c>
      <c r="I23" s="16">
        <v>18288551</v>
      </c>
      <c r="J23" s="17">
        <v>2570462</v>
      </c>
      <c r="K23" s="75">
        <v>20859013</v>
      </c>
    </row>
    <row r="24" spans="1:11" x14ac:dyDescent="0.2">
      <c r="A24" s="4" t="s">
        <v>15</v>
      </c>
      <c r="B24" s="92">
        <v>14617852</v>
      </c>
      <c r="C24" s="87">
        <v>4143202</v>
      </c>
      <c r="D24" s="87">
        <v>74017</v>
      </c>
      <c r="E24" s="93">
        <v>18835071</v>
      </c>
      <c r="F24" s="16">
        <v>14617852</v>
      </c>
      <c r="G24" s="17">
        <v>74017</v>
      </c>
      <c r="H24" s="12">
        <v>14691869</v>
      </c>
      <c r="I24" s="16">
        <v>2914650</v>
      </c>
      <c r="J24" s="17">
        <v>1228552</v>
      </c>
      <c r="K24" s="75">
        <v>4143202</v>
      </c>
    </row>
    <row r="25" spans="1:11" x14ac:dyDescent="0.2">
      <c r="A25" s="4" t="s">
        <v>16</v>
      </c>
      <c r="B25" s="92">
        <v>30904835</v>
      </c>
      <c r="C25" s="87">
        <v>7162967</v>
      </c>
      <c r="D25" s="87">
        <v>0</v>
      </c>
      <c r="E25" s="93">
        <v>38067802</v>
      </c>
      <c r="F25" s="16">
        <v>30904835</v>
      </c>
      <c r="G25" s="17">
        <v>0</v>
      </c>
      <c r="H25" s="12">
        <v>30904835</v>
      </c>
      <c r="I25" s="16">
        <v>4509155</v>
      </c>
      <c r="J25" s="17">
        <v>2653812</v>
      </c>
      <c r="K25" s="75">
        <v>7162967</v>
      </c>
    </row>
    <row r="26" spans="1:11" x14ac:dyDescent="0.2">
      <c r="A26" s="4" t="s">
        <v>17</v>
      </c>
      <c r="B26" s="92">
        <v>21608538.059999999</v>
      </c>
      <c r="C26" s="87">
        <v>8273979</v>
      </c>
      <c r="D26" s="87">
        <v>103857.92</v>
      </c>
      <c r="E26" s="93">
        <v>29986374.98</v>
      </c>
      <c r="F26" s="16">
        <v>21608538.059999999</v>
      </c>
      <c r="G26" s="17">
        <v>103857.92</v>
      </c>
      <c r="H26" s="12">
        <v>21712395.98</v>
      </c>
      <c r="I26" s="16">
        <v>4704091</v>
      </c>
      <c r="J26" s="17">
        <v>3569888</v>
      </c>
      <c r="K26" s="75">
        <v>8273979</v>
      </c>
    </row>
    <row r="27" spans="1:11" x14ac:dyDescent="0.2">
      <c r="A27" s="4" t="s">
        <v>18</v>
      </c>
      <c r="B27" s="92">
        <v>130048512.98</v>
      </c>
      <c r="C27" s="87">
        <v>4078322</v>
      </c>
      <c r="D27" s="87">
        <v>572773.42000000004</v>
      </c>
      <c r="E27" s="93">
        <v>134699608.40000001</v>
      </c>
      <c r="F27" s="16">
        <v>130048512.98</v>
      </c>
      <c r="G27" s="17">
        <v>572773.42000000004</v>
      </c>
      <c r="H27" s="12">
        <v>130621286.40000001</v>
      </c>
      <c r="I27" s="16">
        <v>3181883</v>
      </c>
      <c r="J27" s="17">
        <v>896439</v>
      </c>
      <c r="K27" s="75">
        <v>4078322</v>
      </c>
    </row>
    <row r="28" spans="1:11" x14ac:dyDescent="0.2">
      <c r="A28" s="4" t="s">
        <v>19</v>
      </c>
      <c r="B28" s="92">
        <v>56683074</v>
      </c>
      <c r="C28" s="87">
        <v>15152420</v>
      </c>
      <c r="D28" s="87">
        <v>326959</v>
      </c>
      <c r="E28" s="93">
        <v>72162453</v>
      </c>
      <c r="F28" s="16">
        <v>56683074</v>
      </c>
      <c r="G28" s="17">
        <v>326959</v>
      </c>
      <c r="H28" s="12">
        <v>57010033</v>
      </c>
      <c r="I28" s="16">
        <v>10486507</v>
      </c>
      <c r="J28" s="17">
        <v>4665913</v>
      </c>
      <c r="K28" s="75">
        <v>15152420</v>
      </c>
    </row>
    <row r="29" spans="1:11" x14ac:dyDescent="0.2">
      <c r="A29" s="4" t="s">
        <v>20</v>
      </c>
      <c r="B29" s="92">
        <v>121600916</v>
      </c>
      <c r="C29" s="87">
        <v>7989795</v>
      </c>
      <c r="D29" s="87">
        <v>0</v>
      </c>
      <c r="E29" s="93">
        <v>129590711</v>
      </c>
      <c r="F29" s="16">
        <v>121600916</v>
      </c>
      <c r="G29" s="17">
        <v>0</v>
      </c>
      <c r="H29" s="12">
        <v>121600916</v>
      </c>
      <c r="I29" s="16">
        <v>6831653</v>
      </c>
      <c r="J29" s="17">
        <v>1158142</v>
      </c>
      <c r="K29" s="75">
        <v>7989795</v>
      </c>
    </row>
    <row r="30" spans="1:11" x14ac:dyDescent="0.2">
      <c r="A30" s="4" t="s">
        <v>21</v>
      </c>
      <c r="B30" s="92">
        <v>12660506</v>
      </c>
      <c r="C30" s="87">
        <v>5829578</v>
      </c>
      <c r="D30" s="87">
        <v>90129</v>
      </c>
      <c r="E30" s="93">
        <v>18580213</v>
      </c>
      <c r="F30" s="16">
        <v>12660506</v>
      </c>
      <c r="G30" s="17">
        <v>90129</v>
      </c>
      <c r="H30" s="12">
        <v>12750635</v>
      </c>
      <c r="I30" s="16">
        <v>3780209</v>
      </c>
      <c r="J30" s="17">
        <v>2049369</v>
      </c>
      <c r="K30" s="75">
        <v>5829578</v>
      </c>
    </row>
    <row r="31" spans="1:11" x14ac:dyDescent="0.2">
      <c r="A31" s="4" t="s">
        <v>22</v>
      </c>
      <c r="B31" s="92">
        <v>109101931</v>
      </c>
      <c r="C31" s="87">
        <v>3800415</v>
      </c>
      <c r="D31" s="87">
        <v>0</v>
      </c>
      <c r="E31" s="93">
        <v>112902346</v>
      </c>
      <c r="F31" s="16">
        <v>109101931</v>
      </c>
      <c r="G31" s="17">
        <v>0</v>
      </c>
      <c r="H31" s="12">
        <v>109101931</v>
      </c>
      <c r="I31" s="16">
        <v>3145196</v>
      </c>
      <c r="J31" s="17">
        <v>655219</v>
      </c>
      <c r="K31" s="75">
        <v>3800415</v>
      </c>
    </row>
    <row r="32" spans="1:11" x14ac:dyDescent="0.2">
      <c r="A32" s="4" t="s">
        <v>23</v>
      </c>
      <c r="B32" s="92">
        <v>26458688</v>
      </c>
      <c r="C32" s="87">
        <v>8553876</v>
      </c>
      <c r="D32" s="87">
        <v>0</v>
      </c>
      <c r="E32" s="93">
        <v>35012564</v>
      </c>
      <c r="F32" s="16">
        <v>26458688</v>
      </c>
      <c r="G32" s="17">
        <v>0</v>
      </c>
      <c r="H32" s="12">
        <v>26458688</v>
      </c>
      <c r="I32" s="16">
        <v>5008142</v>
      </c>
      <c r="J32" s="17">
        <v>3545734</v>
      </c>
      <c r="K32" s="75">
        <v>8553876</v>
      </c>
    </row>
    <row r="33" spans="1:11" x14ac:dyDescent="0.2">
      <c r="A33" s="4" t="s">
        <v>24</v>
      </c>
      <c r="B33" s="92">
        <v>23031543</v>
      </c>
      <c r="C33" s="87">
        <v>5955767</v>
      </c>
      <c r="D33" s="87">
        <v>0</v>
      </c>
      <c r="E33" s="93">
        <v>28987310</v>
      </c>
      <c r="F33" s="16">
        <v>23031543</v>
      </c>
      <c r="G33" s="17">
        <v>0</v>
      </c>
      <c r="H33" s="12">
        <v>23031543</v>
      </c>
      <c r="I33" s="16">
        <v>3886326</v>
      </c>
      <c r="J33" s="17">
        <v>2069441</v>
      </c>
      <c r="K33" s="75">
        <v>5955767</v>
      </c>
    </row>
    <row r="34" spans="1:11" ht="13.15" customHeight="1" x14ac:dyDescent="0.2">
      <c r="A34" s="4" t="s">
        <v>25</v>
      </c>
      <c r="B34" s="92">
        <v>117146630.7</v>
      </c>
      <c r="C34" s="87">
        <v>16687704</v>
      </c>
      <c r="D34" s="87">
        <v>0</v>
      </c>
      <c r="E34" s="93">
        <v>133834334.7</v>
      </c>
      <c r="F34" s="16">
        <v>117146630.7</v>
      </c>
      <c r="G34" s="17">
        <v>0</v>
      </c>
      <c r="H34" s="12">
        <v>117146630.7</v>
      </c>
      <c r="I34" s="16">
        <v>13198728</v>
      </c>
      <c r="J34" s="17">
        <v>3488976</v>
      </c>
      <c r="K34" s="75">
        <v>16687704</v>
      </c>
    </row>
    <row r="35" spans="1:11" x14ac:dyDescent="0.2">
      <c r="A35" s="4" t="s">
        <v>26</v>
      </c>
      <c r="B35" s="92">
        <v>141036435</v>
      </c>
      <c r="C35" s="87">
        <v>12206191</v>
      </c>
      <c r="D35" s="87">
        <v>0</v>
      </c>
      <c r="E35" s="93">
        <v>153242626</v>
      </c>
      <c r="F35" s="16">
        <v>141036435</v>
      </c>
      <c r="G35" s="17">
        <v>0</v>
      </c>
      <c r="H35" s="12">
        <v>141036435</v>
      </c>
      <c r="I35" s="16">
        <v>10570050</v>
      </c>
      <c r="J35" s="17">
        <v>1636141</v>
      </c>
      <c r="K35" s="75">
        <v>12206191</v>
      </c>
    </row>
    <row r="36" spans="1:11" x14ac:dyDescent="0.2">
      <c r="A36" s="4" t="s">
        <v>27</v>
      </c>
      <c r="B36" s="92">
        <v>230370067.37</v>
      </c>
      <c r="C36" s="87">
        <v>20931060</v>
      </c>
      <c r="D36" s="87">
        <v>0</v>
      </c>
      <c r="E36" s="93">
        <v>251301127.37</v>
      </c>
      <c r="F36" s="16">
        <v>230370067.37</v>
      </c>
      <c r="G36" s="17">
        <v>0</v>
      </c>
      <c r="H36" s="12">
        <v>230370067.37</v>
      </c>
      <c r="I36" s="16">
        <v>17548785</v>
      </c>
      <c r="J36" s="17">
        <v>3382275</v>
      </c>
      <c r="K36" s="75">
        <v>20931060</v>
      </c>
    </row>
    <row r="37" spans="1:11" x14ac:dyDescent="0.2">
      <c r="A37" s="4" t="s">
        <v>28</v>
      </c>
      <c r="B37" s="92">
        <v>77487022</v>
      </c>
      <c r="C37" s="87">
        <v>12840754</v>
      </c>
      <c r="D37" s="87">
        <v>0</v>
      </c>
      <c r="E37" s="93">
        <v>90327776</v>
      </c>
      <c r="F37" s="16">
        <v>77487022</v>
      </c>
      <c r="G37" s="17">
        <v>0</v>
      </c>
      <c r="H37" s="12">
        <v>77487022</v>
      </c>
      <c r="I37" s="16">
        <v>9681829</v>
      </c>
      <c r="J37" s="17">
        <v>3158925</v>
      </c>
      <c r="K37" s="75">
        <v>12840754</v>
      </c>
    </row>
    <row r="38" spans="1:11" x14ac:dyDescent="0.2">
      <c r="A38" s="4" t="s">
        <v>29</v>
      </c>
      <c r="B38" s="92">
        <v>20444740</v>
      </c>
      <c r="C38" s="87">
        <v>4834746</v>
      </c>
      <c r="D38" s="87">
        <v>0</v>
      </c>
      <c r="E38" s="93">
        <v>25279486</v>
      </c>
      <c r="F38" s="16">
        <v>20444740</v>
      </c>
      <c r="G38" s="17">
        <v>0</v>
      </c>
      <c r="H38" s="12">
        <v>20444740</v>
      </c>
      <c r="I38" s="16">
        <v>3330850</v>
      </c>
      <c r="J38" s="17">
        <v>1503896</v>
      </c>
      <c r="K38" s="75">
        <v>4834746</v>
      </c>
    </row>
    <row r="39" spans="1:11" x14ac:dyDescent="0.2">
      <c r="A39" s="4" t="s">
        <v>30</v>
      </c>
      <c r="B39" s="92">
        <v>8650537</v>
      </c>
      <c r="C39" s="87">
        <v>4731724</v>
      </c>
      <c r="D39" s="87">
        <v>5752</v>
      </c>
      <c r="E39" s="93">
        <v>13388013</v>
      </c>
      <c r="F39" s="16">
        <v>8650537</v>
      </c>
      <c r="G39" s="17">
        <v>5752</v>
      </c>
      <c r="H39" s="12">
        <v>8656289</v>
      </c>
      <c r="I39" s="16">
        <v>3021538</v>
      </c>
      <c r="J39" s="17">
        <v>1710186</v>
      </c>
      <c r="K39" s="75">
        <v>4731724</v>
      </c>
    </row>
    <row r="40" spans="1:11" x14ac:dyDescent="0.2">
      <c r="A40" s="4" t="s">
        <v>31</v>
      </c>
      <c r="B40" s="92">
        <v>107501178</v>
      </c>
      <c r="C40" s="87">
        <v>2704534</v>
      </c>
      <c r="D40" s="87">
        <v>0</v>
      </c>
      <c r="E40" s="93">
        <v>110205712</v>
      </c>
      <c r="F40" s="16">
        <v>107501178</v>
      </c>
      <c r="G40" s="17">
        <v>0</v>
      </c>
      <c r="H40" s="12">
        <v>107501178</v>
      </c>
      <c r="I40" s="16">
        <v>1970939</v>
      </c>
      <c r="J40" s="17">
        <v>733595</v>
      </c>
      <c r="K40" s="75">
        <v>2704534</v>
      </c>
    </row>
    <row r="41" spans="1:11" x14ac:dyDescent="0.2">
      <c r="A41" s="4" t="s">
        <v>32</v>
      </c>
      <c r="B41" s="92">
        <v>26685044</v>
      </c>
      <c r="C41" s="87">
        <v>6671406</v>
      </c>
      <c r="D41" s="87">
        <v>0</v>
      </c>
      <c r="E41" s="93">
        <v>33356450</v>
      </c>
      <c r="F41" s="16">
        <v>26685044</v>
      </c>
      <c r="G41" s="17">
        <v>0</v>
      </c>
      <c r="H41" s="12">
        <v>26685044</v>
      </c>
      <c r="I41" s="16">
        <v>4456691</v>
      </c>
      <c r="J41" s="17">
        <v>2214715</v>
      </c>
      <c r="K41" s="75">
        <v>6671406</v>
      </c>
    </row>
    <row r="42" spans="1:11" x14ac:dyDescent="0.2">
      <c r="A42" s="4" t="s">
        <v>33</v>
      </c>
      <c r="B42" s="92">
        <v>182191204.64000002</v>
      </c>
      <c r="C42" s="87">
        <v>16985596</v>
      </c>
      <c r="D42" s="87">
        <v>0</v>
      </c>
      <c r="E42" s="93">
        <v>199176800.64000002</v>
      </c>
      <c r="F42" s="16">
        <v>182191204.64000002</v>
      </c>
      <c r="G42" s="17">
        <v>0</v>
      </c>
      <c r="H42" s="12">
        <v>182191204.64000002</v>
      </c>
      <c r="I42" s="16">
        <v>14325227</v>
      </c>
      <c r="J42" s="17">
        <v>2660369</v>
      </c>
      <c r="K42" s="75">
        <v>16985596</v>
      </c>
    </row>
    <row r="43" spans="1:11" x14ac:dyDescent="0.2">
      <c r="A43" s="4" t="s">
        <v>34</v>
      </c>
      <c r="B43" s="92">
        <v>16304844</v>
      </c>
      <c r="C43" s="87">
        <v>4861461</v>
      </c>
      <c r="D43" s="87">
        <v>0</v>
      </c>
      <c r="E43" s="93">
        <v>21166305</v>
      </c>
      <c r="F43" s="16">
        <v>16304844</v>
      </c>
      <c r="G43" s="17">
        <v>0</v>
      </c>
      <c r="H43" s="12">
        <v>16304844</v>
      </c>
      <c r="I43" s="16">
        <v>3214286</v>
      </c>
      <c r="J43" s="17">
        <v>1647175</v>
      </c>
      <c r="K43" s="75">
        <v>4861461</v>
      </c>
    </row>
    <row r="44" spans="1:11" x14ac:dyDescent="0.2">
      <c r="A44" s="4" t="s">
        <v>35</v>
      </c>
      <c r="B44" s="92">
        <v>141953000</v>
      </c>
      <c r="C44" s="87">
        <v>4618250</v>
      </c>
      <c r="D44" s="87">
        <v>0</v>
      </c>
      <c r="E44" s="93">
        <v>146571250</v>
      </c>
      <c r="F44" s="16">
        <v>141953000</v>
      </c>
      <c r="G44" s="17">
        <v>0</v>
      </c>
      <c r="H44" s="12">
        <v>141953000</v>
      </c>
      <c r="I44" s="16">
        <v>3367022</v>
      </c>
      <c r="J44" s="17">
        <v>1251228</v>
      </c>
      <c r="K44" s="75">
        <v>4618250</v>
      </c>
    </row>
    <row r="45" spans="1:11" x14ac:dyDescent="0.2">
      <c r="A45" s="4" t="s">
        <v>36</v>
      </c>
      <c r="B45" s="92">
        <v>119243763.03</v>
      </c>
      <c r="C45" s="87">
        <v>7518012</v>
      </c>
      <c r="D45" s="87">
        <v>0</v>
      </c>
      <c r="E45" s="93">
        <v>126761775.03</v>
      </c>
      <c r="F45" s="16">
        <v>119243763.03</v>
      </c>
      <c r="G45" s="17">
        <v>0</v>
      </c>
      <c r="H45" s="12">
        <v>119243763.03</v>
      </c>
      <c r="I45" s="16">
        <v>6375012</v>
      </c>
      <c r="J45" s="17">
        <v>1143000</v>
      </c>
      <c r="K45" s="75">
        <v>7518012</v>
      </c>
    </row>
    <row r="46" spans="1:11" x14ac:dyDescent="0.2">
      <c r="A46" s="4" t="s">
        <v>37</v>
      </c>
      <c r="B46" s="92">
        <v>78013038.689999998</v>
      </c>
      <c r="C46" s="87">
        <v>11660258</v>
      </c>
      <c r="D46" s="87">
        <v>553165.78</v>
      </c>
      <c r="E46" s="93">
        <v>90226462.469999999</v>
      </c>
      <c r="F46" s="16">
        <v>78013038.689999998</v>
      </c>
      <c r="G46" s="17">
        <v>553165.78</v>
      </c>
      <c r="H46" s="12">
        <v>78566204.469999999</v>
      </c>
      <c r="I46" s="16">
        <v>8993371</v>
      </c>
      <c r="J46" s="17">
        <v>2666887</v>
      </c>
      <c r="K46" s="75">
        <v>11660258</v>
      </c>
    </row>
    <row r="47" spans="1:11" x14ac:dyDescent="0.2">
      <c r="A47" s="4" t="s">
        <v>38</v>
      </c>
      <c r="B47" s="92">
        <v>10751068.84</v>
      </c>
      <c r="C47" s="87">
        <v>9236673</v>
      </c>
      <c r="D47" s="87">
        <v>0</v>
      </c>
      <c r="E47" s="93">
        <v>19987741.84</v>
      </c>
      <c r="F47" s="16">
        <v>10751068.84</v>
      </c>
      <c r="G47" s="17">
        <v>0</v>
      </c>
      <c r="H47" s="12">
        <v>10751068.84</v>
      </c>
      <c r="I47" s="16">
        <v>5525043</v>
      </c>
      <c r="J47" s="17">
        <v>3711630</v>
      </c>
      <c r="K47" s="75">
        <v>9236673</v>
      </c>
    </row>
    <row r="48" spans="1:11" x14ac:dyDescent="0.2">
      <c r="A48" s="4" t="s">
        <v>39</v>
      </c>
      <c r="B48" s="92">
        <v>48703599.389999993</v>
      </c>
      <c r="C48" s="87">
        <v>8008565</v>
      </c>
      <c r="D48" s="87">
        <v>0</v>
      </c>
      <c r="E48" s="93">
        <v>56712164.389999993</v>
      </c>
      <c r="F48" s="16">
        <v>48703599.389999993</v>
      </c>
      <c r="G48" s="17">
        <v>0</v>
      </c>
      <c r="H48" s="12">
        <v>48703599.389999993</v>
      </c>
      <c r="I48" s="16">
        <v>5692872</v>
      </c>
      <c r="J48" s="17">
        <v>2315693</v>
      </c>
      <c r="K48" s="75">
        <v>8008565</v>
      </c>
    </row>
    <row r="49" spans="1:11" x14ac:dyDescent="0.2">
      <c r="A49" s="4" t="s">
        <v>40</v>
      </c>
      <c r="B49" s="92">
        <v>101471774.01000001</v>
      </c>
      <c r="C49" s="87">
        <v>3443869</v>
      </c>
      <c r="D49" s="87">
        <v>0</v>
      </c>
      <c r="E49" s="93">
        <v>104915643.01000001</v>
      </c>
      <c r="F49" s="16">
        <v>101471774.01000001</v>
      </c>
      <c r="G49" s="17">
        <v>0</v>
      </c>
      <c r="H49" s="12">
        <v>101471774.01000001</v>
      </c>
      <c r="I49" s="16">
        <v>2612705</v>
      </c>
      <c r="J49" s="17">
        <v>831164</v>
      </c>
      <c r="K49" s="75">
        <v>3443869</v>
      </c>
    </row>
    <row r="50" spans="1:11" x14ac:dyDescent="0.2">
      <c r="A50" s="4" t="s">
        <v>41</v>
      </c>
      <c r="B50" s="92">
        <v>13694635</v>
      </c>
      <c r="C50" s="87">
        <v>2846289</v>
      </c>
      <c r="D50" s="87">
        <v>53520</v>
      </c>
      <c r="E50" s="93">
        <v>16594444</v>
      </c>
      <c r="F50" s="16">
        <v>13694635</v>
      </c>
      <c r="G50" s="17">
        <v>53520</v>
      </c>
      <c r="H50" s="12">
        <v>13748155</v>
      </c>
      <c r="I50" s="16">
        <v>1922391</v>
      </c>
      <c r="J50" s="17">
        <v>923898</v>
      </c>
      <c r="K50" s="75">
        <v>2846289</v>
      </c>
    </row>
    <row r="51" spans="1:11" x14ac:dyDescent="0.2">
      <c r="A51" s="4" t="s">
        <v>42</v>
      </c>
      <c r="B51" s="92">
        <v>100006661</v>
      </c>
      <c r="C51" s="87">
        <v>2624695</v>
      </c>
      <c r="D51" s="87">
        <v>0</v>
      </c>
      <c r="E51" s="93">
        <v>102631356</v>
      </c>
      <c r="F51" s="16">
        <v>100006661</v>
      </c>
      <c r="G51" s="17">
        <v>0</v>
      </c>
      <c r="H51" s="12">
        <v>100006661</v>
      </c>
      <c r="I51" s="16">
        <v>2069668</v>
      </c>
      <c r="J51" s="17">
        <v>555027</v>
      </c>
      <c r="K51" s="75">
        <v>2624695</v>
      </c>
    </row>
    <row r="52" spans="1:11" x14ac:dyDescent="0.2">
      <c r="A52" s="4" t="s">
        <v>43</v>
      </c>
      <c r="B52" s="92">
        <v>89799060</v>
      </c>
      <c r="C52" s="87">
        <v>4645367</v>
      </c>
      <c r="D52" s="87">
        <v>0</v>
      </c>
      <c r="E52" s="93">
        <v>94444427</v>
      </c>
      <c r="F52" s="16">
        <v>89799060</v>
      </c>
      <c r="G52" s="17">
        <v>0</v>
      </c>
      <c r="H52" s="12">
        <v>89799060</v>
      </c>
      <c r="I52" s="16">
        <v>3864010</v>
      </c>
      <c r="J52" s="17">
        <v>781357</v>
      </c>
      <c r="K52" s="75">
        <v>4645367</v>
      </c>
    </row>
    <row r="53" spans="1:11" x14ac:dyDescent="0.2">
      <c r="A53" s="4" t="s">
        <v>44</v>
      </c>
      <c r="B53" s="92">
        <v>286584000</v>
      </c>
      <c r="C53" s="87">
        <v>4506351</v>
      </c>
      <c r="D53" s="87">
        <v>0</v>
      </c>
      <c r="E53" s="93">
        <v>291090351</v>
      </c>
      <c r="F53" s="16">
        <v>286584000</v>
      </c>
      <c r="G53" s="17">
        <v>0</v>
      </c>
      <c r="H53" s="12">
        <v>286584000</v>
      </c>
      <c r="I53" s="16">
        <v>3778033</v>
      </c>
      <c r="J53" s="17">
        <v>728318</v>
      </c>
      <c r="K53" s="75">
        <v>4506351</v>
      </c>
    </row>
    <row r="54" spans="1:11" x14ac:dyDescent="0.2">
      <c r="A54" s="4" t="s">
        <v>264</v>
      </c>
      <c r="B54" s="92">
        <v>113502539</v>
      </c>
      <c r="C54" s="87">
        <v>16092814</v>
      </c>
      <c r="D54" s="87">
        <v>0</v>
      </c>
      <c r="E54" s="93">
        <v>129595353</v>
      </c>
      <c r="F54" s="16">
        <v>113502539</v>
      </c>
      <c r="G54" s="17">
        <v>0</v>
      </c>
      <c r="H54" s="12">
        <v>113502539</v>
      </c>
      <c r="I54" s="16">
        <v>14088454</v>
      </c>
      <c r="J54" s="17">
        <v>2004360</v>
      </c>
      <c r="K54" s="75">
        <v>16092814</v>
      </c>
    </row>
    <row r="55" spans="1:11" x14ac:dyDescent="0.2">
      <c r="A55" s="4" t="s">
        <v>45</v>
      </c>
      <c r="B55" s="92">
        <v>70219000</v>
      </c>
      <c r="C55" s="87">
        <v>15572707</v>
      </c>
      <c r="D55" s="87">
        <v>0</v>
      </c>
      <c r="E55" s="93">
        <v>85791707</v>
      </c>
      <c r="F55" s="16">
        <v>70219000</v>
      </c>
      <c r="G55" s="17">
        <v>0</v>
      </c>
      <c r="H55" s="12">
        <v>70219000</v>
      </c>
      <c r="I55" s="16">
        <v>11361135</v>
      </c>
      <c r="J55" s="17">
        <v>4211572</v>
      </c>
      <c r="K55" s="75">
        <v>15572707</v>
      </c>
    </row>
    <row r="56" spans="1:11" x14ac:dyDescent="0.2">
      <c r="A56" s="4" t="s">
        <v>46</v>
      </c>
      <c r="B56" s="92">
        <v>43159805</v>
      </c>
      <c r="C56" s="87">
        <v>7623845</v>
      </c>
      <c r="D56" s="87">
        <v>191673.05</v>
      </c>
      <c r="E56" s="93">
        <v>50975323.049999997</v>
      </c>
      <c r="F56" s="16">
        <v>43159805</v>
      </c>
      <c r="G56" s="17">
        <v>191673.05</v>
      </c>
      <c r="H56" s="12">
        <v>43351478.049999997</v>
      </c>
      <c r="I56" s="16">
        <v>5783824</v>
      </c>
      <c r="J56" s="17">
        <v>1840021</v>
      </c>
      <c r="K56" s="75">
        <v>7623845</v>
      </c>
    </row>
    <row r="57" spans="1:11" x14ac:dyDescent="0.2">
      <c r="A57" s="4" t="s">
        <v>47</v>
      </c>
      <c r="B57" s="92">
        <v>36401289</v>
      </c>
      <c r="C57" s="87">
        <v>11234297</v>
      </c>
      <c r="D57" s="87">
        <v>0</v>
      </c>
      <c r="E57" s="93">
        <v>47635586</v>
      </c>
      <c r="F57" s="16">
        <v>36401289</v>
      </c>
      <c r="G57" s="17">
        <v>0</v>
      </c>
      <c r="H57" s="12">
        <v>36401289</v>
      </c>
      <c r="I57" s="16">
        <v>7270135</v>
      </c>
      <c r="J57" s="17">
        <v>3964162</v>
      </c>
      <c r="K57" s="75">
        <v>11234297</v>
      </c>
    </row>
    <row r="58" spans="1:11" x14ac:dyDescent="0.2">
      <c r="A58" s="4" t="s">
        <v>48</v>
      </c>
      <c r="B58" s="92">
        <v>121187323</v>
      </c>
      <c r="C58" s="87">
        <v>5438411</v>
      </c>
      <c r="D58" s="87">
        <v>0</v>
      </c>
      <c r="E58" s="93">
        <v>126625734</v>
      </c>
      <c r="F58" s="16">
        <v>121187323</v>
      </c>
      <c r="G58" s="17">
        <v>0</v>
      </c>
      <c r="H58" s="12">
        <v>121187323</v>
      </c>
      <c r="I58" s="16">
        <v>4141451</v>
      </c>
      <c r="J58" s="17">
        <v>1296960</v>
      </c>
      <c r="K58" s="75">
        <v>5438411</v>
      </c>
    </row>
    <row r="59" spans="1:11" x14ac:dyDescent="0.2">
      <c r="A59" s="4" t="s">
        <v>49</v>
      </c>
      <c r="B59" s="92">
        <v>113473256.44</v>
      </c>
      <c r="C59" s="87">
        <v>3349612</v>
      </c>
      <c r="D59" s="87">
        <v>8.0000000016298145E-2</v>
      </c>
      <c r="E59" s="93">
        <v>116822868.52</v>
      </c>
      <c r="F59" s="16">
        <v>113473256.44</v>
      </c>
      <c r="G59" s="17">
        <v>8.0000000016298145E-2</v>
      </c>
      <c r="H59" s="12">
        <v>113473256.52</v>
      </c>
      <c r="I59" s="16">
        <v>2629361</v>
      </c>
      <c r="J59" s="17">
        <v>720251</v>
      </c>
      <c r="K59" s="75">
        <v>3349612</v>
      </c>
    </row>
    <row r="60" spans="1:11" x14ac:dyDescent="0.2">
      <c r="A60" s="4" t="s">
        <v>50</v>
      </c>
      <c r="B60" s="92">
        <v>32721638</v>
      </c>
      <c r="C60" s="87">
        <v>6717121</v>
      </c>
      <c r="D60" s="87">
        <v>0</v>
      </c>
      <c r="E60" s="93">
        <v>39438759</v>
      </c>
      <c r="F60" s="16">
        <v>32721638</v>
      </c>
      <c r="G60" s="17">
        <v>0</v>
      </c>
      <c r="H60" s="12">
        <v>32721638</v>
      </c>
      <c r="I60" s="16">
        <v>4621769</v>
      </c>
      <c r="J60" s="17">
        <v>2095352</v>
      </c>
      <c r="K60" s="75">
        <v>6717121</v>
      </c>
    </row>
    <row r="61" spans="1:11" x14ac:dyDescent="0.2">
      <c r="A61" s="4" t="s">
        <v>51</v>
      </c>
      <c r="B61" s="92">
        <v>151524743.75999999</v>
      </c>
      <c r="C61" s="87">
        <v>4710332</v>
      </c>
      <c r="D61" s="87">
        <v>0</v>
      </c>
      <c r="E61" s="93">
        <v>156235075.75999999</v>
      </c>
      <c r="F61" s="16">
        <v>151524743.75999999</v>
      </c>
      <c r="G61" s="17">
        <v>0</v>
      </c>
      <c r="H61" s="12">
        <v>151524743.75999999</v>
      </c>
      <c r="I61" s="16">
        <v>3780335</v>
      </c>
      <c r="J61" s="17">
        <v>929997</v>
      </c>
      <c r="K61" s="75">
        <v>4710332</v>
      </c>
    </row>
    <row r="62" spans="1:11" x14ac:dyDescent="0.2">
      <c r="A62" s="4" t="s">
        <v>52</v>
      </c>
      <c r="B62" s="92">
        <v>168646445.38999999</v>
      </c>
      <c r="C62" s="87">
        <v>5806159</v>
      </c>
      <c r="D62" s="87">
        <v>0</v>
      </c>
      <c r="E62" s="93">
        <v>174452604.38999999</v>
      </c>
      <c r="F62" s="16">
        <v>168646445.38999999</v>
      </c>
      <c r="G62" s="17">
        <v>0</v>
      </c>
      <c r="H62" s="12">
        <v>168646445.38999999</v>
      </c>
      <c r="I62" s="16">
        <v>3308448</v>
      </c>
      <c r="J62" s="17">
        <v>2497711</v>
      </c>
      <c r="K62" s="75">
        <v>5806159</v>
      </c>
    </row>
    <row r="63" spans="1:11" x14ac:dyDescent="0.2">
      <c r="A63" s="4" t="s">
        <v>53</v>
      </c>
      <c r="B63" s="92">
        <v>23226495</v>
      </c>
      <c r="C63" s="87">
        <v>5072437</v>
      </c>
      <c r="D63" s="87">
        <v>196838</v>
      </c>
      <c r="E63" s="93">
        <v>28495770</v>
      </c>
      <c r="F63" s="16">
        <v>23226495</v>
      </c>
      <c r="G63" s="17">
        <v>196838</v>
      </c>
      <c r="H63" s="12">
        <v>23423333</v>
      </c>
      <c r="I63" s="16">
        <v>3392885</v>
      </c>
      <c r="J63" s="17">
        <v>1679552</v>
      </c>
      <c r="K63" s="75">
        <v>5072437</v>
      </c>
    </row>
    <row r="64" spans="1:11" x14ac:dyDescent="0.2">
      <c r="A64" s="4" t="s">
        <v>54</v>
      </c>
      <c r="B64" s="92">
        <v>22433379</v>
      </c>
      <c r="C64" s="87">
        <v>9098887</v>
      </c>
      <c r="D64" s="87">
        <v>0</v>
      </c>
      <c r="E64" s="93">
        <v>31532266</v>
      </c>
      <c r="F64" s="16">
        <v>22433379</v>
      </c>
      <c r="G64" s="17">
        <v>0</v>
      </c>
      <c r="H64" s="12">
        <v>22433379</v>
      </c>
      <c r="I64" s="16">
        <v>4832283</v>
      </c>
      <c r="J64" s="17">
        <v>4266604</v>
      </c>
      <c r="K64" s="75">
        <v>9098887</v>
      </c>
    </row>
    <row r="65" spans="1:11" x14ac:dyDescent="0.2">
      <c r="A65" s="4" t="s">
        <v>55</v>
      </c>
      <c r="B65" s="92">
        <v>20542270</v>
      </c>
      <c r="C65" s="87">
        <v>4676041</v>
      </c>
      <c r="D65" s="87">
        <v>181597</v>
      </c>
      <c r="E65" s="93">
        <v>25399908</v>
      </c>
      <c r="F65" s="16">
        <v>20542270</v>
      </c>
      <c r="G65" s="17">
        <v>181597</v>
      </c>
      <c r="H65" s="12">
        <v>20723867</v>
      </c>
      <c r="I65" s="16">
        <v>2997318</v>
      </c>
      <c r="J65" s="17">
        <v>1678723</v>
      </c>
      <c r="K65" s="75">
        <v>4676041</v>
      </c>
    </row>
    <row r="66" spans="1:11" x14ac:dyDescent="0.2">
      <c r="A66" s="4" t="s">
        <v>56</v>
      </c>
      <c r="B66" s="92">
        <v>64339000</v>
      </c>
      <c r="C66" s="87">
        <v>2906896</v>
      </c>
      <c r="D66" s="87">
        <v>0</v>
      </c>
      <c r="E66" s="93">
        <v>67245896</v>
      </c>
      <c r="F66" s="16">
        <v>64339000</v>
      </c>
      <c r="G66" s="17">
        <v>0</v>
      </c>
      <c r="H66" s="12">
        <v>64339000</v>
      </c>
      <c r="I66" s="16">
        <v>1787699</v>
      </c>
      <c r="J66" s="17">
        <v>1119197</v>
      </c>
      <c r="K66" s="75">
        <v>2906896</v>
      </c>
    </row>
    <row r="67" spans="1:11" x14ac:dyDescent="0.2">
      <c r="A67" s="4" t="s">
        <v>57</v>
      </c>
      <c r="B67" s="92">
        <v>17442634</v>
      </c>
      <c r="C67" s="87">
        <v>7773977</v>
      </c>
      <c r="D67" s="87">
        <v>84546</v>
      </c>
      <c r="E67" s="93">
        <v>25301157</v>
      </c>
      <c r="F67" s="16">
        <v>17442634</v>
      </c>
      <c r="G67" s="17">
        <v>84546</v>
      </c>
      <c r="H67" s="12">
        <v>17527180</v>
      </c>
      <c r="I67" s="16">
        <v>4855151</v>
      </c>
      <c r="J67" s="17">
        <v>2918826</v>
      </c>
      <c r="K67" s="75">
        <v>7773977</v>
      </c>
    </row>
    <row r="68" spans="1:11" x14ac:dyDescent="0.2">
      <c r="A68" s="4" t="s">
        <v>58</v>
      </c>
      <c r="B68" s="92">
        <v>125323563.55</v>
      </c>
      <c r="C68" s="87">
        <v>2714915</v>
      </c>
      <c r="D68" s="87">
        <v>0</v>
      </c>
      <c r="E68" s="93">
        <v>128038478.55</v>
      </c>
      <c r="F68" s="16">
        <v>125323563.55</v>
      </c>
      <c r="G68" s="17">
        <v>0</v>
      </c>
      <c r="H68" s="12">
        <v>125323563.55</v>
      </c>
      <c r="I68" s="16">
        <v>2284025</v>
      </c>
      <c r="J68" s="17">
        <v>430890</v>
      </c>
      <c r="K68" s="75">
        <v>2714915</v>
      </c>
    </row>
    <row r="69" spans="1:11" x14ac:dyDescent="0.2">
      <c r="A69" s="4" t="s">
        <v>59</v>
      </c>
      <c r="B69" s="92">
        <v>9955981</v>
      </c>
      <c r="C69" s="87">
        <v>5621572</v>
      </c>
      <c r="D69" s="87">
        <v>48108</v>
      </c>
      <c r="E69" s="93">
        <v>15625661</v>
      </c>
      <c r="F69" s="16">
        <v>9955981</v>
      </c>
      <c r="G69" s="17">
        <v>48108</v>
      </c>
      <c r="H69" s="12">
        <v>10004089</v>
      </c>
      <c r="I69" s="16">
        <v>3447756</v>
      </c>
      <c r="J69" s="17">
        <v>2173816</v>
      </c>
      <c r="K69" s="75">
        <v>5621572</v>
      </c>
    </row>
    <row r="70" spans="1:11" x14ac:dyDescent="0.2">
      <c r="A70" s="4" t="s">
        <v>60</v>
      </c>
      <c r="B70" s="92">
        <v>7175877.1800000006</v>
      </c>
      <c r="C70" s="87">
        <v>264010</v>
      </c>
      <c r="D70" s="87">
        <v>0</v>
      </c>
      <c r="E70" s="93">
        <v>7439887.1800000006</v>
      </c>
      <c r="F70" s="16">
        <v>7175877.1800000006</v>
      </c>
      <c r="G70" s="17">
        <v>0</v>
      </c>
      <c r="H70" s="12">
        <v>7175877.1800000006</v>
      </c>
      <c r="I70" s="16">
        <v>203890</v>
      </c>
      <c r="J70" s="17">
        <v>60120</v>
      </c>
      <c r="K70" s="75">
        <v>264010</v>
      </c>
    </row>
    <row r="71" spans="1:11" x14ac:dyDescent="0.2">
      <c r="A71" s="4" t="s">
        <v>61</v>
      </c>
      <c r="B71" s="92">
        <v>42380322</v>
      </c>
      <c r="C71" s="87">
        <v>9864933</v>
      </c>
      <c r="D71" s="87">
        <v>0</v>
      </c>
      <c r="E71" s="93">
        <v>52245255</v>
      </c>
      <c r="F71" s="16">
        <v>42380322</v>
      </c>
      <c r="G71" s="17">
        <v>0</v>
      </c>
      <c r="H71" s="12">
        <v>42380322</v>
      </c>
      <c r="I71" s="16">
        <v>6197042</v>
      </c>
      <c r="J71" s="17">
        <v>3667891</v>
      </c>
      <c r="K71" s="75">
        <v>9864933</v>
      </c>
    </row>
    <row r="72" spans="1:11" x14ac:dyDescent="0.2">
      <c r="A72" s="4" t="s">
        <v>62</v>
      </c>
      <c r="B72" s="92">
        <v>20206228</v>
      </c>
      <c r="C72" s="87">
        <v>7811808</v>
      </c>
      <c r="D72" s="87">
        <v>90722</v>
      </c>
      <c r="E72" s="93">
        <v>28108758</v>
      </c>
      <c r="F72" s="16">
        <v>20206228</v>
      </c>
      <c r="G72" s="17">
        <v>90722</v>
      </c>
      <c r="H72" s="12">
        <v>20296950</v>
      </c>
      <c r="I72" s="16">
        <v>4715441</v>
      </c>
      <c r="J72" s="17">
        <v>3096367</v>
      </c>
      <c r="K72" s="75">
        <v>7811808</v>
      </c>
    </row>
    <row r="73" spans="1:11" x14ac:dyDescent="0.2">
      <c r="A73" s="4" t="s">
        <v>63</v>
      </c>
      <c r="B73" s="92">
        <v>113391708</v>
      </c>
      <c r="C73" s="87">
        <v>2864013</v>
      </c>
      <c r="D73" s="87">
        <v>0</v>
      </c>
      <c r="E73" s="93">
        <v>116255721</v>
      </c>
      <c r="F73" s="16">
        <v>113391708</v>
      </c>
      <c r="G73" s="17">
        <v>0</v>
      </c>
      <c r="H73" s="12">
        <v>113391708</v>
      </c>
      <c r="I73" s="16">
        <v>2396827</v>
      </c>
      <c r="J73" s="17">
        <v>467186</v>
      </c>
      <c r="K73" s="75">
        <v>2864013</v>
      </c>
    </row>
    <row r="74" spans="1:11" x14ac:dyDescent="0.2">
      <c r="A74" s="4" t="s">
        <v>64</v>
      </c>
      <c r="B74" s="92">
        <v>19077636</v>
      </c>
      <c r="C74" s="87">
        <v>5668313</v>
      </c>
      <c r="D74" s="87">
        <v>0</v>
      </c>
      <c r="E74" s="93">
        <v>24745949</v>
      </c>
      <c r="F74" s="16">
        <v>19077636</v>
      </c>
      <c r="G74" s="17">
        <v>0</v>
      </c>
      <c r="H74" s="12">
        <v>19077636</v>
      </c>
      <c r="I74" s="16">
        <v>3421355</v>
      </c>
      <c r="J74" s="17">
        <v>2246958</v>
      </c>
      <c r="K74" s="75">
        <v>5668313</v>
      </c>
    </row>
    <row r="75" spans="1:11" x14ac:dyDescent="0.2">
      <c r="A75" s="4" t="s">
        <v>65</v>
      </c>
      <c r="B75" s="92">
        <v>52284526.880000003</v>
      </c>
      <c r="C75" s="87">
        <v>4493314</v>
      </c>
      <c r="D75" s="87">
        <v>0</v>
      </c>
      <c r="E75" s="93">
        <v>56777840.880000003</v>
      </c>
      <c r="F75" s="16">
        <v>52284526.880000003</v>
      </c>
      <c r="G75" s="17">
        <v>0</v>
      </c>
      <c r="H75" s="12">
        <v>52284526.880000003</v>
      </c>
      <c r="I75" s="16">
        <v>2890510</v>
      </c>
      <c r="J75" s="17">
        <v>1602804</v>
      </c>
      <c r="K75" s="75">
        <v>4493314</v>
      </c>
    </row>
    <row r="76" spans="1:11" x14ac:dyDescent="0.2">
      <c r="A76" s="4" t="s">
        <v>66</v>
      </c>
      <c r="B76" s="92">
        <v>27691421</v>
      </c>
      <c r="C76" s="87">
        <v>6999801</v>
      </c>
      <c r="D76" s="87">
        <v>0</v>
      </c>
      <c r="E76" s="93">
        <v>34691222</v>
      </c>
      <c r="F76" s="16">
        <v>27691421</v>
      </c>
      <c r="G76" s="17">
        <v>0</v>
      </c>
      <c r="H76" s="12">
        <v>27691421</v>
      </c>
      <c r="I76" s="16">
        <v>4732893</v>
      </c>
      <c r="J76" s="17">
        <v>2266908</v>
      </c>
      <c r="K76" s="75">
        <v>6999801</v>
      </c>
    </row>
    <row r="77" spans="1:11" x14ac:dyDescent="0.2">
      <c r="A77" s="4" t="s">
        <v>67</v>
      </c>
      <c r="B77" s="92">
        <v>8820152</v>
      </c>
      <c r="C77" s="87">
        <v>5059553</v>
      </c>
      <c r="D77" s="87">
        <v>0</v>
      </c>
      <c r="E77" s="93">
        <v>13879705</v>
      </c>
      <c r="F77" s="16">
        <v>8820152</v>
      </c>
      <c r="G77" s="17">
        <v>0</v>
      </c>
      <c r="H77" s="12">
        <v>8820152</v>
      </c>
      <c r="I77" s="16">
        <v>3215755</v>
      </c>
      <c r="J77" s="17">
        <v>1843798</v>
      </c>
      <c r="K77" s="75">
        <v>5059553</v>
      </c>
    </row>
    <row r="78" spans="1:11" x14ac:dyDescent="0.2">
      <c r="A78" s="4" t="s">
        <v>68</v>
      </c>
      <c r="B78" s="92">
        <v>32145698</v>
      </c>
      <c r="C78" s="87">
        <v>7453705</v>
      </c>
      <c r="D78" s="87">
        <v>0</v>
      </c>
      <c r="E78" s="93">
        <v>39599403</v>
      </c>
      <c r="F78" s="16">
        <v>32145698</v>
      </c>
      <c r="G78" s="17">
        <v>0</v>
      </c>
      <c r="H78" s="12">
        <v>32145698</v>
      </c>
      <c r="I78" s="16">
        <v>5055660</v>
      </c>
      <c r="J78" s="17">
        <v>2398045</v>
      </c>
      <c r="K78" s="75">
        <v>7453705</v>
      </c>
    </row>
    <row r="79" spans="1:11" x14ac:dyDescent="0.2">
      <c r="A79" s="4" t="s">
        <v>69</v>
      </c>
      <c r="B79" s="92">
        <v>38185915</v>
      </c>
      <c r="C79" s="87">
        <v>3876134</v>
      </c>
      <c r="D79" s="87">
        <v>79137</v>
      </c>
      <c r="E79" s="93">
        <v>42141186</v>
      </c>
      <c r="F79" s="16">
        <v>38185915</v>
      </c>
      <c r="G79" s="17">
        <v>79137</v>
      </c>
      <c r="H79" s="12">
        <v>38265052</v>
      </c>
      <c r="I79" s="16">
        <v>3213584</v>
      </c>
      <c r="J79" s="17">
        <v>662550</v>
      </c>
      <c r="K79" s="75">
        <v>3876134</v>
      </c>
    </row>
    <row r="80" spans="1:11" x14ac:dyDescent="0.2">
      <c r="A80" s="4" t="s">
        <v>70</v>
      </c>
      <c r="B80" s="92">
        <v>61558642</v>
      </c>
      <c r="C80" s="87">
        <v>14489741</v>
      </c>
      <c r="D80" s="87">
        <v>0</v>
      </c>
      <c r="E80" s="93">
        <v>76048383</v>
      </c>
      <c r="F80" s="16">
        <v>61558642</v>
      </c>
      <c r="G80" s="17">
        <v>0</v>
      </c>
      <c r="H80" s="12">
        <v>61558642</v>
      </c>
      <c r="I80" s="16">
        <v>9405836</v>
      </c>
      <c r="J80" s="17">
        <v>5083905</v>
      </c>
      <c r="K80" s="75">
        <v>14489741</v>
      </c>
    </row>
    <row r="81" spans="1:11" x14ac:dyDescent="0.2">
      <c r="A81" s="4" t="s">
        <v>71</v>
      </c>
      <c r="B81" s="92">
        <v>7511543</v>
      </c>
      <c r="C81" s="87">
        <v>5869337</v>
      </c>
      <c r="D81" s="87">
        <v>0</v>
      </c>
      <c r="E81" s="93">
        <v>13380880</v>
      </c>
      <c r="F81" s="16">
        <v>7511543</v>
      </c>
      <c r="G81" s="17">
        <v>0</v>
      </c>
      <c r="H81" s="12">
        <v>7511543</v>
      </c>
      <c r="I81" s="16">
        <v>3465874</v>
      </c>
      <c r="J81" s="17">
        <v>2403463</v>
      </c>
      <c r="K81" s="75">
        <v>5869337</v>
      </c>
    </row>
    <row r="82" spans="1:11" x14ac:dyDescent="0.2">
      <c r="A82" s="4" t="s">
        <v>72</v>
      </c>
      <c r="B82" s="92">
        <v>115480172</v>
      </c>
      <c r="C82" s="87">
        <v>4709462</v>
      </c>
      <c r="D82" s="87">
        <v>327931</v>
      </c>
      <c r="E82" s="93">
        <v>120517565</v>
      </c>
      <c r="F82" s="16">
        <v>115480172</v>
      </c>
      <c r="G82" s="17">
        <v>327931</v>
      </c>
      <c r="H82" s="12">
        <v>115808103</v>
      </c>
      <c r="I82" s="16">
        <v>3647169</v>
      </c>
      <c r="J82" s="17">
        <v>1062293</v>
      </c>
      <c r="K82" s="75">
        <v>4709462</v>
      </c>
    </row>
    <row r="83" spans="1:11" x14ac:dyDescent="0.2">
      <c r="A83" s="4" t="s">
        <v>73</v>
      </c>
      <c r="B83" s="92">
        <v>151530533.91999999</v>
      </c>
      <c r="C83" s="87">
        <v>14626626</v>
      </c>
      <c r="D83" s="87">
        <v>0</v>
      </c>
      <c r="E83" s="93">
        <v>166157159.91999999</v>
      </c>
      <c r="F83" s="16">
        <v>151530533.91999999</v>
      </c>
      <c r="G83" s="17">
        <v>0</v>
      </c>
      <c r="H83" s="12">
        <v>151530533.91999999</v>
      </c>
      <c r="I83" s="16">
        <v>12437473</v>
      </c>
      <c r="J83" s="17">
        <v>2189153</v>
      </c>
      <c r="K83" s="75">
        <v>14626626</v>
      </c>
    </row>
    <row r="84" spans="1:11" x14ac:dyDescent="0.2">
      <c r="A84" s="4" t="s">
        <v>74</v>
      </c>
      <c r="B84" s="92">
        <v>46048969</v>
      </c>
      <c r="C84" s="87">
        <v>5085105</v>
      </c>
      <c r="D84" s="87">
        <v>85613</v>
      </c>
      <c r="E84" s="93">
        <v>51219687</v>
      </c>
      <c r="F84" s="16">
        <v>46048969</v>
      </c>
      <c r="G84" s="17">
        <v>85613</v>
      </c>
      <c r="H84" s="12">
        <v>46134582</v>
      </c>
      <c r="I84" s="16">
        <v>4319802</v>
      </c>
      <c r="J84" s="17">
        <v>765303</v>
      </c>
      <c r="K84" s="75">
        <v>5085105</v>
      </c>
    </row>
    <row r="85" spans="1:11" x14ac:dyDescent="0.2">
      <c r="A85" s="4" t="s">
        <v>75</v>
      </c>
      <c r="B85" s="92">
        <v>200220078.16</v>
      </c>
      <c r="C85" s="87">
        <v>18937361</v>
      </c>
      <c r="D85" s="87">
        <v>0</v>
      </c>
      <c r="E85" s="93">
        <v>219157439.16</v>
      </c>
      <c r="F85" s="16">
        <v>200220078.16</v>
      </c>
      <c r="G85" s="17">
        <v>0</v>
      </c>
      <c r="H85" s="12">
        <v>200220078.16</v>
      </c>
      <c r="I85" s="16">
        <v>16498012</v>
      </c>
      <c r="J85" s="17">
        <v>2439349</v>
      </c>
      <c r="K85" s="75">
        <v>18937361</v>
      </c>
    </row>
    <row r="86" spans="1:11" x14ac:dyDescent="0.2">
      <c r="A86" s="4" t="s">
        <v>76</v>
      </c>
      <c r="B86" s="92">
        <v>108034000</v>
      </c>
      <c r="C86" s="87">
        <v>2467097</v>
      </c>
      <c r="D86" s="87">
        <v>0</v>
      </c>
      <c r="E86" s="93">
        <v>110501097</v>
      </c>
      <c r="F86" s="16">
        <v>108034000</v>
      </c>
      <c r="G86" s="17">
        <v>0</v>
      </c>
      <c r="H86" s="12">
        <v>108034000</v>
      </c>
      <c r="I86" s="16">
        <v>2069742</v>
      </c>
      <c r="J86" s="17">
        <v>397355</v>
      </c>
      <c r="K86" s="75">
        <v>2467097</v>
      </c>
    </row>
    <row r="87" spans="1:11" x14ac:dyDescent="0.2">
      <c r="A87" s="4" t="s">
        <v>77</v>
      </c>
      <c r="B87" s="92">
        <v>139965850.54999998</v>
      </c>
      <c r="C87" s="87">
        <v>13612237</v>
      </c>
      <c r="D87" s="87">
        <v>1171776.8</v>
      </c>
      <c r="E87" s="93">
        <v>154749864.34999999</v>
      </c>
      <c r="F87" s="16">
        <v>139965850.54999998</v>
      </c>
      <c r="G87" s="17">
        <v>1171776.8</v>
      </c>
      <c r="H87" s="12">
        <v>141137627.34999999</v>
      </c>
      <c r="I87" s="16">
        <v>10372047</v>
      </c>
      <c r="J87" s="17">
        <v>3240190</v>
      </c>
      <c r="K87" s="75">
        <v>13612237</v>
      </c>
    </row>
    <row r="88" spans="1:11" x14ac:dyDescent="0.2">
      <c r="A88" s="4" t="s">
        <v>78</v>
      </c>
      <c r="B88" s="92">
        <v>12257381</v>
      </c>
      <c r="C88" s="87">
        <v>5491221</v>
      </c>
      <c r="D88" s="87">
        <v>108829</v>
      </c>
      <c r="E88" s="93">
        <v>17857431</v>
      </c>
      <c r="F88" s="16">
        <v>12257381</v>
      </c>
      <c r="G88" s="17">
        <v>108829</v>
      </c>
      <c r="H88" s="12">
        <v>12366210</v>
      </c>
      <c r="I88" s="16">
        <v>3414163</v>
      </c>
      <c r="J88" s="17">
        <v>2077058</v>
      </c>
      <c r="K88" s="75">
        <v>5491221</v>
      </c>
    </row>
    <row r="89" spans="1:11" x14ac:dyDescent="0.2">
      <c r="A89" s="5"/>
      <c r="B89" s="94"/>
      <c r="C89" s="88"/>
      <c r="D89" s="88"/>
      <c r="E89" s="95"/>
      <c r="F89" s="18"/>
      <c r="G89" s="19"/>
      <c r="H89" s="76"/>
      <c r="I89" s="18"/>
      <c r="J89" s="19"/>
      <c r="K89" s="76"/>
    </row>
    <row r="90" spans="1:11" x14ac:dyDescent="0.2">
      <c r="A90" s="30"/>
      <c r="B90" s="31">
        <f>SUM(B9:B89)</f>
        <v>5992552334.2400017</v>
      </c>
      <c r="C90" s="32">
        <f t="shared" ref="C90:E90" si="0">SUM(C9:C89)</f>
        <v>605490241</v>
      </c>
      <c r="D90" s="32">
        <f t="shared" si="0"/>
        <v>4647664.45</v>
      </c>
      <c r="E90" s="33">
        <f t="shared" si="0"/>
        <v>6602690239.6900024</v>
      </c>
      <c r="F90" s="31">
        <f>SUM(F9:F89)</f>
        <v>5992552334.2400017</v>
      </c>
      <c r="G90" s="32">
        <f t="shared" ref="G90:H90" si="1">SUM(G9:G89)</f>
        <v>4647664.45</v>
      </c>
      <c r="H90" s="33">
        <f t="shared" si="1"/>
        <v>5997199998.6900015</v>
      </c>
      <c r="I90" s="31">
        <f>SUM(I9:I89)</f>
        <v>446842316</v>
      </c>
      <c r="J90" s="32">
        <f>SUM(J9:J89)</f>
        <v>158647925</v>
      </c>
      <c r="K90" s="33">
        <f t="shared" ref="K90" si="2">SUM(K9:K89)</f>
        <v>605490241</v>
      </c>
    </row>
    <row r="91" spans="1:11" x14ac:dyDescent="0.2">
      <c r="A91" s="29" t="str">
        <f>'Total Exp'!A91</f>
        <v>Source: Victoria Grants Commission - Questionnaire 2018-19 response from Council</v>
      </c>
      <c r="B91" s="10"/>
      <c r="C91" s="10"/>
      <c r="D91" s="10"/>
      <c r="E91" s="10"/>
      <c r="F91" s="10"/>
      <c r="G91" s="10"/>
      <c r="H91" s="10"/>
      <c r="I91" s="10"/>
      <c r="J91" s="10"/>
      <c r="K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249977111117893"/>
  </sheetPr>
  <dimension ref="A1: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8" width="12.7109375" style="9"/>
    <col min="9" max="9" width="13.7109375" style="9" customWidth="1"/>
    <col min="10" max="17" width="12.7109375" style="9"/>
    <col min="18" max="18" width="14.85546875" style="9" customWidth="1"/>
    <col min="19" max="16384" width="12.7109375" style="6"/>
  </cols>
  <sheetData>
    <row r="1" spans="1:18" x14ac:dyDescent="0.2">
      <c r="A1" s="1" t="s">
        <v>0</v>
      </c>
      <c r="B1" s="7"/>
      <c r="C1" s="7"/>
      <c r="D1" s="7"/>
      <c r="E1" s="7"/>
      <c r="F1" s="7"/>
      <c r="G1" s="7"/>
      <c r="H1" s="7"/>
      <c r="I1" s="7"/>
      <c r="J1" s="7"/>
      <c r="K1" s="7"/>
      <c r="L1" s="7"/>
      <c r="M1" s="7"/>
      <c r="N1" s="7"/>
      <c r="O1" s="7"/>
      <c r="P1" s="7"/>
      <c r="Q1" s="7"/>
      <c r="R1" s="7"/>
    </row>
    <row r="2" spans="1:18" ht="15.75" x14ac:dyDescent="0.25">
      <c r="A2" s="2" t="s">
        <v>105</v>
      </c>
      <c r="B2" s="8"/>
      <c r="C2" s="8"/>
      <c r="D2" s="8"/>
      <c r="E2" s="8"/>
      <c r="F2" s="8"/>
      <c r="G2" s="8"/>
      <c r="H2" s="8"/>
      <c r="I2" s="8"/>
      <c r="J2" s="8"/>
      <c r="K2" s="8"/>
      <c r="L2" s="8"/>
      <c r="M2" s="8"/>
      <c r="N2" s="8"/>
      <c r="O2" s="8"/>
      <c r="P2" s="8"/>
      <c r="Q2" s="8"/>
      <c r="R2" s="8"/>
    </row>
    <row r="3" spans="1:18" x14ac:dyDescent="0.2">
      <c r="A3" s="28" t="str">
        <f>'Total Exp'!A3</f>
        <v>2018-19</v>
      </c>
    </row>
    <row r="4" spans="1:18" ht="15.75" x14ac:dyDescent="0.25">
      <c r="A4" s="82" t="s">
        <v>263</v>
      </c>
      <c r="B4" s="85" t="s">
        <v>281</v>
      </c>
      <c r="C4" s="83"/>
      <c r="D4" s="83"/>
      <c r="E4" s="83"/>
      <c r="F4" s="83"/>
      <c r="G4" s="83"/>
      <c r="H4" s="83"/>
      <c r="I4" s="83"/>
      <c r="J4" s="83"/>
      <c r="K4" s="83"/>
      <c r="L4" s="83"/>
      <c r="M4" s="83"/>
      <c r="N4" s="83"/>
      <c r="O4" s="83"/>
      <c r="P4" s="83"/>
      <c r="Q4" s="83"/>
      <c r="R4" s="84" t="s">
        <v>287</v>
      </c>
    </row>
    <row r="5" spans="1:18" s="60" customFormat="1" ht="12.75" x14ac:dyDescent="0.2">
      <c r="A5" s="49"/>
      <c r="B5" s="64" t="s">
        <v>252</v>
      </c>
      <c r="C5" s="65"/>
      <c r="D5" s="65"/>
      <c r="E5" s="65"/>
      <c r="F5" s="65"/>
      <c r="G5" s="65"/>
      <c r="H5" s="65"/>
      <c r="I5" s="66"/>
      <c r="J5" s="61" t="s">
        <v>253</v>
      </c>
      <c r="K5" s="62"/>
      <c r="L5" s="62"/>
      <c r="M5" s="62"/>
      <c r="N5" s="62"/>
      <c r="O5" s="62"/>
      <c r="P5" s="62"/>
      <c r="Q5" s="62"/>
      <c r="R5" s="63"/>
    </row>
    <row r="6" spans="1:18" s="60" customFormat="1" ht="12.75" x14ac:dyDescent="0.2">
      <c r="A6" s="49"/>
      <c r="B6" s="50" t="s">
        <v>250</v>
      </c>
      <c r="C6" s="51"/>
      <c r="D6" s="51"/>
      <c r="E6" s="51"/>
      <c r="F6" s="51"/>
      <c r="G6" s="51"/>
      <c r="H6" s="51"/>
      <c r="I6" s="52"/>
      <c r="J6" s="50" t="s">
        <v>255</v>
      </c>
      <c r="K6" s="51"/>
      <c r="L6" s="51"/>
      <c r="M6" s="51"/>
      <c r="N6" s="51"/>
      <c r="O6" s="51"/>
      <c r="P6" s="51"/>
      <c r="Q6" s="51"/>
      <c r="R6" s="52"/>
    </row>
    <row r="7" spans="1:18" s="59" customFormat="1" ht="33.75" x14ac:dyDescent="0.2">
      <c r="A7" s="57"/>
      <c r="B7" s="42" t="s">
        <v>106</v>
      </c>
      <c r="C7" s="43" t="s">
        <v>272</v>
      </c>
      <c r="D7" s="43" t="s">
        <v>273</v>
      </c>
      <c r="E7" s="43" t="s">
        <v>274</v>
      </c>
      <c r="F7" s="43" t="s">
        <v>275</v>
      </c>
      <c r="G7" s="43" t="s">
        <v>108</v>
      </c>
      <c r="H7" s="43" t="s">
        <v>109</v>
      </c>
      <c r="I7" s="58" t="s">
        <v>276</v>
      </c>
      <c r="J7" s="42" t="s">
        <v>256</v>
      </c>
      <c r="K7" s="43" t="s">
        <v>106</v>
      </c>
      <c r="L7" s="43" t="s">
        <v>272</v>
      </c>
      <c r="M7" s="43" t="s">
        <v>273</v>
      </c>
      <c r="N7" s="43" t="s">
        <v>274</v>
      </c>
      <c r="O7" s="43" t="s">
        <v>275</v>
      </c>
      <c r="P7" s="43" t="s">
        <v>108</v>
      </c>
      <c r="Q7" s="43" t="s">
        <v>109</v>
      </c>
      <c r="R7" s="58" t="s">
        <v>276</v>
      </c>
    </row>
    <row r="8" spans="1:18" s="59" customFormat="1" ht="11.25" x14ac:dyDescent="0.2">
      <c r="A8" s="67"/>
      <c r="B8" s="46" t="s">
        <v>110</v>
      </c>
      <c r="C8" s="47" t="s">
        <v>111</v>
      </c>
      <c r="D8" s="47" t="s">
        <v>112</v>
      </c>
      <c r="E8" s="47" t="s">
        <v>113</v>
      </c>
      <c r="F8" s="47" t="s">
        <v>114</v>
      </c>
      <c r="G8" s="47" t="s">
        <v>115</v>
      </c>
      <c r="H8" s="47" t="s">
        <v>116</v>
      </c>
      <c r="I8" s="48" t="s">
        <v>117</v>
      </c>
      <c r="J8" s="73" t="s">
        <v>257</v>
      </c>
      <c r="K8" s="47" t="s">
        <v>110</v>
      </c>
      <c r="L8" s="47" t="s">
        <v>111</v>
      </c>
      <c r="M8" s="47" t="s">
        <v>112</v>
      </c>
      <c r="N8" s="47" t="s">
        <v>113</v>
      </c>
      <c r="O8" s="47" t="s">
        <v>114</v>
      </c>
      <c r="P8" s="47" t="s">
        <v>115</v>
      </c>
      <c r="Q8" s="47" t="s">
        <v>116</v>
      </c>
      <c r="R8" s="48" t="s">
        <v>117</v>
      </c>
    </row>
    <row r="9" spans="1:18" x14ac:dyDescent="0.2">
      <c r="A9" s="3"/>
      <c r="B9" s="89"/>
      <c r="C9" s="90"/>
      <c r="D9" s="90"/>
      <c r="E9" s="90"/>
      <c r="F9" s="90"/>
      <c r="G9" s="90"/>
      <c r="H9" s="90"/>
      <c r="I9" s="96"/>
      <c r="J9" s="89"/>
      <c r="K9" s="90"/>
      <c r="L9" s="90"/>
      <c r="M9" s="90"/>
      <c r="N9" s="90"/>
      <c r="O9" s="90"/>
      <c r="P9" s="90"/>
      <c r="Q9" s="90"/>
      <c r="R9" s="96"/>
    </row>
    <row r="10" spans="1:18" x14ac:dyDescent="0.2">
      <c r="A10" s="4" t="s">
        <v>1</v>
      </c>
      <c r="B10" s="92">
        <v>1803999.58</v>
      </c>
      <c r="C10" s="87">
        <v>836869.8</v>
      </c>
      <c r="D10" s="87">
        <v>4200155.99</v>
      </c>
      <c r="E10" s="87">
        <v>477740</v>
      </c>
      <c r="F10" s="87">
        <v>0</v>
      </c>
      <c r="G10" s="87">
        <v>1584000.1800000002</v>
      </c>
      <c r="H10" s="87">
        <v>1055000.1200000001</v>
      </c>
      <c r="I10" s="97">
        <v>9957765.6699999999</v>
      </c>
      <c r="J10" s="92">
        <v>17949000</v>
      </c>
      <c r="K10" s="87">
        <v>1803999.58</v>
      </c>
      <c r="L10" s="87">
        <v>836869.8</v>
      </c>
      <c r="M10" s="87">
        <v>4200155.99</v>
      </c>
      <c r="N10" s="87">
        <v>4269974</v>
      </c>
      <c r="O10" s="87">
        <v>0</v>
      </c>
      <c r="P10" s="87">
        <v>1584000.1800000002</v>
      </c>
      <c r="Q10" s="87">
        <v>1055000.1200000001</v>
      </c>
      <c r="R10" s="97">
        <v>31698999.670000002</v>
      </c>
    </row>
    <row r="11" spans="1:18" x14ac:dyDescent="0.2">
      <c r="A11" s="4" t="s">
        <v>2</v>
      </c>
      <c r="B11" s="92">
        <v>1544048.4000000001</v>
      </c>
      <c r="C11" s="87">
        <v>676336.35</v>
      </c>
      <c r="D11" s="87">
        <v>4805292.4000000004</v>
      </c>
      <c r="E11" s="87">
        <v>1495090.91</v>
      </c>
      <c r="F11" s="87">
        <v>1691588.59</v>
      </c>
      <c r="G11" s="87">
        <v>287365.25000000006</v>
      </c>
      <c r="H11" s="87">
        <v>446753.65</v>
      </c>
      <c r="I11" s="97">
        <v>10946475.550000001</v>
      </c>
      <c r="J11" s="92">
        <v>16907651.039999999</v>
      </c>
      <c r="K11" s="87">
        <v>1544048.4000000001</v>
      </c>
      <c r="L11" s="87">
        <v>676336.35</v>
      </c>
      <c r="M11" s="87">
        <v>4805292.4000000004</v>
      </c>
      <c r="N11" s="87">
        <v>7605360.9100000001</v>
      </c>
      <c r="O11" s="87">
        <v>1691588.59</v>
      </c>
      <c r="P11" s="87">
        <v>287365.25000000006</v>
      </c>
      <c r="Q11" s="87">
        <v>564473.05000000005</v>
      </c>
      <c r="R11" s="97">
        <v>34082115.989999995</v>
      </c>
    </row>
    <row r="12" spans="1:18" x14ac:dyDescent="0.2">
      <c r="A12" s="4" t="s">
        <v>3</v>
      </c>
      <c r="B12" s="92">
        <v>29529000</v>
      </c>
      <c r="C12" s="87">
        <v>6068855</v>
      </c>
      <c r="D12" s="87">
        <v>7425887</v>
      </c>
      <c r="E12" s="87">
        <v>6469597</v>
      </c>
      <c r="F12" s="87">
        <v>6648588</v>
      </c>
      <c r="G12" s="87">
        <v>52923000</v>
      </c>
      <c r="H12" s="87">
        <v>5768001</v>
      </c>
      <c r="I12" s="97">
        <v>114832928</v>
      </c>
      <c r="J12" s="92">
        <v>116935000</v>
      </c>
      <c r="K12" s="87">
        <v>29529000</v>
      </c>
      <c r="L12" s="87">
        <v>6068855</v>
      </c>
      <c r="M12" s="87">
        <v>7425887</v>
      </c>
      <c r="N12" s="87">
        <v>19388669</v>
      </c>
      <c r="O12" s="87">
        <v>6648588</v>
      </c>
      <c r="P12" s="87">
        <v>52923000</v>
      </c>
      <c r="Q12" s="87">
        <v>5768001</v>
      </c>
      <c r="R12" s="97">
        <v>244687000</v>
      </c>
    </row>
    <row r="13" spans="1:18" x14ac:dyDescent="0.2">
      <c r="A13" s="4" t="s">
        <v>4</v>
      </c>
      <c r="B13" s="92">
        <v>30153000</v>
      </c>
      <c r="C13" s="87">
        <v>4137000</v>
      </c>
      <c r="D13" s="87">
        <v>3919000</v>
      </c>
      <c r="E13" s="87">
        <v>6035000</v>
      </c>
      <c r="F13" s="87">
        <v>486000</v>
      </c>
      <c r="G13" s="87">
        <v>5739000</v>
      </c>
      <c r="H13" s="87">
        <v>7221000</v>
      </c>
      <c r="I13" s="97">
        <v>57690000</v>
      </c>
      <c r="J13" s="92">
        <v>100572000</v>
      </c>
      <c r="K13" s="87">
        <v>30153000</v>
      </c>
      <c r="L13" s="87">
        <v>4137000</v>
      </c>
      <c r="M13" s="87">
        <v>3919000</v>
      </c>
      <c r="N13" s="87">
        <v>9505122</v>
      </c>
      <c r="O13" s="87">
        <v>486000</v>
      </c>
      <c r="P13" s="87">
        <v>5739000</v>
      </c>
      <c r="Q13" s="87">
        <v>7221000</v>
      </c>
      <c r="R13" s="97">
        <v>161732122</v>
      </c>
    </row>
    <row r="14" spans="1:18" x14ac:dyDescent="0.2">
      <c r="A14" s="4" t="s">
        <v>5</v>
      </c>
      <c r="B14" s="92">
        <v>7433238.1299999999</v>
      </c>
      <c r="C14" s="87">
        <v>2072354.22</v>
      </c>
      <c r="D14" s="87">
        <v>2871374.99</v>
      </c>
      <c r="E14" s="87">
        <v>1547904.87</v>
      </c>
      <c r="F14" s="87">
        <v>0</v>
      </c>
      <c r="G14" s="87">
        <v>1143841.04</v>
      </c>
      <c r="H14" s="87">
        <v>1880534.6799999997</v>
      </c>
      <c r="I14" s="97">
        <v>16949247.93</v>
      </c>
      <c r="J14" s="92">
        <v>58581624</v>
      </c>
      <c r="K14" s="87">
        <v>7433238.1299999999</v>
      </c>
      <c r="L14" s="87">
        <v>2072354.22</v>
      </c>
      <c r="M14" s="87">
        <v>2871374.99</v>
      </c>
      <c r="N14" s="87">
        <v>7419103.8700000001</v>
      </c>
      <c r="O14" s="87">
        <v>0</v>
      </c>
      <c r="P14" s="87">
        <v>1143841.04</v>
      </c>
      <c r="Q14" s="87">
        <v>1880534.6799999997</v>
      </c>
      <c r="R14" s="97">
        <v>81402070.930000007</v>
      </c>
    </row>
    <row r="15" spans="1:18" x14ac:dyDescent="0.2">
      <c r="A15" s="4" t="s">
        <v>6</v>
      </c>
      <c r="B15" s="92">
        <v>5275712</v>
      </c>
      <c r="C15" s="87">
        <v>1739167.62</v>
      </c>
      <c r="D15" s="87">
        <v>6761593</v>
      </c>
      <c r="E15" s="87">
        <v>2859308</v>
      </c>
      <c r="F15" s="87">
        <v>2272000</v>
      </c>
      <c r="G15" s="87">
        <v>3726681</v>
      </c>
      <c r="H15" s="87">
        <v>1810984</v>
      </c>
      <c r="I15" s="97">
        <v>24445445.620000001</v>
      </c>
      <c r="J15" s="92">
        <v>57203586</v>
      </c>
      <c r="K15" s="87">
        <v>5275712</v>
      </c>
      <c r="L15" s="87">
        <v>1739167.62</v>
      </c>
      <c r="M15" s="87">
        <v>6761593</v>
      </c>
      <c r="N15" s="87">
        <v>11785170</v>
      </c>
      <c r="O15" s="87">
        <v>2272000</v>
      </c>
      <c r="P15" s="87">
        <v>3726681</v>
      </c>
      <c r="Q15" s="87">
        <v>1993984</v>
      </c>
      <c r="R15" s="97">
        <v>90757893.620000005</v>
      </c>
    </row>
    <row r="16" spans="1:18" x14ac:dyDescent="0.2">
      <c r="A16" s="4" t="s">
        <v>7</v>
      </c>
      <c r="B16" s="92">
        <v>16866075.119999997</v>
      </c>
      <c r="C16" s="87">
        <v>2802105.75</v>
      </c>
      <c r="D16" s="87">
        <v>1711731.58</v>
      </c>
      <c r="E16" s="87">
        <v>4908323.24</v>
      </c>
      <c r="F16" s="87">
        <v>381736.09</v>
      </c>
      <c r="G16" s="87">
        <v>7421440.1499999994</v>
      </c>
      <c r="H16" s="87">
        <v>7635282.1100000003</v>
      </c>
      <c r="I16" s="97">
        <v>41726694.040000007</v>
      </c>
      <c r="J16" s="92">
        <v>95495781.239999995</v>
      </c>
      <c r="K16" s="87">
        <v>16866075.119999997</v>
      </c>
      <c r="L16" s="87">
        <v>2802105.75</v>
      </c>
      <c r="M16" s="87">
        <v>1711731.58</v>
      </c>
      <c r="N16" s="87">
        <v>7619213.2400000002</v>
      </c>
      <c r="O16" s="87">
        <v>381736.09</v>
      </c>
      <c r="P16" s="87">
        <v>7421440.1499999994</v>
      </c>
      <c r="Q16" s="87">
        <v>7635282.1100000003</v>
      </c>
      <c r="R16" s="97">
        <v>139933365.28</v>
      </c>
    </row>
    <row r="17" spans="1:18" x14ac:dyDescent="0.2">
      <c r="A17" s="4" t="s">
        <v>8</v>
      </c>
      <c r="B17" s="92">
        <v>4811556</v>
      </c>
      <c r="C17" s="87">
        <v>1171535</v>
      </c>
      <c r="D17" s="87">
        <v>1985584</v>
      </c>
      <c r="E17" s="87">
        <v>893754</v>
      </c>
      <c r="F17" s="87">
        <v>209022</v>
      </c>
      <c r="G17" s="87">
        <v>787523</v>
      </c>
      <c r="H17" s="87">
        <v>320487</v>
      </c>
      <c r="I17" s="97">
        <v>10179461</v>
      </c>
      <c r="J17" s="92">
        <v>17614507</v>
      </c>
      <c r="K17" s="87">
        <v>4811556</v>
      </c>
      <c r="L17" s="87">
        <v>1171535</v>
      </c>
      <c r="M17" s="87">
        <v>1985584</v>
      </c>
      <c r="N17" s="87">
        <v>5950513</v>
      </c>
      <c r="O17" s="87">
        <v>209022</v>
      </c>
      <c r="P17" s="87">
        <v>787523</v>
      </c>
      <c r="Q17" s="87">
        <v>320487</v>
      </c>
      <c r="R17" s="97">
        <v>32850727</v>
      </c>
    </row>
    <row r="18" spans="1:18" x14ac:dyDescent="0.2">
      <c r="A18" s="4" t="s">
        <v>9</v>
      </c>
      <c r="B18" s="92">
        <v>29582398.969999999</v>
      </c>
      <c r="C18" s="87">
        <v>4697247</v>
      </c>
      <c r="D18" s="87">
        <v>1270291.58</v>
      </c>
      <c r="E18" s="87">
        <v>4989990.17</v>
      </c>
      <c r="F18" s="87">
        <v>1303512.45</v>
      </c>
      <c r="G18" s="87">
        <v>7972149.7200000025</v>
      </c>
      <c r="H18" s="87">
        <v>7813794.6100000003</v>
      </c>
      <c r="I18" s="97">
        <v>57629384.5</v>
      </c>
      <c r="J18" s="92">
        <v>179994412</v>
      </c>
      <c r="K18" s="87">
        <v>29582398.969999999</v>
      </c>
      <c r="L18" s="87">
        <v>4697247</v>
      </c>
      <c r="M18" s="87">
        <v>1270291.58</v>
      </c>
      <c r="N18" s="87">
        <v>9609377.1699999999</v>
      </c>
      <c r="O18" s="87">
        <v>1303512.45</v>
      </c>
      <c r="P18" s="87">
        <v>7972149.7200000025</v>
      </c>
      <c r="Q18" s="87">
        <v>7813794.6100000003</v>
      </c>
      <c r="R18" s="97">
        <v>242243183.5</v>
      </c>
    </row>
    <row r="19" spans="1:18" x14ac:dyDescent="0.2">
      <c r="A19" s="4" t="s">
        <v>10</v>
      </c>
      <c r="B19" s="92">
        <v>17458240</v>
      </c>
      <c r="C19" s="87">
        <v>7989877</v>
      </c>
      <c r="D19" s="87">
        <v>5331980</v>
      </c>
      <c r="E19" s="87">
        <v>5570564</v>
      </c>
      <c r="F19" s="87">
        <v>0</v>
      </c>
      <c r="G19" s="87">
        <v>6170429</v>
      </c>
      <c r="H19" s="87">
        <v>8947219</v>
      </c>
      <c r="I19" s="97">
        <v>51468309</v>
      </c>
      <c r="J19" s="92">
        <v>154689897</v>
      </c>
      <c r="K19" s="87">
        <v>17458240</v>
      </c>
      <c r="L19" s="87">
        <v>7989877</v>
      </c>
      <c r="M19" s="87">
        <v>5331980</v>
      </c>
      <c r="N19" s="87">
        <v>19574472</v>
      </c>
      <c r="O19" s="87">
        <v>0</v>
      </c>
      <c r="P19" s="87">
        <v>6170429</v>
      </c>
      <c r="Q19" s="87">
        <v>9127753</v>
      </c>
      <c r="R19" s="97">
        <v>220342648</v>
      </c>
    </row>
    <row r="20" spans="1:18" x14ac:dyDescent="0.2">
      <c r="A20" s="4" t="s">
        <v>11</v>
      </c>
      <c r="B20" s="92">
        <v>981208.37</v>
      </c>
      <c r="C20" s="87">
        <v>794627</v>
      </c>
      <c r="D20" s="87">
        <v>13517555</v>
      </c>
      <c r="E20" s="87">
        <v>701529.9</v>
      </c>
      <c r="F20" s="87">
        <v>2241416</v>
      </c>
      <c r="G20" s="87">
        <v>1656976.8399999999</v>
      </c>
      <c r="H20" s="87">
        <v>532326.5</v>
      </c>
      <c r="I20" s="97">
        <v>20425639.609999999</v>
      </c>
      <c r="J20" s="92">
        <v>13321914.300000001</v>
      </c>
      <c r="K20" s="87">
        <v>981208.37</v>
      </c>
      <c r="L20" s="87">
        <v>794627</v>
      </c>
      <c r="M20" s="87">
        <v>13517555</v>
      </c>
      <c r="N20" s="87">
        <v>7226533.9000000004</v>
      </c>
      <c r="O20" s="87">
        <v>2241416</v>
      </c>
      <c r="P20" s="87">
        <v>1656976.8399999999</v>
      </c>
      <c r="Q20" s="87">
        <v>587661.81999999995</v>
      </c>
      <c r="R20" s="97">
        <v>40327893.230000004</v>
      </c>
    </row>
    <row r="21" spans="1:18" x14ac:dyDescent="0.2">
      <c r="A21" s="4" t="s">
        <v>12</v>
      </c>
      <c r="B21" s="92">
        <v>17676969.179999996</v>
      </c>
      <c r="C21" s="87">
        <v>2978358.77</v>
      </c>
      <c r="D21" s="87">
        <v>3660415.0300000003</v>
      </c>
      <c r="E21" s="87">
        <v>1809463.31</v>
      </c>
      <c r="F21" s="87">
        <v>2134170</v>
      </c>
      <c r="G21" s="87">
        <v>219713.12</v>
      </c>
      <c r="H21" s="87">
        <v>1655279.75</v>
      </c>
      <c r="I21" s="97">
        <v>30134369.159999996</v>
      </c>
      <c r="J21" s="92">
        <v>42037190.640000001</v>
      </c>
      <c r="K21" s="87">
        <v>17676969.179999996</v>
      </c>
      <c r="L21" s="87">
        <v>2978358.77</v>
      </c>
      <c r="M21" s="87">
        <v>3660415.0300000003</v>
      </c>
      <c r="N21" s="87">
        <v>13669791.310000001</v>
      </c>
      <c r="O21" s="87">
        <v>2134170</v>
      </c>
      <c r="P21" s="87">
        <v>219713.12</v>
      </c>
      <c r="Q21" s="87">
        <v>1655279.75</v>
      </c>
      <c r="R21" s="97">
        <v>84031887.799999997</v>
      </c>
    </row>
    <row r="22" spans="1:18" x14ac:dyDescent="0.2">
      <c r="A22" s="4" t="s">
        <v>13</v>
      </c>
      <c r="B22" s="92">
        <v>8388781.6399999987</v>
      </c>
      <c r="C22" s="87">
        <v>3845350.99</v>
      </c>
      <c r="D22" s="87">
        <v>6648815.0200000005</v>
      </c>
      <c r="E22" s="87">
        <v>1952601.85</v>
      </c>
      <c r="F22" s="87">
        <v>3463010</v>
      </c>
      <c r="G22" s="87">
        <v>347094.54000000004</v>
      </c>
      <c r="H22" s="87">
        <v>6097968.21</v>
      </c>
      <c r="I22" s="97">
        <v>30743622.250000004</v>
      </c>
      <c r="J22" s="92">
        <v>90909727.129999995</v>
      </c>
      <c r="K22" s="87">
        <v>8388781.6399999987</v>
      </c>
      <c r="L22" s="87">
        <v>3845350.99</v>
      </c>
      <c r="M22" s="87">
        <v>6648815.0200000005</v>
      </c>
      <c r="N22" s="87">
        <v>13881916.85</v>
      </c>
      <c r="O22" s="87">
        <v>3463010</v>
      </c>
      <c r="P22" s="87">
        <v>347094.54000000004</v>
      </c>
      <c r="Q22" s="87">
        <v>6097968.21</v>
      </c>
      <c r="R22" s="97">
        <v>133582664.38</v>
      </c>
    </row>
    <row r="23" spans="1:18" x14ac:dyDescent="0.2">
      <c r="A23" s="4" t="s">
        <v>14</v>
      </c>
      <c r="B23" s="92">
        <v>32759837.329999998</v>
      </c>
      <c r="C23" s="87">
        <v>29652840.219999995</v>
      </c>
      <c r="D23" s="87">
        <v>18891689.889999997</v>
      </c>
      <c r="E23" s="87">
        <v>14882872.879999999</v>
      </c>
      <c r="F23" s="87">
        <v>833747</v>
      </c>
      <c r="G23" s="87">
        <v>4592666.91</v>
      </c>
      <c r="H23" s="87">
        <v>11321622.43</v>
      </c>
      <c r="I23" s="97">
        <v>112935276.66</v>
      </c>
      <c r="J23" s="92">
        <v>227519329.34999999</v>
      </c>
      <c r="K23" s="87">
        <v>32759837.329999998</v>
      </c>
      <c r="L23" s="87">
        <v>29652840.219999995</v>
      </c>
      <c r="M23" s="87">
        <v>18891689.889999997</v>
      </c>
      <c r="N23" s="87">
        <v>35741885.879999995</v>
      </c>
      <c r="O23" s="87">
        <v>833747</v>
      </c>
      <c r="P23" s="87">
        <v>243179358.66</v>
      </c>
      <c r="Q23" s="87">
        <v>11321622.43</v>
      </c>
      <c r="R23" s="97">
        <v>599900310.75999999</v>
      </c>
    </row>
    <row r="24" spans="1:18" x14ac:dyDescent="0.2">
      <c r="A24" s="4" t="s">
        <v>15</v>
      </c>
      <c r="B24" s="92">
        <v>2505750</v>
      </c>
      <c r="C24" s="87">
        <v>3621720</v>
      </c>
      <c r="D24" s="87">
        <v>3101326</v>
      </c>
      <c r="E24" s="87">
        <v>900946</v>
      </c>
      <c r="F24" s="87">
        <v>0</v>
      </c>
      <c r="G24" s="87">
        <v>359047</v>
      </c>
      <c r="H24" s="87">
        <v>506116</v>
      </c>
      <c r="I24" s="97">
        <v>10994905</v>
      </c>
      <c r="J24" s="92">
        <v>14617852</v>
      </c>
      <c r="K24" s="87">
        <v>2505750</v>
      </c>
      <c r="L24" s="87">
        <v>3621720</v>
      </c>
      <c r="M24" s="87">
        <v>3101326</v>
      </c>
      <c r="N24" s="87">
        <v>5584467</v>
      </c>
      <c r="O24" s="87">
        <v>0</v>
      </c>
      <c r="P24" s="87">
        <v>459047</v>
      </c>
      <c r="Q24" s="87">
        <v>3620560</v>
      </c>
      <c r="R24" s="97">
        <v>33510722</v>
      </c>
    </row>
    <row r="25" spans="1:18" x14ac:dyDescent="0.2">
      <c r="A25" s="4" t="s">
        <v>16</v>
      </c>
      <c r="B25" s="92">
        <v>6051053.8900000006</v>
      </c>
      <c r="C25" s="87">
        <v>3010798.58</v>
      </c>
      <c r="D25" s="87">
        <v>9465123.75</v>
      </c>
      <c r="E25" s="87">
        <v>2718346.5</v>
      </c>
      <c r="F25" s="87">
        <v>345829.18</v>
      </c>
      <c r="G25" s="87">
        <v>637370.75</v>
      </c>
      <c r="H25" s="87">
        <v>1071436.7999999998</v>
      </c>
      <c r="I25" s="97">
        <v>23299959.450000003</v>
      </c>
      <c r="J25" s="92">
        <v>30904835</v>
      </c>
      <c r="K25" s="87">
        <v>6051053.8900000006</v>
      </c>
      <c r="L25" s="87">
        <v>3010798.58</v>
      </c>
      <c r="M25" s="87">
        <v>9465123.75</v>
      </c>
      <c r="N25" s="87">
        <v>9881313.5</v>
      </c>
      <c r="O25" s="87">
        <v>345829.18</v>
      </c>
      <c r="P25" s="87">
        <v>637370.75</v>
      </c>
      <c r="Q25" s="87">
        <v>1071436.7999999998</v>
      </c>
      <c r="R25" s="97">
        <v>61367761.450000003</v>
      </c>
    </row>
    <row r="26" spans="1:18" x14ac:dyDescent="0.2">
      <c r="A26" s="4" t="s">
        <v>17</v>
      </c>
      <c r="B26" s="92">
        <v>6131390.5500000007</v>
      </c>
      <c r="C26" s="87">
        <v>1695832.1900000004</v>
      </c>
      <c r="D26" s="87">
        <v>12514717.800000001</v>
      </c>
      <c r="E26" s="87">
        <v>2715989.2099999995</v>
      </c>
      <c r="F26" s="87">
        <v>108000</v>
      </c>
      <c r="G26" s="87">
        <v>168448.05</v>
      </c>
      <c r="H26" s="87">
        <v>1008568.6399999999</v>
      </c>
      <c r="I26" s="97">
        <v>24342946.439999998</v>
      </c>
      <c r="J26" s="92">
        <v>21608538.059999999</v>
      </c>
      <c r="K26" s="87">
        <v>6662794.5500000007</v>
      </c>
      <c r="L26" s="87">
        <v>1695832.1900000004</v>
      </c>
      <c r="M26" s="87">
        <v>12514717.800000001</v>
      </c>
      <c r="N26" s="87">
        <v>10989968.209999999</v>
      </c>
      <c r="O26" s="87">
        <v>108000</v>
      </c>
      <c r="P26" s="87">
        <v>168448.05</v>
      </c>
      <c r="Q26" s="87">
        <v>1112426.5599999998</v>
      </c>
      <c r="R26" s="97">
        <v>54860725.420000002</v>
      </c>
    </row>
    <row r="27" spans="1:18" x14ac:dyDescent="0.2">
      <c r="A27" s="4" t="s">
        <v>18</v>
      </c>
      <c r="B27" s="92">
        <v>19685929.150000002</v>
      </c>
      <c r="C27" s="87">
        <v>4742534.93</v>
      </c>
      <c r="D27" s="87">
        <v>4624588</v>
      </c>
      <c r="E27" s="87">
        <v>6973383</v>
      </c>
      <c r="F27" s="87">
        <v>160000</v>
      </c>
      <c r="G27" s="87">
        <v>6438287</v>
      </c>
      <c r="H27" s="87">
        <v>4604060.42</v>
      </c>
      <c r="I27" s="97">
        <v>47228782.500000007</v>
      </c>
      <c r="J27" s="92">
        <v>130048512.98</v>
      </c>
      <c r="K27" s="87">
        <v>19685929.150000002</v>
      </c>
      <c r="L27" s="87">
        <v>4742534.93</v>
      </c>
      <c r="M27" s="87">
        <v>4624588</v>
      </c>
      <c r="N27" s="87">
        <v>11051705</v>
      </c>
      <c r="O27" s="87">
        <v>160000</v>
      </c>
      <c r="P27" s="87">
        <v>8772861.1099999994</v>
      </c>
      <c r="Q27" s="87">
        <v>7420781.8399999999</v>
      </c>
      <c r="R27" s="97">
        <v>186506913.01000002</v>
      </c>
    </row>
    <row r="28" spans="1:18" x14ac:dyDescent="0.2">
      <c r="A28" s="4" t="s">
        <v>19</v>
      </c>
      <c r="B28" s="92">
        <v>13198925</v>
      </c>
      <c r="C28" s="87">
        <v>1247011</v>
      </c>
      <c r="D28" s="87">
        <v>3569814</v>
      </c>
      <c r="E28" s="87">
        <v>2955022</v>
      </c>
      <c r="F28" s="87">
        <v>1764379</v>
      </c>
      <c r="G28" s="87">
        <v>1882445</v>
      </c>
      <c r="H28" s="87">
        <v>2559374</v>
      </c>
      <c r="I28" s="97">
        <v>27176970</v>
      </c>
      <c r="J28" s="92">
        <v>56683074</v>
      </c>
      <c r="K28" s="87">
        <v>13198925</v>
      </c>
      <c r="L28" s="87">
        <v>1247011</v>
      </c>
      <c r="M28" s="87">
        <v>3569814</v>
      </c>
      <c r="N28" s="87">
        <v>18107442</v>
      </c>
      <c r="O28" s="87">
        <v>1764379</v>
      </c>
      <c r="P28" s="87">
        <v>1882445</v>
      </c>
      <c r="Q28" s="87">
        <v>2886333</v>
      </c>
      <c r="R28" s="97">
        <v>99339423</v>
      </c>
    </row>
    <row r="29" spans="1:18" x14ac:dyDescent="0.2">
      <c r="A29" s="4" t="s">
        <v>20</v>
      </c>
      <c r="B29" s="92">
        <v>31500382.330000002</v>
      </c>
      <c r="C29" s="87">
        <v>5062591.5599999996</v>
      </c>
      <c r="D29" s="87">
        <v>4640749.04</v>
      </c>
      <c r="E29" s="87">
        <v>13023658.539999999</v>
      </c>
      <c r="F29" s="87">
        <v>1039601</v>
      </c>
      <c r="G29" s="87">
        <v>4684659.92</v>
      </c>
      <c r="H29" s="87">
        <v>6606334.7999999989</v>
      </c>
      <c r="I29" s="97">
        <v>66557977.189999998</v>
      </c>
      <c r="J29" s="92">
        <v>121600916</v>
      </c>
      <c r="K29" s="87">
        <v>31568539.98</v>
      </c>
      <c r="L29" s="87">
        <v>5062591.5599999996</v>
      </c>
      <c r="M29" s="87">
        <v>4643749.04</v>
      </c>
      <c r="N29" s="87">
        <v>21013453.539999999</v>
      </c>
      <c r="O29" s="87">
        <v>1039601</v>
      </c>
      <c r="P29" s="87">
        <v>4684659.92</v>
      </c>
      <c r="Q29" s="87">
        <v>6606334.7999999989</v>
      </c>
      <c r="R29" s="97">
        <v>196219845.84</v>
      </c>
    </row>
    <row r="30" spans="1:18" x14ac:dyDescent="0.2">
      <c r="A30" s="4" t="s">
        <v>21</v>
      </c>
      <c r="B30" s="92">
        <v>1928008</v>
      </c>
      <c r="C30" s="87">
        <v>1904510</v>
      </c>
      <c r="D30" s="87">
        <v>1736625</v>
      </c>
      <c r="E30" s="87">
        <v>1889402</v>
      </c>
      <c r="F30" s="87">
        <v>344540</v>
      </c>
      <c r="G30" s="87">
        <v>2516144</v>
      </c>
      <c r="H30" s="87">
        <v>516403</v>
      </c>
      <c r="I30" s="97">
        <v>10835632</v>
      </c>
      <c r="J30" s="92">
        <v>12660506</v>
      </c>
      <c r="K30" s="87">
        <v>1928008</v>
      </c>
      <c r="L30" s="87">
        <v>1904510</v>
      </c>
      <c r="M30" s="87">
        <v>1736625</v>
      </c>
      <c r="N30" s="87">
        <v>7718980</v>
      </c>
      <c r="O30" s="87">
        <v>344540</v>
      </c>
      <c r="P30" s="87">
        <v>2516144</v>
      </c>
      <c r="Q30" s="87">
        <v>606532</v>
      </c>
      <c r="R30" s="97">
        <v>29415845</v>
      </c>
    </row>
    <row r="31" spans="1:18" x14ac:dyDescent="0.2">
      <c r="A31" s="4" t="s">
        <v>22</v>
      </c>
      <c r="B31" s="92">
        <v>40696815.139999993</v>
      </c>
      <c r="C31" s="87">
        <v>9102739</v>
      </c>
      <c r="D31" s="87">
        <v>2344839</v>
      </c>
      <c r="E31" s="87">
        <v>11117425</v>
      </c>
      <c r="F31" s="87">
        <v>355355</v>
      </c>
      <c r="G31" s="87">
        <v>8336701.5</v>
      </c>
      <c r="H31" s="87">
        <v>5069366.42</v>
      </c>
      <c r="I31" s="97">
        <v>77023241.060000017</v>
      </c>
      <c r="J31" s="92">
        <v>109101931</v>
      </c>
      <c r="K31" s="87">
        <v>40696815.139999993</v>
      </c>
      <c r="L31" s="87">
        <v>9102739</v>
      </c>
      <c r="M31" s="87">
        <v>2344839</v>
      </c>
      <c r="N31" s="87">
        <v>14917840</v>
      </c>
      <c r="O31" s="87">
        <v>355355</v>
      </c>
      <c r="P31" s="87">
        <v>8336701.5</v>
      </c>
      <c r="Q31" s="87">
        <v>5069366.42</v>
      </c>
      <c r="R31" s="97">
        <v>189925587.06</v>
      </c>
    </row>
    <row r="32" spans="1:18" x14ac:dyDescent="0.2">
      <c r="A32" s="4" t="s">
        <v>23</v>
      </c>
      <c r="B32" s="92">
        <v>3327739</v>
      </c>
      <c r="C32" s="87">
        <v>1435893</v>
      </c>
      <c r="D32" s="87">
        <v>4213924</v>
      </c>
      <c r="E32" s="87">
        <v>3966822</v>
      </c>
      <c r="F32" s="87">
        <v>1145901</v>
      </c>
      <c r="G32" s="87">
        <v>0</v>
      </c>
      <c r="H32" s="87">
        <v>1341032</v>
      </c>
      <c r="I32" s="97">
        <v>15431311</v>
      </c>
      <c r="J32" s="92">
        <v>26458688</v>
      </c>
      <c r="K32" s="87">
        <v>3327739</v>
      </c>
      <c r="L32" s="87">
        <v>1435893</v>
      </c>
      <c r="M32" s="87">
        <v>4213924</v>
      </c>
      <c r="N32" s="87">
        <v>12520698</v>
      </c>
      <c r="O32" s="87">
        <v>1145901</v>
      </c>
      <c r="P32" s="87">
        <v>11130</v>
      </c>
      <c r="Q32" s="87">
        <v>1341032</v>
      </c>
      <c r="R32" s="97">
        <v>50455005</v>
      </c>
    </row>
    <row r="33" spans="1:18" x14ac:dyDescent="0.2">
      <c r="A33" s="4" t="s">
        <v>24</v>
      </c>
      <c r="B33" s="92">
        <v>3280000.08</v>
      </c>
      <c r="C33" s="87">
        <v>2183156.8600000003</v>
      </c>
      <c r="D33" s="87">
        <v>3544504.1100000003</v>
      </c>
      <c r="E33" s="87">
        <v>3419643.8699999996</v>
      </c>
      <c r="F33" s="87">
        <v>0</v>
      </c>
      <c r="G33" s="87">
        <v>1427566.7799999998</v>
      </c>
      <c r="H33" s="87">
        <v>892000</v>
      </c>
      <c r="I33" s="97">
        <v>14746871.699999999</v>
      </c>
      <c r="J33" s="92">
        <v>23031543</v>
      </c>
      <c r="K33" s="87">
        <v>3280000.08</v>
      </c>
      <c r="L33" s="87">
        <v>2183156.8600000003</v>
      </c>
      <c r="M33" s="87">
        <v>3544504.1100000003</v>
      </c>
      <c r="N33" s="87">
        <v>9375410.8699999992</v>
      </c>
      <c r="O33" s="87">
        <v>0</v>
      </c>
      <c r="P33" s="87">
        <v>1427566.7799999998</v>
      </c>
      <c r="Q33" s="87">
        <v>892000</v>
      </c>
      <c r="R33" s="97">
        <v>43734181.700000003</v>
      </c>
    </row>
    <row r="34" spans="1:18" ht="13.15" customHeight="1" x14ac:dyDescent="0.2">
      <c r="A34" s="4" t="s">
        <v>25</v>
      </c>
      <c r="B34" s="92">
        <v>32233489.27</v>
      </c>
      <c r="C34" s="87">
        <v>3372159.0500000003</v>
      </c>
      <c r="D34" s="87">
        <v>7833496.4399999995</v>
      </c>
      <c r="E34" s="87">
        <v>5708523.5200000005</v>
      </c>
      <c r="F34" s="87">
        <v>2252448.06</v>
      </c>
      <c r="G34" s="87">
        <v>55071196.810000002</v>
      </c>
      <c r="H34" s="87">
        <v>9384615.9799999986</v>
      </c>
      <c r="I34" s="97">
        <v>115855929.13000001</v>
      </c>
      <c r="J34" s="92">
        <v>117146630.7</v>
      </c>
      <c r="K34" s="87">
        <v>32233489.27</v>
      </c>
      <c r="L34" s="87">
        <v>3372159.0500000003</v>
      </c>
      <c r="M34" s="87">
        <v>7833496.4399999995</v>
      </c>
      <c r="N34" s="87">
        <v>22396227.52</v>
      </c>
      <c r="O34" s="87">
        <v>2252448.06</v>
      </c>
      <c r="P34" s="87">
        <v>55071196.810000002</v>
      </c>
      <c r="Q34" s="87">
        <v>9384615.9799999986</v>
      </c>
      <c r="R34" s="97">
        <v>249690263.83000001</v>
      </c>
    </row>
    <row r="35" spans="1:18" x14ac:dyDescent="0.2">
      <c r="A35" s="4" t="s">
        <v>26</v>
      </c>
      <c r="B35" s="92">
        <v>17669698</v>
      </c>
      <c r="C35" s="87">
        <v>9016823.8499999996</v>
      </c>
      <c r="D35" s="87">
        <v>927350.77</v>
      </c>
      <c r="E35" s="87">
        <v>12023721.67</v>
      </c>
      <c r="F35" s="87">
        <v>135000</v>
      </c>
      <c r="G35" s="87">
        <v>4543680</v>
      </c>
      <c r="H35" s="87">
        <v>11368355.77</v>
      </c>
      <c r="I35" s="97">
        <v>55684630.06000001</v>
      </c>
      <c r="J35" s="92">
        <v>141036435</v>
      </c>
      <c r="K35" s="87">
        <v>17669698</v>
      </c>
      <c r="L35" s="87">
        <v>9063816.75</v>
      </c>
      <c r="M35" s="87">
        <v>4211630.59</v>
      </c>
      <c r="N35" s="87">
        <v>24229912.670000002</v>
      </c>
      <c r="O35" s="87">
        <v>871766.91</v>
      </c>
      <c r="P35" s="87">
        <v>5268698</v>
      </c>
      <c r="Q35" s="87">
        <v>11368355.77</v>
      </c>
      <c r="R35" s="97">
        <v>213720313.69</v>
      </c>
    </row>
    <row r="36" spans="1:18" x14ac:dyDescent="0.2">
      <c r="A36" s="4" t="s">
        <v>27</v>
      </c>
      <c r="B36" s="92">
        <v>70197840.38000001</v>
      </c>
      <c r="C36" s="87">
        <v>13651165.41</v>
      </c>
      <c r="D36" s="87">
        <v>16124312.67</v>
      </c>
      <c r="E36" s="87">
        <v>24056676.59</v>
      </c>
      <c r="F36" s="87">
        <v>580000</v>
      </c>
      <c r="G36" s="87">
        <v>6702084.9799999995</v>
      </c>
      <c r="H36" s="87">
        <v>12920518.770000003</v>
      </c>
      <c r="I36" s="97">
        <v>144232598.80000004</v>
      </c>
      <c r="J36" s="92">
        <v>230370067.37</v>
      </c>
      <c r="K36" s="87">
        <v>70197840.38000001</v>
      </c>
      <c r="L36" s="87">
        <v>13651165.41</v>
      </c>
      <c r="M36" s="87">
        <v>17667312.670000002</v>
      </c>
      <c r="N36" s="87">
        <v>44987736.590000004</v>
      </c>
      <c r="O36" s="87">
        <v>2077429</v>
      </c>
      <c r="P36" s="87">
        <v>6702084.9799999995</v>
      </c>
      <c r="Q36" s="87">
        <v>12920518.770000003</v>
      </c>
      <c r="R36" s="97">
        <v>398574155.17000008</v>
      </c>
    </row>
    <row r="37" spans="1:18" x14ac:dyDescent="0.2">
      <c r="A37" s="4" t="s">
        <v>28</v>
      </c>
      <c r="B37" s="92">
        <v>21902000</v>
      </c>
      <c r="C37" s="87">
        <v>5690000</v>
      </c>
      <c r="D37" s="87">
        <v>9520000</v>
      </c>
      <c r="E37" s="87">
        <v>5647000</v>
      </c>
      <c r="F37" s="87">
        <v>286000</v>
      </c>
      <c r="G37" s="87">
        <v>4996000</v>
      </c>
      <c r="H37" s="87">
        <v>2773000</v>
      </c>
      <c r="I37" s="97">
        <v>50814000</v>
      </c>
      <c r="J37" s="92">
        <v>77487022</v>
      </c>
      <c r="K37" s="87">
        <v>21902000</v>
      </c>
      <c r="L37" s="87">
        <v>5690000</v>
      </c>
      <c r="M37" s="87">
        <v>9520000</v>
      </c>
      <c r="N37" s="87">
        <v>18487754</v>
      </c>
      <c r="O37" s="87">
        <v>286000</v>
      </c>
      <c r="P37" s="87">
        <v>5026000</v>
      </c>
      <c r="Q37" s="87">
        <v>2773000</v>
      </c>
      <c r="R37" s="97">
        <v>141171776</v>
      </c>
    </row>
    <row r="38" spans="1:18" x14ac:dyDescent="0.2">
      <c r="A38" s="4" t="s">
        <v>29</v>
      </c>
      <c r="B38" s="92">
        <v>1984000</v>
      </c>
      <c r="C38" s="87">
        <v>563000</v>
      </c>
      <c r="D38" s="87">
        <v>2786000</v>
      </c>
      <c r="E38" s="87">
        <v>1630000</v>
      </c>
      <c r="F38" s="87">
        <v>129000</v>
      </c>
      <c r="G38" s="87">
        <v>482000</v>
      </c>
      <c r="H38" s="87">
        <v>2088000</v>
      </c>
      <c r="I38" s="97">
        <v>9662000</v>
      </c>
      <c r="J38" s="92">
        <v>20444740</v>
      </c>
      <c r="K38" s="87">
        <v>1984000</v>
      </c>
      <c r="L38" s="87">
        <v>563000</v>
      </c>
      <c r="M38" s="87">
        <v>2786000</v>
      </c>
      <c r="N38" s="87">
        <v>6464746</v>
      </c>
      <c r="O38" s="87">
        <v>129000</v>
      </c>
      <c r="P38" s="87">
        <v>482000</v>
      </c>
      <c r="Q38" s="87">
        <v>2088000</v>
      </c>
      <c r="R38" s="97">
        <v>34941486</v>
      </c>
    </row>
    <row r="39" spans="1:18" x14ac:dyDescent="0.2">
      <c r="A39" s="4" t="s">
        <v>30</v>
      </c>
      <c r="B39" s="92">
        <v>1237552</v>
      </c>
      <c r="C39" s="87">
        <v>245846</v>
      </c>
      <c r="D39" s="87">
        <v>7101111</v>
      </c>
      <c r="E39" s="87">
        <v>1299747</v>
      </c>
      <c r="F39" s="87">
        <v>8600</v>
      </c>
      <c r="G39" s="87">
        <v>62960</v>
      </c>
      <c r="H39" s="87">
        <v>1626319</v>
      </c>
      <c r="I39" s="97">
        <v>11582135</v>
      </c>
      <c r="J39" s="92">
        <v>8650537</v>
      </c>
      <c r="K39" s="87">
        <v>1239133</v>
      </c>
      <c r="L39" s="87">
        <v>245846</v>
      </c>
      <c r="M39" s="87">
        <v>7101111</v>
      </c>
      <c r="N39" s="87">
        <v>6031471</v>
      </c>
      <c r="O39" s="87">
        <v>8600</v>
      </c>
      <c r="P39" s="87">
        <v>62960</v>
      </c>
      <c r="Q39" s="87">
        <v>1632071</v>
      </c>
      <c r="R39" s="97">
        <v>24971729</v>
      </c>
    </row>
    <row r="40" spans="1:18" x14ac:dyDescent="0.2">
      <c r="A40" s="4" t="s">
        <v>31</v>
      </c>
      <c r="B40" s="92">
        <v>11645876</v>
      </c>
      <c r="C40" s="87">
        <v>4700118</v>
      </c>
      <c r="D40" s="87">
        <v>5336000</v>
      </c>
      <c r="E40" s="87">
        <v>5508894</v>
      </c>
      <c r="F40" s="87">
        <v>84500</v>
      </c>
      <c r="G40" s="87">
        <v>4671166</v>
      </c>
      <c r="H40" s="87">
        <v>5152020</v>
      </c>
      <c r="I40" s="97">
        <v>37098574</v>
      </c>
      <c r="J40" s="92">
        <v>107501178</v>
      </c>
      <c r="K40" s="87">
        <v>11645876</v>
      </c>
      <c r="L40" s="87">
        <v>4700118</v>
      </c>
      <c r="M40" s="87">
        <v>5336000</v>
      </c>
      <c r="N40" s="87">
        <v>8213428</v>
      </c>
      <c r="O40" s="87">
        <v>84500</v>
      </c>
      <c r="P40" s="87">
        <v>4671166</v>
      </c>
      <c r="Q40" s="87">
        <v>5152020</v>
      </c>
      <c r="R40" s="97">
        <v>147304286</v>
      </c>
    </row>
    <row r="41" spans="1:18" x14ac:dyDescent="0.2">
      <c r="A41" s="4" t="s">
        <v>32</v>
      </c>
      <c r="B41" s="92">
        <v>6692258.9399999995</v>
      </c>
      <c r="C41" s="87">
        <v>1572203.15</v>
      </c>
      <c r="D41" s="87">
        <v>10413206.109999999</v>
      </c>
      <c r="E41" s="87">
        <v>1697124</v>
      </c>
      <c r="F41" s="87">
        <v>869361</v>
      </c>
      <c r="G41" s="87">
        <v>957545.85000000009</v>
      </c>
      <c r="H41" s="87">
        <v>1539811.08</v>
      </c>
      <c r="I41" s="97">
        <v>23741510.129999999</v>
      </c>
      <c r="J41" s="92">
        <v>26685044</v>
      </c>
      <c r="K41" s="87">
        <v>6692258.9399999995</v>
      </c>
      <c r="L41" s="87">
        <v>1572203.15</v>
      </c>
      <c r="M41" s="87">
        <v>10413206.109999999</v>
      </c>
      <c r="N41" s="87">
        <v>8368530</v>
      </c>
      <c r="O41" s="87">
        <v>869361</v>
      </c>
      <c r="P41" s="87">
        <v>1435813.75</v>
      </c>
      <c r="Q41" s="87">
        <v>1650983.08</v>
      </c>
      <c r="R41" s="97">
        <v>57687400.030000001</v>
      </c>
    </row>
    <row r="42" spans="1:18" x14ac:dyDescent="0.2">
      <c r="A42" s="4" t="s">
        <v>33</v>
      </c>
      <c r="B42" s="92">
        <v>44067105.469999999</v>
      </c>
      <c r="C42" s="87">
        <v>22654611.760000002</v>
      </c>
      <c r="D42" s="87">
        <v>14865453.75</v>
      </c>
      <c r="E42" s="87">
        <v>10101448.99</v>
      </c>
      <c r="F42" s="87">
        <v>1702267</v>
      </c>
      <c r="G42" s="87">
        <v>35215407.130000003</v>
      </c>
      <c r="H42" s="87">
        <v>9944500.120000001</v>
      </c>
      <c r="I42" s="97">
        <v>138550794.22000003</v>
      </c>
      <c r="J42" s="92">
        <v>182191204.64000002</v>
      </c>
      <c r="K42" s="87">
        <v>44067105.469999999</v>
      </c>
      <c r="L42" s="87">
        <v>22766354.200000003</v>
      </c>
      <c r="M42" s="87">
        <v>14865453.75</v>
      </c>
      <c r="N42" s="87">
        <v>27087044.990000002</v>
      </c>
      <c r="O42" s="87">
        <v>1702267</v>
      </c>
      <c r="P42" s="87">
        <v>35215407.130000003</v>
      </c>
      <c r="Q42" s="87">
        <v>9944500.120000001</v>
      </c>
      <c r="R42" s="97">
        <v>337839337.30000007</v>
      </c>
    </row>
    <row r="43" spans="1:18" x14ac:dyDescent="0.2">
      <c r="A43" s="4" t="s">
        <v>34</v>
      </c>
      <c r="B43" s="92">
        <v>4589661</v>
      </c>
      <c r="C43" s="87">
        <v>527072</v>
      </c>
      <c r="D43" s="87">
        <v>3162031</v>
      </c>
      <c r="E43" s="87">
        <v>309345</v>
      </c>
      <c r="F43" s="87">
        <v>40096</v>
      </c>
      <c r="G43" s="87">
        <v>1563559</v>
      </c>
      <c r="H43" s="87">
        <v>1032081</v>
      </c>
      <c r="I43" s="97">
        <v>11223845</v>
      </c>
      <c r="J43" s="92">
        <v>16304844</v>
      </c>
      <c r="K43" s="87">
        <v>4589661</v>
      </c>
      <c r="L43" s="87">
        <v>527072</v>
      </c>
      <c r="M43" s="87">
        <v>3162031</v>
      </c>
      <c r="N43" s="87">
        <v>5170806</v>
      </c>
      <c r="O43" s="87">
        <v>40096</v>
      </c>
      <c r="P43" s="87">
        <v>1563559</v>
      </c>
      <c r="Q43" s="87">
        <v>1032081</v>
      </c>
      <c r="R43" s="97">
        <v>32390150</v>
      </c>
    </row>
    <row r="44" spans="1:18" x14ac:dyDescent="0.2">
      <c r="A44" s="4" t="s">
        <v>35</v>
      </c>
      <c r="B44" s="92">
        <v>30340663</v>
      </c>
      <c r="C44" s="87">
        <v>8640384</v>
      </c>
      <c r="D44" s="87">
        <v>3483749</v>
      </c>
      <c r="E44" s="87">
        <v>25255720</v>
      </c>
      <c r="F44" s="87">
        <v>0</v>
      </c>
      <c r="G44" s="87">
        <v>10084356</v>
      </c>
      <c r="H44" s="87">
        <v>3417477</v>
      </c>
      <c r="I44" s="97">
        <v>81222349</v>
      </c>
      <c r="J44" s="92">
        <v>141953000</v>
      </c>
      <c r="K44" s="87">
        <v>30340663</v>
      </c>
      <c r="L44" s="87">
        <v>8640384</v>
      </c>
      <c r="M44" s="87">
        <v>3483749</v>
      </c>
      <c r="N44" s="87">
        <v>29873970</v>
      </c>
      <c r="O44" s="87">
        <v>0</v>
      </c>
      <c r="P44" s="87">
        <v>10283316</v>
      </c>
      <c r="Q44" s="87">
        <v>4311728</v>
      </c>
      <c r="R44" s="97">
        <v>228886810</v>
      </c>
    </row>
    <row r="45" spans="1:18" x14ac:dyDescent="0.2">
      <c r="A45" s="4" t="s">
        <v>36</v>
      </c>
      <c r="B45" s="92">
        <v>12400497.280000001</v>
      </c>
      <c r="C45" s="87">
        <v>13261682.039999999</v>
      </c>
      <c r="D45" s="87">
        <v>2685729.4899999998</v>
      </c>
      <c r="E45" s="87">
        <v>7493784.8500000006</v>
      </c>
      <c r="F45" s="87">
        <v>2269265.2199999997</v>
      </c>
      <c r="G45" s="87">
        <v>11770765</v>
      </c>
      <c r="H45" s="87">
        <v>2420173.3400000003</v>
      </c>
      <c r="I45" s="97">
        <v>52301897.219999999</v>
      </c>
      <c r="J45" s="92">
        <v>119243763.03</v>
      </c>
      <c r="K45" s="87">
        <v>12400497.280000001</v>
      </c>
      <c r="L45" s="87">
        <v>13261682.039999999</v>
      </c>
      <c r="M45" s="87">
        <v>2685729.4899999998</v>
      </c>
      <c r="N45" s="87">
        <v>15011796.850000001</v>
      </c>
      <c r="O45" s="87">
        <v>2269265.2199999997</v>
      </c>
      <c r="P45" s="87">
        <v>11770765</v>
      </c>
      <c r="Q45" s="87">
        <v>2420173.3400000003</v>
      </c>
      <c r="R45" s="97">
        <v>179063672.25</v>
      </c>
    </row>
    <row r="46" spans="1:18" x14ac:dyDescent="0.2">
      <c r="A46" s="4" t="s">
        <v>37</v>
      </c>
      <c r="B46" s="92">
        <v>15916865.289999999</v>
      </c>
      <c r="C46" s="87">
        <v>14077111.199999999</v>
      </c>
      <c r="D46" s="87">
        <v>43478466.059999995</v>
      </c>
      <c r="E46" s="87">
        <v>3209602.86</v>
      </c>
      <c r="F46" s="87">
        <v>5150872.58</v>
      </c>
      <c r="G46" s="87">
        <v>1084833.6500000001</v>
      </c>
      <c r="H46" s="87">
        <v>5241494.8600000003</v>
      </c>
      <c r="I46" s="97">
        <v>88159246.5</v>
      </c>
      <c r="J46" s="92">
        <v>78013038.689999998</v>
      </c>
      <c r="K46" s="87">
        <v>15916865.289999999</v>
      </c>
      <c r="L46" s="87">
        <v>14077111.199999999</v>
      </c>
      <c r="M46" s="87">
        <v>43478466.059999995</v>
      </c>
      <c r="N46" s="87">
        <v>14869860.859999999</v>
      </c>
      <c r="O46" s="87">
        <v>5150872.58</v>
      </c>
      <c r="P46" s="87">
        <v>1084833.6500000001</v>
      </c>
      <c r="Q46" s="87">
        <v>5794660.6400000006</v>
      </c>
      <c r="R46" s="97">
        <v>178385708.97</v>
      </c>
    </row>
    <row r="47" spans="1:18" x14ac:dyDescent="0.2">
      <c r="A47" s="4" t="s">
        <v>38</v>
      </c>
      <c r="B47" s="92">
        <v>2095388.93</v>
      </c>
      <c r="C47" s="87">
        <v>1958334.3</v>
      </c>
      <c r="D47" s="87">
        <v>3168132.8400000003</v>
      </c>
      <c r="E47" s="87">
        <v>2714601</v>
      </c>
      <c r="F47" s="87">
        <v>14040305.039999999</v>
      </c>
      <c r="G47" s="87">
        <v>470684.80000000005</v>
      </c>
      <c r="H47" s="87">
        <v>481845.78</v>
      </c>
      <c r="I47" s="97">
        <v>24929292.689999998</v>
      </c>
      <c r="J47" s="92">
        <v>10751068.84</v>
      </c>
      <c r="K47" s="87">
        <v>2095388.93</v>
      </c>
      <c r="L47" s="87">
        <v>1958334.3</v>
      </c>
      <c r="M47" s="87">
        <v>3168132.8400000003</v>
      </c>
      <c r="N47" s="87">
        <v>11951274</v>
      </c>
      <c r="O47" s="87">
        <v>14040305.039999999</v>
      </c>
      <c r="P47" s="87">
        <v>1066926.55</v>
      </c>
      <c r="Q47" s="87">
        <v>481845.78</v>
      </c>
      <c r="R47" s="97">
        <v>45513276.280000001</v>
      </c>
    </row>
    <row r="48" spans="1:18" x14ac:dyDescent="0.2">
      <c r="A48" s="4" t="s">
        <v>39</v>
      </c>
      <c r="B48" s="92">
        <v>11775592.179999996</v>
      </c>
      <c r="C48" s="87">
        <v>3596935.12</v>
      </c>
      <c r="D48" s="87">
        <v>5198203.9700000007</v>
      </c>
      <c r="E48" s="87">
        <v>2622702.7399999998</v>
      </c>
      <c r="F48" s="87">
        <v>199747</v>
      </c>
      <c r="G48" s="87">
        <v>837835.48999999987</v>
      </c>
      <c r="H48" s="87">
        <v>2766568.5100000007</v>
      </c>
      <c r="I48" s="97">
        <v>26997585.009999998</v>
      </c>
      <c r="J48" s="92">
        <v>48703599.389999993</v>
      </c>
      <c r="K48" s="87">
        <v>11775592.179999996</v>
      </c>
      <c r="L48" s="87">
        <v>3596935.12</v>
      </c>
      <c r="M48" s="87">
        <v>5198203.9700000007</v>
      </c>
      <c r="N48" s="87">
        <v>10631267.74</v>
      </c>
      <c r="O48" s="87">
        <v>199747</v>
      </c>
      <c r="P48" s="87">
        <v>837835.48999999987</v>
      </c>
      <c r="Q48" s="87">
        <v>2766568.5100000007</v>
      </c>
      <c r="R48" s="97">
        <v>83709749.399999991</v>
      </c>
    </row>
    <row r="49" spans="1:19" x14ac:dyDescent="0.2">
      <c r="A49" s="4" t="s">
        <v>40</v>
      </c>
      <c r="B49" s="92">
        <v>11007403.449999999</v>
      </c>
      <c r="C49" s="87">
        <v>3309335.58</v>
      </c>
      <c r="D49" s="87">
        <v>643942.39</v>
      </c>
      <c r="E49" s="87">
        <v>6454277.7000000002</v>
      </c>
      <c r="F49" s="87">
        <v>185398</v>
      </c>
      <c r="G49" s="87">
        <v>1150843.2400000005</v>
      </c>
      <c r="H49" s="87">
        <v>5937866.6299999999</v>
      </c>
      <c r="I49" s="97">
        <v>28689066.990000006</v>
      </c>
      <c r="J49" s="92">
        <v>101471774.01000001</v>
      </c>
      <c r="K49" s="87">
        <v>11007403.449999999</v>
      </c>
      <c r="L49" s="87">
        <v>3443492.09</v>
      </c>
      <c r="M49" s="87">
        <v>643942.39</v>
      </c>
      <c r="N49" s="87">
        <v>9898146.6999999993</v>
      </c>
      <c r="O49" s="87">
        <v>185398</v>
      </c>
      <c r="P49" s="87">
        <v>7514528.2400000002</v>
      </c>
      <c r="Q49" s="87">
        <v>5937866.6299999999</v>
      </c>
      <c r="R49" s="97">
        <v>140102551.51000002</v>
      </c>
    </row>
    <row r="50" spans="1:19" x14ac:dyDescent="0.2">
      <c r="A50" s="4" t="s">
        <v>41</v>
      </c>
      <c r="B50" s="92">
        <v>1285787</v>
      </c>
      <c r="C50" s="87">
        <v>952822</v>
      </c>
      <c r="D50" s="87">
        <v>1063085</v>
      </c>
      <c r="E50" s="87">
        <v>972142</v>
      </c>
      <c r="F50" s="87">
        <v>26607</v>
      </c>
      <c r="G50" s="87">
        <v>217622</v>
      </c>
      <c r="H50" s="87">
        <v>363089</v>
      </c>
      <c r="I50" s="97">
        <v>4881154</v>
      </c>
      <c r="J50" s="92">
        <v>13694635</v>
      </c>
      <c r="K50" s="87">
        <v>1285787</v>
      </c>
      <c r="L50" s="87">
        <v>952822</v>
      </c>
      <c r="M50" s="87">
        <v>1063085</v>
      </c>
      <c r="N50" s="87">
        <v>3818431</v>
      </c>
      <c r="O50" s="87">
        <v>26607</v>
      </c>
      <c r="P50" s="87">
        <v>217622</v>
      </c>
      <c r="Q50" s="87">
        <v>416609</v>
      </c>
      <c r="R50" s="97">
        <v>21475598</v>
      </c>
    </row>
    <row r="51" spans="1:19" x14ac:dyDescent="0.2">
      <c r="A51" s="4" t="s">
        <v>42</v>
      </c>
      <c r="B51" s="92">
        <v>25495731</v>
      </c>
      <c r="C51" s="87">
        <v>3581613.25</v>
      </c>
      <c r="D51" s="87">
        <v>3488512.7299999995</v>
      </c>
      <c r="E51" s="87">
        <v>2676982.4400000004</v>
      </c>
      <c r="F51" s="87">
        <v>211524</v>
      </c>
      <c r="G51" s="87">
        <v>5227271</v>
      </c>
      <c r="H51" s="87">
        <v>4152923</v>
      </c>
      <c r="I51" s="97">
        <v>44834557.420000002</v>
      </c>
      <c r="J51" s="92">
        <v>100006661</v>
      </c>
      <c r="K51" s="87">
        <v>25495731</v>
      </c>
      <c r="L51" s="87">
        <v>3581613.25</v>
      </c>
      <c r="M51" s="87">
        <v>3528512.7299999995</v>
      </c>
      <c r="N51" s="87">
        <v>5301677.4400000004</v>
      </c>
      <c r="O51" s="87">
        <v>211524</v>
      </c>
      <c r="P51" s="87">
        <v>5227271</v>
      </c>
      <c r="Q51" s="87">
        <v>4152923</v>
      </c>
      <c r="R51" s="97">
        <v>147505913.42000002</v>
      </c>
    </row>
    <row r="52" spans="1:19" x14ac:dyDescent="0.2">
      <c r="A52" s="4" t="s">
        <v>43</v>
      </c>
      <c r="B52" s="92">
        <v>31023298</v>
      </c>
      <c r="C52" s="87">
        <v>2517613</v>
      </c>
      <c r="D52" s="87">
        <v>6181809</v>
      </c>
      <c r="E52" s="87">
        <v>3965492</v>
      </c>
      <c r="F52" s="87">
        <v>11399350</v>
      </c>
      <c r="G52" s="87">
        <v>7196665</v>
      </c>
      <c r="H52" s="87">
        <v>1775779</v>
      </c>
      <c r="I52" s="97">
        <v>64060006</v>
      </c>
      <c r="J52" s="92">
        <v>89799060</v>
      </c>
      <c r="K52" s="87">
        <v>31023298</v>
      </c>
      <c r="L52" s="87">
        <v>2517613</v>
      </c>
      <c r="M52" s="87">
        <v>6181809</v>
      </c>
      <c r="N52" s="87">
        <v>8610859</v>
      </c>
      <c r="O52" s="87">
        <v>11399350</v>
      </c>
      <c r="P52" s="87">
        <v>7196665</v>
      </c>
      <c r="Q52" s="87">
        <v>1775779</v>
      </c>
      <c r="R52" s="97">
        <v>158504433</v>
      </c>
    </row>
    <row r="53" spans="1:19" x14ac:dyDescent="0.2">
      <c r="A53" s="4" t="s">
        <v>44</v>
      </c>
      <c r="B53" s="92">
        <v>334096000</v>
      </c>
      <c r="C53" s="87">
        <v>12687000</v>
      </c>
      <c r="D53" s="87">
        <v>20541000</v>
      </c>
      <c r="E53" s="87">
        <v>2519000</v>
      </c>
      <c r="F53" s="87">
        <v>455000</v>
      </c>
      <c r="G53" s="87">
        <v>29615000</v>
      </c>
      <c r="H53" s="87">
        <v>9719000</v>
      </c>
      <c r="I53" s="97">
        <v>409632000</v>
      </c>
      <c r="J53" s="92">
        <v>286584000</v>
      </c>
      <c r="K53" s="87">
        <v>334096000</v>
      </c>
      <c r="L53" s="87">
        <v>12687000</v>
      </c>
      <c r="M53" s="87">
        <v>20541000</v>
      </c>
      <c r="N53" s="87">
        <v>7025351</v>
      </c>
      <c r="O53" s="87">
        <v>455000</v>
      </c>
      <c r="P53" s="87">
        <v>29615000</v>
      </c>
      <c r="Q53" s="87">
        <v>9719000</v>
      </c>
      <c r="R53" s="97">
        <v>700722351</v>
      </c>
    </row>
    <row r="54" spans="1:19" x14ac:dyDescent="0.2">
      <c r="A54" s="4" t="s">
        <v>264</v>
      </c>
      <c r="B54" s="92">
        <v>20058360.729999997</v>
      </c>
      <c r="C54" s="87">
        <v>8103932.7000000002</v>
      </c>
      <c r="D54" s="87">
        <v>11326547.279999999</v>
      </c>
      <c r="E54" s="87">
        <v>5169318.2</v>
      </c>
      <c r="F54" s="87">
        <v>655410</v>
      </c>
      <c r="G54" s="87">
        <v>31440254.93</v>
      </c>
      <c r="H54" s="87">
        <v>6097152.46</v>
      </c>
      <c r="I54" s="97">
        <v>82850976.299999997</v>
      </c>
      <c r="J54" s="92">
        <v>113502539</v>
      </c>
      <c r="K54" s="87">
        <v>20058360.729999997</v>
      </c>
      <c r="L54" s="87">
        <v>8103932.7000000002</v>
      </c>
      <c r="M54" s="87">
        <v>11326547.279999999</v>
      </c>
      <c r="N54" s="87">
        <v>21262132.199999999</v>
      </c>
      <c r="O54" s="87">
        <v>655410</v>
      </c>
      <c r="P54" s="87">
        <v>31440254.93</v>
      </c>
      <c r="Q54" s="87">
        <v>6097152.46</v>
      </c>
      <c r="R54" s="97">
        <v>212446329.30000001</v>
      </c>
      <c r="S54" s="6" t="s">
        <v>286</v>
      </c>
    </row>
    <row r="55" spans="1:19" x14ac:dyDescent="0.2">
      <c r="A55" s="4" t="s">
        <v>45</v>
      </c>
      <c r="B55" s="92">
        <v>8791000</v>
      </c>
      <c r="C55" s="87">
        <v>3904000</v>
      </c>
      <c r="D55" s="87">
        <v>7946000</v>
      </c>
      <c r="E55" s="87">
        <v>4267000</v>
      </c>
      <c r="F55" s="87">
        <v>1011000</v>
      </c>
      <c r="G55" s="87">
        <v>8993293</v>
      </c>
      <c r="H55" s="87">
        <v>2463000</v>
      </c>
      <c r="I55" s="97">
        <v>37375293</v>
      </c>
      <c r="J55" s="92">
        <v>70219000</v>
      </c>
      <c r="K55" s="87">
        <v>8791000</v>
      </c>
      <c r="L55" s="87">
        <v>4033000</v>
      </c>
      <c r="M55" s="87">
        <v>7946000</v>
      </c>
      <c r="N55" s="87">
        <v>19839707</v>
      </c>
      <c r="O55" s="87">
        <v>1011000</v>
      </c>
      <c r="P55" s="87">
        <v>9362293</v>
      </c>
      <c r="Q55" s="87">
        <v>2463000</v>
      </c>
      <c r="R55" s="97">
        <v>123665000</v>
      </c>
    </row>
    <row r="56" spans="1:19" x14ac:dyDescent="0.2">
      <c r="A56" s="4" t="s">
        <v>46</v>
      </c>
      <c r="B56" s="92">
        <v>8329356.6599999992</v>
      </c>
      <c r="C56" s="87">
        <v>3165894.29</v>
      </c>
      <c r="D56" s="87">
        <v>13728359.5</v>
      </c>
      <c r="E56" s="87">
        <v>869360.83</v>
      </c>
      <c r="F56" s="87">
        <v>361956.55</v>
      </c>
      <c r="G56" s="87">
        <v>24917196.290000003</v>
      </c>
      <c r="H56" s="87">
        <v>1338321.6299999999</v>
      </c>
      <c r="I56" s="97">
        <v>52710445.75</v>
      </c>
      <c r="J56" s="92">
        <v>43159805</v>
      </c>
      <c r="K56" s="87">
        <v>8329356.6599999992</v>
      </c>
      <c r="L56" s="87">
        <v>3165894.29</v>
      </c>
      <c r="M56" s="87">
        <v>13728359.5</v>
      </c>
      <c r="N56" s="87">
        <v>8540735.7100000009</v>
      </c>
      <c r="O56" s="87">
        <v>361956.55</v>
      </c>
      <c r="P56" s="87">
        <v>24917196.290000003</v>
      </c>
      <c r="Q56" s="87">
        <v>1529994.68</v>
      </c>
      <c r="R56" s="97">
        <v>103733298.68000001</v>
      </c>
    </row>
    <row r="57" spans="1:19" x14ac:dyDescent="0.2">
      <c r="A57" s="4" t="s">
        <v>47</v>
      </c>
      <c r="B57" s="92">
        <v>3760797</v>
      </c>
      <c r="C57" s="87">
        <v>1178203</v>
      </c>
      <c r="D57" s="87">
        <v>100000</v>
      </c>
      <c r="E57" s="87">
        <v>1679165</v>
      </c>
      <c r="F57" s="87">
        <v>0</v>
      </c>
      <c r="G57" s="87">
        <v>3010072</v>
      </c>
      <c r="H57" s="87">
        <v>3959963</v>
      </c>
      <c r="I57" s="97">
        <v>13688200</v>
      </c>
      <c r="J57" s="92">
        <v>36401289</v>
      </c>
      <c r="K57" s="87">
        <v>3760797</v>
      </c>
      <c r="L57" s="87">
        <v>1178203</v>
      </c>
      <c r="M57" s="87">
        <v>100000</v>
      </c>
      <c r="N57" s="87">
        <v>12913462</v>
      </c>
      <c r="O57" s="87">
        <v>0</v>
      </c>
      <c r="P57" s="87">
        <v>3010072</v>
      </c>
      <c r="Q57" s="87">
        <v>3959963</v>
      </c>
      <c r="R57" s="97">
        <v>61323786</v>
      </c>
    </row>
    <row r="58" spans="1:19" x14ac:dyDescent="0.2">
      <c r="A58" s="4" t="s">
        <v>48</v>
      </c>
      <c r="B58" s="92">
        <v>34267072</v>
      </c>
      <c r="C58" s="87">
        <v>5159858</v>
      </c>
      <c r="D58" s="87">
        <v>5670333</v>
      </c>
      <c r="E58" s="87">
        <v>9968661</v>
      </c>
      <c r="F58" s="87">
        <v>0</v>
      </c>
      <c r="G58" s="87">
        <v>10593743</v>
      </c>
      <c r="H58" s="87">
        <v>6638721</v>
      </c>
      <c r="I58" s="97">
        <v>72298388</v>
      </c>
      <c r="J58" s="92">
        <v>121187323</v>
      </c>
      <c r="K58" s="87">
        <v>34267072</v>
      </c>
      <c r="L58" s="87">
        <v>5159858</v>
      </c>
      <c r="M58" s="87">
        <v>5670333</v>
      </c>
      <c r="N58" s="87">
        <v>15407072</v>
      </c>
      <c r="O58" s="87">
        <v>0</v>
      </c>
      <c r="P58" s="87">
        <v>10593743</v>
      </c>
      <c r="Q58" s="87">
        <v>6638721</v>
      </c>
      <c r="R58" s="97">
        <v>198924122</v>
      </c>
    </row>
    <row r="59" spans="1:19" x14ac:dyDescent="0.2">
      <c r="A59" s="4" t="s">
        <v>49</v>
      </c>
      <c r="B59" s="92">
        <v>28117235.110000003</v>
      </c>
      <c r="C59" s="87">
        <v>9035670.4300000034</v>
      </c>
      <c r="D59" s="87">
        <v>5054001.38</v>
      </c>
      <c r="E59" s="87">
        <v>5397335.3899999997</v>
      </c>
      <c r="F59" s="87">
        <v>9336.2000000000007</v>
      </c>
      <c r="G59" s="87">
        <v>8062891.8700000001</v>
      </c>
      <c r="H59" s="87">
        <v>3247788.8599999989</v>
      </c>
      <c r="I59" s="97">
        <v>58924259.24000001</v>
      </c>
      <c r="J59" s="92">
        <v>113473256.44</v>
      </c>
      <c r="K59" s="87">
        <v>28117235.110000003</v>
      </c>
      <c r="L59" s="87">
        <v>9035670.4300000034</v>
      </c>
      <c r="M59" s="87">
        <v>5054001.38</v>
      </c>
      <c r="N59" s="87">
        <v>8746947.3900000006</v>
      </c>
      <c r="O59" s="87">
        <v>9336.2000000000007</v>
      </c>
      <c r="P59" s="87">
        <v>8062891.8700000001</v>
      </c>
      <c r="Q59" s="87">
        <v>3247788.939999999</v>
      </c>
      <c r="R59" s="97">
        <v>175747127.75999999</v>
      </c>
    </row>
    <row r="60" spans="1:19" x14ac:dyDescent="0.2">
      <c r="A60" s="4" t="s">
        <v>50</v>
      </c>
      <c r="B60" s="92">
        <v>5514219.5099999998</v>
      </c>
      <c r="C60" s="87">
        <v>2609594.1599999997</v>
      </c>
      <c r="D60" s="87">
        <v>3059021.99</v>
      </c>
      <c r="E60" s="87">
        <v>2095079.84</v>
      </c>
      <c r="F60" s="87">
        <v>0</v>
      </c>
      <c r="G60" s="87">
        <v>4295662.5200000005</v>
      </c>
      <c r="H60" s="87">
        <v>3763158.6799999997</v>
      </c>
      <c r="I60" s="97">
        <v>21336736.699999999</v>
      </c>
      <c r="J60" s="92">
        <v>32721638</v>
      </c>
      <c r="K60" s="87">
        <v>5514219.5099999998</v>
      </c>
      <c r="L60" s="87">
        <v>2609594.1599999997</v>
      </c>
      <c r="M60" s="87">
        <v>3059021.99</v>
      </c>
      <c r="N60" s="87">
        <v>8812200.8399999999</v>
      </c>
      <c r="O60" s="87">
        <v>0</v>
      </c>
      <c r="P60" s="87">
        <v>4295662.5200000005</v>
      </c>
      <c r="Q60" s="87">
        <v>3763158.6799999997</v>
      </c>
      <c r="R60" s="97">
        <v>60775495.700000003</v>
      </c>
    </row>
    <row r="61" spans="1:19" x14ac:dyDescent="0.2">
      <c r="A61" s="4" t="s">
        <v>51</v>
      </c>
      <c r="B61" s="92">
        <v>33520903.590000004</v>
      </c>
      <c r="C61" s="87">
        <v>6718436.4100000001</v>
      </c>
      <c r="D61" s="87">
        <v>3940156.48</v>
      </c>
      <c r="E61" s="87">
        <v>7536861.0899999989</v>
      </c>
      <c r="F61" s="87">
        <v>0</v>
      </c>
      <c r="G61" s="87">
        <v>3086261.7</v>
      </c>
      <c r="H61" s="87">
        <v>5795305.0499999998</v>
      </c>
      <c r="I61" s="97">
        <v>60597924.319999993</v>
      </c>
      <c r="J61" s="92">
        <v>151524743.75999999</v>
      </c>
      <c r="K61" s="87">
        <v>33520903.590000004</v>
      </c>
      <c r="L61" s="87">
        <v>6718436.4100000001</v>
      </c>
      <c r="M61" s="87">
        <v>3940156.48</v>
      </c>
      <c r="N61" s="87">
        <v>12247193.09</v>
      </c>
      <c r="O61" s="87">
        <v>0</v>
      </c>
      <c r="P61" s="87">
        <v>3086261.7</v>
      </c>
      <c r="Q61" s="87">
        <v>5795305.0499999998</v>
      </c>
      <c r="R61" s="97">
        <v>216833000.07999998</v>
      </c>
    </row>
    <row r="62" spans="1:19" x14ac:dyDescent="0.2">
      <c r="A62" s="4" t="s">
        <v>52</v>
      </c>
      <c r="B62" s="92">
        <v>31485579.550000001</v>
      </c>
      <c r="C62" s="87">
        <v>6743355.5899999999</v>
      </c>
      <c r="D62" s="87">
        <v>9438153.370000001</v>
      </c>
      <c r="E62" s="87">
        <v>9233077.1000000015</v>
      </c>
      <c r="F62" s="87">
        <v>4487025</v>
      </c>
      <c r="G62" s="87">
        <v>8030917.2300000004</v>
      </c>
      <c r="H62" s="87">
        <v>4281072.24</v>
      </c>
      <c r="I62" s="97">
        <v>73699180.079999998</v>
      </c>
      <c r="J62" s="92">
        <v>168646445.38999999</v>
      </c>
      <c r="K62" s="87">
        <v>31485579.550000001</v>
      </c>
      <c r="L62" s="87">
        <v>6743355.5899999999</v>
      </c>
      <c r="M62" s="87">
        <v>9438153.370000001</v>
      </c>
      <c r="N62" s="87">
        <v>15039236.100000001</v>
      </c>
      <c r="O62" s="87">
        <v>4487025</v>
      </c>
      <c r="P62" s="87">
        <v>8030917.2300000004</v>
      </c>
      <c r="Q62" s="87">
        <v>4281072.24</v>
      </c>
      <c r="R62" s="97">
        <v>248151784.46999997</v>
      </c>
    </row>
    <row r="63" spans="1:19" x14ac:dyDescent="0.2">
      <c r="A63" s="4" t="s">
        <v>53</v>
      </c>
      <c r="B63" s="92">
        <v>2474745</v>
      </c>
      <c r="C63" s="87">
        <v>936041</v>
      </c>
      <c r="D63" s="87">
        <v>2635961</v>
      </c>
      <c r="E63" s="87">
        <v>2784263</v>
      </c>
      <c r="F63" s="87">
        <v>1500</v>
      </c>
      <c r="G63" s="87">
        <v>781954</v>
      </c>
      <c r="H63" s="87">
        <v>1263835</v>
      </c>
      <c r="I63" s="97">
        <v>10878299</v>
      </c>
      <c r="J63" s="92">
        <v>23226495</v>
      </c>
      <c r="K63" s="87">
        <v>2474745</v>
      </c>
      <c r="L63" s="87">
        <v>936041</v>
      </c>
      <c r="M63" s="87">
        <v>2635961</v>
      </c>
      <c r="N63" s="87">
        <v>7856700</v>
      </c>
      <c r="O63" s="87">
        <v>1500</v>
      </c>
      <c r="P63" s="87">
        <v>781954</v>
      </c>
      <c r="Q63" s="87">
        <v>1460673</v>
      </c>
      <c r="R63" s="97">
        <v>39374069</v>
      </c>
    </row>
    <row r="64" spans="1:19" x14ac:dyDescent="0.2">
      <c r="A64" s="4" t="s">
        <v>54</v>
      </c>
      <c r="B64" s="92">
        <v>9714105</v>
      </c>
      <c r="C64" s="87">
        <v>4039191</v>
      </c>
      <c r="D64" s="87">
        <v>6538548</v>
      </c>
      <c r="E64" s="87">
        <v>2606000</v>
      </c>
      <c r="F64" s="87">
        <v>57251</v>
      </c>
      <c r="G64" s="87">
        <v>712129</v>
      </c>
      <c r="H64" s="87">
        <v>580047</v>
      </c>
      <c r="I64" s="97">
        <v>24247271</v>
      </c>
      <c r="J64" s="92">
        <v>22433379</v>
      </c>
      <c r="K64" s="87">
        <v>11021719</v>
      </c>
      <c r="L64" s="87">
        <v>4039191</v>
      </c>
      <c r="M64" s="87">
        <v>6538548</v>
      </c>
      <c r="N64" s="87">
        <v>11704887</v>
      </c>
      <c r="O64" s="87">
        <v>57251</v>
      </c>
      <c r="P64" s="87">
        <v>858692</v>
      </c>
      <c r="Q64" s="87">
        <v>580047</v>
      </c>
      <c r="R64" s="97">
        <v>57233714</v>
      </c>
    </row>
    <row r="65" spans="1:18" x14ac:dyDescent="0.2">
      <c r="A65" s="4" t="s">
        <v>55</v>
      </c>
      <c r="B65" s="92">
        <v>3804945</v>
      </c>
      <c r="C65" s="87">
        <v>762241</v>
      </c>
      <c r="D65" s="87">
        <v>3225708</v>
      </c>
      <c r="E65" s="87">
        <v>3031059</v>
      </c>
      <c r="F65" s="87">
        <v>284585</v>
      </c>
      <c r="G65" s="87">
        <v>2723634</v>
      </c>
      <c r="H65" s="87">
        <v>1068729</v>
      </c>
      <c r="I65" s="97">
        <v>14900901</v>
      </c>
      <c r="J65" s="92">
        <v>20542270</v>
      </c>
      <c r="K65" s="87">
        <v>3804945</v>
      </c>
      <c r="L65" s="87">
        <v>762241</v>
      </c>
      <c r="M65" s="87">
        <v>3225708</v>
      </c>
      <c r="N65" s="87">
        <v>7707100</v>
      </c>
      <c r="O65" s="87">
        <v>284585</v>
      </c>
      <c r="P65" s="87">
        <v>2723634</v>
      </c>
      <c r="Q65" s="87">
        <v>1250326</v>
      </c>
      <c r="R65" s="97">
        <v>40300809</v>
      </c>
    </row>
    <row r="66" spans="1:18" x14ac:dyDescent="0.2">
      <c r="A66" s="4" t="s">
        <v>56</v>
      </c>
      <c r="B66" s="92">
        <v>13213000</v>
      </c>
      <c r="C66" s="87">
        <v>2868000</v>
      </c>
      <c r="D66" s="87">
        <v>14364104</v>
      </c>
      <c r="E66" s="87">
        <v>1427000</v>
      </c>
      <c r="F66" s="87">
        <v>0</v>
      </c>
      <c r="G66" s="87">
        <v>4221000</v>
      </c>
      <c r="H66" s="87">
        <v>2187000</v>
      </c>
      <c r="I66" s="97">
        <v>38280104</v>
      </c>
      <c r="J66" s="92">
        <v>64339000</v>
      </c>
      <c r="K66" s="87">
        <v>13213000</v>
      </c>
      <c r="L66" s="87">
        <v>2868000</v>
      </c>
      <c r="M66" s="87">
        <v>14364104</v>
      </c>
      <c r="N66" s="87">
        <v>4333896</v>
      </c>
      <c r="O66" s="87">
        <v>0</v>
      </c>
      <c r="P66" s="87">
        <v>4221000</v>
      </c>
      <c r="Q66" s="87">
        <v>2187000</v>
      </c>
      <c r="R66" s="97">
        <v>105526000</v>
      </c>
    </row>
    <row r="67" spans="1:18" x14ac:dyDescent="0.2">
      <c r="A67" s="4" t="s">
        <v>57</v>
      </c>
      <c r="B67" s="92">
        <v>2128995</v>
      </c>
      <c r="C67" s="87">
        <v>887131</v>
      </c>
      <c r="D67" s="87">
        <v>3784449</v>
      </c>
      <c r="E67" s="87">
        <v>1782852</v>
      </c>
      <c r="F67" s="87">
        <v>4171368</v>
      </c>
      <c r="G67" s="87">
        <v>148318</v>
      </c>
      <c r="H67" s="87">
        <v>1020999</v>
      </c>
      <c r="I67" s="97">
        <v>13924112</v>
      </c>
      <c r="J67" s="92">
        <v>17442634</v>
      </c>
      <c r="K67" s="87">
        <v>2175929</v>
      </c>
      <c r="L67" s="87">
        <v>887131</v>
      </c>
      <c r="M67" s="87">
        <v>3784449</v>
      </c>
      <c r="N67" s="87">
        <v>9556829</v>
      </c>
      <c r="O67" s="87">
        <v>4171368</v>
      </c>
      <c r="P67" s="87">
        <v>148318</v>
      </c>
      <c r="Q67" s="87">
        <v>1105545</v>
      </c>
      <c r="R67" s="97">
        <v>39272203</v>
      </c>
    </row>
    <row r="68" spans="1:18" x14ac:dyDescent="0.2">
      <c r="A68" s="4" t="s">
        <v>58</v>
      </c>
      <c r="B68" s="92">
        <v>61028051.099999994</v>
      </c>
      <c r="C68" s="87">
        <v>4632751.99</v>
      </c>
      <c r="D68" s="87">
        <v>4539003.45</v>
      </c>
      <c r="E68" s="87">
        <v>3749795</v>
      </c>
      <c r="F68" s="87">
        <v>408933</v>
      </c>
      <c r="G68" s="87">
        <v>10582218.789999999</v>
      </c>
      <c r="H68" s="87">
        <v>18077346.439999998</v>
      </c>
      <c r="I68" s="97">
        <v>103018099.77</v>
      </c>
      <c r="J68" s="92">
        <v>125323563.55</v>
      </c>
      <c r="K68" s="87">
        <v>61028051.099999994</v>
      </c>
      <c r="L68" s="87">
        <v>4632751.99</v>
      </c>
      <c r="M68" s="87">
        <v>4539003.45</v>
      </c>
      <c r="N68" s="87">
        <v>6464710</v>
      </c>
      <c r="O68" s="87">
        <v>408933</v>
      </c>
      <c r="P68" s="87">
        <v>10582218.789999999</v>
      </c>
      <c r="Q68" s="87">
        <v>18077346.439999998</v>
      </c>
      <c r="R68" s="97">
        <v>231056578.31999999</v>
      </c>
    </row>
    <row r="69" spans="1:18" x14ac:dyDescent="0.2">
      <c r="A69" s="4" t="s">
        <v>59</v>
      </c>
      <c r="B69" s="92">
        <v>1026400</v>
      </c>
      <c r="C69" s="87">
        <v>528723</v>
      </c>
      <c r="D69" s="87">
        <v>11472145</v>
      </c>
      <c r="E69" s="87">
        <v>1497421</v>
      </c>
      <c r="F69" s="87">
        <v>0</v>
      </c>
      <c r="G69" s="87">
        <v>305488</v>
      </c>
      <c r="H69" s="87">
        <v>113568</v>
      </c>
      <c r="I69" s="97">
        <v>14943745</v>
      </c>
      <c r="J69" s="92">
        <v>9955981</v>
      </c>
      <c r="K69" s="87">
        <v>1026400</v>
      </c>
      <c r="L69" s="87">
        <v>528723</v>
      </c>
      <c r="M69" s="87">
        <v>11472145</v>
      </c>
      <c r="N69" s="87">
        <v>7118993</v>
      </c>
      <c r="O69" s="87">
        <v>0</v>
      </c>
      <c r="P69" s="87">
        <v>305488</v>
      </c>
      <c r="Q69" s="87">
        <v>206152</v>
      </c>
      <c r="R69" s="97">
        <v>30613882</v>
      </c>
    </row>
    <row r="70" spans="1:18" x14ac:dyDescent="0.2">
      <c r="A70" s="4" t="s">
        <v>60</v>
      </c>
      <c r="B70" s="92">
        <v>2197912.2999999998</v>
      </c>
      <c r="C70" s="87">
        <v>160989.47999999998</v>
      </c>
      <c r="D70" s="87">
        <v>2844888.88</v>
      </c>
      <c r="E70" s="87">
        <v>626998.75</v>
      </c>
      <c r="F70" s="87">
        <v>1031021</v>
      </c>
      <c r="G70" s="87">
        <v>85772.73</v>
      </c>
      <c r="H70" s="87">
        <v>311185.19999999995</v>
      </c>
      <c r="I70" s="97">
        <v>7258768.3400000008</v>
      </c>
      <c r="J70" s="92">
        <v>7175877.1800000006</v>
      </c>
      <c r="K70" s="87">
        <v>2197912.2999999998</v>
      </c>
      <c r="L70" s="87">
        <v>160989.47999999998</v>
      </c>
      <c r="M70" s="87">
        <v>2844888.88</v>
      </c>
      <c r="N70" s="87">
        <v>891008.75</v>
      </c>
      <c r="O70" s="87">
        <v>1031021</v>
      </c>
      <c r="P70" s="87">
        <v>85772.73</v>
      </c>
      <c r="Q70" s="87">
        <v>311185.19999999995</v>
      </c>
      <c r="R70" s="97">
        <v>14698655.520000001</v>
      </c>
    </row>
    <row r="71" spans="1:18" x14ac:dyDescent="0.2">
      <c r="A71" s="4" t="s">
        <v>61</v>
      </c>
      <c r="B71" s="92">
        <v>5414561</v>
      </c>
      <c r="C71" s="87">
        <v>1565346</v>
      </c>
      <c r="D71" s="87">
        <v>3650013</v>
      </c>
      <c r="E71" s="87">
        <v>2425796</v>
      </c>
      <c r="F71" s="87">
        <v>2387782</v>
      </c>
      <c r="G71" s="87">
        <v>1329917</v>
      </c>
      <c r="H71" s="87">
        <v>1086620</v>
      </c>
      <c r="I71" s="97">
        <v>17860035</v>
      </c>
      <c r="J71" s="92">
        <v>42380322</v>
      </c>
      <c r="K71" s="87">
        <v>5414561</v>
      </c>
      <c r="L71" s="87">
        <v>1565346</v>
      </c>
      <c r="M71" s="87">
        <v>3650013</v>
      </c>
      <c r="N71" s="87">
        <v>12290729</v>
      </c>
      <c r="O71" s="87">
        <v>2387782</v>
      </c>
      <c r="P71" s="87">
        <v>1329917</v>
      </c>
      <c r="Q71" s="87">
        <v>1085976</v>
      </c>
      <c r="R71" s="97">
        <v>70104646</v>
      </c>
    </row>
    <row r="72" spans="1:18" x14ac:dyDescent="0.2">
      <c r="A72" s="4" t="s">
        <v>62</v>
      </c>
      <c r="B72" s="92">
        <v>6313650.5099999998</v>
      </c>
      <c r="C72" s="87">
        <v>1219227.97</v>
      </c>
      <c r="D72" s="87">
        <v>28126529.48</v>
      </c>
      <c r="E72" s="87">
        <v>2989754.95</v>
      </c>
      <c r="F72" s="87">
        <v>823481</v>
      </c>
      <c r="G72" s="87">
        <v>0</v>
      </c>
      <c r="H72" s="87">
        <v>1485793</v>
      </c>
      <c r="I72" s="97">
        <v>40958436.910000004</v>
      </c>
      <c r="J72" s="92">
        <v>20206228</v>
      </c>
      <c r="K72" s="87">
        <v>6313650.5099999998</v>
      </c>
      <c r="L72" s="87">
        <v>1219227.97</v>
      </c>
      <c r="M72" s="87">
        <v>28126529.48</v>
      </c>
      <c r="N72" s="87">
        <v>10801562.949999999</v>
      </c>
      <c r="O72" s="87">
        <v>823481</v>
      </c>
      <c r="P72" s="87">
        <v>0</v>
      </c>
      <c r="Q72" s="87">
        <v>1682168</v>
      </c>
      <c r="R72" s="97">
        <v>69172847.909999996</v>
      </c>
    </row>
    <row r="73" spans="1:18" x14ac:dyDescent="0.2">
      <c r="A73" s="4" t="s">
        <v>63</v>
      </c>
      <c r="B73" s="92">
        <v>47421330</v>
      </c>
      <c r="C73" s="87">
        <v>4595969</v>
      </c>
      <c r="D73" s="87">
        <v>1625444</v>
      </c>
      <c r="E73" s="87">
        <v>2526181</v>
      </c>
      <c r="F73" s="87">
        <v>14535</v>
      </c>
      <c r="G73" s="87">
        <v>19211591</v>
      </c>
      <c r="H73" s="87">
        <v>9653921</v>
      </c>
      <c r="I73" s="97">
        <v>85048971</v>
      </c>
      <c r="J73" s="92">
        <v>113391708</v>
      </c>
      <c r="K73" s="87">
        <v>47421330</v>
      </c>
      <c r="L73" s="87">
        <v>4595969</v>
      </c>
      <c r="M73" s="87">
        <v>1625444</v>
      </c>
      <c r="N73" s="87">
        <v>5390194</v>
      </c>
      <c r="O73" s="87">
        <v>14535</v>
      </c>
      <c r="P73" s="87">
        <v>19211591</v>
      </c>
      <c r="Q73" s="87">
        <v>9653921</v>
      </c>
      <c r="R73" s="97">
        <v>201304692</v>
      </c>
    </row>
    <row r="74" spans="1:18" x14ac:dyDescent="0.2">
      <c r="A74" s="4" t="s">
        <v>64</v>
      </c>
      <c r="B74" s="92">
        <v>1340268</v>
      </c>
      <c r="C74" s="87">
        <v>836869</v>
      </c>
      <c r="D74" s="87">
        <v>0</v>
      </c>
      <c r="E74" s="87">
        <v>923477</v>
      </c>
      <c r="F74" s="87">
        <v>0</v>
      </c>
      <c r="G74" s="87">
        <v>386742</v>
      </c>
      <c r="H74" s="87">
        <v>1532183</v>
      </c>
      <c r="I74" s="97">
        <v>5019539</v>
      </c>
      <c r="J74" s="92">
        <v>19077636</v>
      </c>
      <c r="K74" s="87">
        <v>1340268</v>
      </c>
      <c r="L74" s="87">
        <v>836869</v>
      </c>
      <c r="M74" s="87">
        <v>0</v>
      </c>
      <c r="N74" s="87">
        <v>6591790</v>
      </c>
      <c r="O74" s="87">
        <v>0</v>
      </c>
      <c r="P74" s="87">
        <v>386742</v>
      </c>
      <c r="Q74" s="87">
        <v>1532183</v>
      </c>
      <c r="R74" s="97">
        <v>29765488</v>
      </c>
    </row>
    <row r="75" spans="1:18" x14ac:dyDescent="0.2">
      <c r="A75" s="4" t="s">
        <v>65</v>
      </c>
      <c r="B75" s="92">
        <v>10258512.15</v>
      </c>
      <c r="C75" s="87">
        <v>2417203.17</v>
      </c>
      <c r="D75" s="87">
        <v>3489820.95</v>
      </c>
      <c r="E75" s="87">
        <v>1015201.42</v>
      </c>
      <c r="F75" s="87">
        <v>4029696.81</v>
      </c>
      <c r="G75" s="87">
        <v>6080419.21</v>
      </c>
      <c r="H75" s="87">
        <v>1344827.04</v>
      </c>
      <c r="I75" s="97">
        <v>28635680.749999996</v>
      </c>
      <c r="J75" s="92">
        <v>52284526.880000003</v>
      </c>
      <c r="K75" s="87">
        <v>10258512.15</v>
      </c>
      <c r="L75" s="87">
        <v>2417203.17</v>
      </c>
      <c r="M75" s="87">
        <v>3489820.95</v>
      </c>
      <c r="N75" s="87">
        <v>5508515.4199999999</v>
      </c>
      <c r="O75" s="87">
        <v>4029696.81</v>
      </c>
      <c r="P75" s="87">
        <v>6080419.21</v>
      </c>
      <c r="Q75" s="87">
        <v>1344827.04</v>
      </c>
      <c r="R75" s="97">
        <v>85413521.629999995</v>
      </c>
    </row>
    <row r="76" spans="1:18" x14ac:dyDescent="0.2">
      <c r="A76" s="4" t="s">
        <v>66</v>
      </c>
      <c r="B76" s="92">
        <v>5553929.6799999997</v>
      </c>
      <c r="C76" s="87">
        <v>2518460.4200000004</v>
      </c>
      <c r="D76" s="87">
        <v>3599857.04</v>
      </c>
      <c r="E76" s="87">
        <v>1414221.75</v>
      </c>
      <c r="F76" s="87">
        <v>0</v>
      </c>
      <c r="G76" s="87">
        <v>1201948.6000000001</v>
      </c>
      <c r="H76" s="87">
        <v>2174866.65</v>
      </c>
      <c r="I76" s="97">
        <v>16463284.139999999</v>
      </c>
      <c r="J76" s="92">
        <v>27691421</v>
      </c>
      <c r="K76" s="87">
        <v>5553929.6799999997</v>
      </c>
      <c r="L76" s="87">
        <v>2518460.4200000004</v>
      </c>
      <c r="M76" s="87">
        <v>3599857.04</v>
      </c>
      <c r="N76" s="87">
        <v>8414022.75</v>
      </c>
      <c r="O76" s="87">
        <v>0</v>
      </c>
      <c r="P76" s="87">
        <v>1201948.6000000001</v>
      </c>
      <c r="Q76" s="87">
        <v>2174866.65</v>
      </c>
      <c r="R76" s="97">
        <v>51154506.140000001</v>
      </c>
    </row>
    <row r="77" spans="1:18" x14ac:dyDescent="0.2">
      <c r="A77" s="4" t="s">
        <v>67</v>
      </c>
      <c r="B77" s="92">
        <v>1090020</v>
      </c>
      <c r="C77" s="87">
        <v>585590</v>
      </c>
      <c r="D77" s="87">
        <v>4131032</v>
      </c>
      <c r="E77" s="87">
        <v>0</v>
      </c>
      <c r="F77" s="87">
        <v>1714084</v>
      </c>
      <c r="G77" s="87">
        <v>6000</v>
      </c>
      <c r="H77" s="87">
        <v>1339266</v>
      </c>
      <c r="I77" s="97">
        <v>8865992</v>
      </c>
      <c r="J77" s="92">
        <v>8820152</v>
      </c>
      <c r="K77" s="87">
        <v>1090020</v>
      </c>
      <c r="L77" s="87">
        <v>585590</v>
      </c>
      <c r="M77" s="87">
        <v>4131032</v>
      </c>
      <c r="N77" s="87">
        <v>5059553</v>
      </c>
      <c r="O77" s="87">
        <v>1714084</v>
      </c>
      <c r="P77" s="87">
        <v>6000</v>
      </c>
      <c r="Q77" s="87">
        <v>1339266</v>
      </c>
      <c r="R77" s="97">
        <v>22745697</v>
      </c>
    </row>
    <row r="78" spans="1:18" x14ac:dyDescent="0.2">
      <c r="A78" s="4" t="s">
        <v>68</v>
      </c>
      <c r="B78" s="92">
        <v>9243029</v>
      </c>
      <c r="C78" s="87">
        <v>2236211</v>
      </c>
      <c r="D78" s="87">
        <v>4332970</v>
      </c>
      <c r="E78" s="87">
        <v>5463533</v>
      </c>
      <c r="F78" s="87">
        <v>138466</v>
      </c>
      <c r="G78" s="87">
        <v>3080233</v>
      </c>
      <c r="H78" s="87">
        <v>753202</v>
      </c>
      <c r="I78" s="97">
        <v>25247644</v>
      </c>
      <c r="J78" s="92">
        <v>32145698</v>
      </c>
      <c r="K78" s="87">
        <v>9243029</v>
      </c>
      <c r="L78" s="87">
        <v>2236211</v>
      </c>
      <c r="M78" s="87">
        <v>4332970</v>
      </c>
      <c r="N78" s="87">
        <v>12917238</v>
      </c>
      <c r="O78" s="87">
        <v>138466</v>
      </c>
      <c r="P78" s="87">
        <v>3080233</v>
      </c>
      <c r="Q78" s="87">
        <v>753202</v>
      </c>
      <c r="R78" s="97">
        <v>64847047</v>
      </c>
    </row>
    <row r="79" spans="1:18" x14ac:dyDescent="0.2">
      <c r="A79" s="4" t="s">
        <v>69</v>
      </c>
      <c r="B79" s="92">
        <v>17522147</v>
      </c>
      <c r="C79" s="87">
        <v>7932000</v>
      </c>
      <c r="D79" s="87">
        <v>7812312</v>
      </c>
      <c r="E79" s="87">
        <v>1971000</v>
      </c>
      <c r="F79" s="87">
        <v>1341000</v>
      </c>
      <c r="G79" s="87">
        <v>1738702</v>
      </c>
      <c r="H79" s="87">
        <v>972202</v>
      </c>
      <c r="I79" s="97">
        <v>39289363</v>
      </c>
      <c r="J79" s="92">
        <v>38185915</v>
      </c>
      <c r="K79" s="87">
        <v>17522147</v>
      </c>
      <c r="L79" s="87">
        <v>7932000</v>
      </c>
      <c r="M79" s="87">
        <v>7812312</v>
      </c>
      <c r="N79" s="87">
        <v>5847134</v>
      </c>
      <c r="O79" s="87">
        <v>1341000</v>
      </c>
      <c r="P79" s="87">
        <v>1738702</v>
      </c>
      <c r="Q79" s="87">
        <v>1051339</v>
      </c>
      <c r="R79" s="97">
        <v>81430549</v>
      </c>
    </row>
    <row r="80" spans="1:18" x14ac:dyDescent="0.2">
      <c r="A80" s="4" t="s">
        <v>70</v>
      </c>
      <c r="B80" s="92">
        <v>8144195.46</v>
      </c>
      <c r="C80" s="87">
        <v>1568998.02</v>
      </c>
      <c r="D80" s="87">
        <v>16373259.640000001</v>
      </c>
      <c r="E80" s="87">
        <v>3875453</v>
      </c>
      <c r="F80" s="87">
        <v>2764625</v>
      </c>
      <c r="G80" s="87">
        <v>2186494.6174999997</v>
      </c>
      <c r="H80" s="87">
        <v>3669939.5799999996</v>
      </c>
      <c r="I80" s="97">
        <v>38582965.317500003</v>
      </c>
      <c r="J80" s="92">
        <v>61558642</v>
      </c>
      <c r="K80" s="87">
        <v>8144195.46</v>
      </c>
      <c r="L80" s="87">
        <v>1829857.74</v>
      </c>
      <c r="M80" s="87">
        <v>16373259.640000001</v>
      </c>
      <c r="N80" s="87">
        <v>18365194</v>
      </c>
      <c r="O80" s="87">
        <v>2764625</v>
      </c>
      <c r="P80" s="87">
        <v>2226166.2674999996</v>
      </c>
      <c r="Q80" s="87">
        <v>3669939.5799999996</v>
      </c>
      <c r="R80" s="97">
        <v>114931879.6875</v>
      </c>
    </row>
    <row r="81" spans="1:18" x14ac:dyDescent="0.2">
      <c r="A81" s="4" t="s">
        <v>71</v>
      </c>
      <c r="B81" s="92">
        <v>763647</v>
      </c>
      <c r="C81" s="87">
        <v>2232949</v>
      </c>
      <c r="D81" s="87">
        <v>2336641</v>
      </c>
      <c r="E81" s="87">
        <v>1782117</v>
      </c>
      <c r="F81" s="87">
        <v>6086440</v>
      </c>
      <c r="G81" s="87">
        <v>112231</v>
      </c>
      <c r="H81" s="87">
        <v>1213070</v>
      </c>
      <c r="I81" s="97">
        <v>14527095</v>
      </c>
      <c r="J81" s="92">
        <v>7511543</v>
      </c>
      <c r="K81" s="87">
        <v>763647</v>
      </c>
      <c r="L81" s="87">
        <v>2232949</v>
      </c>
      <c r="M81" s="87">
        <v>2336641</v>
      </c>
      <c r="N81" s="87">
        <v>7651454</v>
      </c>
      <c r="O81" s="87">
        <v>6086440</v>
      </c>
      <c r="P81" s="87">
        <v>1324041</v>
      </c>
      <c r="Q81" s="87">
        <v>1222162</v>
      </c>
      <c r="R81" s="97">
        <v>29128877</v>
      </c>
    </row>
    <row r="82" spans="1:18" x14ac:dyDescent="0.2">
      <c r="A82" s="4" t="s">
        <v>72</v>
      </c>
      <c r="B82" s="92">
        <v>48397740</v>
      </c>
      <c r="C82" s="87">
        <v>3938534</v>
      </c>
      <c r="D82" s="87">
        <v>532644</v>
      </c>
      <c r="E82" s="87">
        <v>12206938</v>
      </c>
      <c r="F82" s="87">
        <v>0</v>
      </c>
      <c r="G82" s="87">
        <v>8690528</v>
      </c>
      <c r="H82" s="87">
        <v>10113532</v>
      </c>
      <c r="I82" s="97">
        <v>83879916</v>
      </c>
      <c r="J82" s="92">
        <v>115480172</v>
      </c>
      <c r="K82" s="87">
        <v>48397740</v>
      </c>
      <c r="L82" s="87">
        <v>3938534</v>
      </c>
      <c r="M82" s="87">
        <v>532644</v>
      </c>
      <c r="N82" s="87">
        <v>16916400</v>
      </c>
      <c r="O82" s="87">
        <v>0</v>
      </c>
      <c r="P82" s="87">
        <v>8690528</v>
      </c>
      <c r="Q82" s="87">
        <v>10441463</v>
      </c>
      <c r="R82" s="97">
        <v>204397481</v>
      </c>
    </row>
    <row r="83" spans="1:18" x14ac:dyDescent="0.2">
      <c r="A83" s="4" t="s">
        <v>73</v>
      </c>
      <c r="B83" s="92">
        <v>21761834.149999999</v>
      </c>
      <c r="C83" s="87">
        <v>9700036.9100000001</v>
      </c>
      <c r="D83" s="87">
        <v>10694311.939999999</v>
      </c>
      <c r="E83" s="87">
        <v>5292398.7600000007</v>
      </c>
      <c r="F83" s="87">
        <v>1121396</v>
      </c>
      <c r="G83" s="87">
        <v>8308313.0264932457</v>
      </c>
      <c r="H83" s="87">
        <v>8604164.9052985422</v>
      </c>
      <c r="I83" s="97">
        <v>65482455.69179178</v>
      </c>
      <c r="J83" s="92">
        <v>151530533.91999999</v>
      </c>
      <c r="K83" s="87">
        <v>21761834.149999999</v>
      </c>
      <c r="L83" s="87">
        <v>10467553.66</v>
      </c>
      <c r="M83" s="87">
        <v>10694311.939999999</v>
      </c>
      <c r="N83" s="87">
        <v>19919024.760000002</v>
      </c>
      <c r="O83" s="87">
        <v>1121396</v>
      </c>
      <c r="P83" s="87">
        <v>8308313.0264932457</v>
      </c>
      <c r="Q83" s="87">
        <v>9652490.9452985413</v>
      </c>
      <c r="R83" s="97">
        <v>233455458.40179175</v>
      </c>
    </row>
    <row r="84" spans="1:18" x14ac:dyDescent="0.2">
      <c r="A84" s="4" t="s">
        <v>74</v>
      </c>
      <c r="B84" s="92">
        <v>5865808</v>
      </c>
      <c r="C84" s="87">
        <v>5483165</v>
      </c>
      <c r="D84" s="87">
        <v>2601568</v>
      </c>
      <c r="E84" s="87">
        <v>75500</v>
      </c>
      <c r="F84" s="87">
        <v>1787336</v>
      </c>
      <c r="G84" s="87">
        <v>1491563</v>
      </c>
      <c r="H84" s="87">
        <v>736548</v>
      </c>
      <c r="I84" s="97">
        <v>18041488</v>
      </c>
      <c r="J84" s="92">
        <v>46048969</v>
      </c>
      <c r="K84" s="87">
        <v>5865808</v>
      </c>
      <c r="L84" s="87">
        <v>5483165</v>
      </c>
      <c r="M84" s="87">
        <v>2601568</v>
      </c>
      <c r="N84" s="87">
        <v>5160605</v>
      </c>
      <c r="O84" s="87">
        <v>1787336</v>
      </c>
      <c r="P84" s="87">
        <v>1491563</v>
      </c>
      <c r="Q84" s="87">
        <v>2129482</v>
      </c>
      <c r="R84" s="97">
        <v>70568496</v>
      </c>
    </row>
    <row r="85" spans="1:18" x14ac:dyDescent="0.2">
      <c r="A85" s="4" t="s">
        <v>75</v>
      </c>
      <c r="B85" s="92">
        <v>81162161.409999996</v>
      </c>
      <c r="C85" s="87">
        <v>21817918.980000004</v>
      </c>
      <c r="D85" s="87">
        <v>8533910.6799999997</v>
      </c>
      <c r="E85" s="87">
        <v>4255106.6400000006</v>
      </c>
      <c r="F85" s="87">
        <v>338567</v>
      </c>
      <c r="G85" s="87">
        <v>88749539.069999993</v>
      </c>
      <c r="H85" s="87">
        <v>1284229.96</v>
      </c>
      <c r="I85" s="97">
        <v>206141433.73999995</v>
      </c>
      <c r="J85" s="92">
        <v>200220078.16</v>
      </c>
      <c r="K85" s="87">
        <v>81813366.409999996</v>
      </c>
      <c r="L85" s="87">
        <v>21817918.980000004</v>
      </c>
      <c r="M85" s="87">
        <v>8533910.6799999997</v>
      </c>
      <c r="N85" s="87">
        <v>23192467.640000001</v>
      </c>
      <c r="O85" s="87">
        <v>338567</v>
      </c>
      <c r="P85" s="87">
        <v>88749539.069999993</v>
      </c>
      <c r="Q85" s="87">
        <v>12528424.030000001</v>
      </c>
      <c r="R85" s="97">
        <v>437194271.96999991</v>
      </c>
    </row>
    <row r="86" spans="1:18" x14ac:dyDescent="0.2">
      <c r="A86" s="4" t="s">
        <v>76</v>
      </c>
      <c r="B86" s="92">
        <v>60959000</v>
      </c>
      <c r="C86" s="87">
        <v>3977000</v>
      </c>
      <c r="D86" s="87">
        <v>1543000</v>
      </c>
      <c r="E86" s="87">
        <v>6702000</v>
      </c>
      <c r="F86" s="87">
        <v>22000</v>
      </c>
      <c r="G86" s="87">
        <v>0</v>
      </c>
      <c r="H86" s="87">
        <v>0</v>
      </c>
      <c r="I86" s="97">
        <v>73203000</v>
      </c>
      <c r="J86" s="92">
        <v>108034000</v>
      </c>
      <c r="K86" s="87">
        <v>61766000</v>
      </c>
      <c r="L86" s="87">
        <v>3977000</v>
      </c>
      <c r="M86" s="87">
        <v>21188000</v>
      </c>
      <c r="N86" s="87">
        <v>9176097</v>
      </c>
      <c r="O86" s="87">
        <v>130000</v>
      </c>
      <c r="P86" s="87">
        <v>9401000</v>
      </c>
      <c r="Q86" s="87">
        <v>4678000</v>
      </c>
      <c r="R86" s="97">
        <v>218350097</v>
      </c>
    </row>
    <row r="87" spans="1:18" x14ac:dyDescent="0.2">
      <c r="A87" s="4" t="s">
        <v>77</v>
      </c>
      <c r="B87" s="92">
        <v>9875542.1400000006</v>
      </c>
      <c r="C87" s="87">
        <v>5441122.3499999987</v>
      </c>
      <c r="D87" s="87">
        <v>15191977.310000001</v>
      </c>
      <c r="E87" s="87">
        <v>8078798.3700000001</v>
      </c>
      <c r="F87" s="87">
        <v>1531064</v>
      </c>
      <c r="G87" s="87">
        <v>3392458.7500000005</v>
      </c>
      <c r="H87" s="87">
        <v>2556965.0799999996</v>
      </c>
      <c r="I87" s="97">
        <v>46067927.999999993</v>
      </c>
      <c r="J87" s="92">
        <v>139965850.54999998</v>
      </c>
      <c r="K87" s="87">
        <v>9875542.1400000006</v>
      </c>
      <c r="L87" s="87">
        <v>5441122.3499999987</v>
      </c>
      <c r="M87" s="87">
        <v>15191977.310000001</v>
      </c>
      <c r="N87" s="87">
        <v>21691035.370000001</v>
      </c>
      <c r="O87" s="87">
        <v>1531064</v>
      </c>
      <c r="P87" s="87">
        <v>3461815.6400000006</v>
      </c>
      <c r="Q87" s="87">
        <v>3728741.88</v>
      </c>
      <c r="R87" s="97">
        <v>200887149.23999998</v>
      </c>
    </row>
    <row r="88" spans="1:18" x14ac:dyDescent="0.2">
      <c r="A88" s="4" t="s">
        <v>78</v>
      </c>
      <c r="B88" s="92">
        <v>1217489</v>
      </c>
      <c r="C88" s="87">
        <v>1741184</v>
      </c>
      <c r="D88" s="87">
        <v>4140676</v>
      </c>
      <c r="E88" s="87">
        <v>1866000</v>
      </c>
      <c r="F88" s="87">
        <v>336290</v>
      </c>
      <c r="G88" s="87">
        <v>351443</v>
      </c>
      <c r="H88" s="87">
        <v>453468</v>
      </c>
      <c r="I88" s="97">
        <v>10106550</v>
      </c>
      <c r="J88" s="92">
        <v>12257381</v>
      </c>
      <c r="K88" s="87">
        <v>1217489</v>
      </c>
      <c r="L88" s="87">
        <v>1741184</v>
      </c>
      <c r="M88" s="87">
        <v>4140676</v>
      </c>
      <c r="N88" s="87">
        <v>7357221</v>
      </c>
      <c r="O88" s="87">
        <v>336290</v>
      </c>
      <c r="P88" s="87">
        <v>351443</v>
      </c>
      <c r="Q88" s="87">
        <v>562297</v>
      </c>
      <c r="R88" s="97">
        <v>27963981</v>
      </c>
    </row>
    <row r="89" spans="1:18" x14ac:dyDescent="0.2">
      <c r="A89" s="5"/>
      <c r="B89" s="94"/>
      <c r="C89" s="88"/>
      <c r="D89" s="88"/>
      <c r="E89" s="88"/>
      <c r="F89" s="88"/>
      <c r="G89" s="88"/>
      <c r="H89" s="88"/>
      <c r="I89" s="98"/>
      <c r="J89" s="94"/>
      <c r="K89" s="88"/>
      <c r="L89" s="88"/>
      <c r="M89" s="88"/>
      <c r="N89" s="88"/>
      <c r="O89" s="88"/>
      <c r="P89" s="88"/>
      <c r="Q89" s="88"/>
      <c r="R89" s="98"/>
    </row>
    <row r="90" spans="1:18" x14ac:dyDescent="0.2">
      <c r="A90" s="30"/>
      <c r="B90" s="31">
        <f t="shared" ref="B90:I90" si="0">SUM(B9:B89)</f>
        <v>1631964307.0999999</v>
      </c>
      <c r="C90" s="32">
        <f t="shared" si="0"/>
        <v>371286939.42000008</v>
      </c>
      <c r="D90" s="32">
        <f t="shared" ref="D90:E90" si="1">SUM(D9:D89)</f>
        <v>529142515.77000004</v>
      </c>
      <c r="E90" s="32">
        <f t="shared" si="1"/>
        <v>356725888.69999999</v>
      </c>
      <c r="F90" s="32">
        <f t="shared" si="0"/>
        <v>103869884.77</v>
      </c>
      <c r="G90" s="32">
        <f t="shared" si="0"/>
        <v>571252957.03399336</v>
      </c>
      <c r="H90" s="32">
        <f t="shared" si="0"/>
        <v>291968374.7552985</v>
      </c>
      <c r="I90" s="33">
        <f t="shared" si="0"/>
        <v>3856210867.5492926</v>
      </c>
      <c r="J90" s="31">
        <f>SUM(J9:J89)</f>
        <v>5992552334.2400017</v>
      </c>
      <c r="K90" s="32">
        <f t="shared" ref="K90:R90" si="2">SUM(K9:K89)</f>
        <v>1635378202.7499998</v>
      </c>
      <c r="L90" s="32">
        <f t="shared" si="2"/>
        <v>372737207.74000013</v>
      </c>
      <c r="M90" s="32">
        <f t="shared" ref="M90:N90" si="3">SUM(M9:M89)</f>
        <v>553657795.59000003</v>
      </c>
      <c r="N90" s="32">
        <f t="shared" si="3"/>
        <v>963531720.58000028</v>
      </c>
      <c r="O90" s="32">
        <f t="shared" si="2"/>
        <v>106212080.68000001</v>
      </c>
      <c r="P90" s="32">
        <f t="shared" si="2"/>
        <v>831914927.08399332</v>
      </c>
      <c r="Q90" s="32">
        <f t="shared" si="2"/>
        <v>321578124.63529861</v>
      </c>
      <c r="R90" s="33">
        <f t="shared" si="2"/>
        <v>10777562393.29929</v>
      </c>
    </row>
    <row r="91" spans="1:18" x14ac:dyDescent="0.2">
      <c r="A91" s="29" t="str">
        <f>'Total Exp'!A91</f>
        <v>Source: Victoria Grants Commission - Questionnaire 2018-19 response from Council</v>
      </c>
      <c r="B91" s="10"/>
      <c r="C91" s="10"/>
      <c r="D91" s="10"/>
      <c r="E91" s="10"/>
      <c r="F91" s="10"/>
      <c r="G91" s="10"/>
      <c r="H91" s="10"/>
      <c r="I91" s="10"/>
      <c r="J91" s="10"/>
      <c r="K91" s="10"/>
      <c r="L91" s="10"/>
      <c r="M91" s="10"/>
      <c r="N91" s="10"/>
      <c r="O91" s="10"/>
      <c r="P91" s="10"/>
      <c r="Q91" s="10"/>
      <c r="R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0.499984740745262"/>
  </sheetPr>
  <dimension ref="A1: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15" width="12.7109375" style="9"/>
    <col min="16" max="16384" width="12.7109375" style="6"/>
  </cols>
  <sheetData>
    <row r="1" spans="1:15" x14ac:dyDescent="0.2">
      <c r="A1" s="1" t="s">
        <v>0</v>
      </c>
      <c r="B1" s="7"/>
      <c r="C1" s="7"/>
      <c r="D1" s="7"/>
      <c r="E1" s="7"/>
      <c r="F1" s="7"/>
      <c r="G1" s="7"/>
      <c r="H1" s="7"/>
      <c r="I1" s="7"/>
      <c r="J1" s="7"/>
      <c r="K1" s="7"/>
      <c r="L1" s="7"/>
      <c r="M1" s="7"/>
      <c r="N1" s="7"/>
      <c r="O1" s="7"/>
    </row>
    <row r="2" spans="1:15" ht="15.75" x14ac:dyDescent="0.25">
      <c r="A2" s="2" t="s">
        <v>271</v>
      </c>
      <c r="B2" s="8"/>
      <c r="C2" s="8"/>
      <c r="D2" s="8"/>
      <c r="E2" s="8"/>
      <c r="F2" s="8"/>
      <c r="G2" s="8"/>
      <c r="H2" s="8"/>
      <c r="I2" s="8"/>
      <c r="J2" s="8"/>
      <c r="K2" s="8"/>
      <c r="L2" s="8"/>
      <c r="M2" s="8"/>
      <c r="N2" s="8"/>
      <c r="O2" s="8"/>
    </row>
    <row r="3" spans="1:15" x14ac:dyDescent="0.2">
      <c r="A3" s="28" t="str">
        <f>'Total Exp'!A3</f>
        <v>2018-19</v>
      </c>
    </row>
    <row r="4" spans="1:15" ht="15.75" x14ac:dyDescent="0.25">
      <c r="A4" s="82" t="s">
        <v>86</v>
      </c>
      <c r="B4" s="83"/>
      <c r="C4" s="84"/>
      <c r="D4" s="85"/>
      <c r="E4" s="83"/>
      <c r="F4" s="85"/>
      <c r="G4" s="83"/>
      <c r="H4" s="85"/>
      <c r="I4" s="83"/>
      <c r="J4" s="85"/>
      <c r="K4" s="83"/>
      <c r="L4" s="85"/>
      <c r="M4" s="83"/>
      <c r="N4" s="85"/>
      <c r="O4" s="84" t="s">
        <v>287</v>
      </c>
    </row>
    <row r="5" spans="1:15" s="60" customFormat="1" ht="12.75" x14ac:dyDescent="0.2">
      <c r="A5" s="49"/>
      <c r="B5" s="61" t="s">
        <v>151</v>
      </c>
      <c r="C5" s="63"/>
      <c r="D5" s="64" t="s">
        <v>93</v>
      </c>
      <c r="E5" s="66"/>
      <c r="F5" s="64" t="s">
        <v>94</v>
      </c>
      <c r="G5" s="66"/>
      <c r="H5" s="64" t="s">
        <v>97</v>
      </c>
      <c r="I5" s="66"/>
      <c r="J5" s="64" t="s">
        <v>98</v>
      </c>
      <c r="K5" s="66"/>
      <c r="L5" s="64" t="s">
        <v>101</v>
      </c>
      <c r="M5" s="66"/>
      <c r="N5" s="64" t="s">
        <v>102</v>
      </c>
      <c r="O5" s="66"/>
    </row>
    <row r="6" spans="1:15" s="60" customFormat="1" ht="12.75" x14ac:dyDescent="0.2">
      <c r="A6" s="49"/>
      <c r="B6" s="50" t="str">
        <f>$A$4&amp;" Total"</f>
        <v>Governance Total</v>
      </c>
      <c r="C6" s="52"/>
      <c r="D6" s="50" t="s">
        <v>95</v>
      </c>
      <c r="E6" s="52"/>
      <c r="F6" s="50" t="s">
        <v>96</v>
      </c>
      <c r="G6" s="52"/>
      <c r="H6" s="50" t="s">
        <v>99</v>
      </c>
      <c r="I6" s="52"/>
      <c r="J6" s="50" t="s">
        <v>100</v>
      </c>
      <c r="K6" s="52"/>
      <c r="L6" s="53" t="s">
        <v>103</v>
      </c>
      <c r="M6" s="52"/>
      <c r="N6" s="53" t="s">
        <v>104</v>
      </c>
      <c r="O6" s="52"/>
    </row>
    <row r="7" spans="1:15" s="59" customFormat="1" ht="22.5" x14ac:dyDescent="0.2">
      <c r="A7" s="57"/>
      <c r="B7" s="42" t="s">
        <v>118</v>
      </c>
      <c r="C7" s="44" t="s">
        <v>119</v>
      </c>
      <c r="D7" s="42" t="s">
        <v>118</v>
      </c>
      <c r="E7" s="44" t="s">
        <v>119</v>
      </c>
      <c r="F7" s="42" t="s">
        <v>118</v>
      </c>
      <c r="G7" s="44" t="s">
        <v>119</v>
      </c>
      <c r="H7" s="42" t="s">
        <v>118</v>
      </c>
      <c r="I7" s="44" t="s">
        <v>119</v>
      </c>
      <c r="J7" s="42" t="s">
        <v>118</v>
      </c>
      <c r="K7" s="44" t="s">
        <v>119</v>
      </c>
      <c r="L7" s="42" t="s">
        <v>118</v>
      </c>
      <c r="M7" s="44" t="s">
        <v>119</v>
      </c>
      <c r="N7" s="42" t="s">
        <v>118</v>
      </c>
      <c r="O7" s="44" t="s">
        <v>119</v>
      </c>
    </row>
    <row r="8" spans="1:15" s="59" customFormat="1" ht="11.25" x14ac:dyDescent="0.2">
      <c r="A8" s="67"/>
      <c r="B8" s="46" t="s">
        <v>120</v>
      </c>
      <c r="C8" s="48" t="s">
        <v>121</v>
      </c>
      <c r="D8" s="46" t="s">
        <v>120</v>
      </c>
      <c r="E8" s="48" t="s">
        <v>121</v>
      </c>
      <c r="F8" s="46" t="s">
        <v>120</v>
      </c>
      <c r="G8" s="48" t="s">
        <v>121</v>
      </c>
      <c r="H8" s="46" t="s">
        <v>120</v>
      </c>
      <c r="I8" s="48" t="s">
        <v>121</v>
      </c>
      <c r="J8" s="46" t="s">
        <v>120</v>
      </c>
      <c r="K8" s="48" t="s">
        <v>121</v>
      </c>
      <c r="L8" s="46" t="s">
        <v>120</v>
      </c>
      <c r="M8" s="48" t="s">
        <v>121</v>
      </c>
      <c r="N8" s="46" t="s">
        <v>120</v>
      </c>
      <c r="O8" s="48" t="s">
        <v>121</v>
      </c>
    </row>
    <row r="9" spans="1:15" x14ac:dyDescent="0.2">
      <c r="A9" s="3"/>
      <c r="B9" s="99"/>
      <c r="C9" s="100"/>
      <c r="D9" s="14"/>
      <c r="E9" s="74"/>
      <c r="F9" s="14"/>
      <c r="G9" s="11"/>
      <c r="H9" s="14"/>
      <c r="I9" s="11"/>
      <c r="J9" s="14"/>
      <c r="K9" s="11"/>
      <c r="L9" s="14"/>
      <c r="M9" s="11"/>
      <c r="N9" s="14"/>
      <c r="O9" s="11"/>
    </row>
    <row r="10" spans="1:15" x14ac:dyDescent="0.2">
      <c r="A10" s="4" t="s">
        <v>1</v>
      </c>
      <c r="B10" s="92">
        <v>0</v>
      </c>
      <c r="C10" s="93">
        <v>0</v>
      </c>
      <c r="D10" s="16">
        <v>0</v>
      </c>
      <c r="E10" s="75">
        <v>0</v>
      </c>
      <c r="F10" s="16">
        <v>0</v>
      </c>
      <c r="G10" s="75">
        <v>0</v>
      </c>
      <c r="H10" s="16">
        <v>0</v>
      </c>
      <c r="I10" s="75">
        <v>0</v>
      </c>
      <c r="J10" s="16">
        <v>0</v>
      </c>
      <c r="K10" s="75">
        <v>0</v>
      </c>
      <c r="L10" s="16">
        <v>0</v>
      </c>
      <c r="M10" s="75">
        <v>0</v>
      </c>
      <c r="N10" s="16">
        <v>0</v>
      </c>
      <c r="O10" s="75">
        <v>0</v>
      </c>
    </row>
    <row r="11" spans="1:15" x14ac:dyDescent="0.2">
      <c r="A11" s="4" t="s">
        <v>2</v>
      </c>
      <c r="B11" s="92">
        <v>0</v>
      </c>
      <c r="C11" s="93">
        <v>0</v>
      </c>
      <c r="D11" s="16">
        <v>0</v>
      </c>
      <c r="E11" s="75">
        <v>0</v>
      </c>
      <c r="F11" s="16">
        <v>0</v>
      </c>
      <c r="G11" s="75">
        <v>0</v>
      </c>
      <c r="H11" s="16">
        <v>0</v>
      </c>
      <c r="I11" s="75">
        <v>0</v>
      </c>
      <c r="J11" s="16">
        <v>0</v>
      </c>
      <c r="K11" s="75">
        <v>0</v>
      </c>
      <c r="L11" s="16">
        <v>0</v>
      </c>
      <c r="M11" s="75">
        <v>0</v>
      </c>
      <c r="N11" s="16">
        <v>0</v>
      </c>
      <c r="O11" s="75">
        <v>0</v>
      </c>
    </row>
    <row r="12" spans="1:15" x14ac:dyDescent="0.2">
      <c r="A12" s="4" t="s">
        <v>3</v>
      </c>
      <c r="B12" s="92">
        <v>0</v>
      </c>
      <c r="C12" s="93">
        <v>0</v>
      </c>
      <c r="D12" s="16">
        <v>0</v>
      </c>
      <c r="E12" s="75">
        <v>0</v>
      </c>
      <c r="F12" s="16">
        <v>0</v>
      </c>
      <c r="G12" s="75">
        <v>0</v>
      </c>
      <c r="H12" s="16">
        <v>0</v>
      </c>
      <c r="I12" s="75">
        <v>0</v>
      </c>
      <c r="J12" s="16">
        <v>0</v>
      </c>
      <c r="K12" s="75">
        <v>0</v>
      </c>
      <c r="L12" s="16">
        <v>0</v>
      </c>
      <c r="M12" s="75">
        <v>0</v>
      </c>
      <c r="N12" s="16">
        <v>0</v>
      </c>
      <c r="O12" s="75">
        <v>0</v>
      </c>
    </row>
    <row r="13" spans="1:15" x14ac:dyDescent="0.2">
      <c r="A13" s="4" t="s">
        <v>4</v>
      </c>
      <c r="B13" s="92">
        <v>673000</v>
      </c>
      <c r="C13" s="93">
        <v>285000</v>
      </c>
      <c r="D13" s="16">
        <v>0</v>
      </c>
      <c r="E13" s="75">
        <v>3000</v>
      </c>
      <c r="F13" s="16">
        <v>0</v>
      </c>
      <c r="G13" s="75">
        <v>15000</v>
      </c>
      <c r="H13" s="16">
        <v>673000</v>
      </c>
      <c r="I13" s="75">
        <v>267000</v>
      </c>
      <c r="J13" s="16">
        <v>0</v>
      </c>
      <c r="K13" s="75">
        <v>0</v>
      </c>
      <c r="L13" s="16">
        <v>0</v>
      </c>
      <c r="M13" s="75">
        <v>0</v>
      </c>
      <c r="N13" s="16">
        <v>0</v>
      </c>
      <c r="O13" s="75">
        <v>0</v>
      </c>
    </row>
    <row r="14" spans="1:15" x14ac:dyDescent="0.2">
      <c r="A14" s="4" t="s">
        <v>5</v>
      </c>
      <c r="B14" s="92">
        <v>116491.33</v>
      </c>
      <c r="C14" s="93">
        <v>0</v>
      </c>
      <c r="D14" s="16">
        <v>0</v>
      </c>
      <c r="E14" s="75">
        <v>0</v>
      </c>
      <c r="F14" s="16">
        <v>0</v>
      </c>
      <c r="G14" s="75">
        <v>0</v>
      </c>
      <c r="H14" s="16">
        <v>116491.33</v>
      </c>
      <c r="I14" s="75">
        <v>0</v>
      </c>
      <c r="J14" s="16">
        <v>0</v>
      </c>
      <c r="K14" s="75">
        <v>0</v>
      </c>
      <c r="L14" s="16">
        <v>0</v>
      </c>
      <c r="M14" s="75">
        <v>0</v>
      </c>
      <c r="N14" s="16">
        <v>0</v>
      </c>
      <c r="O14" s="75">
        <v>0</v>
      </c>
    </row>
    <row r="15" spans="1:15" x14ac:dyDescent="0.2">
      <c r="A15" s="4" t="s">
        <v>6</v>
      </c>
      <c r="B15" s="92">
        <v>0</v>
      </c>
      <c r="C15" s="93">
        <v>3338783</v>
      </c>
      <c r="D15" s="16">
        <v>0</v>
      </c>
      <c r="E15" s="75">
        <v>0</v>
      </c>
      <c r="F15" s="16">
        <v>0</v>
      </c>
      <c r="G15" s="75">
        <v>0</v>
      </c>
      <c r="H15" s="16">
        <v>0</v>
      </c>
      <c r="I15" s="75">
        <v>0</v>
      </c>
      <c r="J15" s="16">
        <v>0</v>
      </c>
      <c r="K15" s="75">
        <v>0</v>
      </c>
      <c r="L15" s="16">
        <v>0</v>
      </c>
      <c r="M15" s="75">
        <v>0</v>
      </c>
      <c r="N15" s="16">
        <v>0</v>
      </c>
      <c r="O15" s="75">
        <v>3338783</v>
      </c>
    </row>
    <row r="16" spans="1:15" x14ac:dyDescent="0.2">
      <c r="A16" s="4" t="s">
        <v>7</v>
      </c>
      <c r="B16" s="92">
        <v>3135569.2</v>
      </c>
      <c r="C16" s="93">
        <v>587773.72</v>
      </c>
      <c r="D16" s="16">
        <v>0</v>
      </c>
      <c r="E16" s="75">
        <v>0</v>
      </c>
      <c r="F16" s="16">
        <v>0</v>
      </c>
      <c r="G16" s="75">
        <v>0</v>
      </c>
      <c r="H16" s="16">
        <v>0</v>
      </c>
      <c r="I16" s="75">
        <v>4315.71</v>
      </c>
      <c r="J16" s="16">
        <v>0</v>
      </c>
      <c r="K16" s="75">
        <v>0</v>
      </c>
      <c r="L16" s="16">
        <v>0</v>
      </c>
      <c r="M16" s="75">
        <v>205000</v>
      </c>
      <c r="N16" s="16">
        <v>3135569.2</v>
      </c>
      <c r="O16" s="75">
        <v>378458.01</v>
      </c>
    </row>
    <row r="17" spans="1:15" x14ac:dyDescent="0.2">
      <c r="A17" s="4" t="s">
        <v>8</v>
      </c>
      <c r="B17" s="92">
        <v>0</v>
      </c>
      <c r="C17" s="93">
        <v>0</v>
      </c>
      <c r="D17" s="16">
        <v>0</v>
      </c>
      <c r="E17" s="75">
        <v>0</v>
      </c>
      <c r="F17" s="16">
        <v>0</v>
      </c>
      <c r="G17" s="75">
        <v>0</v>
      </c>
      <c r="H17" s="16">
        <v>0</v>
      </c>
      <c r="I17" s="75">
        <v>0</v>
      </c>
      <c r="J17" s="16">
        <v>0</v>
      </c>
      <c r="K17" s="75">
        <v>0</v>
      </c>
      <c r="L17" s="16">
        <v>0</v>
      </c>
      <c r="M17" s="75">
        <v>0</v>
      </c>
      <c r="N17" s="16">
        <v>0</v>
      </c>
      <c r="O17" s="75">
        <v>0</v>
      </c>
    </row>
    <row r="18" spans="1:15" x14ac:dyDescent="0.2">
      <c r="A18" s="4" t="s">
        <v>9</v>
      </c>
      <c r="B18" s="92">
        <v>0</v>
      </c>
      <c r="C18" s="93">
        <v>0</v>
      </c>
      <c r="D18" s="16">
        <v>0</v>
      </c>
      <c r="E18" s="75">
        <v>0</v>
      </c>
      <c r="F18" s="16">
        <v>0</v>
      </c>
      <c r="G18" s="75">
        <v>0</v>
      </c>
      <c r="H18" s="16">
        <v>0</v>
      </c>
      <c r="I18" s="75">
        <v>0</v>
      </c>
      <c r="J18" s="16">
        <v>0</v>
      </c>
      <c r="K18" s="75">
        <v>0</v>
      </c>
      <c r="L18" s="16">
        <v>0</v>
      </c>
      <c r="M18" s="75">
        <v>0</v>
      </c>
      <c r="N18" s="16">
        <v>0</v>
      </c>
      <c r="O18" s="75">
        <v>0</v>
      </c>
    </row>
    <row r="19" spans="1:15" x14ac:dyDescent="0.2">
      <c r="A19" s="4" t="s">
        <v>10</v>
      </c>
      <c r="B19" s="92">
        <v>5700494</v>
      </c>
      <c r="C19" s="93">
        <v>8052420</v>
      </c>
      <c r="D19" s="16">
        <v>0</v>
      </c>
      <c r="E19" s="75">
        <v>0</v>
      </c>
      <c r="F19" s="16">
        <v>0</v>
      </c>
      <c r="G19" s="75">
        <v>0</v>
      </c>
      <c r="H19" s="16">
        <v>5700494</v>
      </c>
      <c r="I19" s="75">
        <v>8052420</v>
      </c>
      <c r="J19" s="16">
        <v>0</v>
      </c>
      <c r="K19" s="75">
        <v>0</v>
      </c>
      <c r="L19" s="16">
        <v>0</v>
      </c>
      <c r="M19" s="75">
        <v>0</v>
      </c>
      <c r="N19" s="16">
        <v>0</v>
      </c>
      <c r="O19" s="75">
        <v>0</v>
      </c>
    </row>
    <row r="20" spans="1:15" x14ac:dyDescent="0.2">
      <c r="A20" s="4" t="s">
        <v>11</v>
      </c>
      <c r="B20" s="92">
        <v>0</v>
      </c>
      <c r="C20" s="93">
        <v>0</v>
      </c>
      <c r="D20" s="16">
        <v>0</v>
      </c>
      <c r="E20" s="75">
        <v>0</v>
      </c>
      <c r="F20" s="16">
        <v>0</v>
      </c>
      <c r="G20" s="75">
        <v>0</v>
      </c>
      <c r="H20" s="16">
        <v>0</v>
      </c>
      <c r="I20" s="75">
        <v>0</v>
      </c>
      <c r="J20" s="16">
        <v>0</v>
      </c>
      <c r="K20" s="75">
        <v>0</v>
      </c>
      <c r="L20" s="16">
        <v>0</v>
      </c>
      <c r="M20" s="75">
        <v>0</v>
      </c>
      <c r="N20" s="16">
        <v>0</v>
      </c>
      <c r="O20" s="75">
        <v>0</v>
      </c>
    </row>
    <row r="21" spans="1:15" x14ac:dyDescent="0.2">
      <c r="A21" s="4" t="s">
        <v>12</v>
      </c>
      <c r="B21" s="92">
        <v>118856.42</v>
      </c>
      <c r="C21" s="93">
        <v>0</v>
      </c>
      <c r="D21" s="16">
        <v>0</v>
      </c>
      <c r="E21" s="75">
        <v>0</v>
      </c>
      <c r="F21" s="16">
        <v>0</v>
      </c>
      <c r="G21" s="75">
        <v>0</v>
      </c>
      <c r="H21" s="16">
        <v>0</v>
      </c>
      <c r="I21" s="75">
        <v>0</v>
      </c>
      <c r="J21" s="16">
        <v>0</v>
      </c>
      <c r="K21" s="75">
        <v>0</v>
      </c>
      <c r="L21" s="16">
        <v>0</v>
      </c>
      <c r="M21" s="75">
        <v>0</v>
      </c>
      <c r="N21" s="16">
        <v>118856.42</v>
      </c>
      <c r="O21" s="75">
        <v>0</v>
      </c>
    </row>
    <row r="22" spans="1:15" x14ac:dyDescent="0.2">
      <c r="A22" s="4" t="s">
        <v>13</v>
      </c>
      <c r="B22" s="92">
        <v>3246435.14</v>
      </c>
      <c r="C22" s="93">
        <v>60434200.440000005</v>
      </c>
      <c r="D22" s="16">
        <v>0</v>
      </c>
      <c r="E22" s="75">
        <v>0</v>
      </c>
      <c r="F22" s="16">
        <v>0</v>
      </c>
      <c r="G22" s="75">
        <v>0</v>
      </c>
      <c r="H22" s="16">
        <v>3682276.95</v>
      </c>
      <c r="I22" s="75">
        <v>60434200.440000005</v>
      </c>
      <c r="J22" s="16">
        <v>0</v>
      </c>
      <c r="K22" s="75">
        <v>0</v>
      </c>
      <c r="L22" s="16">
        <v>0</v>
      </c>
      <c r="M22" s="75">
        <v>0</v>
      </c>
      <c r="N22" s="16">
        <v>-435841.81</v>
      </c>
      <c r="O22" s="75">
        <v>0</v>
      </c>
    </row>
    <row r="23" spans="1:15" x14ac:dyDescent="0.2">
      <c r="A23" s="4" t="s">
        <v>14</v>
      </c>
      <c r="B23" s="92">
        <v>91586.54</v>
      </c>
      <c r="C23" s="93">
        <v>37362.629999999997</v>
      </c>
      <c r="D23" s="16">
        <v>0</v>
      </c>
      <c r="E23" s="75">
        <v>37362.629999999997</v>
      </c>
      <c r="F23" s="16">
        <v>0</v>
      </c>
      <c r="G23" s="75">
        <v>0</v>
      </c>
      <c r="H23" s="16">
        <v>91586.54</v>
      </c>
      <c r="I23" s="75">
        <v>0</v>
      </c>
      <c r="J23" s="16">
        <v>0</v>
      </c>
      <c r="K23" s="75">
        <v>0</v>
      </c>
      <c r="L23" s="16">
        <v>0</v>
      </c>
      <c r="M23" s="75">
        <v>0</v>
      </c>
      <c r="N23" s="16">
        <v>0</v>
      </c>
      <c r="O23" s="75">
        <v>0</v>
      </c>
    </row>
    <row r="24" spans="1:15" x14ac:dyDescent="0.2">
      <c r="A24" s="4" t="s">
        <v>15</v>
      </c>
      <c r="B24" s="92">
        <v>0</v>
      </c>
      <c r="C24" s="93">
        <v>0</v>
      </c>
      <c r="D24" s="16">
        <v>0</v>
      </c>
      <c r="E24" s="75">
        <v>0</v>
      </c>
      <c r="F24" s="16">
        <v>0</v>
      </c>
      <c r="G24" s="75">
        <v>0</v>
      </c>
      <c r="H24" s="16">
        <v>0</v>
      </c>
      <c r="I24" s="75">
        <v>0</v>
      </c>
      <c r="J24" s="16">
        <v>0</v>
      </c>
      <c r="K24" s="75">
        <v>0</v>
      </c>
      <c r="L24" s="16">
        <v>0</v>
      </c>
      <c r="M24" s="75">
        <v>0</v>
      </c>
      <c r="N24" s="16">
        <v>0</v>
      </c>
      <c r="O24" s="75">
        <v>0</v>
      </c>
    </row>
    <row r="25" spans="1:15" x14ac:dyDescent="0.2">
      <c r="A25" s="4" t="s">
        <v>16</v>
      </c>
      <c r="B25" s="92">
        <v>0</v>
      </c>
      <c r="C25" s="93">
        <v>202467</v>
      </c>
      <c r="D25" s="16">
        <v>0</v>
      </c>
      <c r="E25" s="75">
        <v>0</v>
      </c>
      <c r="F25" s="16">
        <v>0</v>
      </c>
      <c r="G25" s="75">
        <v>0</v>
      </c>
      <c r="H25" s="16">
        <v>0</v>
      </c>
      <c r="I25" s="75">
        <v>0</v>
      </c>
      <c r="J25" s="16">
        <v>0</v>
      </c>
      <c r="K25" s="75">
        <v>0</v>
      </c>
      <c r="L25" s="16">
        <v>0</v>
      </c>
      <c r="M25" s="75">
        <v>202467</v>
      </c>
      <c r="N25" s="16">
        <v>0</v>
      </c>
      <c r="O25" s="75">
        <v>0</v>
      </c>
    </row>
    <row r="26" spans="1:15" x14ac:dyDescent="0.2">
      <c r="A26" s="4" t="s">
        <v>17</v>
      </c>
      <c r="B26" s="92">
        <v>2974872.5599999996</v>
      </c>
      <c r="C26" s="93">
        <v>1260978.9100000004</v>
      </c>
      <c r="D26" s="16">
        <v>249796.41</v>
      </c>
      <c r="E26" s="75">
        <v>1306226.76</v>
      </c>
      <c r="F26" s="16">
        <v>30525.17</v>
      </c>
      <c r="G26" s="75">
        <v>0</v>
      </c>
      <c r="H26" s="16">
        <v>0</v>
      </c>
      <c r="I26" s="75">
        <v>0</v>
      </c>
      <c r="J26" s="16">
        <v>1748746.8099999996</v>
      </c>
      <c r="K26" s="75">
        <v>-46227.580000000075</v>
      </c>
      <c r="L26" s="16">
        <v>14257</v>
      </c>
      <c r="M26" s="75">
        <v>0</v>
      </c>
      <c r="N26" s="16">
        <v>931547.16999999969</v>
      </c>
      <c r="O26" s="75">
        <v>979.73000000044703</v>
      </c>
    </row>
    <row r="27" spans="1:15" x14ac:dyDescent="0.2">
      <c r="A27" s="4" t="s">
        <v>18</v>
      </c>
      <c r="B27" s="92">
        <v>929858</v>
      </c>
      <c r="C27" s="93">
        <v>38979</v>
      </c>
      <c r="D27" s="16">
        <v>0</v>
      </c>
      <c r="E27" s="75">
        <v>0</v>
      </c>
      <c r="F27" s="16">
        <v>0</v>
      </c>
      <c r="G27" s="75">
        <v>0</v>
      </c>
      <c r="H27" s="16">
        <v>0</v>
      </c>
      <c r="I27" s="75">
        <v>0</v>
      </c>
      <c r="J27" s="16">
        <v>0</v>
      </c>
      <c r="K27" s="75">
        <v>0</v>
      </c>
      <c r="L27" s="16">
        <v>929858</v>
      </c>
      <c r="M27" s="75">
        <v>38979</v>
      </c>
      <c r="N27" s="16">
        <v>0</v>
      </c>
      <c r="O27" s="75">
        <v>0</v>
      </c>
    </row>
    <row r="28" spans="1:15" x14ac:dyDescent="0.2">
      <c r="A28" s="4" t="s">
        <v>19</v>
      </c>
      <c r="B28" s="92">
        <v>506551</v>
      </c>
      <c r="C28" s="93">
        <v>1063123</v>
      </c>
      <c r="D28" s="16">
        <v>0</v>
      </c>
      <c r="E28" s="75">
        <v>0</v>
      </c>
      <c r="F28" s="16">
        <v>0</v>
      </c>
      <c r="G28" s="75">
        <v>0</v>
      </c>
      <c r="H28" s="16">
        <v>0</v>
      </c>
      <c r="I28" s="75">
        <v>0</v>
      </c>
      <c r="J28" s="16">
        <v>0</v>
      </c>
      <c r="K28" s="75">
        <v>426433</v>
      </c>
      <c r="L28" s="16">
        <v>0</v>
      </c>
      <c r="M28" s="75">
        <v>0</v>
      </c>
      <c r="N28" s="16">
        <v>506551</v>
      </c>
      <c r="O28" s="75">
        <v>636690</v>
      </c>
    </row>
    <row r="29" spans="1:15" x14ac:dyDescent="0.2">
      <c r="A29" s="4" t="s">
        <v>20</v>
      </c>
      <c r="B29" s="92">
        <v>0</v>
      </c>
      <c r="C29" s="93">
        <v>0</v>
      </c>
      <c r="D29" s="16">
        <v>0</v>
      </c>
      <c r="E29" s="75">
        <v>0</v>
      </c>
      <c r="F29" s="16">
        <v>0</v>
      </c>
      <c r="G29" s="75">
        <v>0</v>
      </c>
      <c r="H29" s="16">
        <v>0</v>
      </c>
      <c r="I29" s="75">
        <v>0</v>
      </c>
      <c r="J29" s="16">
        <v>0</v>
      </c>
      <c r="K29" s="75">
        <v>0</v>
      </c>
      <c r="L29" s="16">
        <v>0</v>
      </c>
      <c r="M29" s="75">
        <v>0</v>
      </c>
      <c r="N29" s="16">
        <v>0</v>
      </c>
      <c r="O29" s="75">
        <v>0</v>
      </c>
    </row>
    <row r="30" spans="1:15" x14ac:dyDescent="0.2">
      <c r="A30" s="4" t="s">
        <v>21</v>
      </c>
      <c r="B30" s="92">
        <v>0</v>
      </c>
      <c r="C30" s="93">
        <v>8699</v>
      </c>
      <c r="D30" s="16">
        <v>0</v>
      </c>
      <c r="E30" s="75">
        <v>8699</v>
      </c>
      <c r="F30" s="16">
        <v>0</v>
      </c>
      <c r="G30" s="75">
        <v>0</v>
      </c>
      <c r="H30" s="16">
        <v>0</v>
      </c>
      <c r="I30" s="75">
        <v>0</v>
      </c>
      <c r="J30" s="16">
        <v>0</v>
      </c>
      <c r="K30" s="75">
        <v>0</v>
      </c>
      <c r="L30" s="16">
        <v>0</v>
      </c>
      <c r="M30" s="75">
        <v>0</v>
      </c>
      <c r="N30" s="16">
        <v>0</v>
      </c>
      <c r="O30" s="75">
        <v>0</v>
      </c>
    </row>
    <row r="31" spans="1:15" x14ac:dyDescent="0.2">
      <c r="A31" s="4" t="s">
        <v>22</v>
      </c>
      <c r="B31" s="92">
        <v>113508.32999999999</v>
      </c>
      <c r="C31" s="93">
        <v>0</v>
      </c>
      <c r="D31" s="16">
        <v>0</v>
      </c>
      <c r="E31" s="75">
        <v>0</v>
      </c>
      <c r="F31" s="16">
        <v>0</v>
      </c>
      <c r="G31" s="75">
        <v>0</v>
      </c>
      <c r="H31" s="16">
        <v>10146.4</v>
      </c>
      <c r="I31" s="75">
        <v>0</v>
      </c>
      <c r="J31" s="16">
        <v>0</v>
      </c>
      <c r="K31" s="75">
        <v>0</v>
      </c>
      <c r="L31" s="16">
        <v>0</v>
      </c>
      <c r="M31" s="75">
        <v>0</v>
      </c>
      <c r="N31" s="16">
        <v>103361.93</v>
      </c>
      <c r="O31" s="75">
        <v>0</v>
      </c>
    </row>
    <row r="32" spans="1:15" x14ac:dyDescent="0.2">
      <c r="A32" s="4" t="s">
        <v>23</v>
      </c>
      <c r="B32" s="92">
        <v>0</v>
      </c>
      <c r="C32" s="93">
        <v>0</v>
      </c>
      <c r="D32" s="16">
        <v>0</v>
      </c>
      <c r="E32" s="75">
        <v>0</v>
      </c>
      <c r="F32" s="16">
        <v>0</v>
      </c>
      <c r="G32" s="75">
        <v>0</v>
      </c>
      <c r="H32" s="16">
        <v>0</v>
      </c>
      <c r="I32" s="75">
        <v>0</v>
      </c>
      <c r="J32" s="16">
        <v>0</v>
      </c>
      <c r="K32" s="75">
        <v>0</v>
      </c>
      <c r="L32" s="16">
        <v>0</v>
      </c>
      <c r="M32" s="75">
        <v>0</v>
      </c>
      <c r="N32" s="16">
        <v>0</v>
      </c>
      <c r="O32" s="75">
        <v>0</v>
      </c>
    </row>
    <row r="33" spans="1:15" x14ac:dyDescent="0.2">
      <c r="A33" s="4" t="s">
        <v>24</v>
      </c>
      <c r="B33" s="92">
        <v>0</v>
      </c>
      <c r="C33" s="93">
        <v>16720.370395559163</v>
      </c>
      <c r="D33" s="16">
        <v>0</v>
      </c>
      <c r="E33" s="75">
        <v>1642.95165480938</v>
      </c>
      <c r="F33" s="16">
        <v>0</v>
      </c>
      <c r="G33" s="75">
        <v>1768.2021664767501</v>
      </c>
      <c r="H33" s="16">
        <v>0</v>
      </c>
      <c r="I33" s="75">
        <v>10791.785201520401</v>
      </c>
      <c r="J33" s="16">
        <v>0</v>
      </c>
      <c r="K33" s="75">
        <v>0</v>
      </c>
      <c r="L33" s="16">
        <v>0</v>
      </c>
      <c r="M33" s="75">
        <v>2517.4313727526301</v>
      </c>
      <c r="N33" s="16">
        <v>0</v>
      </c>
      <c r="O33" s="75">
        <v>0</v>
      </c>
    </row>
    <row r="34" spans="1:15" x14ac:dyDescent="0.2">
      <c r="A34" s="4" t="s">
        <v>25</v>
      </c>
      <c r="B34" s="92">
        <v>0</v>
      </c>
      <c r="C34" s="93">
        <v>0</v>
      </c>
      <c r="D34" s="16">
        <v>0</v>
      </c>
      <c r="E34" s="75">
        <v>0</v>
      </c>
      <c r="F34" s="16">
        <v>0</v>
      </c>
      <c r="G34" s="75">
        <v>0</v>
      </c>
      <c r="H34" s="16">
        <v>0</v>
      </c>
      <c r="I34" s="75">
        <v>0</v>
      </c>
      <c r="J34" s="16">
        <v>0</v>
      </c>
      <c r="K34" s="75">
        <v>0</v>
      </c>
      <c r="L34" s="16">
        <v>0</v>
      </c>
      <c r="M34" s="75">
        <v>0</v>
      </c>
      <c r="N34" s="16">
        <v>0</v>
      </c>
      <c r="O34" s="75">
        <v>0</v>
      </c>
    </row>
    <row r="35" spans="1:15" x14ac:dyDescent="0.2">
      <c r="A35" s="4" t="s">
        <v>26</v>
      </c>
      <c r="B35" s="92">
        <v>0</v>
      </c>
      <c r="C35" s="93">
        <v>0</v>
      </c>
      <c r="D35" s="16">
        <v>0</v>
      </c>
      <c r="E35" s="75">
        <v>0</v>
      </c>
      <c r="F35" s="16">
        <v>0</v>
      </c>
      <c r="G35" s="75">
        <v>0</v>
      </c>
      <c r="H35" s="16">
        <v>0</v>
      </c>
      <c r="I35" s="75">
        <v>0</v>
      </c>
      <c r="J35" s="16">
        <v>0</v>
      </c>
      <c r="K35" s="75">
        <v>0</v>
      </c>
      <c r="L35" s="16">
        <v>0</v>
      </c>
      <c r="M35" s="75">
        <v>0</v>
      </c>
      <c r="N35" s="16">
        <v>0</v>
      </c>
      <c r="O35" s="75">
        <v>0</v>
      </c>
    </row>
    <row r="36" spans="1:15" x14ac:dyDescent="0.2">
      <c r="A36" s="4" t="s">
        <v>27</v>
      </c>
      <c r="B36" s="92">
        <v>7454678.7999999998</v>
      </c>
      <c r="C36" s="93">
        <v>10088137.449999999</v>
      </c>
      <c r="D36" s="16">
        <v>0</v>
      </c>
      <c r="E36" s="75">
        <v>0</v>
      </c>
      <c r="F36" s="16">
        <v>0</v>
      </c>
      <c r="G36" s="75">
        <v>0</v>
      </c>
      <c r="H36" s="16">
        <v>0</v>
      </c>
      <c r="I36" s="75">
        <v>0</v>
      </c>
      <c r="J36" s="16">
        <v>0</v>
      </c>
      <c r="K36" s="75">
        <v>0</v>
      </c>
      <c r="L36" s="16">
        <v>0</v>
      </c>
      <c r="M36" s="75">
        <v>0</v>
      </c>
      <c r="N36" s="16">
        <v>7454678.7999999998</v>
      </c>
      <c r="O36" s="75">
        <v>10088137.449999999</v>
      </c>
    </row>
    <row r="37" spans="1:15" x14ac:dyDescent="0.2">
      <c r="A37" s="4" t="s">
        <v>28</v>
      </c>
      <c r="B37" s="92">
        <v>0</v>
      </c>
      <c r="C37" s="93">
        <v>0</v>
      </c>
      <c r="D37" s="16">
        <v>0</v>
      </c>
      <c r="E37" s="75">
        <v>0</v>
      </c>
      <c r="F37" s="16">
        <v>0</v>
      </c>
      <c r="G37" s="75">
        <v>0</v>
      </c>
      <c r="H37" s="16">
        <v>0</v>
      </c>
      <c r="I37" s="75">
        <v>0</v>
      </c>
      <c r="J37" s="16">
        <v>0</v>
      </c>
      <c r="K37" s="75">
        <v>0</v>
      </c>
      <c r="L37" s="16">
        <v>0</v>
      </c>
      <c r="M37" s="75">
        <v>0</v>
      </c>
      <c r="N37" s="16">
        <v>0</v>
      </c>
      <c r="O37" s="75">
        <v>0</v>
      </c>
    </row>
    <row r="38" spans="1:15" x14ac:dyDescent="0.2">
      <c r="A38" s="4" t="s">
        <v>29</v>
      </c>
      <c r="B38" s="92">
        <v>0</v>
      </c>
      <c r="C38" s="93">
        <v>0</v>
      </c>
      <c r="D38" s="16">
        <v>0</v>
      </c>
      <c r="E38" s="75">
        <v>0</v>
      </c>
      <c r="F38" s="16">
        <v>0</v>
      </c>
      <c r="G38" s="75">
        <v>0</v>
      </c>
      <c r="H38" s="16">
        <v>0</v>
      </c>
      <c r="I38" s="75">
        <v>0</v>
      </c>
      <c r="J38" s="16">
        <v>0</v>
      </c>
      <c r="K38" s="75">
        <v>0</v>
      </c>
      <c r="L38" s="16">
        <v>0</v>
      </c>
      <c r="M38" s="75">
        <v>0</v>
      </c>
      <c r="N38" s="16">
        <v>0</v>
      </c>
      <c r="O38" s="75">
        <v>0</v>
      </c>
    </row>
    <row r="39" spans="1:15" x14ac:dyDescent="0.2">
      <c r="A39" s="4" t="s">
        <v>30</v>
      </c>
      <c r="B39" s="92">
        <v>0</v>
      </c>
      <c r="C39" s="93">
        <v>0</v>
      </c>
      <c r="D39" s="16">
        <v>0</v>
      </c>
      <c r="E39" s="75">
        <v>0</v>
      </c>
      <c r="F39" s="16">
        <v>0</v>
      </c>
      <c r="G39" s="75">
        <v>0</v>
      </c>
      <c r="H39" s="16">
        <v>0</v>
      </c>
      <c r="I39" s="75">
        <v>0</v>
      </c>
      <c r="J39" s="16">
        <v>0</v>
      </c>
      <c r="K39" s="75">
        <v>0</v>
      </c>
      <c r="L39" s="16">
        <v>0</v>
      </c>
      <c r="M39" s="75">
        <v>0</v>
      </c>
      <c r="N39" s="16">
        <v>0</v>
      </c>
      <c r="O39" s="75">
        <v>0</v>
      </c>
    </row>
    <row r="40" spans="1:15" x14ac:dyDescent="0.2">
      <c r="A40" s="4" t="s">
        <v>31</v>
      </c>
      <c r="B40" s="92">
        <v>0</v>
      </c>
      <c r="C40" s="93">
        <v>0</v>
      </c>
      <c r="D40" s="16">
        <v>0</v>
      </c>
      <c r="E40" s="75">
        <v>0</v>
      </c>
      <c r="F40" s="16">
        <v>0</v>
      </c>
      <c r="G40" s="75">
        <v>0</v>
      </c>
      <c r="H40" s="16">
        <v>0</v>
      </c>
      <c r="I40" s="75">
        <v>0</v>
      </c>
      <c r="J40" s="16">
        <v>0</v>
      </c>
      <c r="K40" s="75">
        <v>0</v>
      </c>
      <c r="L40" s="16">
        <v>0</v>
      </c>
      <c r="M40" s="75">
        <v>0</v>
      </c>
      <c r="N40" s="16">
        <v>0</v>
      </c>
      <c r="O40" s="75">
        <v>0</v>
      </c>
    </row>
    <row r="41" spans="1:15" x14ac:dyDescent="0.2">
      <c r="A41" s="4" t="s">
        <v>32</v>
      </c>
      <c r="B41" s="92">
        <v>-2858</v>
      </c>
      <c r="C41" s="93">
        <v>0</v>
      </c>
      <c r="D41" s="16">
        <v>0</v>
      </c>
      <c r="E41" s="75">
        <v>0</v>
      </c>
      <c r="F41" s="16">
        <v>-5636</v>
      </c>
      <c r="G41" s="75">
        <v>0</v>
      </c>
      <c r="H41" s="16">
        <v>0</v>
      </c>
      <c r="I41" s="75">
        <v>0</v>
      </c>
      <c r="J41" s="16">
        <v>0</v>
      </c>
      <c r="K41" s="75">
        <v>0</v>
      </c>
      <c r="L41" s="16">
        <v>2778</v>
      </c>
      <c r="M41" s="75">
        <v>0</v>
      </c>
      <c r="N41" s="16">
        <v>0</v>
      </c>
      <c r="O41" s="75">
        <v>0</v>
      </c>
    </row>
    <row r="42" spans="1:15" x14ac:dyDescent="0.2">
      <c r="A42" s="4" t="s">
        <v>33</v>
      </c>
      <c r="B42" s="92">
        <v>7933252.2299999986</v>
      </c>
      <c r="C42" s="93">
        <v>155821679.28</v>
      </c>
      <c r="D42" s="16">
        <v>0</v>
      </c>
      <c r="E42" s="75">
        <v>0</v>
      </c>
      <c r="F42" s="16">
        <v>0</v>
      </c>
      <c r="G42" s="75">
        <v>0</v>
      </c>
      <c r="H42" s="16">
        <v>7933252.2299999986</v>
      </c>
      <c r="I42" s="75">
        <v>155821679.28</v>
      </c>
      <c r="J42" s="16">
        <v>0</v>
      </c>
      <c r="K42" s="75">
        <v>0</v>
      </c>
      <c r="L42" s="16">
        <v>0</v>
      </c>
      <c r="M42" s="75">
        <v>0</v>
      </c>
      <c r="N42" s="16">
        <v>0</v>
      </c>
      <c r="O42" s="75">
        <v>0</v>
      </c>
    </row>
    <row r="43" spans="1:15" x14ac:dyDescent="0.2">
      <c r="A43" s="4" t="s">
        <v>34</v>
      </c>
      <c r="B43" s="92">
        <v>0</v>
      </c>
      <c r="C43" s="93">
        <v>0</v>
      </c>
      <c r="D43" s="16">
        <v>0</v>
      </c>
      <c r="E43" s="75">
        <v>0</v>
      </c>
      <c r="F43" s="16">
        <v>0</v>
      </c>
      <c r="G43" s="75">
        <v>0</v>
      </c>
      <c r="H43" s="16">
        <v>0</v>
      </c>
      <c r="I43" s="75">
        <v>0</v>
      </c>
      <c r="J43" s="16">
        <v>0</v>
      </c>
      <c r="K43" s="75">
        <v>0</v>
      </c>
      <c r="L43" s="16">
        <v>0</v>
      </c>
      <c r="M43" s="75">
        <v>0</v>
      </c>
      <c r="N43" s="16">
        <v>0</v>
      </c>
      <c r="O43" s="75">
        <v>0</v>
      </c>
    </row>
    <row r="44" spans="1:15" x14ac:dyDescent="0.2">
      <c r="A44" s="4" t="s">
        <v>35</v>
      </c>
      <c r="B44" s="92">
        <v>0</v>
      </c>
      <c r="C44" s="93">
        <v>0</v>
      </c>
      <c r="D44" s="16">
        <v>0</v>
      </c>
      <c r="E44" s="75">
        <v>0</v>
      </c>
      <c r="F44" s="16">
        <v>0</v>
      </c>
      <c r="G44" s="75">
        <v>0</v>
      </c>
      <c r="H44" s="16">
        <v>0</v>
      </c>
      <c r="I44" s="75">
        <v>0</v>
      </c>
      <c r="J44" s="16">
        <v>0</v>
      </c>
      <c r="K44" s="75">
        <v>0</v>
      </c>
      <c r="L44" s="16">
        <v>0</v>
      </c>
      <c r="M44" s="75">
        <v>0</v>
      </c>
      <c r="N44" s="16">
        <v>0</v>
      </c>
      <c r="O44" s="75">
        <v>0</v>
      </c>
    </row>
    <row r="45" spans="1:15" x14ac:dyDescent="0.2">
      <c r="A45" s="4" t="s">
        <v>36</v>
      </c>
      <c r="B45" s="92">
        <v>37006.78</v>
      </c>
      <c r="C45" s="93">
        <v>584188.47</v>
      </c>
      <c r="D45" s="16">
        <v>0</v>
      </c>
      <c r="E45" s="75">
        <v>84.05</v>
      </c>
      <c r="F45" s="16">
        <v>-3097.43</v>
      </c>
      <c r="G45" s="75">
        <v>10227</v>
      </c>
      <c r="H45" s="16">
        <v>5680.59</v>
      </c>
      <c r="I45" s="75">
        <v>367522.43</v>
      </c>
      <c r="J45" s="16">
        <v>0</v>
      </c>
      <c r="K45" s="75">
        <v>0</v>
      </c>
      <c r="L45" s="16">
        <v>18639.940000000002</v>
      </c>
      <c r="M45" s="75">
        <v>147001.74</v>
      </c>
      <c r="N45" s="16">
        <v>15783.68</v>
      </c>
      <c r="O45" s="75">
        <v>59353.25</v>
      </c>
    </row>
    <row r="46" spans="1:15" x14ac:dyDescent="0.2">
      <c r="A46" s="4" t="s">
        <v>37</v>
      </c>
      <c r="B46" s="92">
        <v>144267.31</v>
      </c>
      <c r="C46" s="93">
        <v>0</v>
      </c>
      <c r="D46" s="16">
        <v>5297.21</v>
      </c>
      <c r="E46" s="75">
        <v>0</v>
      </c>
      <c r="F46" s="16">
        <v>-42525</v>
      </c>
      <c r="G46" s="75">
        <v>0</v>
      </c>
      <c r="H46" s="16">
        <v>0</v>
      </c>
      <c r="I46" s="75">
        <v>0</v>
      </c>
      <c r="J46" s="16">
        <v>0</v>
      </c>
      <c r="K46" s="75">
        <v>0</v>
      </c>
      <c r="L46" s="16">
        <v>0</v>
      </c>
      <c r="M46" s="75">
        <v>0</v>
      </c>
      <c r="N46" s="16">
        <v>181495.1</v>
      </c>
      <c r="O46" s="75">
        <v>0</v>
      </c>
    </row>
    <row r="47" spans="1:15" x14ac:dyDescent="0.2">
      <c r="A47" s="4" t="s">
        <v>38</v>
      </c>
      <c r="B47" s="92">
        <v>0</v>
      </c>
      <c r="C47" s="93">
        <v>0</v>
      </c>
      <c r="D47" s="16">
        <v>0</v>
      </c>
      <c r="E47" s="75">
        <v>0</v>
      </c>
      <c r="F47" s="16">
        <v>0</v>
      </c>
      <c r="G47" s="75">
        <v>0</v>
      </c>
      <c r="H47" s="16">
        <v>0</v>
      </c>
      <c r="I47" s="75">
        <v>0</v>
      </c>
      <c r="J47" s="16">
        <v>0</v>
      </c>
      <c r="K47" s="75">
        <v>0</v>
      </c>
      <c r="L47" s="16">
        <v>0</v>
      </c>
      <c r="M47" s="75">
        <v>0</v>
      </c>
      <c r="N47" s="16">
        <v>0</v>
      </c>
      <c r="O47" s="75">
        <v>0</v>
      </c>
    </row>
    <row r="48" spans="1:15" x14ac:dyDescent="0.2">
      <c r="A48" s="4" t="s">
        <v>39</v>
      </c>
      <c r="B48" s="92">
        <v>623226.02999999968</v>
      </c>
      <c r="C48" s="93">
        <v>3000</v>
      </c>
      <c r="D48" s="16">
        <v>0</v>
      </c>
      <c r="E48" s="75">
        <v>0</v>
      </c>
      <c r="F48" s="16">
        <v>0</v>
      </c>
      <c r="G48" s="75">
        <v>0</v>
      </c>
      <c r="H48" s="16">
        <v>0</v>
      </c>
      <c r="I48" s="75">
        <v>0</v>
      </c>
      <c r="J48" s="16">
        <v>0</v>
      </c>
      <c r="K48" s="75">
        <v>0</v>
      </c>
      <c r="L48" s="16">
        <v>623226.02999999968</v>
      </c>
      <c r="M48" s="75">
        <v>3000</v>
      </c>
      <c r="N48" s="16">
        <v>0</v>
      </c>
      <c r="O48" s="75">
        <v>0</v>
      </c>
    </row>
    <row r="49" spans="1:15" x14ac:dyDescent="0.2">
      <c r="A49" s="4" t="s">
        <v>40</v>
      </c>
      <c r="B49" s="92">
        <v>688.59999999997672</v>
      </c>
      <c r="C49" s="93">
        <v>805500.6199999993</v>
      </c>
      <c r="D49" s="16">
        <v>13.44</v>
      </c>
      <c r="E49" s="75">
        <v>0</v>
      </c>
      <c r="F49" s="16">
        <v>0</v>
      </c>
      <c r="G49" s="75">
        <v>0</v>
      </c>
      <c r="H49" s="16">
        <v>-802134.61</v>
      </c>
      <c r="I49" s="75">
        <v>724729.09</v>
      </c>
      <c r="J49" s="16">
        <v>0</v>
      </c>
      <c r="K49" s="75">
        <v>0</v>
      </c>
      <c r="L49" s="16">
        <v>0</v>
      </c>
      <c r="M49" s="75">
        <v>0</v>
      </c>
      <c r="N49" s="16">
        <v>802809.77</v>
      </c>
      <c r="O49" s="75">
        <v>80771.529999999329</v>
      </c>
    </row>
    <row r="50" spans="1:15" x14ac:dyDescent="0.2">
      <c r="A50" s="4" t="s">
        <v>41</v>
      </c>
      <c r="B50" s="92">
        <v>0</v>
      </c>
      <c r="C50" s="93">
        <v>0</v>
      </c>
      <c r="D50" s="16">
        <v>0</v>
      </c>
      <c r="E50" s="75">
        <v>0</v>
      </c>
      <c r="F50" s="16">
        <v>0</v>
      </c>
      <c r="G50" s="75">
        <v>0</v>
      </c>
      <c r="H50" s="16">
        <v>0</v>
      </c>
      <c r="I50" s="75">
        <v>0</v>
      </c>
      <c r="J50" s="16">
        <v>0</v>
      </c>
      <c r="K50" s="75">
        <v>0</v>
      </c>
      <c r="L50" s="16">
        <v>0</v>
      </c>
      <c r="M50" s="75">
        <v>0</v>
      </c>
      <c r="N50" s="16">
        <v>0</v>
      </c>
      <c r="O50" s="75">
        <v>0</v>
      </c>
    </row>
    <row r="51" spans="1:15" x14ac:dyDescent="0.2">
      <c r="A51" s="4" t="s">
        <v>42</v>
      </c>
      <c r="B51" s="92">
        <v>0</v>
      </c>
      <c r="C51" s="93">
        <v>5485000</v>
      </c>
      <c r="D51" s="16">
        <v>0</v>
      </c>
      <c r="E51" s="75">
        <v>0</v>
      </c>
      <c r="F51" s="16">
        <v>0</v>
      </c>
      <c r="G51" s="75">
        <v>0</v>
      </c>
      <c r="H51" s="16">
        <v>0</v>
      </c>
      <c r="I51" s="75">
        <v>0</v>
      </c>
      <c r="J51" s="16">
        <v>0</v>
      </c>
      <c r="K51" s="75">
        <v>0</v>
      </c>
      <c r="L51" s="16">
        <v>0</v>
      </c>
      <c r="M51" s="75">
        <v>0</v>
      </c>
      <c r="N51" s="16">
        <v>0</v>
      </c>
      <c r="O51" s="75">
        <v>5485000</v>
      </c>
    </row>
    <row r="52" spans="1:15" x14ac:dyDescent="0.2">
      <c r="A52" s="4" t="s">
        <v>43</v>
      </c>
      <c r="B52" s="92">
        <v>0</v>
      </c>
      <c r="C52" s="93">
        <v>0</v>
      </c>
      <c r="D52" s="16">
        <v>0</v>
      </c>
      <c r="E52" s="75">
        <v>0</v>
      </c>
      <c r="F52" s="16">
        <v>0</v>
      </c>
      <c r="G52" s="75">
        <v>0</v>
      </c>
      <c r="H52" s="16">
        <v>0</v>
      </c>
      <c r="I52" s="75">
        <v>0</v>
      </c>
      <c r="J52" s="16">
        <v>0</v>
      </c>
      <c r="K52" s="75">
        <v>0</v>
      </c>
      <c r="L52" s="16">
        <v>0</v>
      </c>
      <c r="M52" s="75">
        <v>0</v>
      </c>
      <c r="N52" s="16">
        <v>0</v>
      </c>
      <c r="O52" s="75">
        <v>0</v>
      </c>
    </row>
    <row r="53" spans="1:15" x14ac:dyDescent="0.2">
      <c r="A53" s="4" t="s">
        <v>44</v>
      </c>
      <c r="B53" s="92">
        <v>0</v>
      </c>
      <c r="C53" s="93">
        <v>0</v>
      </c>
      <c r="D53" s="16">
        <v>0</v>
      </c>
      <c r="E53" s="75">
        <v>0</v>
      </c>
      <c r="F53" s="16">
        <v>0</v>
      </c>
      <c r="G53" s="75">
        <v>0</v>
      </c>
      <c r="H53" s="16">
        <v>0</v>
      </c>
      <c r="I53" s="75">
        <v>0</v>
      </c>
      <c r="J53" s="16">
        <v>0</v>
      </c>
      <c r="K53" s="75">
        <v>0</v>
      </c>
      <c r="L53" s="16">
        <v>0</v>
      </c>
      <c r="M53" s="75">
        <v>0</v>
      </c>
      <c r="N53" s="16">
        <v>0</v>
      </c>
      <c r="O53" s="75">
        <v>0</v>
      </c>
    </row>
    <row r="54" spans="1:15" x14ac:dyDescent="0.2">
      <c r="A54" s="4" t="s">
        <v>264</v>
      </c>
      <c r="B54" s="92">
        <v>23883214.68</v>
      </c>
      <c r="C54" s="93">
        <v>194142814.27000001</v>
      </c>
      <c r="D54" s="16">
        <v>0</v>
      </c>
      <c r="E54" s="75">
        <v>0</v>
      </c>
      <c r="F54" s="16">
        <v>0</v>
      </c>
      <c r="G54" s="75">
        <v>0</v>
      </c>
      <c r="H54" s="16">
        <v>0</v>
      </c>
      <c r="I54" s="75">
        <v>172834409</v>
      </c>
      <c r="J54" s="16">
        <v>0</v>
      </c>
      <c r="K54" s="75">
        <v>0</v>
      </c>
      <c r="L54" s="16">
        <v>0</v>
      </c>
      <c r="M54" s="75">
        <v>0</v>
      </c>
      <c r="N54" s="16">
        <v>23883214.68</v>
      </c>
      <c r="O54" s="75">
        <v>21308405.27</v>
      </c>
    </row>
    <row r="55" spans="1:15" x14ac:dyDescent="0.2">
      <c r="A55" s="4" t="s">
        <v>45</v>
      </c>
      <c r="B55" s="92">
        <v>6611000</v>
      </c>
      <c r="C55" s="93">
        <v>-224000</v>
      </c>
      <c r="D55" s="16">
        <v>0</v>
      </c>
      <c r="E55" s="75">
        <v>0</v>
      </c>
      <c r="F55" s="16">
        <v>0</v>
      </c>
      <c r="G55" s="75">
        <v>0</v>
      </c>
      <c r="H55" s="16">
        <v>6611000</v>
      </c>
      <c r="I55" s="75">
        <v>1000</v>
      </c>
      <c r="J55" s="16">
        <v>0</v>
      </c>
      <c r="K55" s="75">
        <v>0</v>
      </c>
      <c r="L55" s="16">
        <v>0</v>
      </c>
      <c r="M55" s="75">
        <v>0</v>
      </c>
      <c r="N55" s="16">
        <v>0</v>
      </c>
      <c r="O55" s="75">
        <v>-225000</v>
      </c>
    </row>
    <row r="56" spans="1:15" x14ac:dyDescent="0.2">
      <c r="A56" s="4" t="s">
        <v>46</v>
      </c>
      <c r="B56" s="92">
        <v>1938579</v>
      </c>
      <c r="C56" s="93">
        <v>25164.52</v>
      </c>
      <c r="D56" s="16">
        <v>0</v>
      </c>
      <c r="E56" s="75">
        <v>0</v>
      </c>
      <c r="F56" s="16">
        <v>0</v>
      </c>
      <c r="G56" s="75">
        <v>25164.52</v>
      </c>
      <c r="H56" s="16">
        <v>1938579</v>
      </c>
      <c r="I56" s="75">
        <v>0</v>
      </c>
      <c r="J56" s="16">
        <v>0</v>
      </c>
      <c r="K56" s="75">
        <v>0</v>
      </c>
      <c r="L56" s="16">
        <v>0</v>
      </c>
      <c r="M56" s="75">
        <v>0</v>
      </c>
      <c r="N56" s="16">
        <v>0</v>
      </c>
      <c r="O56" s="75">
        <v>0</v>
      </c>
    </row>
    <row r="57" spans="1:15" x14ac:dyDescent="0.2">
      <c r="A57" s="4" t="s">
        <v>47</v>
      </c>
      <c r="B57" s="92">
        <v>0</v>
      </c>
      <c r="C57" s="93">
        <v>0</v>
      </c>
      <c r="D57" s="16">
        <v>0</v>
      </c>
      <c r="E57" s="75">
        <v>0</v>
      </c>
      <c r="F57" s="16">
        <v>0</v>
      </c>
      <c r="G57" s="75">
        <v>0</v>
      </c>
      <c r="H57" s="16">
        <v>0</v>
      </c>
      <c r="I57" s="75">
        <v>0</v>
      </c>
      <c r="J57" s="16">
        <v>0</v>
      </c>
      <c r="K57" s="75">
        <v>0</v>
      </c>
      <c r="L57" s="16">
        <v>0</v>
      </c>
      <c r="M57" s="75">
        <v>0</v>
      </c>
      <c r="N57" s="16">
        <v>0</v>
      </c>
      <c r="O57" s="75">
        <v>0</v>
      </c>
    </row>
    <row r="58" spans="1:15" x14ac:dyDescent="0.2">
      <c r="A58" s="4" t="s">
        <v>48</v>
      </c>
      <c r="B58" s="92">
        <v>0</v>
      </c>
      <c r="C58" s="93">
        <v>0</v>
      </c>
      <c r="D58" s="16">
        <v>0</v>
      </c>
      <c r="E58" s="75">
        <v>0</v>
      </c>
      <c r="F58" s="16">
        <v>0</v>
      </c>
      <c r="G58" s="75">
        <v>0</v>
      </c>
      <c r="H58" s="16">
        <v>0</v>
      </c>
      <c r="I58" s="75">
        <v>0</v>
      </c>
      <c r="J58" s="16">
        <v>0</v>
      </c>
      <c r="K58" s="75">
        <v>0</v>
      </c>
      <c r="L58" s="16">
        <v>0</v>
      </c>
      <c r="M58" s="75">
        <v>0</v>
      </c>
      <c r="N58" s="16">
        <v>0</v>
      </c>
      <c r="O58" s="75">
        <v>0</v>
      </c>
    </row>
    <row r="59" spans="1:15" x14ac:dyDescent="0.2">
      <c r="A59" s="4" t="s">
        <v>49</v>
      </c>
      <c r="B59" s="92">
        <v>92674.746631920265</v>
      </c>
      <c r="C59" s="93">
        <v>-448000</v>
      </c>
      <c r="D59" s="16">
        <v>0</v>
      </c>
      <c r="E59" s="75">
        <v>0</v>
      </c>
      <c r="F59" s="16">
        <v>0</v>
      </c>
      <c r="G59" s="75">
        <v>0</v>
      </c>
      <c r="H59" s="16">
        <v>0</v>
      </c>
      <c r="I59" s="75">
        <v>0</v>
      </c>
      <c r="J59" s="16">
        <v>0</v>
      </c>
      <c r="K59" s="75">
        <v>0</v>
      </c>
      <c r="L59" s="16">
        <v>4585.9860000000008</v>
      </c>
      <c r="M59" s="75">
        <v>0</v>
      </c>
      <c r="N59" s="16">
        <v>88088.76063192026</v>
      </c>
      <c r="O59" s="75">
        <v>-448000</v>
      </c>
    </row>
    <row r="60" spans="1:15" x14ac:dyDescent="0.2">
      <c r="A60" s="4" t="s">
        <v>50</v>
      </c>
      <c r="B60" s="92">
        <v>398830.64000000007</v>
      </c>
      <c r="C60" s="93">
        <v>0</v>
      </c>
      <c r="D60" s="16">
        <v>0</v>
      </c>
      <c r="E60" s="75">
        <v>0</v>
      </c>
      <c r="F60" s="16">
        <v>0</v>
      </c>
      <c r="G60" s="75">
        <v>0</v>
      </c>
      <c r="H60" s="16">
        <v>3963</v>
      </c>
      <c r="I60" s="75">
        <v>0</v>
      </c>
      <c r="J60" s="16">
        <v>0</v>
      </c>
      <c r="K60" s="75">
        <v>0</v>
      </c>
      <c r="L60" s="16">
        <v>0</v>
      </c>
      <c r="M60" s="75">
        <v>0</v>
      </c>
      <c r="N60" s="16">
        <v>394867.64000000007</v>
      </c>
      <c r="O60" s="75">
        <v>0</v>
      </c>
    </row>
    <row r="61" spans="1:15" x14ac:dyDescent="0.2">
      <c r="A61" s="4" t="s">
        <v>51</v>
      </c>
      <c r="B61" s="92">
        <v>0</v>
      </c>
      <c r="C61" s="93">
        <v>0</v>
      </c>
      <c r="D61" s="16">
        <v>0</v>
      </c>
      <c r="E61" s="75">
        <v>0</v>
      </c>
      <c r="F61" s="16">
        <v>0</v>
      </c>
      <c r="G61" s="75">
        <v>0</v>
      </c>
      <c r="H61" s="16">
        <v>0</v>
      </c>
      <c r="I61" s="75">
        <v>0</v>
      </c>
      <c r="J61" s="16">
        <v>0</v>
      </c>
      <c r="K61" s="75">
        <v>0</v>
      </c>
      <c r="L61" s="16">
        <v>0</v>
      </c>
      <c r="M61" s="75">
        <v>0</v>
      </c>
      <c r="N61" s="16">
        <v>0</v>
      </c>
      <c r="O61" s="75">
        <v>0</v>
      </c>
    </row>
    <row r="62" spans="1:15" x14ac:dyDescent="0.2">
      <c r="A62" s="4" t="s">
        <v>52</v>
      </c>
      <c r="B62" s="92">
        <v>0</v>
      </c>
      <c r="C62" s="93">
        <v>0</v>
      </c>
      <c r="D62" s="16">
        <v>0</v>
      </c>
      <c r="E62" s="75">
        <v>0</v>
      </c>
      <c r="F62" s="16">
        <v>0</v>
      </c>
      <c r="G62" s="75">
        <v>0</v>
      </c>
      <c r="H62" s="16">
        <v>0</v>
      </c>
      <c r="I62" s="75">
        <v>0</v>
      </c>
      <c r="J62" s="16">
        <v>0</v>
      </c>
      <c r="K62" s="75">
        <v>0</v>
      </c>
      <c r="L62" s="16">
        <v>0</v>
      </c>
      <c r="M62" s="75">
        <v>0</v>
      </c>
      <c r="N62" s="16">
        <v>0</v>
      </c>
      <c r="O62" s="75">
        <v>0</v>
      </c>
    </row>
    <row r="63" spans="1:15" x14ac:dyDescent="0.2">
      <c r="A63" s="4" t="s">
        <v>53</v>
      </c>
      <c r="B63" s="92">
        <v>0</v>
      </c>
      <c r="C63" s="93">
        <v>0</v>
      </c>
      <c r="D63" s="16">
        <v>0</v>
      </c>
      <c r="E63" s="75">
        <v>0</v>
      </c>
      <c r="F63" s="16">
        <v>0</v>
      </c>
      <c r="G63" s="75">
        <v>0</v>
      </c>
      <c r="H63" s="16">
        <v>0</v>
      </c>
      <c r="I63" s="75">
        <v>0</v>
      </c>
      <c r="J63" s="16">
        <v>0</v>
      </c>
      <c r="K63" s="75">
        <v>0</v>
      </c>
      <c r="L63" s="16">
        <v>0</v>
      </c>
      <c r="M63" s="75">
        <v>0</v>
      </c>
      <c r="N63" s="16">
        <v>0</v>
      </c>
      <c r="O63" s="75">
        <v>0</v>
      </c>
    </row>
    <row r="64" spans="1:15" x14ac:dyDescent="0.2">
      <c r="A64" s="4" t="s">
        <v>54</v>
      </c>
      <c r="B64" s="92">
        <v>0</v>
      </c>
      <c r="C64" s="93">
        <v>0</v>
      </c>
      <c r="D64" s="16">
        <v>0</v>
      </c>
      <c r="E64" s="75">
        <v>0</v>
      </c>
      <c r="F64" s="16">
        <v>0</v>
      </c>
      <c r="G64" s="75">
        <v>0</v>
      </c>
      <c r="H64" s="16">
        <v>0</v>
      </c>
      <c r="I64" s="75">
        <v>0</v>
      </c>
      <c r="J64" s="16">
        <v>0</v>
      </c>
      <c r="K64" s="75">
        <v>0</v>
      </c>
      <c r="L64" s="16">
        <v>0</v>
      </c>
      <c r="M64" s="75">
        <v>0</v>
      </c>
      <c r="N64" s="16">
        <v>0</v>
      </c>
      <c r="O64" s="75">
        <v>0</v>
      </c>
    </row>
    <row r="65" spans="1:15" x14ac:dyDescent="0.2">
      <c r="A65" s="4" t="s">
        <v>55</v>
      </c>
      <c r="B65" s="92">
        <v>67627</v>
      </c>
      <c r="C65" s="93">
        <v>78997</v>
      </c>
      <c r="D65" s="16">
        <v>50286</v>
      </c>
      <c r="E65" s="75">
        <v>55769</v>
      </c>
      <c r="F65" s="16">
        <v>0</v>
      </c>
      <c r="G65" s="75">
        <v>0</v>
      </c>
      <c r="H65" s="16">
        <v>0</v>
      </c>
      <c r="I65" s="75">
        <v>0</v>
      </c>
      <c r="J65" s="16">
        <v>0</v>
      </c>
      <c r="K65" s="75">
        <v>0</v>
      </c>
      <c r="L65" s="16">
        <v>0</v>
      </c>
      <c r="M65" s="75">
        <v>0</v>
      </c>
      <c r="N65" s="16">
        <v>17341</v>
      </c>
      <c r="O65" s="75">
        <v>23228</v>
      </c>
    </row>
    <row r="66" spans="1:15" x14ac:dyDescent="0.2">
      <c r="A66" s="4" t="s">
        <v>56</v>
      </c>
      <c r="B66" s="92">
        <v>0</v>
      </c>
      <c r="C66" s="93">
        <v>0</v>
      </c>
      <c r="D66" s="16">
        <v>0</v>
      </c>
      <c r="E66" s="75">
        <v>0</v>
      </c>
      <c r="F66" s="16">
        <v>0</v>
      </c>
      <c r="G66" s="75">
        <v>0</v>
      </c>
      <c r="H66" s="16">
        <v>0</v>
      </c>
      <c r="I66" s="75">
        <v>0</v>
      </c>
      <c r="J66" s="16">
        <v>0</v>
      </c>
      <c r="K66" s="75">
        <v>0</v>
      </c>
      <c r="L66" s="16">
        <v>0</v>
      </c>
      <c r="M66" s="75">
        <v>0</v>
      </c>
      <c r="N66" s="16">
        <v>0</v>
      </c>
      <c r="O66" s="75">
        <v>0</v>
      </c>
    </row>
    <row r="67" spans="1:15" x14ac:dyDescent="0.2">
      <c r="A67" s="4" t="s">
        <v>57</v>
      </c>
      <c r="B67" s="92">
        <v>4868</v>
      </c>
      <c r="C67" s="93">
        <v>-7647</v>
      </c>
      <c r="D67" s="16">
        <v>0</v>
      </c>
      <c r="E67" s="75">
        <v>0</v>
      </c>
      <c r="F67" s="16">
        <v>0</v>
      </c>
      <c r="G67" s="75">
        <v>0</v>
      </c>
      <c r="H67" s="16">
        <v>0</v>
      </c>
      <c r="I67" s="75">
        <v>0</v>
      </c>
      <c r="J67" s="16">
        <v>0</v>
      </c>
      <c r="K67" s="75">
        <v>0</v>
      </c>
      <c r="L67" s="16">
        <v>4711</v>
      </c>
      <c r="M67" s="75">
        <v>-7647</v>
      </c>
      <c r="N67" s="16">
        <v>157</v>
      </c>
      <c r="O67" s="75">
        <v>0</v>
      </c>
    </row>
    <row r="68" spans="1:15" x14ac:dyDescent="0.2">
      <c r="A68" s="4" t="s">
        <v>58</v>
      </c>
      <c r="B68" s="92">
        <v>3272000</v>
      </c>
      <c r="C68" s="93">
        <v>0</v>
      </c>
      <c r="D68" s="16">
        <v>0</v>
      </c>
      <c r="E68" s="75">
        <v>0</v>
      </c>
      <c r="F68" s="16">
        <v>0</v>
      </c>
      <c r="G68" s="75">
        <v>0</v>
      </c>
      <c r="H68" s="16">
        <v>0</v>
      </c>
      <c r="I68" s="75">
        <v>0</v>
      </c>
      <c r="J68" s="16">
        <v>0</v>
      </c>
      <c r="K68" s="75">
        <v>0</v>
      </c>
      <c r="L68" s="16">
        <v>0</v>
      </c>
      <c r="M68" s="75">
        <v>0</v>
      </c>
      <c r="N68" s="16">
        <v>3272000</v>
      </c>
      <c r="O68" s="75">
        <v>0</v>
      </c>
    </row>
    <row r="69" spans="1:15" x14ac:dyDescent="0.2">
      <c r="A69" s="4" t="s">
        <v>59</v>
      </c>
      <c r="B69" s="92">
        <v>0</v>
      </c>
      <c r="C69" s="93">
        <v>0</v>
      </c>
      <c r="D69" s="16">
        <v>0</v>
      </c>
      <c r="E69" s="75">
        <v>0</v>
      </c>
      <c r="F69" s="16">
        <v>0</v>
      </c>
      <c r="G69" s="75">
        <v>0</v>
      </c>
      <c r="H69" s="16">
        <v>0</v>
      </c>
      <c r="I69" s="75">
        <v>0</v>
      </c>
      <c r="J69" s="16">
        <v>0</v>
      </c>
      <c r="K69" s="75">
        <v>0</v>
      </c>
      <c r="L69" s="16">
        <v>0</v>
      </c>
      <c r="M69" s="75">
        <v>0</v>
      </c>
      <c r="N69" s="16">
        <v>0</v>
      </c>
      <c r="O69" s="75">
        <v>0</v>
      </c>
    </row>
    <row r="70" spans="1:15" x14ac:dyDescent="0.2">
      <c r="A70" s="4" t="s">
        <v>60</v>
      </c>
      <c r="B70" s="92">
        <v>0</v>
      </c>
      <c r="C70" s="93">
        <v>4643.5500000000029</v>
      </c>
      <c r="D70" s="16">
        <v>0</v>
      </c>
      <c r="E70" s="75">
        <v>0</v>
      </c>
      <c r="F70" s="16">
        <v>0</v>
      </c>
      <c r="G70" s="75">
        <v>0</v>
      </c>
      <c r="H70" s="16">
        <v>0</v>
      </c>
      <c r="I70" s="75">
        <v>4643.5500000000029</v>
      </c>
      <c r="J70" s="16">
        <v>0</v>
      </c>
      <c r="K70" s="75">
        <v>0</v>
      </c>
      <c r="L70" s="16">
        <v>0</v>
      </c>
      <c r="M70" s="75">
        <v>0</v>
      </c>
      <c r="N70" s="16">
        <v>0</v>
      </c>
      <c r="O70" s="75">
        <v>0</v>
      </c>
    </row>
    <row r="71" spans="1:15" x14ac:dyDescent="0.2">
      <c r="A71" s="4" t="s">
        <v>61</v>
      </c>
      <c r="B71" s="92">
        <v>0</v>
      </c>
      <c r="C71" s="93">
        <v>0</v>
      </c>
      <c r="D71" s="16">
        <v>0</v>
      </c>
      <c r="E71" s="75">
        <v>0</v>
      </c>
      <c r="F71" s="16">
        <v>0</v>
      </c>
      <c r="G71" s="75">
        <v>0</v>
      </c>
      <c r="H71" s="16">
        <v>0</v>
      </c>
      <c r="I71" s="75">
        <v>0</v>
      </c>
      <c r="J71" s="16">
        <v>0</v>
      </c>
      <c r="K71" s="75">
        <v>0</v>
      </c>
      <c r="L71" s="16">
        <v>0</v>
      </c>
      <c r="M71" s="75">
        <v>0</v>
      </c>
      <c r="N71" s="16">
        <v>0</v>
      </c>
      <c r="O71" s="75">
        <v>0</v>
      </c>
    </row>
    <row r="72" spans="1:15" x14ac:dyDescent="0.2">
      <c r="A72" s="4" t="s">
        <v>62</v>
      </c>
      <c r="B72" s="92">
        <v>0</v>
      </c>
      <c r="C72" s="93">
        <v>30862</v>
      </c>
      <c r="D72" s="16">
        <v>0</v>
      </c>
      <c r="E72" s="75">
        <v>0</v>
      </c>
      <c r="F72" s="16">
        <v>0</v>
      </c>
      <c r="G72" s="75">
        <v>0</v>
      </c>
      <c r="H72" s="16">
        <v>0</v>
      </c>
      <c r="I72" s="75">
        <v>30862</v>
      </c>
      <c r="J72" s="16">
        <v>0</v>
      </c>
      <c r="K72" s="75">
        <v>0</v>
      </c>
      <c r="L72" s="16">
        <v>0</v>
      </c>
      <c r="M72" s="75">
        <v>0</v>
      </c>
      <c r="N72" s="16">
        <v>0</v>
      </c>
      <c r="O72" s="75">
        <v>0</v>
      </c>
    </row>
    <row r="73" spans="1:15" x14ac:dyDescent="0.2">
      <c r="A73" s="4" t="s">
        <v>63</v>
      </c>
      <c r="B73" s="92">
        <v>565719</v>
      </c>
      <c r="C73" s="93">
        <v>10972</v>
      </c>
      <c r="D73" s="16">
        <v>0</v>
      </c>
      <c r="E73" s="75">
        <v>0</v>
      </c>
      <c r="F73" s="16">
        <v>0</v>
      </c>
      <c r="G73" s="75">
        <v>0</v>
      </c>
      <c r="H73" s="16">
        <v>565719</v>
      </c>
      <c r="I73" s="75">
        <v>0</v>
      </c>
      <c r="J73" s="16">
        <v>0</v>
      </c>
      <c r="K73" s="75">
        <v>0</v>
      </c>
      <c r="L73" s="16">
        <v>0</v>
      </c>
      <c r="M73" s="75">
        <v>0</v>
      </c>
      <c r="N73" s="16">
        <v>0</v>
      </c>
      <c r="O73" s="75">
        <v>10972</v>
      </c>
    </row>
    <row r="74" spans="1:15" x14ac:dyDescent="0.2">
      <c r="A74" s="4" t="s">
        <v>64</v>
      </c>
      <c r="B74" s="92">
        <v>0</v>
      </c>
      <c r="C74" s="93">
        <v>0</v>
      </c>
      <c r="D74" s="16">
        <v>0</v>
      </c>
      <c r="E74" s="75">
        <v>0</v>
      </c>
      <c r="F74" s="16">
        <v>0</v>
      </c>
      <c r="G74" s="75">
        <v>0</v>
      </c>
      <c r="H74" s="16">
        <v>0</v>
      </c>
      <c r="I74" s="75">
        <v>0</v>
      </c>
      <c r="J74" s="16">
        <v>0</v>
      </c>
      <c r="K74" s="75">
        <v>0</v>
      </c>
      <c r="L74" s="16">
        <v>0</v>
      </c>
      <c r="M74" s="75">
        <v>0</v>
      </c>
      <c r="N74" s="16">
        <v>0</v>
      </c>
      <c r="O74" s="75">
        <v>0</v>
      </c>
    </row>
    <row r="75" spans="1:15" x14ac:dyDescent="0.2">
      <c r="A75" s="4" t="s">
        <v>65</v>
      </c>
      <c r="B75" s="92">
        <v>1067226.52</v>
      </c>
      <c r="C75" s="93">
        <v>1051206.7</v>
      </c>
      <c r="D75" s="16">
        <v>0</v>
      </c>
      <c r="E75" s="75">
        <v>0</v>
      </c>
      <c r="F75" s="16">
        <v>0</v>
      </c>
      <c r="G75" s="75">
        <v>0</v>
      </c>
      <c r="H75" s="16">
        <v>0</v>
      </c>
      <c r="I75" s="75">
        <v>0</v>
      </c>
      <c r="J75" s="16">
        <v>0</v>
      </c>
      <c r="K75" s="75">
        <v>0</v>
      </c>
      <c r="L75" s="16">
        <v>1067226.52</v>
      </c>
      <c r="M75" s="75">
        <v>1051206.7</v>
      </c>
      <c r="N75" s="16">
        <v>0</v>
      </c>
      <c r="O75" s="75">
        <v>0</v>
      </c>
    </row>
    <row r="76" spans="1:15" x14ac:dyDescent="0.2">
      <c r="A76" s="4" t="s">
        <v>66</v>
      </c>
      <c r="B76" s="92">
        <v>0</v>
      </c>
      <c r="C76" s="93">
        <v>0</v>
      </c>
      <c r="D76" s="16">
        <v>0</v>
      </c>
      <c r="E76" s="75">
        <v>0</v>
      </c>
      <c r="F76" s="16">
        <v>0</v>
      </c>
      <c r="G76" s="75">
        <v>0</v>
      </c>
      <c r="H76" s="16">
        <v>0</v>
      </c>
      <c r="I76" s="75">
        <v>0</v>
      </c>
      <c r="J76" s="16">
        <v>0</v>
      </c>
      <c r="K76" s="75">
        <v>0</v>
      </c>
      <c r="L76" s="16">
        <v>0</v>
      </c>
      <c r="M76" s="75">
        <v>0</v>
      </c>
      <c r="N76" s="16">
        <v>0</v>
      </c>
      <c r="O76" s="75">
        <v>0</v>
      </c>
    </row>
    <row r="77" spans="1:15" x14ac:dyDescent="0.2">
      <c r="A77" s="4" t="s">
        <v>67</v>
      </c>
      <c r="B77" s="92">
        <v>0</v>
      </c>
      <c r="C77" s="93">
        <v>246308</v>
      </c>
      <c r="D77" s="16">
        <v>0</v>
      </c>
      <c r="E77" s="75">
        <v>155085</v>
      </c>
      <c r="F77" s="16">
        <v>0</v>
      </c>
      <c r="G77" s="75">
        <v>0</v>
      </c>
      <c r="H77" s="16">
        <v>0</v>
      </c>
      <c r="I77" s="75">
        <v>0</v>
      </c>
      <c r="J77" s="16">
        <v>0</v>
      </c>
      <c r="K77" s="75">
        <v>0</v>
      </c>
      <c r="L77" s="16">
        <v>0</v>
      </c>
      <c r="M77" s="75">
        <v>91223</v>
      </c>
      <c r="N77" s="16">
        <v>0</v>
      </c>
      <c r="O77" s="75">
        <v>0</v>
      </c>
    </row>
    <row r="78" spans="1:15" x14ac:dyDescent="0.2">
      <c r="A78" s="4" t="s">
        <v>68</v>
      </c>
      <c r="B78" s="92">
        <v>0</v>
      </c>
      <c r="C78" s="93">
        <v>0</v>
      </c>
      <c r="D78" s="16">
        <v>0</v>
      </c>
      <c r="E78" s="75">
        <v>0</v>
      </c>
      <c r="F78" s="16">
        <v>0</v>
      </c>
      <c r="G78" s="75">
        <v>0</v>
      </c>
      <c r="H78" s="16">
        <v>0</v>
      </c>
      <c r="I78" s="75">
        <v>0</v>
      </c>
      <c r="J78" s="16">
        <v>0</v>
      </c>
      <c r="K78" s="75">
        <v>0</v>
      </c>
      <c r="L78" s="16">
        <v>0</v>
      </c>
      <c r="M78" s="75">
        <v>0</v>
      </c>
      <c r="N78" s="16">
        <v>0</v>
      </c>
      <c r="O78" s="75">
        <v>0</v>
      </c>
    </row>
    <row r="79" spans="1:15" x14ac:dyDescent="0.2">
      <c r="A79" s="4" t="s">
        <v>69</v>
      </c>
      <c r="B79" s="92">
        <v>1166000</v>
      </c>
      <c r="C79" s="93">
        <v>7637451</v>
      </c>
      <c r="D79" s="16">
        <v>0</v>
      </c>
      <c r="E79" s="75">
        <v>0</v>
      </c>
      <c r="F79" s="16">
        <v>0</v>
      </c>
      <c r="G79" s="75">
        <v>0</v>
      </c>
      <c r="H79" s="16">
        <v>0</v>
      </c>
      <c r="I79" s="75">
        <v>7637451</v>
      </c>
      <c r="J79" s="16">
        <v>0</v>
      </c>
      <c r="K79" s="75">
        <v>0</v>
      </c>
      <c r="L79" s="16">
        <v>1166000</v>
      </c>
      <c r="M79" s="75">
        <v>0</v>
      </c>
      <c r="N79" s="16">
        <v>0</v>
      </c>
      <c r="O79" s="75">
        <v>0</v>
      </c>
    </row>
    <row r="80" spans="1:15" x14ac:dyDescent="0.2">
      <c r="A80" s="4" t="s">
        <v>70</v>
      </c>
      <c r="B80" s="92">
        <v>817033.46</v>
      </c>
      <c r="C80" s="93">
        <v>193000</v>
      </c>
      <c r="D80" s="16">
        <v>0</v>
      </c>
      <c r="E80" s="75">
        <v>0</v>
      </c>
      <c r="F80" s="16">
        <v>0</v>
      </c>
      <c r="G80" s="75">
        <v>0</v>
      </c>
      <c r="H80" s="16">
        <v>0</v>
      </c>
      <c r="I80" s="75">
        <v>0</v>
      </c>
      <c r="J80" s="16">
        <v>0</v>
      </c>
      <c r="K80" s="75">
        <v>0</v>
      </c>
      <c r="L80" s="16">
        <v>0</v>
      </c>
      <c r="M80" s="75">
        <v>0</v>
      </c>
      <c r="N80" s="16">
        <v>817033.46</v>
      </c>
      <c r="O80" s="75">
        <v>193000</v>
      </c>
    </row>
    <row r="81" spans="1:15" x14ac:dyDescent="0.2">
      <c r="A81" s="4" t="s">
        <v>71</v>
      </c>
      <c r="B81" s="92">
        <v>0</v>
      </c>
      <c r="C81" s="93">
        <v>0</v>
      </c>
      <c r="D81" s="16">
        <v>0</v>
      </c>
      <c r="E81" s="75">
        <v>0</v>
      </c>
      <c r="F81" s="16">
        <v>0</v>
      </c>
      <c r="G81" s="75">
        <v>0</v>
      </c>
      <c r="H81" s="16">
        <v>0</v>
      </c>
      <c r="I81" s="75">
        <v>0</v>
      </c>
      <c r="J81" s="16">
        <v>0</v>
      </c>
      <c r="K81" s="75">
        <v>0</v>
      </c>
      <c r="L81" s="16">
        <v>0</v>
      </c>
      <c r="M81" s="75">
        <v>0</v>
      </c>
      <c r="N81" s="16">
        <v>0</v>
      </c>
      <c r="O81" s="75">
        <v>0</v>
      </c>
    </row>
    <row r="82" spans="1:15" x14ac:dyDescent="0.2">
      <c r="A82" s="4" t="s">
        <v>72</v>
      </c>
      <c r="B82" s="92">
        <v>130977</v>
      </c>
      <c r="C82" s="93">
        <v>35338716</v>
      </c>
      <c r="D82" s="16">
        <v>0</v>
      </c>
      <c r="E82" s="75">
        <v>0</v>
      </c>
      <c r="F82" s="16">
        <v>0</v>
      </c>
      <c r="G82" s="75">
        <v>0</v>
      </c>
      <c r="H82" s="16">
        <v>130977</v>
      </c>
      <c r="I82" s="75">
        <v>110796</v>
      </c>
      <c r="J82" s="16">
        <v>0</v>
      </c>
      <c r="K82" s="75">
        <v>0</v>
      </c>
      <c r="L82" s="16">
        <v>0</v>
      </c>
      <c r="M82" s="75">
        <v>0</v>
      </c>
      <c r="N82" s="16">
        <v>0</v>
      </c>
      <c r="O82" s="75">
        <v>35227920</v>
      </c>
    </row>
    <row r="83" spans="1:15" x14ac:dyDescent="0.2">
      <c r="A83" s="4" t="s">
        <v>73</v>
      </c>
      <c r="B83" s="92">
        <v>9143513.9500000011</v>
      </c>
      <c r="C83" s="93">
        <v>15175097.958161507</v>
      </c>
      <c r="D83" s="16">
        <v>0</v>
      </c>
      <c r="E83" s="75">
        <v>0</v>
      </c>
      <c r="F83" s="16">
        <v>0</v>
      </c>
      <c r="G83" s="75">
        <v>0</v>
      </c>
      <c r="H83" s="16">
        <v>8811158.2200000007</v>
      </c>
      <c r="I83" s="75">
        <v>0</v>
      </c>
      <c r="J83" s="16">
        <v>0</v>
      </c>
      <c r="K83" s="75">
        <v>0</v>
      </c>
      <c r="L83" s="16">
        <v>0</v>
      </c>
      <c r="M83" s="75">
        <v>0</v>
      </c>
      <c r="N83" s="16">
        <v>332355.73</v>
      </c>
      <c r="O83" s="75">
        <v>15175097.958161507</v>
      </c>
    </row>
    <row r="84" spans="1:15" x14ac:dyDescent="0.2">
      <c r="A84" s="4" t="s">
        <v>74</v>
      </c>
      <c r="B84" s="92">
        <v>503771</v>
      </c>
      <c r="C84" s="93">
        <v>6090000</v>
      </c>
      <c r="D84" s="16">
        <v>0</v>
      </c>
      <c r="E84" s="75">
        <v>0</v>
      </c>
      <c r="F84" s="16">
        <v>0</v>
      </c>
      <c r="G84" s="75">
        <v>0</v>
      </c>
      <c r="H84" s="16">
        <v>0</v>
      </c>
      <c r="I84" s="75">
        <v>0</v>
      </c>
      <c r="J84" s="16">
        <v>0</v>
      </c>
      <c r="K84" s="75">
        <v>0</v>
      </c>
      <c r="L84" s="16">
        <v>503771</v>
      </c>
      <c r="M84" s="75">
        <v>6090000</v>
      </c>
      <c r="N84" s="16">
        <v>0</v>
      </c>
      <c r="O84" s="75">
        <v>0</v>
      </c>
    </row>
    <row r="85" spans="1:15" x14ac:dyDescent="0.2">
      <c r="A85" s="4" t="s">
        <v>75</v>
      </c>
      <c r="B85" s="92">
        <v>0</v>
      </c>
      <c r="C85" s="93">
        <v>0</v>
      </c>
      <c r="D85" s="16">
        <v>0</v>
      </c>
      <c r="E85" s="75">
        <v>0</v>
      </c>
      <c r="F85" s="16">
        <v>0</v>
      </c>
      <c r="G85" s="75">
        <v>0</v>
      </c>
      <c r="H85" s="16">
        <v>0</v>
      </c>
      <c r="I85" s="75">
        <v>0</v>
      </c>
      <c r="J85" s="16">
        <v>0</v>
      </c>
      <c r="K85" s="75">
        <v>0</v>
      </c>
      <c r="L85" s="16">
        <v>0</v>
      </c>
      <c r="M85" s="75">
        <v>0</v>
      </c>
      <c r="N85" s="16">
        <v>0</v>
      </c>
      <c r="O85" s="75">
        <v>0</v>
      </c>
    </row>
    <row r="86" spans="1:15" x14ac:dyDescent="0.2">
      <c r="A86" s="4" t="s">
        <v>76</v>
      </c>
      <c r="B86" s="92">
        <v>10996074.489999998</v>
      </c>
      <c r="C86" s="93">
        <v>0</v>
      </c>
      <c r="D86" s="16">
        <v>0</v>
      </c>
      <c r="E86" s="75">
        <v>0</v>
      </c>
      <c r="F86" s="16">
        <v>0</v>
      </c>
      <c r="G86" s="75">
        <v>0</v>
      </c>
      <c r="H86" s="16">
        <v>10996074.489999998</v>
      </c>
      <c r="I86" s="75">
        <v>0</v>
      </c>
      <c r="J86" s="16">
        <v>0</v>
      </c>
      <c r="K86" s="75">
        <v>0</v>
      </c>
      <c r="L86" s="16">
        <v>0</v>
      </c>
      <c r="M86" s="75">
        <v>0</v>
      </c>
      <c r="N86" s="16">
        <v>0</v>
      </c>
      <c r="O86" s="75">
        <v>0</v>
      </c>
    </row>
    <row r="87" spans="1:15" x14ac:dyDescent="0.2">
      <c r="A87" s="4" t="s">
        <v>77</v>
      </c>
      <c r="B87" s="92">
        <v>-237867.55000000002</v>
      </c>
      <c r="C87" s="93">
        <v>328657.16000000003</v>
      </c>
      <c r="D87" s="16">
        <v>0</v>
      </c>
      <c r="E87" s="75">
        <v>86.35</v>
      </c>
      <c r="F87" s="16">
        <v>0</v>
      </c>
      <c r="G87" s="75">
        <v>0</v>
      </c>
      <c r="H87" s="16">
        <v>0</v>
      </c>
      <c r="I87" s="75">
        <v>203588.1</v>
      </c>
      <c r="J87" s="16">
        <v>0</v>
      </c>
      <c r="K87" s="75">
        <v>0</v>
      </c>
      <c r="L87" s="16">
        <v>0</v>
      </c>
      <c r="M87" s="75">
        <v>0</v>
      </c>
      <c r="N87" s="16">
        <v>-237867.55000000002</v>
      </c>
      <c r="O87" s="75">
        <v>124982.71</v>
      </c>
    </row>
    <row r="88" spans="1:15" x14ac:dyDescent="0.2">
      <c r="A88" s="4" t="s">
        <v>78</v>
      </c>
      <c r="B88" s="92">
        <v>0</v>
      </c>
      <c r="C88" s="93">
        <v>0</v>
      </c>
      <c r="D88" s="16">
        <v>0</v>
      </c>
      <c r="E88" s="75">
        <v>0</v>
      </c>
      <c r="F88" s="16">
        <v>0</v>
      </c>
      <c r="G88" s="75">
        <v>0</v>
      </c>
      <c r="H88" s="16">
        <v>0</v>
      </c>
      <c r="I88" s="75">
        <v>0</v>
      </c>
      <c r="J88" s="16">
        <v>0</v>
      </c>
      <c r="K88" s="75">
        <v>0</v>
      </c>
      <c r="L88" s="16">
        <v>0</v>
      </c>
      <c r="M88" s="75">
        <v>0</v>
      </c>
      <c r="N88" s="16">
        <v>0</v>
      </c>
      <c r="O88" s="75">
        <v>0</v>
      </c>
    </row>
    <row r="89" spans="1:15" x14ac:dyDescent="0.2">
      <c r="A89" s="5"/>
      <c r="B89" s="101"/>
      <c r="C89" s="102"/>
      <c r="D89" s="18"/>
      <c r="E89" s="76"/>
      <c r="F89" s="18"/>
      <c r="G89" s="13"/>
      <c r="H89" s="18"/>
      <c r="I89" s="13"/>
      <c r="J89" s="18"/>
      <c r="K89" s="13"/>
      <c r="L89" s="18"/>
      <c r="M89" s="13"/>
      <c r="N89" s="18"/>
      <c r="O89" s="13"/>
    </row>
    <row r="90" spans="1:15" x14ac:dyDescent="0.2">
      <c r="A90" s="30"/>
      <c r="B90" s="31">
        <f>SUM(B9:B89)</f>
        <v>94218726.206631914</v>
      </c>
      <c r="C90" s="33">
        <f t="shared" ref="C90:O90" si="0">SUM(C9:C89)</f>
        <v>507788256.0485571</v>
      </c>
      <c r="D90" s="31">
        <f t="shared" si="0"/>
        <v>305393.06</v>
      </c>
      <c r="E90" s="33">
        <f t="shared" si="0"/>
        <v>1567955.7416548093</v>
      </c>
      <c r="F90" s="31">
        <f t="shared" si="0"/>
        <v>-20733.260000000002</v>
      </c>
      <c r="G90" s="33">
        <f t="shared" si="0"/>
        <v>52159.722166476749</v>
      </c>
      <c r="H90" s="31">
        <f t="shared" si="0"/>
        <v>46468264.140000001</v>
      </c>
      <c r="I90" s="33">
        <f t="shared" si="0"/>
        <v>406505408.38520157</v>
      </c>
      <c r="J90" s="31">
        <f t="shared" si="0"/>
        <v>1748746.8099999996</v>
      </c>
      <c r="K90" s="33">
        <f t="shared" si="0"/>
        <v>380205.41999999993</v>
      </c>
      <c r="L90" s="31">
        <f t="shared" si="0"/>
        <v>4335053.4759999998</v>
      </c>
      <c r="M90" s="33">
        <f t="shared" si="0"/>
        <v>7823747.8713727528</v>
      </c>
      <c r="N90" s="31">
        <f t="shared" si="0"/>
        <v>41382001.980631918</v>
      </c>
      <c r="O90" s="33">
        <f t="shared" si="0"/>
        <v>91458778.908161491</v>
      </c>
    </row>
    <row r="91" spans="1:15" x14ac:dyDescent="0.2">
      <c r="A91" s="29" t="s">
        <v>285</v>
      </c>
      <c r="B91" s="10"/>
      <c r="C91" s="10"/>
      <c r="D91" s="10"/>
      <c r="E91" s="10"/>
      <c r="F91" s="10"/>
      <c r="G91" s="10"/>
      <c r="H91" s="10"/>
      <c r="I91" s="10"/>
      <c r="J91" s="10"/>
      <c r="K91" s="10"/>
      <c r="L91" s="10"/>
      <c r="M91" s="10"/>
      <c r="N91" s="10"/>
      <c r="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0.249977111117893"/>
  </sheetPr>
  <dimension ref="A1: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15" width="12.7109375" style="9"/>
    <col min="16" max="16384" width="12.7109375" style="6"/>
  </cols>
  <sheetData>
    <row r="1" spans="1:15" x14ac:dyDescent="0.2">
      <c r="A1" s="1" t="s">
        <v>0</v>
      </c>
      <c r="B1" s="7"/>
      <c r="C1" s="7"/>
      <c r="D1" s="7"/>
      <c r="E1" s="7"/>
      <c r="F1" s="7"/>
      <c r="G1" s="7"/>
      <c r="H1" s="7"/>
      <c r="I1" s="7"/>
      <c r="J1" s="7"/>
      <c r="K1" s="7"/>
      <c r="L1" s="7"/>
      <c r="M1" s="7"/>
      <c r="N1" s="7"/>
      <c r="O1" s="7"/>
    </row>
    <row r="2" spans="1:15" ht="15.75" x14ac:dyDescent="0.25">
      <c r="A2" s="2" t="s">
        <v>271</v>
      </c>
      <c r="B2" s="8"/>
      <c r="C2" s="8"/>
      <c r="D2" s="8"/>
      <c r="E2" s="8"/>
      <c r="F2" s="8"/>
      <c r="G2" s="8"/>
      <c r="H2" s="8"/>
      <c r="I2" s="8"/>
      <c r="J2" s="8"/>
      <c r="K2" s="8"/>
      <c r="L2" s="8"/>
      <c r="M2" s="8"/>
      <c r="N2" s="8"/>
      <c r="O2" s="8"/>
    </row>
    <row r="3" spans="1:15" x14ac:dyDescent="0.2">
      <c r="A3" s="28" t="str">
        <f>'Total Exp'!A3</f>
        <v>2018-19</v>
      </c>
    </row>
    <row r="4" spans="1:15" ht="15.75" x14ac:dyDescent="0.25">
      <c r="A4" s="82" t="s">
        <v>122</v>
      </c>
      <c r="B4" s="83"/>
      <c r="C4" s="84"/>
      <c r="D4" s="85"/>
      <c r="E4" s="83"/>
      <c r="F4" s="85"/>
      <c r="G4" s="83"/>
      <c r="H4" s="85"/>
      <c r="I4" s="83"/>
      <c r="J4" s="85"/>
      <c r="K4" s="83"/>
      <c r="L4" s="85"/>
      <c r="M4" s="83"/>
      <c r="N4" s="85"/>
      <c r="O4" s="84" t="s">
        <v>287</v>
      </c>
    </row>
    <row r="5" spans="1:15" s="60" customFormat="1" ht="12.75" x14ac:dyDescent="0.2">
      <c r="A5" s="49"/>
      <c r="B5" s="61" t="s">
        <v>152</v>
      </c>
      <c r="C5" s="63"/>
      <c r="D5" s="64" t="s">
        <v>131</v>
      </c>
      <c r="E5" s="66"/>
      <c r="F5" s="64" t="s">
        <v>133</v>
      </c>
      <c r="G5" s="66"/>
      <c r="H5" s="64" t="s">
        <v>135</v>
      </c>
      <c r="I5" s="66"/>
      <c r="J5" s="64" t="s">
        <v>137</v>
      </c>
      <c r="K5" s="66"/>
      <c r="L5" s="65" t="s">
        <v>138</v>
      </c>
      <c r="M5" s="66"/>
      <c r="N5" s="65" t="s">
        <v>139</v>
      </c>
      <c r="O5" s="66"/>
    </row>
    <row r="6" spans="1:15" s="60" customFormat="1" ht="12.75" x14ac:dyDescent="0.2">
      <c r="A6" s="49"/>
      <c r="B6" s="50" t="str">
        <f>$A$4&amp;" Total"</f>
        <v>Family &amp; Community Services Total</v>
      </c>
      <c r="C6" s="52"/>
      <c r="D6" s="50" t="s">
        <v>132</v>
      </c>
      <c r="E6" s="52"/>
      <c r="F6" s="50" t="s">
        <v>134</v>
      </c>
      <c r="G6" s="52"/>
      <c r="H6" s="50" t="s">
        <v>136</v>
      </c>
      <c r="I6" s="52"/>
      <c r="J6" s="50" t="s">
        <v>140</v>
      </c>
      <c r="K6" s="52"/>
      <c r="L6" s="51" t="s">
        <v>141</v>
      </c>
      <c r="M6" s="52"/>
      <c r="N6" s="55" t="s">
        <v>142</v>
      </c>
      <c r="O6" s="52"/>
    </row>
    <row r="7" spans="1:15" s="59" customFormat="1" ht="22.5" x14ac:dyDescent="0.2">
      <c r="A7" s="57"/>
      <c r="B7" s="42" t="s">
        <v>118</v>
      </c>
      <c r="C7" s="44" t="s">
        <v>119</v>
      </c>
      <c r="D7" s="42" t="s">
        <v>118</v>
      </c>
      <c r="E7" s="44" t="s">
        <v>119</v>
      </c>
      <c r="F7" s="42" t="s">
        <v>118</v>
      </c>
      <c r="G7" s="44" t="s">
        <v>119</v>
      </c>
      <c r="H7" s="42" t="s">
        <v>118</v>
      </c>
      <c r="I7" s="44" t="s">
        <v>119</v>
      </c>
      <c r="J7" s="42" t="s">
        <v>118</v>
      </c>
      <c r="K7" s="44" t="s">
        <v>119</v>
      </c>
      <c r="L7" s="42" t="s">
        <v>118</v>
      </c>
      <c r="M7" s="44" t="s">
        <v>119</v>
      </c>
      <c r="N7" s="42" t="s">
        <v>118</v>
      </c>
      <c r="O7" s="44" t="s">
        <v>119</v>
      </c>
    </row>
    <row r="8" spans="1:15" s="59" customFormat="1" ht="11.25" x14ac:dyDescent="0.2">
      <c r="A8" s="67"/>
      <c r="B8" s="46" t="s">
        <v>120</v>
      </c>
      <c r="C8" s="48" t="s">
        <v>121</v>
      </c>
      <c r="D8" s="46" t="s">
        <v>120</v>
      </c>
      <c r="E8" s="48" t="s">
        <v>121</v>
      </c>
      <c r="F8" s="46" t="s">
        <v>120</v>
      </c>
      <c r="G8" s="48" t="s">
        <v>121</v>
      </c>
      <c r="H8" s="46" t="s">
        <v>120</v>
      </c>
      <c r="I8" s="48" t="s">
        <v>121</v>
      </c>
      <c r="J8" s="46" t="s">
        <v>120</v>
      </c>
      <c r="K8" s="48" t="s">
        <v>121</v>
      </c>
      <c r="L8" s="46" t="s">
        <v>120</v>
      </c>
      <c r="M8" s="48" t="s">
        <v>121</v>
      </c>
      <c r="N8" s="46" t="s">
        <v>120</v>
      </c>
      <c r="O8" s="48" t="s">
        <v>121</v>
      </c>
    </row>
    <row r="9" spans="1:15" x14ac:dyDescent="0.2">
      <c r="A9" s="3"/>
      <c r="B9" s="89"/>
      <c r="C9" s="91"/>
      <c r="D9" s="14"/>
      <c r="E9" s="11"/>
      <c r="F9" s="14"/>
      <c r="G9" s="11"/>
      <c r="H9" s="14"/>
      <c r="I9" s="11"/>
      <c r="J9" s="14"/>
      <c r="K9" s="11"/>
      <c r="L9" s="14"/>
      <c r="M9" s="11"/>
      <c r="N9" s="14"/>
      <c r="O9" s="11"/>
    </row>
    <row r="10" spans="1:15" x14ac:dyDescent="0.2">
      <c r="A10" s="4" t="s">
        <v>1</v>
      </c>
      <c r="B10" s="92">
        <v>0</v>
      </c>
      <c r="C10" s="93">
        <v>0</v>
      </c>
      <c r="D10" s="16">
        <v>0</v>
      </c>
      <c r="E10" s="75">
        <v>0</v>
      </c>
      <c r="F10" s="16">
        <v>0</v>
      </c>
      <c r="G10" s="75">
        <v>0</v>
      </c>
      <c r="H10" s="16">
        <v>0</v>
      </c>
      <c r="I10" s="75">
        <v>0</v>
      </c>
      <c r="J10" s="16">
        <v>0</v>
      </c>
      <c r="K10" s="75">
        <v>0</v>
      </c>
      <c r="L10" s="16">
        <v>0</v>
      </c>
      <c r="M10" s="75">
        <v>0</v>
      </c>
      <c r="N10" s="16">
        <v>0</v>
      </c>
      <c r="O10" s="75">
        <v>0</v>
      </c>
    </row>
    <row r="11" spans="1:15" x14ac:dyDescent="0.2">
      <c r="A11" s="4" t="s">
        <v>2</v>
      </c>
      <c r="B11" s="92">
        <v>0</v>
      </c>
      <c r="C11" s="93">
        <v>0</v>
      </c>
      <c r="D11" s="16">
        <v>0</v>
      </c>
      <c r="E11" s="75">
        <v>0</v>
      </c>
      <c r="F11" s="16">
        <v>0</v>
      </c>
      <c r="G11" s="75">
        <v>0</v>
      </c>
      <c r="H11" s="16">
        <v>0</v>
      </c>
      <c r="I11" s="75">
        <v>0</v>
      </c>
      <c r="J11" s="16">
        <v>0</v>
      </c>
      <c r="K11" s="75">
        <v>0</v>
      </c>
      <c r="L11" s="16">
        <v>0</v>
      </c>
      <c r="M11" s="75">
        <v>0</v>
      </c>
      <c r="N11" s="16">
        <v>0</v>
      </c>
      <c r="O11" s="75">
        <v>0</v>
      </c>
    </row>
    <row r="12" spans="1:15" x14ac:dyDescent="0.2">
      <c r="A12" s="4" t="s">
        <v>3</v>
      </c>
      <c r="B12" s="92">
        <v>0</v>
      </c>
      <c r="C12" s="93">
        <v>0</v>
      </c>
      <c r="D12" s="16">
        <v>0</v>
      </c>
      <c r="E12" s="75">
        <v>0</v>
      </c>
      <c r="F12" s="16">
        <v>0</v>
      </c>
      <c r="G12" s="75">
        <v>0</v>
      </c>
      <c r="H12" s="16">
        <v>0</v>
      </c>
      <c r="I12" s="75">
        <v>0</v>
      </c>
      <c r="J12" s="16">
        <v>0</v>
      </c>
      <c r="K12" s="75">
        <v>0</v>
      </c>
      <c r="L12" s="16">
        <v>0</v>
      </c>
      <c r="M12" s="75">
        <v>0</v>
      </c>
      <c r="N12" s="16">
        <v>0</v>
      </c>
      <c r="O12" s="75">
        <v>0</v>
      </c>
    </row>
    <row r="13" spans="1:15" x14ac:dyDescent="0.2">
      <c r="A13" s="4" t="s">
        <v>4</v>
      </c>
      <c r="B13" s="92">
        <v>0</v>
      </c>
      <c r="C13" s="93">
        <v>60000</v>
      </c>
      <c r="D13" s="16">
        <v>0</v>
      </c>
      <c r="E13" s="75">
        <v>1000</v>
      </c>
      <c r="F13" s="16">
        <v>0</v>
      </c>
      <c r="G13" s="75">
        <v>19000</v>
      </c>
      <c r="H13" s="16">
        <v>0</v>
      </c>
      <c r="I13" s="75">
        <v>9000</v>
      </c>
      <c r="J13" s="16">
        <v>0</v>
      </c>
      <c r="K13" s="75">
        <v>27000</v>
      </c>
      <c r="L13" s="16">
        <v>0</v>
      </c>
      <c r="M13" s="75">
        <v>0</v>
      </c>
      <c r="N13" s="16">
        <v>0</v>
      </c>
      <c r="O13" s="75">
        <v>4000</v>
      </c>
    </row>
    <row r="14" spans="1:15" x14ac:dyDescent="0.2">
      <c r="A14" s="4" t="s">
        <v>5</v>
      </c>
      <c r="B14" s="92">
        <v>0</v>
      </c>
      <c r="C14" s="93">
        <v>0</v>
      </c>
      <c r="D14" s="16">
        <v>0</v>
      </c>
      <c r="E14" s="75">
        <v>0</v>
      </c>
      <c r="F14" s="16">
        <v>0</v>
      </c>
      <c r="G14" s="75">
        <v>0</v>
      </c>
      <c r="H14" s="16">
        <v>0</v>
      </c>
      <c r="I14" s="75">
        <v>0</v>
      </c>
      <c r="J14" s="16">
        <v>0</v>
      </c>
      <c r="K14" s="75">
        <v>0</v>
      </c>
      <c r="L14" s="16">
        <v>0</v>
      </c>
      <c r="M14" s="75">
        <v>0</v>
      </c>
      <c r="N14" s="16">
        <v>0</v>
      </c>
      <c r="O14" s="75">
        <v>0</v>
      </c>
    </row>
    <row r="15" spans="1:15" x14ac:dyDescent="0.2">
      <c r="A15" s="4" t="s">
        <v>6</v>
      </c>
      <c r="B15" s="92">
        <v>0</v>
      </c>
      <c r="C15" s="93">
        <v>0</v>
      </c>
      <c r="D15" s="16">
        <v>0</v>
      </c>
      <c r="E15" s="75">
        <v>0</v>
      </c>
      <c r="F15" s="16">
        <v>0</v>
      </c>
      <c r="G15" s="75">
        <v>0</v>
      </c>
      <c r="H15" s="16">
        <v>0</v>
      </c>
      <c r="I15" s="75">
        <v>0</v>
      </c>
      <c r="J15" s="16">
        <v>0</v>
      </c>
      <c r="K15" s="75">
        <v>0</v>
      </c>
      <c r="L15" s="16">
        <v>0</v>
      </c>
      <c r="M15" s="75">
        <v>0</v>
      </c>
      <c r="N15" s="16">
        <v>0</v>
      </c>
      <c r="O15" s="75">
        <v>0</v>
      </c>
    </row>
    <row r="16" spans="1:15" x14ac:dyDescent="0.2">
      <c r="A16" s="4" t="s">
        <v>7</v>
      </c>
      <c r="B16" s="92">
        <v>0</v>
      </c>
      <c r="C16" s="93">
        <v>10</v>
      </c>
      <c r="D16" s="16">
        <v>0</v>
      </c>
      <c r="E16" s="75">
        <v>0</v>
      </c>
      <c r="F16" s="16">
        <v>0</v>
      </c>
      <c r="G16" s="75">
        <v>10</v>
      </c>
      <c r="H16" s="16">
        <v>0</v>
      </c>
      <c r="I16" s="75">
        <v>0</v>
      </c>
      <c r="J16" s="16">
        <v>0</v>
      </c>
      <c r="K16" s="75">
        <v>0</v>
      </c>
      <c r="L16" s="16">
        <v>0</v>
      </c>
      <c r="M16" s="75">
        <v>0</v>
      </c>
      <c r="N16" s="16">
        <v>0</v>
      </c>
      <c r="O16" s="75">
        <v>0</v>
      </c>
    </row>
    <row r="17" spans="1:15" x14ac:dyDescent="0.2">
      <c r="A17" s="4" t="s">
        <v>8</v>
      </c>
      <c r="B17" s="92">
        <v>0</v>
      </c>
      <c r="C17" s="93">
        <v>0</v>
      </c>
      <c r="D17" s="16">
        <v>0</v>
      </c>
      <c r="E17" s="75">
        <v>0</v>
      </c>
      <c r="F17" s="16">
        <v>0</v>
      </c>
      <c r="G17" s="75">
        <v>0</v>
      </c>
      <c r="H17" s="16">
        <v>0</v>
      </c>
      <c r="I17" s="75">
        <v>0</v>
      </c>
      <c r="J17" s="16">
        <v>0</v>
      </c>
      <c r="K17" s="75">
        <v>0</v>
      </c>
      <c r="L17" s="16">
        <v>0</v>
      </c>
      <c r="M17" s="75">
        <v>0</v>
      </c>
      <c r="N17" s="16">
        <v>0</v>
      </c>
      <c r="O17" s="75">
        <v>0</v>
      </c>
    </row>
    <row r="18" spans="1:15" x14ac:dyDescent="0.2">
      <c r="A18" s="4" t="s">
        <v>9</v>
      </c>
      <c r="B18" s="92">
        <v>0</v>
      </c>
      <c r="C18" s="93">
        <v>0</v>
      </c>
      <c r="D18" s="16">
        <v>0</v>
      </c>
      <c r="E18" s="75">
        <v>0</v>
      </c>
      <c r="F18" s="16">
        <v>0</v>
      </c>
      <c r="G18" s="75">
        <v>0</v>
      </c>
      <c r="H18" s="16">
        <v>0</v>
      </c>
      <c r="I18" s="75">
        <v>0</v>
      </c>
      <c r="J18" s="16">
        <v>0</v>
      </c>
      <c r="K18" s="75">
        <v>0</v>
      </c>
      <c r="L18" s="16">
        <v>0</v>
      </c>
      <c r="M18" s="75">
        <v>0</v>
      </c>
      <c r="N18" s="16">
        <v>0</v>
      </c>
      <c r="O18" s="75">
        <v>0</v>
      </c>
    </row>
    <row r="19" spans="1:15" x14ac:dyDescent="0.2">
      <c r="A19" s="4" t="s">
        <v>10</v>
      </c>
      <c r="B19" s="92">
        <v>0</v>
      </c>
      <c r="C19" s="93">
        <v>0</v>
      </c>
      <c r="D19" s="16">
        <v>0</v>
      </c>
      <c r="E19" s="75">
        <v>0</v>
      </c>
      <c r="F19" s="16">
        <v>0</v>
      </c>
      <c r="G19" s="75">
        <v>0</v>
      </c>
      <c r="H19" s="16">
        <v>0</v>
      </c>
      <c r="I19" s="75">
        <v>0</v>
      </c>
      <c r="J19" s="16">
        <v>0</v>
      </c>
      <c r="K19" s="75">
        <v>0</v>
      </c>
      <c r="L19" s="16">
        <v>0</v>
      </c>
      <c r="M19" s="75">
        <v>0</v>
      </c>
      <c r="N19" s="16">
        <v>0</v>
      </c>
      <c r="O19" s="75">
        <v>0</v>
      </c>
    </row>
    <row r="20" spans="1:15" x14ac:dyDescent="0.2">
      <c r="A20" s="4" t="s">
        <v>11</v>
      </c>
      <c r="B20" s="92">
        <v>0</v>
      </c>
      <c r="C20" s="93">
        <v>0</v>
      </c>
      <c r="D20" s="16">
        <v>0</v>
      </c>
      <c r="E20" s="75">
        <v>0</v>
      </c>
      <c r="F20" s="16">
        <v>0</v>
      </c>
      <c r="G20" s="75">
        <v>0</v>
      </c>
      <c r="H20" s="16">
        <v>0</v>
      </c>
      <c r="I20" s="75">
        <v>0</v>
      </c>
      <c r="J20" s="16">
        <v>0</v>
      </c>
      <c r="K20" s="75">
        <v>0</v>
      </c>
      <c r="L20" s="16">
        <v>0</v>
      </c>
      <c r="M20" s="75">
        <v>0</v>
      </c>
      <c r="N20" s="16">
        <v>0</v>
      </c>
      <c r="O20" s="75">
        <v>0</v>
      </c>
    </row>
    <row r="21" spans="1:15" x14ac:dyDescent="0.2">
      <c r="A21" s="4" t="s">
        <v>12</v>
      </c>
      <c r="B21" s="92">
        <v>0</v>
      </c>
      <c r="C21" s="93">
        <v>0</v>
      </c>
      <c r="D21" s="16">
        <v>0</v>
      </c>
      <c r="E21" s="75">
        <v>0</v>
      </c>
      <c r="F21" s="16">
        <v>0</v>
      </c>
      <c r="G21" s="75">
        <v>0</v>
      </c>
      <c r="H21" s="16">
        <v>0</v>
      </c>
      <c r="I21" s="75">
        <v>0</v>
      </c>
      <c r="J21" s="16">
        <v>0</v>
      </c>
      <c r="K21" s="75">
        <v>0</v>
      </c>
      <c r="L21" s="16">
        <v>0</v>
      </c>
      <c r="M21" s="75">
        <v>0</v>
      </c>
      <c r="N21" s="16">
        <v>0</v>
      </c>
      <c r="O21" s="75">
        <v>0</v>
      </c>
    </row>
    <row r="22" spans="1:15" x14ac:dyDescent="0.2">
      <c r="A22" s="4" t="s">
        <v>13</v>
      </c>
      <c r="B22" s="92">
        <v>0</v>
      </c>
      <c r="C22" s="93">
        <v>225000</v>
      </c>
      <c r="D22" s="16">
        <v>0</v>
      </c>
      <c r="E22" s="75">
        <v>0</v>
      </c>
      <c r="F22" s="16">
        <v>0</v>
      </c>
      <c r="G22" s="75">
        <v>0</v>
      </c>
      <c r="H22" s="16">
        <v>0</v>
      </c>
      <c r="I22" s="75">
        <v>0</v>
      </c>
      <c r="J22" s="16">
        <v>0</v>
      </c>
      <c r="K22" s="75">
        <v>225000</v>
      </c>
      <c r="L22" s="16">
        <v>0</v>
      </c>
      <c r="M22" s="75">
        <v>0</v>
      </c>
      <c r="N22" s="16">
        <v>0</v>
      </c>
      <c r="O22" s="75">
        <v>0</v>
      </c>
    </row>
    <row r="23" spans="1:15" x14ac:dyDescent="0.2">
      <c r="A23" s="4" t="s">
        <v>14</v>
      </c>
      <c r="B23" s="92">
        <v>0</v>
      </c>
      <c r="C23" s="93">
        <v>11071.28</v>
      </c>
      <c r="D23" s="16">
        <v>0</v>
      </c>
      <c r="E23" s="75">
        <v>0</v>
      </c>
      <c r="F23" s="16">
        <v>0</v>
      </c>
      <c r="G23" s="75">
        <v>0</v>
      </c>
      <c r="H23" s="16">
        <v>0</v>
      </c>
      <c r="I23" s="75">
        <v>9136</v>
      </c>
      <c r="J23" s="16">
        <v>0</v>
      </c>
      <c r="K23" s="75">
        <v>1935.28</v>
      </c>
      <c r="L23" s="16">
        <v>0</v>
      </c>
      <c r="M23" s="75">
        <v>0</v>
      </c>
      <c r="N23" s="16">
        <v>0</v>
      </c>
      <c r="O23" s="75">
        <v>0</v>
      </c>
    </row>
    <row r="24" spans="1:15" x14ac:dyDescent="0.2">
      <c r="A24" s="4" t="s">
        <v>15</v>
      </c>
      <c r="B24" s="92">
        <v>0</v>
      </c>
      <c r="C24" s="93">
        <v>0</v>
      </c>
      <c r="D24" s="16">
        <v>0</v>
      </c>
      <c r="E24" s="75">
        <v>0</v>
      </c>
      <c r="F24" s="16">
        <v>0</v>
      </c>
      <c r="G24" s="75">
        <v>0</v>
      </c>
      <c r="H24" s="16">
        <v>0</v>
      </c>
      <c r="I24" s="75">
        <v>0</v>
      </c>
      <c r="J24" s="16">
        <v>0</v>
      </c>
      <c r="K24" s="75">
        <v>0</v>
      </c>
      <c r="L24" s="16">
        <v>0</v>
      </c>
      <c r="M24" s="75">
        <v>0</v>
      </c>
      <c r="N24" s="16">
        <v>0</v>
      </c>
      <c r="O24" s="75">
        <v>0</v>
      </c>
    </row>
    <row r="25" spans="1:15" x14ac:dyDescent="0.2">
      <c r="A25" s="4" t="s">
        <v>16</v>
      </c>
      <c r="B25" s="92">
        <v>0</v>
      </c>
      <c r="C25" s="93">
        <v>0</v>
      </c>
      <c r="D25" s="16">
        <v>0</v>
      </c>
      <c r="E25" s="75">
        <v>0</v>
      </c>
      <c r="F25" s="16">
        <v>0</v>
      </c>
      <c r="G25" s="75">
        <v>0</v>
      </c>
      <c r="H25" s="16">
        <v>0</v>
      </c>
      <c r="I25" s="75">
        <v>0</v>
      </c>
      <c r="J25" s="16">
        <v>0</v>
      </c>
      <c r="K25" s="75">
        <v>0</v>
      </c>
      <c r="L25" s="16">
        <v>0</v>
      </c>
      <c r="M25" s="75">
        <v>0</v>
      </c>
      <c r="N25" s="16">
        <v>0</v>
      </c>
      <c r="O25" s="75">
        <v>0</v>
      </c>
    </row>
    <row r="26" spans="1:15" x14ac:dyDescent="0.2">
      <c r="A26" s="4" t="s">
        <v>17</v>
      </c>
      <c r="B26" s="92">
        <v>197278.00000000003</v>
      </c>
      <c r="C26" s="93">
        <v>8191.310000000014</v>
      </c>
      <c r="D26" s="16">
        <v>0</v>
      </c>
      <c r="E26" s="75">
        <v>0</v>
      </c>
      <c r="F26" s="16">
        <v>56835.950000000004</v>
      </c>
      <c r="G26" s="75">
        <v>6677.67</v>
      </c>
      <c r="H26" s="16">
        <v>0</v>
      </c>
      <c r="I26" s="75">
        <v>0</v>
      </c>
      <c r="J26" s="16">
        <v>140442.05000000002</v>
      </c>
      <c r="K26" s="75">
        <v>1513.640000000014</v>
      </c>
      <c r="L26" s="16">
        <v>0</v>
      </c>
      <c r="M26" s="75">
        <v>0</v>
      </c>
      <c r="N26" s="16">
        <v>0</v>
      </c>
      <c r="O26" s="75">
        <v>0</v>
      </c>
    </row>
    <row r="27" spans="1:15" x14ac:dyDescent="0.2">
      <c r="A27" s="4" t="s">
        <v>18</v>
      </c>
      <c r="B27" s="92">
        <v>602748</v>
      </c>
      <c r="C27" s="93">
        <v>0</v>
      </c>
      <c r="D27" s="16">
        <v>0</v>
      </c>
      <c r="E27" s="75">
        <v>0</v>
      </c>
      <c r="F27" s="16">
        <v>0</v>
      </c>
      <c r="G27" s="75">
        <v>0</v>
      </c>
      <c r="H27" s="16">
        <v>68979</v>
      </c>
      <c r="I27" s="75">
        <v>0</v>
      </c>
      <c r="J27" s="16">
        <v>533769</v>
      </c>
      <c r="K27" s="75">
        <v>0</v>
      </c>
      <c r="L27" s="16">
        <v>0</v>
      </c>
      <c r="M27" s="75">
        <v>0</v>
      </c>
      <c r="N27" s="16">
        <v>0</v>
      </c>
      <c r="O27" s="75">
        <v>0</v>
      </c>
    </row>
    <row r="28" spans="1:15" x14ac:dyDescent="0.2">
      <c r="A28" s="4" t="s">
        <v>19</v>
      </c>
      <c r="B28" s="92">
        <v>0</v>
      </c>
      <c r="C28" s="93">
        <v>0</v>
      </c>
      <c r="D28" s="16">
        <v>0</v>
      </c>
      <c r="E28" s="75">
        <v>0</v>
      </c>
      <c r="F28" s="16">
        <v>0</v>
      </c>
      <c r="G28" s="75">
        <v>0</v>
      </c>
      <c r="H28" s="16">
        <v>0</v>
      </c>
      <c r="I28" s="75">
        <v>0</v>
      </c>
      <c r="J28" s="16">
        <v>0</v>
      </c>
      <c r="K28" s="75">
        <v>0</v>
      </c>
      <c r="L28" s="16">
        <v>0</v>
      </c>
      <c r="M28" s="75">
        <v>0</v>
      </c>
      <c r="N28" s="16">
        <v>0</v>
      </c>
      <c r="O28" s="75">
        <v>0</v>
      </c>
    </row>
    <row r="29" spans="1:15" x14ac:dyDescent="0.2">
      <c r="A29" s="4" t="s">
        <v>20</v>
      </c>
      <c r="B29" s="92">
        <v>0</v>
      </c>
      <c r="C29" s="93">
        <v>0</v>
      </c>
      <c r="D29" s="16">
        <v>0</v>
      </c>
      <c r="E29" s="75">
        <v>0</v>
      </c>
      <c r="F29" s="16">
        <v>0</v>
      </c>
      <c r="G29" s="75">
        <v>0</v>
      </c>
      <c r="H29" s="16">
        <v>0</v>
      </c>
      <c r="I29" s="75">
        <v>0</v>
      </c>
      <c r="J29" s="16">
        <v>0</v>
      </c>
      <c r="K29" s="75">
        <v>0</v>
      </c>
      <c r="L29" s="16">
        <v>0</v>
      </c>
      <c r="M29" s="75">
        <v>0</v>
      </c>
      <c r="N29" s="16">
        <v>0</v>
      </c>
      <c r="O29" s="75">
        <v>0</v>
      </c>
    </row>
    <row r="30" spans="1:15" x14ac:dyDescent="0.2">
      <c r="A30" s="4" t="s">
        <v>21</v>
      </c>
      <c r="B30" s="92">
        <v>0</v>
      </c>
      <c r="C30" s="93">
        <v>0</v>
      </c>
      <c r="D30" s="16">
        <v>0</v>
      </c>
      <c r="E30" s="75">
        <v>0</v>
      </c>
      <c r="F30" s="16">
        <v>0</v>
      </c>
      <c r="G30" s="75">
        <v>0</v>
      </c>
      <c r="H30" s="16">
        <v>0</v>
      </c>
      <c r="I30" s="75">
        <v>0</v>
      </c>
      <c r="J30" s="16">
        <v>0</v>
      </c>
      <c r="K30" s="75">
        <v>0</v>
      </c>
      <c r="L30" s="16">
        <v>0</v>
      </c>
      <c r="M30" s="75">
        <v>0</v>
      </c>
      <c r="N30" s="16">
        <v>0</v>
      </c>
      <c r="O30" s="75">
        <v>0</v>
      </c>
    </row>
    <row r="31" spans="1:15" x14ac:dyDescent="0.2">
      <c r="A31" s="4" t="s">
        <v>22</v>
      </c>
      <c r="B31" s="92">
        <v>0</v>
      </c>
      <c r="C31" s="93">
        <v>0</v>
      </c>
      <c r="D31" s="16">
        <v>0</v>
      </c>
      <c r="E31" s="75">
        <v>0</v>
      </c>
      <c r="F31" s="16">
        <v>0</v>
      </c>
      <c r="G31" s="75">
        <v>0</v>
      </c>
      <c r="H31" s="16">
        <v>0</v>
      </c>
      <c r="I31" s="75">
        <v>0</v>
      </c>
      <c r="J31" s="16">
        <v>0</v>
      </c>
      <c r="K31" s="75">
        <v>0</v>
      </c>
      <c r="L31" s="16">
        <v>0</v>
      </c>
      <c r="M31" s="75">
        <v>0</v>
      </c>
      <c r="N31" s="16">
        <v>0</v>
      </c>
      <c r="O31" s="75">
        <v>0</v>
      </c>
    </row>
    <row r="32" spans="1:15" x14ac:dyDescent="0.2">
      <c r="A32" s="4" t="s">
        <v>23</v>
      </c>
      <c r="B32" s="92">
        <v>0</v>
      </c>
      <c r="C32" s="93">
        <v>0</v>
      </c>
      <c r="D32" s="16">
        <v>0</v>
      </c>
      <c r="E32" s="75">
        <v>0</v>
      </c>
      <c r="F32" s="16">
        <v>0</v>
      </c>
      <c r="G32" s="75">
        <v>0</v>
      </c>
      <c r="H32" s="16">
        <v>0</v>
      </c>
      <c r="I32" s="75">
        <v>0</v>
      </c>
      <c r="J32" s="16">
        <v>0</v>
      </c>
      <c r="K32" s="75">
        <v>0</v>
      </c>
      <c r="L32" s="16">
        <v>0</v>
      </c>
      <c r="M32" s="75">
        <v>0</v>
      </c>
      <c r="N32" s="16">
        <v>0</v>
      </c>
      <c r="O32" s="75">
        <v>0</v>
      </c>
    </row>
    <row r="33" spans="1:15" x14ac:dyDescent="0.2">
      <c r="A33" s="4" t="s">
        <v>24</v>
      </c>
      <c r="B33" s="92">
        <v>0</v>
      </c>
      <c r="C33" s="93">
        <v>10091.132838244945</v>
      </c>
      <c r="D33" s="16">
        <v>0</v>
      </c>
      <c r="E33" s="75">
        <v>1684.97367276062</v>
      </c>
      <c r="F33" s="16">
        <v>0</v>
      </c>
      <c r="G33" s="75">
        <v>5055.86867322116</v>
      </c>
      <c r="H33" s="16">
        <v>0</v>
      </c>
      <c r="I33" s="75">
        <v>3183.9071830969701</v>
      </c>
      <c r="J33" s="16">
        <v>0</v>
      </c>
      <c r="K33" s="75">
        <v>166.38330916619401</v>
      </c>
      <c r="L33" s="16">
        <v>0</v>
      </c>
      <c r="M33" s="75">
        <v>0</v>
      </c>
      <c r="N33" s="16">
        <v>0</v>
      </c>
      <c r="O33" s="75">
        <v>0</v>
      </c>
    </row>
    <row r="34" spans="1:15" x14ac:dyDescent="0.2">
      <c r="A34" s="4" t="s">
        <v>25</v>
      </c>
      <c r="B34" s="92">
        <v>0</v>
      </c>
      <c r="C34" s="93">
        <v>0</v>
      </c>
      <c r="D34" s="16">
        <v>0</v>
      </c>
      <c r="E34" s="75">
        <v>0</v>
      </c>
      <c r="F34" s="16">
        <v>0</v>
      </c>
      <c r="G34" s="75">
        <v>0</v>
      </c>
      <c r="H34" s="16">
        <v>0</v>
      </c>
      <c r="I34" s="75">
        <v>0</v>
      </c>
      <c r="J34" s="16">
        <v>0</v>
      </c>
      <c r="K34" s="75">
        <v>0</v>
      </c>
      <c r="L34" s="16">
        <v>0</v>
      </c>
      <c r="M34" s="75">
        <v>0</v>
      </c>
      <c r="N34" s="16">
        <v>0</v>
      </c>
      <c r="O34" s="75">
        <v>0</v>
      </c>
    </row>
    <row r="35" spans="1:15" x14ac:dyDescent="0.2">
      <c r="A35" s="4" t="s">
        <v>26</v>
      </c>
      <c r="B35" s="92">
        <v>0</v>
      </c>
      <c r="C35" s="93">
        <v>0</v>
      </c>
      <c r="D35" s="16">
        <v>0</v>
      </c>
      <c r="E35" s="75">
        <v>0</v>
      </c>
      <c r="F35" s="16">
        <v>0</v>
      </c>
      <c r="G35" s="75">
        <v>0</v>
      </c>
      <c r="H35" s="16">
        <v>0</v>
      </c>
      <c r="I35" s="75">
        <v>0</v>
      </c>
      <c r="J35" s="16">
        <v>0</v>
      </c>
      <c r="K35" s="75">
        <v>0</v>
      </c>
      <c r="L35" s="16">
        <v>0</v>
      </c>
      <c r="M35" s="75">
        <v>0</v>
      </c>
      <c r="N35" s="16">
        <v>0</v>
      </c>
      <c r="O35" s="75">
        <v>0</v>
      </c>
    </row>
    <row r="36" spans="1:15" x14ac:dyDescent="0.2">
      <c r="A36" s="4" t="s">
        <v>27</v>
      </c>
      <c r="B36" s="92">
        <v>0</v>
      </c>
      <c r="C36" s="93">
        <v>0</v>
      </c>
      <c r="D36" s="16">
        <v>0</v>
      </c>
      <c r="E36" s="75">
        <v>0</v>
      </c>
      <c r="F36" s="16">
        <v>0</v>
      </c>
      <c r="G36" s="75">
        <v>0</v>
      </c>
      <c r="H36" s="16">
        <v>0</v>
      </c>
      <c r="I36" s="75">
        <v>0</v>
      </c>
      <c r="J36" s="16">
        <v>0</v>
      </c>
      <c r="K36" s="75">
        <v>0</v>
      </c>
      <c r="L36" s="16">
        <v>0</v>
      </c>
      <c r="M36" s="75">
        <v>0</v>
      </c>
      <c r="N36" s="16">
        <v>0</v>
      </c>
      <c r="O36" s="75">
        <v>0</v>
      </c>
    </row>
    <row r="37" spans="1:15" x14ac:dyDescent="0.2">
      <c r="A37" s="4" t="s">
        <v>28</v>
      </c>
      <c r="B37" s="92">
        <v>0</v>
      </c>
      <c r="C37" s="93">
        <v>0</v>
      </c>
      <c r="D37" s="16">
        <v>0</v>
      </c>
      <c r="E37" s="75">
        <v>0</v>
      </c>
      <c r="F37" s="16">
        <v>0</v>
      </c>
      <c r="G37" s="75">
        <v>0</v>
      </c>
      <c r="H37" s="16">
        <v>0</v>
      </c>
      <c r="I37" s="75">
        <v>0</v>
      </c>
      <c r="J37" s="16">
        <v>0</v>
      </c>
      <c r="K37" s="75">
        <v>0</v>
      </c>
      <c r="L37" s="16">
        <v>0</v>
      </c>
      <c r="M37" s="75">
        <v>0</v>
      </c>
      <c r="N37" s="16">
        <v>0</v>
      </c>
      <c r="O37" s="75">
        <v>0</v>
      </c>
    </row>
    <row r="38" spans="1:15" x14ac:dyDescent="0.2">
      <c r="A38" s="4" t="s">
        <v>29</v>
      </c>
      <c r="B38" s="92">
        <v>0</v>
      </c>
      <c r="C38" s="93">
        <v>0</v>
      </c>
      <c r="D38" s="16">
        <v>0</v>
      </c>
      <c r="E38" s="75">
        <v>0</v>
      </c>
      <c r="F38" s="16">
        <v>0</v>
      </c>
      <c r="G38" s="75">
        <v>0</v>
      </c>
      <c r="H38" s="16">
        <v>0</v>
      </c>
      <c r="I38" s="75">
        <v>0</v>
      </c>
      <c r="J38" s="16">
        <v>0</v>
      </c>
      <c r="K38" s="75">
        <v>0</v>
      </c>
      <c r="L38" s="16">
        <v>0</v>
      </c>
      <c r="M38" s="75">
        <v>0</v>
      </c>
      <c r="N38" s="16">
        <v>0</v>
      </c>
      <c r="O38" s="75">
        <v>0</v>
      </c>
    </row>
    <row r="39" spans="1:15" x14ac:dyDescent="0.2">
      <c r="A39" s="4" t="s">
        <v>30</v>
      </c>
      <c r="B39" s="92">
        <v>0</v>
      </c>
      <c r="C39" s="93">
        <v>0</v>
      </c>
      <c r="D39" s="16">
        <v>0</v>
      </c>
      <c r="E39" s="75">
        <v>0</v>
      </c>
      <c r="F39" s="16">
        <v>0</v>
      </c>
      <c r="G39" s="75">
        <v>0</v>
      </c>
      <c r="H39" s="16">
        <v>0</v>
      </c>
      <c r="I39" s="75">
        <v>0</v>
      </c>
      <c r="J39" s="16">
        <v>0</v>
      </c>
      <c r="K39" s="75">
        <v>0</v>
      </c>
      <c r="L39" s="16">
        <v>0</v>
      </c>
      <c r="M39" s="75">
        <v>0</v>
      </c>
      <c r="N39" s="16">
        <v>0</v>
      </c>
      <c r="O39" s="75">
        <v>0</v>
      </c>
    </row>
    <row r="40" spans="1:15" x14ac:dyDescent="0.2">
      <c r="A40" s="4" t="s">
        <v>31</v>
      </c>
      <c r="B40" s="92">
        <v>0</v>
      </c>
      <c r="C40" s="93">
        <v>0</v>
      </c>
      <c r="D40" s="16">
        <v>0</v>
      </c>
      <c r="E40" s="75">
        <v>0</v>
      </c>
      <c r="F40" s="16">
        <v>0</v>
      </c>
      <c r="G40" s="75">
        <v>0</v>
      </c>
      <c r="H40" s="16">
        <v>0</v>
      </c>
      <c r="I40" s="75">
        <v>0</v>
      </c>
      <c r="J40" s="16">
        <v>0</v>
      </c>
      <c r="K40" s="75">
        <v>0</v>
      </c>
      <c r="L40" s="16">
        <v>0</v>
      </c>
      <c r="M40" s="75">
        <v>0</v>
      </c>
      <c r="N40" s="16">
        <v>0</v>
      </c>
      <c r="O40" s="75">
        <v>0</v>
      </c>
    </row>
    <row r="41" spans="1:15" x14ac:dyDescent="0.2">
      <c r="A41" s="4" t="s">
        <v>32</v>
      </c>
      <c r="B41" s="92">
        <v>727</v>
      </c>
      <c r="C41" s="93">
        <v>0</v>
      </c>
      <c r="D41" s="16">
        <v>0</v>
      </c>
      <c r="E41" s="75">
        <v>0</v>
      </c>
      <c r="F41" s="16">
        <v>727</v>
      </c>
      <c r="G41" s="75">
        <v>0</v>
      </c>
      <c r="H41" s="16">
        <v>0</v>
      </c>
      <c r="I41" s="75">
        <v>0</v>
      </c>
      <c r="J41" s="16">
        <v>0</v>
      </c>
      <c r="K41" s="75">
        <v>0</v>
      </c>
      <c r="L41" s="16">
        <v>0</v>
      </c>
      <c r="M41" s="75">
        <v>0</v>
      </c>
      <c r="N41" s="16">
        <v>0</v>
      </c>
      <c r="O41" s="75">
        <v>0</v>
      </c>
    </row>
    <row r="42" spans="1:15" x14ac:dyDescent="0.2">
      <c r="A42" s="4" t="s">
        <v>33</v>
      </c>
      <c r="B42" s="92">
        <v>0</v>
      </c>
      <c r="C42" s="93">
        <v>0</v>
      </c>
      <c r="D42" s="16">
        <v>0</v>
      </c>
      <c r="E42" s="75">
        <v>0</v>
      </c>
      <c r="F42" s="16">
        <v>0</v>
      </c>
      <c r="G42" s="75">
        <v>0</v>
      </c>
      <c r="H42" s="16">
        <v>0</v>
      </c>
      <c r="I42" s="75">
        <v>0</v>
      </c>
      <c r="J42" s="16">
        <v>0</v>
      </c>
      <c r="K42" s="75">
        <v>0</v>
      </c>
      <c r="L42" s="16">
        <v>0</v>
      </c>
      <c r="M42" s="75">
        <v>0</v>
      </c>
      <c r="N42" s="16">
        <v>0</v>
      </c>
      <c r="O42" s="75">
        <v>0</v>
      </c>
    </row>
    <row r="43" spans="1:15" x14ac:dyDescent="0.2">
      <c r="A43" s="4" t="s">
        <v>34</v>
      </c>
      <c r="B43" s="92">
        <v>0</v>
      </c>
      <c r="C43" s="93">
        <v>0</v>
      </c>
      <c r="D43" s="16">
        <v>0</v>
      </c>
      <c r="E43" s="75">
        <v>0</v>
      </c>
      <c r="F43" s="16">
        <v>0</v>
      </c>
      <c r="G43" s="75">
        <v>0</v>
      </c>
      <c r="H43" s="16">
        <v>0</v>
      </c>
      <c r="I43" s="75">
        <v>0</v>
      </c>
      <c r="J43" s="16">
        <v>0</v>
      </c>
      <c r="K43" s="75">
        <v>0</v>
      </c>
      <c r="L43" s="16">
        <v>0</v>
      </c>
      <c r="M43" s="75">
        <v>0</v>
      </c>
      <c r="N43" s="16">
        <v>0</v>
      </c>
      <c r="O43" s="75">
        <v>0</v>
      </c>
    </row>
    <row r="44" spans="1:15" x14ac:dyDescent="0.2">
      <c r="A44" s="4" t="s">
        <v>35</v>
      </c>
      <c r="B44" s="92">
        <v>0</v>
      </c>
      <c r="C44" s="93">
        <v>0</v>
      </c>
      <c r="D44" s="16">
        <v>0</v>
      </c>
      <c r="E44" s="75">
        <v>0</v>
      </c>
      <c r="F44" s="16">
        <v>0</v>
      </c>
      <c r="G44" s="75">
        <v>0</v>
      </c>
      <c r="H44" s="16">
        <v>0</v>
      </c>
      <c r="I44" s="75">
        <v>0</v>
      </c>
      <c r="J44" s="16">
        <v>0</v>
      </c>
      <c r="K44" s="75">
        <v>0</v>
      </c>
      <c r="L44" s="16">
        <v>0</v>
      </c>
      <c r="M44" s="75">
        <v>0</v>
      </c>
      <c r="N44" s="16">
        <v>0</v>
      </c>
      <c r="O44" s="75">
        <v>0</v>
      </c>
    </row>
    <row r="45" spans="1:15" x14ac:dyDescent="0.2">
      <c r="A45" s="4" t="s">
        <v>36</v>
      </c>
      <c r="B45" s="92">
        <v>-553156.61999999988</v>
      </c>
      <c r="C45" s="93">
        <v>233223.3</v>
      </c>
      <c r="D45" s="16">
        <v>190.92</v>
      </c>
      <c r="E45" s="75">
        <v>11501</v>
      </c>
      <c r="F45" s="16">
        <v>-576335.74</v>
      </c>
      <c r="G45" s="75">
        <v>6375.7</v>
      </c>
      <c r="H45" s="16">
        <v>18168.93</v>
      </c>
      <c r="I45" s="75">
        <v>196959.27</v>
      </c>
      <c r="J45" s="16">
        <v>0</v>
      </c>
      <c r="K45" s="75">
        <v>18387.330000000002</v>
      </c>
      <c r="L45" s="16">
        <v>0</v>
      </c>
      <c r="M45" s="75">
        <v>0</v>
      </c>
      <c r="N45" s="16">
        <v>4819.2700000000004</v>
      </c>
      <c r="O45" s="75">
        <v>0</v>
      </c>
    </row>
    <row r="46" spans="1:15" x14ac:dyDescent="0.2">
      <c r="A46" s="4" t="s">
        <v>37</v>
      </c>
      <c r="B46" s="92">
        <v>392954.27</v>
      </c>
      <c r="C46" s="93">
        <v>0</v>
      </c>
      <c r="D46" s="16">
        <v>0</v>
      </c>
      <c r="E46" s="75">
        <v>0</v>
      </c>
      <c r="F46" s="16">
        <v>-15860.21</v>
      </c>
      <c r="G46" s="75">
        <v>0</v>
      </c>
      <c r="H46" s="16">
        <v>0</v>
      </c>
      <c r="I46" s="75">
        <v>0</v>
      </c>
      <c r="J46" s="16">
        <v>417080.52</v>
      </c>
      <c r="K46" s="75">
        <v>0</v>
      </c>
      <c r="L46" s="16">
        <v>0</v>
      </c>
      <c r="M46" s="75">
        <v>0</v>
      </c>
      <c r="N46" s="16">
        <v>-8266.0400000000009</v>
      </c>
      <c r="O46" s="75">
        <v>0</v>
      </c>
    </row>
    <row r="47" spans="1:15" x14ac:dyDescent="0.2">
      <c r="A47" s="4" t="s">
        <v>38</v>
      </c>
      <c r="B47" s="92">
        <v>0</v>
      </c>
      <c r="C47" s="93">
        <v>0</v>
      </c>
      <c r="D47" s="16">
        <v>0</v>
      </c>
      <c r="E47" s="75">
        <v>0</v>
      </c>
      <c r="F47" s="16">
        <v>0</v>
      </c>
      <c r="G47" s="75">
        <v>0</v>
      </c>
      <c r="H47" s="16">
        <v>0</v>
      </c>
      <c r="I47" s="75">
        <v>0</v>
      </c>
      <c r="J47" s="16">
        <v>0</v>
      </c>
      <c r="K47" s="75">
        <v>0</v>
      </c>
      <c r="L47" s="16">
        <v>0</v>
      </c>
      <c r="M47" s="75">
        <v>0</v>
      </c>
      <c r="N47" s="16">
        <v>0</v>
      </c>
      <c r="O47" s="75">
        <v>0</v>
      </c>
    </row>
    <row r="48" spans="1:15" x14ac:dyDescent="0.2">
      <c r="A48" s="4" t="s">
        <v>39</v>
      </c>
      <c r="B48" s="92">
        <v>0</v>
      </c>
      <c r="C48" s="93">
        <v>0</v>
      </c>
      <c r="D48" s="16">
        <v>0</v>
      </c>
      <c r="E48" s="75">
        <v>0</v>
      </c>
      <c r="F48" s="16">
        <v>0</v>
      </c>
      <c r="G48" s="75">
        <v>0</v>
      </c>
      <c r="H48" s="16">
        <v>0</v>
      </c>
      <c r="I48" s="75">
        <v>0</v>
      </c>
      <c r="J48" s="16">
        <v>0</v>
      </c>
      <c r="K48" s="75">
        <v>0</v>
      </c>
      <c r="L48" s="16">
        <v>0</v>
      </c>
      <c r="M48" s="75">
        <v>0</v>
      </c>
      <c r="N48" s="16">
        <v>0</v>
      </c>
      <c r="O48" s="75">
        <v>0</v>
      </c>
    </row>
    <row r="49" spans="1:15" x14ac:dyDescent="0.2">
      <c r="A49" s="4" t="s">
        <v>40</v>
      </c>
      <c r="B49" s="92">
        <v>0</v>
      </c>
      <c r="C49" s="93">
        <v>38968</v>
      </c>
      <c r="D49" s="16">
        <v>0</v>
      </c>
      <c r="E49" s="75">
        <v>0</v>
      </c>
      <c r="F49" s="16">
        <v>0</v>
      </c>
      <c r="G49" s="75">
        <v>0</v>
      </c>
      <c r="H49" s="16">
        <v>0</v>
      </c>
      <c r="I49" s="75">
        <v>0</v>
      </c>
      <c r="J49" s="16">
        <v>0</v>
      </c>
      <c r="K49" s="75">
        <v>38968</v>
      </c>
      <c r="L49" s="16">
        <v>0</v>
      </c>
      <c r="M49" s="75">
        <v>0</v>
      </c>
      <c r="N49" s="16">
        <v>0</v>
      </c>
      <c r="O49" s="75">
        <v>0</v>
      </c>
    </row>
    <row r="50" spans="1:15" x14ac:dyDescent="0.2">
      <c r="A50" s="4" t="s">
        <v>41</v>
      </c>
      <c r="B50" s="92">
        <v>0</v>
      </c>
      <c r="C50" s="93">
        <v>0</v>
      </c>
      <c r="D50" s="16">
        <v>0</v>
      </c>
      <c r="E50" s="75">
        <v>0</v>
      </c>
      <c r="F50" s="16">
        <v>0</v>
      </c>
      <c r="G50" s="75">
        <v>0</v>
      </c>
      <c r="H50" s="16">
        <v>0</v>
      </c>
      <c r="I50" s="75">
        <v>0</v>
      </c>
      <c r="J50" s="16">
        <v>0</v>
      </c>
      <c r="K50" s="75">
        <v>0</v>
      </c>
      <c r="L50" s="16">
        <v>0</v>
      </c>
      <c r="M50" s="75">
        <v>0</v>
      </c>
      <c r="N50" s="16">
        <v>0</v>
      </c>
      <c r="O50" s="75">
        <v>0</v>
      </c>
    </row>
    <row r="51" spans="1:15" x14ac:dyDescent="0.2">
      <c r="A51" s="4" t="s">
        <v>42</v>
      </c>
      <c r="B51" s="92">
        <v>0</v>
      </c>
      <c r="C51" s="93">
        <v>0</v>
      </c>
      <c r="D51" s="16">
        <v>0</v>
      </c>
      <c r="E51" s="75">
        <v>0</v>
      </c>
      <c r="F51" s="16">
        <v>0</v>
      </c>
      <c r="G51" s="75">
        <v>0</v>
      </c>
      <c r="H51" s="16">
        <v>0</v>
      </c>
      <c r="I51" s="75">
        <v>0</v>
      </c>
      <c r="J51" s="16">
        <v>0</v>
      </c>
      <c r="K51" s="75">
        <v>0</v>
      </c>
      <c r="L51" s="16">
        <v>0</v>
      </c>
      <c r="M51" s="75">
        <v>0</v>
      </c>
      <c r="N51" s="16">
        <v>0</v>
      </c>
      <c r="O51" s="75">
        <v>0</v>
      </c>
    </row>
    <row r="52" spans="1:15" x14ac:dyDescent="0.2">
      <c r="A52" s="4" t="s">
        <v>43</v>
      </c>
      <c r="B52" s="92">
        <v>0</v>
      </c>
      <c r="C52" s="93">
        <v>0</v>
      </c>
      <c r="D52" s="16">
        <v>0</v>
      </c>
      <c r="E52" s="75">
        <v>0</v>
      </c>
      <c r="F52" s="16">
        <v>0</v>
      </c>
      <c r="G52" s="75">
        <v>0</v>
      </c>
      <c r="H52" s="16">
        <v>0</v>
      </c>
      <c r="I52" s="75">
        <v>0</v>
      </c>
      <c r="J52" s="16">
        <v>0</v>
      </c>
      <c r="K52" s="75">
        <v>0</v>
      </c>
      <c r="L52" s="16">
        <v>0</v>
      </c>
      <c r="M52" s="75">
        <v>0</v>
      </c>
      <c r="N52" s="16">
        <v>0</v>
      </c>
      <c r="O52" s="75">
        <v>0</v>
      </c>
    </row>
    <row r="53" spans="1:15" x14ac:dyDescent="0.2">
      <c r="A53" s="4" t="s">
        <v>44</v>
      </c>
      <c r="B53" s="92">
        <v>0</v>
      </c>
      <c r="C53" s="93">
        <v>0</v>
      </c>
      <c r="D53" s="16">
        <v>0</v>
      </c>
      <c r="E53" s="75">
        <v>0</v>
      </c>
      <c r="F53" s="16">
        <v>0</v>
      </c>
      <c r="G53" s="75">
        <v>0</v>
      </c>
      <c r="H53" s="16">
        <v>0</v>
      </c>
      <c r="I53" s="75">
        <v>0</v>
      </c>
      <c r="J53" s="16">
        <v>0</v>
      </c>
      <c r="K53" s="75">
        <v>0</v>
      </c>
      <c r="L53" s="16">
        <v>0</v>
      </c>
      <c r="M53" s="75">
        <v>0</v>
      </c>
      <c r="N53" s="16">
        <v>0</v>
      </c>
      <c r="O53" s="75">
        <v>0</v>
      </c>
    </row>
    <row r="54" spans="1:15" x14ac:dyDescent="0.2">
      <c r="A54" s="4" t="s">
        <v>264</v>
      </c>
      <c r="B54" s="92">
        <v>0</v>
      </c>
      <c r="C54" s="93">
        <v>0</v>
      </c>
      <c r="D54" s="16">
        <v>0</v>
      </c>
      <c r="E54" s="75">
        <v>0</v>
      </c>
      <c r="F54" s="16">
        <v>0</v>
      </c>
      <c r="G54" s="75">
        <v>0</v>
      </c>
      <c r="H54" s="16">
        <v>0</v>
      </c>
      <c r="I54" s="75">
        <v>0</v>
      </c>
      <c r="J54" s="16">
        <v>0</v>
      </c>
      <c r="K54" s="75">
        <v>0</v>
      </c>
      <c r="L54" s="16">
        <v>0</v>
      </c>
      <c r="M54" s="75">
        <v>0</v>
      </c>
      <c r="N54" s="16">
        <v>0</v>
      </c>
      <c r="O54" s="75">
        <v>0</v>
      </c>
    </row>
    <row r="55" spans="1:15" x14ac:dyDescent="0.2">
      <c r="A55" s="4" t="s">
        <v>45</v>
      </c>
      <c r="B55" s="92">
        <v>0</v>
      </c>
      <c r="C55" s="93">
        <v>1000</v>
      </c>
      <c r="D55" s="16">
        <v>0</v>
      </c>
      <c r="E55" s="75">
        <v>1000</v>
      </c>
      <c r="F55" s="16">
        <v>0</v>
      </c>
      <c r="G55" s="75">
        <v>0</v>
      </c>
      <c r="H55" s="16">
        <v>0</v>
      </c>
      <c r="I55" s="75">
        <v>0</v>
      </c>
      <c r="J55" s="16">
        <v>0</v>
      </c>
      <c r="K55" s="75">
        <v>0</v>
      </c>
      <c r="L55" s="16">
        <v>0</v>
      </c>
      <c r="M55" s="75">
        <v>0</v>
      </c>
      <c r="N55" s="16">
        <v>0</v>
      </c>
      <c r="O55" s="75">
        <v>0</v>
      </c>
    </row>
    <row r="56" spans="1:15" x14ac:dyDescent="0.2">
      <c r="A56" s="4" t="s">
        <v>46</v>
      </c>
      <c r="B56" s="92">
        <v>0</v>
      </c>
      <c r="C56" s="93">
        <v>0</v>
      </c>
      <c r="D56" s="16">
        <v>0</v>
      </c>
      <c r="E56" s="75">
        <v>0</v>
      </c>
      <c r="F56" s="16">
        <v>0</v>
      </c>
      <c r="G56" s="75">
        <v>0</v>
      </c>
      <c r="H56" s="16">
        <v>0</v>
      </c>
      <c r="I56" s="75">
        <v>0</v>
      </c>
      <c r="J56" s="16">
        <v>0</v>
      </c>
      <c r="K56" s="75">
        <v>0</v>
      </c>
      <c r="L56" s="16">
        <v>0</v>
      </c>
      <c r="M56" s="75">
        <v>0</v>
      </c>
      <c r="N56" s="16">
        <v>0</v>
      </c>
      <c r="O56" s="75">
        <v>0</v>
      </c>
    </row>
    <row r="57" spans="1:15" x14ac:dyDescent="0.2">
      <c r="A57" s="4" t="s">
        <v>47</v>
      </c>
      <c r="B57" s="92">
        <v>26181</v>
      </c>
      <c r="C57" s="93">
        <v>154431</v>
      </c>
      <c r="D57" s="16">
        <v>0</v>
      </c>
      <c r="E57" s="75">
        <v>0</v>
      </c>
      <c r="F57" s="16">
        <v>0</v>
      </c>
      <c r="G57" s="75">
        <v>0</v>
      </c>
      <c r="H57" s="16">
        <v>16731</v>
      </c>
      <c r="I57" s="75">
        <v>16731</v>
      </c>
      <c r="J57" s="16">
        <v>9450</v>
      </c>
      <c r="K57" s="75">
        <v>137700</v>
      </c>
      <c r="L57" s="16">
        <v>0</v>
      </c>
      <c r="M57" s="75">
        <v>0</v>
      </c>
      <c r="N57" s="16">
        <v>0</v>
      </c>
      <c r="O57" s="75">
        <v>0</v>
      </c>
    </row>
    <row r="58" spans="1:15" x14ac:dyDescent="0.2">
      <c r="A58" s="4" t="s">
        <v>48</v>
      </c>
      <c r="B58" s="92">
        <v>0</v>
      </c>
      <c r="C58" s="93">
        <v>0</v>
      </c>
      <c r="D58" s="16">
        <v>0</v>
      </c>
      <c r="E58" s="75">
        <v>0</v>
      </c>
      <c r="F58" s="16">
        <v>0</v>
      </c>
      <c r="G58" s="75">
        <v>0</v>
      </c>
      <c r="H58" s="16">
        <v>0</v>
      </c>
      <c r="I58" s="75">
        <v>0</v>
      </c>
      <c r="J58" s="16">
        <v>0</v>
      </c>
      <c r="K58" s="75">
        <v>0</v>
      </c>
      <c r="L58" s="16">
        <v>0</v>
      </c>
      <c r="M58" s="75">
        <v>0</v>
      </c>
      <c r="N58" s="16">
        <v>0</v>
      </c>
      <c r="O58" s="75">
        <v>0</v>
      </c>
    </row>
    <row r="59" spans="1:15" x14ac:dyDescent="0.2">
      <c r="A59" s="4" t="s">
        <v>49</v>
      </c>
      <c r="B59" s="92">
        <v>0</v>
      </c>
      <c r="C59" s="93">
        <v>-3904080</v>
      </c>
      <c r="D59" s="16">
        <v>0</v>
      </c>
      <c r="E59" s="75">
        <v>-2379120</v>
      </c>
      <c r="F59" s="16">
        <v>0</v>
      </c>
      <c r="G59" s="75">
        <v>0</v>
      </c>
      <c r="H59" s="16">
        <v>0</v>
      </c>
      <c r="I59" s="75">
        <v>0</v>
      </c>
      <c r="J59" s="16">
        <v>0</v>
      </c>
      <c r="K59" s="75">
        <v>-1524960</v>
      </c>
      <c r="L59" s="16">
        <v>0</v>
      </c>
      <c r="M59" s="75">
        <v>0</v>
      </c>
      <c r="N59" s="16">
        <v>0</v>
      </c>
      <c r="O59" s="75">
        <v>0</v>
      </c>
    </row>
    <row r="60" spans="1:15" x14ac:dyDescent="0.2">
      <c r="A60" s="4" t="s">
        <v>50</v>
      </c>
      <c r="B60" s="92">
        <v>0</v>
      </c>
      <c r="C60" s="93">
        <v>0</v>
      </c>
      <c r="D60" s="16">
        <v>0</v>
      </c>
      <c r="E60" s="75">
        <v>0</v>
      </c>
      <c r="F60" s="16">
        <v>0</v>
      </c>
      <c r="G60" s="75">
        <v>0</v>
      </c>
      <c r="H60" s="16">
        <v>0</v>
      </c>
      <c r="I60" s="75">
        <v>0</v>
      </c>
      <c r="J60" s="16">
        <v>0</v>
      </c>
      <c r="K60" s="75">
        <v>0</v>
      </c>
      <c r="L60" s="16">
        <v>0</v>
      </c>
      <c r="M60" s="75">
        <v>0</v>
      </c>
      <c r="N60" s="16">
        <v>0</v>
      </c>
      <c r="O60" s="75">
        <v>0</v>
      </c>
    </row>
    <row r="61" spans="1:15" x14ac:dyDescent="0.2">
      <c r="A61" s="4" t="s">
        <v>51</v>
      </c>
      <c r="B61" s="92">
        <v>0</v>
      </c>
      <c r="C61" s="93">
        <v>0</v>
      </c>
      <c r="D61" s="16">
        <v>0</v>
      </c>
      <c r="E61" s="75">
        <v>0</v>
      </c>
      <c r="F61" s="16">
        <v>0</v>
      </c>
      <c r="G61" s="75">
        <v>0</v>
      </c>
      <c r="H61" s="16">
        <v>0</v>
      </c>
      <c r="I61" s="75">
        <v>0</v>
      </c>
      <c r="J61" s="16">
        <v>0</v>
      </c>
      <c r="K61" s="75">
        <v>0</v>
      </c>
      <c r="L61" s="16">
        <v>0</v>
      </c>
      <c r="M61" s="75">
        <v>0</v>
      </c>
      <c r="N61" s="16">
        <v>0</v>
      </c>
      <c r="O61" s="75">
        <v>0</v>
      </c>
    </row>
    <row r="62" spans="1:15" x14ac:dyDescent="0.2">
      <c r="A62" s="4" t="s">
        <v>52</v>
      </c>
      <c r="B62" s="92">
        <v>0</v>
      </c>
      <c r="C62" s="93">
        <v>0</v>
      </c>
      <c r="D62" s="16">
        <v>0</v>
      </c>
      <c r="E62" s="75">
        <v>0</v>
      </c>
      <c r="F62" s="16">
        <v>0</v>
      </c>
      <c r="G62" s="75">
        <v>0</v>
      </c>
      <c r="H62" s="16">
        <v>0</v>
      </c>
      <c r="I62" s="75">
        <v>0</v>
      </c>
      <c r="J62" s="16">
        <v>0</v>
      </c>
      <c r="K62" s="75">
        <v>0</v>
      </c>
      <c r="L62" s="16">
        <v>0</v>
      </c>
      <c r="M62" s="75">
        <v>0</v>
      </c>
      <c r="N62" s="16">
        <v>0</v>
      </c>
      <c r="O62" s="75">
        <v>0</v>
      </c>
    </row>
    <row r="63" spans="1:15" x14ac:dyDescent="0.2">
      <c r="A63" s="4" t="s">
        <v>53</v>
      </c>
      <c r="B63" s="92">
        <v>0</v>
      </c>
      <c r="C63" s="93">
        <v>0</v>
      </c>
      <c r="D63" s="16">
        <v>0</v>
      </c>
      <c r="E63" s="75">
        <v>0</v>
      </c>
      <c r="F63" s="16">
        <v>0</v>
      </c>
      <c r="G63" s="75">
        <v>0</v>
      </c>
      <c r="H63" s="16">
        <v>0</v>
      </c>
      <c r="I63" s="75">
        <v>0</v>
      </c>
      <c r="J63" s="16">
        <v>0</v>
      </c>
      <c r="K63" s="75">
        <v>0</v>
      </c>
      <c r="L63" s="16">
        <v>0</v>
      </c>
      <c r="M63" s="75">
        <v>0</v>
      </c>
      <c r="N63" s="16">
        <v>0</v>
      </c>
      <c r="O63" s="75">
        <v>0</v>
      </c>
    </row>
    <row r="64" spans="1:15" x14ac:dyDescent="0.2">
      <c r="A64" s="4" t="s">
        <v>54</v>
      </c>
      <c r="B64" s="92">
        <v>0</v>
      </c>
      <c r="C64" s="93">
        <v>0</v>
      </c>
      <c r="D64" s="16">
        <v>0</v>
      </c>
      <c r="E64" s="75">
        <v>0</v>
      </c>
      <c r="F64" s="16">
        <v>0</v>
      </c>
      <c r="G64" s="75">
        <v>0</v>
      </c>
      <c r="H64" s="16">
        <v>0</v>
      </c>
      <c r="I64" s="75">
        <v>0</v>
      </c>
      <c r="J64" s="16">
        <v>0</v>
      </c>
      <c r="K64" s="75">
        <v>0</v>
      </c>
      <c r="L64" s="16">
        <v>0</v>
      </c>
      <c r="M64" s="75">
        <v>0</v>
      </c>
      <c r="N64" s="16">
        <v>0</v>
      </c>
      <c r="O64" s="75">
        <v>0</v>
      </c>
    </row>
    <row r="65" spans="1:15" x14ac:dyDescent="0.2">
      <c r="A65" s="4" t="s">
        <v>55</v>
      </c>
      <c r="B65" s="92">
        <v>0</v>
      </c>
      <c r="C65" s="93">
        <v>0</v>
      </c>
      <c r="D65" s="16">
        <v>0</v>
      </c>
      <c r="E65" s="75">
        <v>0</v>
      </c>
      <c r="F65" s="16">
        <v>0</v>
      </c>
      <c r="G65" s="75">
        <v>0</v>
      </c>
      <c r="H65" s="16">
        <v>0</v>
      </c>
      <c r="I65" s="75">
        <v>0</v>
      </c>
      <c r="J65" s="16">
        <v>0</v>
      </c>
      <c r="K65" s="75">
        <v>0</v>
      </c>
      <c r="L65" s="16">
        <v>0</v>
      </c>
      <c r="M65" s="75">
        <v>0</v>
      </c>
      <c r="N65" s="16">
        <v>0</v>
      </c>
      <c r="O65" s="75">
        <v>0</v>
      </c>
    </row>
    <row r="66" spans="1:15" x14ac:dyDescent="0.2">
      <c r="A66" s="4" t="s">
        <v>56</v>
      </c>
      <c r="B66" s="92">
        <v>0</v>
      </c>
      <c r="C66" s="93">
        <v>0</v>
      </c>
      <c r="D66" s="16">
        <v>0</v>
      </c>
      <c r="E66" s="75">
        <v>0</v>
      </c>
      <c r="F66" s="16">
        <v>0</v>
      </c>
      <c r="G66" s="75">
        <v>0</v>
      </c>
      <c r="H66" s="16">
        <v>0</v>
      </c>
      <c r="I66" s="75">
        <v>0</v>
      </c>
      <c r="J66" s="16">
        <v>0</v>
      </c>
      <c r="K66" s="75">
        <v>0</v>
      </c>
      <c r="L66" s="16">
        <v>0</v>
      </c>
      <c r="M66" s="75">
        <v>0</v>
      </c>
      <c r="N66" s="16">
        <v>0</v>
      </c>
      <c r="O66" s="75">
        <v>0</v>
      </c>
    </row>
    <row r="67" spans="1:15" x14ac:dyDescent="0.2">
      <c r="A67" s="4" t="s">
        <v>57</v>
      </c>
      <c r="B67" s="92">
        <v>738431</v>
      </c>
      <c r="C67" s="93">
        <v>0</v>
      </c>
      <c r="D67" s="16">
        <v>224023</v>
      </c>
      <c r="E67" s="75">
        <v>0</v>
      </c>
      <c r="F67" s="16">
        <v>164515</v>
      </c>
      <c r="G67" s="75">
        <v>0</v>
      </c>
      <c r="H67" s="16">
        <v>349893</v>
      </c>
      <c r="I67" s="75">
        <v>0</v>
      </c>
      <c r="J67" s="16">
        <v>0</v>
      </c>
      <c r="K67" s="75">
        <v>0</v>
      </c>
      <c r="L67" s="16">
        <v>0</v>
      </c>
      <c r="M67" s="75">
        <v>0</v>
      </c>
      <c r="N67" s="16">
        <v>0</v>
      </c>
      <c r="O67" s="75">
        <v>0</v>
      </c>
    </row>
    <row r="68" spans="1:15" x14ac:dyDescent="0.2">
      <c r="A68" s="4" t="s">
        <v>58</v>
      </c>
      <c r="B68" s="92">
        <v>0</v>
      </c>
      <c r="C68" s="93">
        <v>0</v>
      </c>
      <c r="D68" s="16">
        <v>0</v>
      </c>
      <c r="E68" s="75">
        <v>0</v>
      </c>
      <c r="F68" s="16">
        <v>0</v>
      </c>
      <c r="G68" s="75">
        <v>0</v>
      </c>
      <c r="H68" s="16">
        <v>0</v>
      </c>
      <c r="I68" s="75">
        <v>0</v>
      </c>
      <c r="J68" s="16">
        <v>0</v>
      </c>
      <c r="K68" s="75">
        <v>0</v>
      </c>
      <c r="L68" s="16">
        <v>0</v>
      </c>
      <c r="M68" s="75">
        <v>0</v>
      </c>
      <c r="N68" s="16">
        <v>0</v>
      </c>
      <c r="O68" s="75">
        <v>0</v>
      </c>
    </row>
    <row r="69" spans="1:15" x14ac:dyDescent="0.2">
      <c r="A69" s="4" t="s">
        <v>59</v>
      </c>
      <c r="B69" s="92">
        <v>0</v>
      </c>
      <c r="C69" s="93">
        <v>0</v>
      </c>
      <c r="D69" s="16">
        <v>0</v>
      </c>
      <c r="E69" s="75">
        <v>0</v>
      </c>
      <c r="F69" s="16">
        <v>0</v>
      </c>
      <c r="G69" s="75">
        <v>0</v>
      </c>
      <c r="H69" s="16">
        <v>0</v>
      </c>
      <c r="I69" s="75">
        <v>0</v>
      </c>
      <c r="J69" s="16">
        <v>0</v>
      </c>
      <c r="K69" s="75">
        <v>0</v>
      </c>
      <c r="L69" s="16">
        <v>0</v>
      </c>
      <c r="M69" s="75">
        <v>0</v>
      </c>
      <c r="N69" s="16">
        <v>0</v>
      </c>
      <c r="O69" s="75">
        <v>0</v>
      </c>
    </row>
    <row r="70" spans="1:15" x14ac:dyDescent="0.2">
      <c r="A70" s="4" t="s">
        <v>60</v>
      </c>
      <c r="B70" s="92">
        <v>0</v>
      </c>
      <c r="C70" s="93">
        <v>0</v>
      </c>
      <c r="D70" s="16">
        <v>0</v>
      </c>
      <c r="E70" s="75">
        <v>0</v>
      </c>
      <c r="F70" s="16">
        <v>0</v>
      </c>
      <c r="G70" s="75">
        <v>0</v>
      </c>
      <c r="H70" s="16">
        <v>0</v>
      </c>
      <c r="I70" s="75">
        <v>0</v>
      </c>
      <c r="J70" s="16">
        <v>0</v>
      </c>
      <c r="K70" s="75">
        <v>0</v>
      </c>
      <c r="L70" s="16">
        <v>0</v>
      </c>
      <c r="M70" s="75">
        <v>0</v>
      </c>
      <c r="N70" s="16">
        <v>0</v>
      </c>
      <c r="O70" s="75">
        <v>0</v>
      </c>
    </row>
    <row r="71" spans="1:15" x14ac:dyDescent="0.2">
      <c r="A71" s="4" t="s">
        <v>61</v>
      </c>
      <c r="B71" s="92">
        <v>0</v>
      </c>
      <c r="C71" s="93">
        <v>0</v>
      </c>
      <c r="D71" s="16">
        <v>0</v>
      </c>
      <c r="E71" s="75">
        <v>0</v>
      </c>
      <c r="F71" s="16">
        <v>0</v>
      </c>
      <c r="G71" s="75">
        <v>0</v>
      </c>
      <c r="H71" s="16">
        <v>0</v>
      </c>
      <c r="I71" s="75">
        <v>0</v>
      </c>
      <c r="J71" s="16">
        <v>0</v>
      </c>
      <c r="K71" s="75">
        <v>0</v>
      </c>
      <c r="L71" s="16">
        <v>0</v>
      </c>
      <c r="M71" s="75">
        <v>0</v>
      </c>
      <c r="N71" s="16">
        <v>0</v>
      </c>
      <c r="O71" s="75">
        <v>0</v>
      </c>
    </row>
    <row r="72" spans="1:15" x14ac:dyDescent="0.2">
      <c r="A72" s="4" t="s">
        <v>62</v>
      </c>
      <c r="B72" s="92">
        <v>0</v>
      </c>
      <c r="C72" s="93">
        <v>0</v>
      </c>
      <c r="D72" s="16">
        <v>0</v>
      </c>
      <c r="E72" s="75">
        <v>0</v>
      </c>
      <c r="F72" s="16">
        <v>0</v>
      </c>
      <c r="G72" s="75">
        <v>0</v>
      </c>
      <c r="H72" s="16">
        <v>0</v>
      </c>
      <c r="I72" s="75">
        <v>0</v>
      </c>
      <c r="J72" s="16">
        <v>0</v>
      </c>
      <c r="K72" s="75">
        <v>0</v>
      </c>
      <c r="L72" s="16">
        <v>0</v>
      </c>
      <c r="M72" s="75">
        <v>0</v>
      </c>
      <c r="N72" s="16">
        <v>0</v>
      </c>
      <c r="O72" s="75">
        <v>0</v>
      </c>
    </row>
    <row r="73" spans="1:15" x14ac:dyDescent="0.2">
      <c r="A73" s="4" t="s">
        <v>63</v>
      </c>
      <c r="B73" s="92">
        <v>24832</v>
      </c>
      <c r="C73" s="93">
        <v>0</v>
      </c>
      <c r="D73" s="16">
        <v>0</v>
      </c>
      <c r="E73" s="75">
        <v>0</v>
      </c>
      <c r="F73" s="16">
        <v>0</v>
      </c>
      <c r="G73" s="75">
        <v>0</v>
      </c>
      <c r="H73" s="16">
        <v>0</v>
      </c>
      <c r="I73" s="75">
        <v>0</v>
      </c>
      <c r="J73" s="16">
        <v>0</v>
      </c>
      <c r="K73" s="75">
        <v>0</v>
      </c>
      <c r="L73" s="16">
        <v>0</v>
      </c>
      <c r="M73" s="75">
        <v>0</v>
      </c>
      <c r="N73" s="16">
        <v>24832</v>
      </c>
      <c r="O73" s="75">
        <v>0</v>
      </c>
    </row>
    <row r="74" spans="1:15" x14ac:dyDescent="0.2">
      <c r="A74" s="4" t="s">
        <v>64</v>
      </c>
      <c r="B74" s="92">
        <v>0</v>
      </c>
      <c r="C74" s="93">
        <v>0</v>
      </c>
      <c r="D74" s="16">
        <v>0</v>
      </c>
      <c r="E74" s="75">
        <v>0</v>
      </c>
      <c r="F74" s="16">
        <v>0</v>
      </c>
      <c r="G74" s="75">
        <v>0</v>
      </c>
      <c r="H74" s="16">
        <v>0</v>
      </c>
      <c r="I74" s="75">
        <v>0</v>
      </c>
      <c r="J74" s="16">
        <v>0</v>
      </c>
      <c r="K74" s="75">
        <v>0</v>
      </c>
      <c r="L74" s="16">
        <v>0</v>
      </c>
      <c r="M74" s="75">
        <v>0</v>
      </c>
      <c r="N74" s="16">
        <v>0</v>
      </c>
      <c r="O74" s="75">
        <v>0</v>
      </c>
    </row>
    <row r="75" spans="1:15" x14ac:dyDescent="0.2">
      <c r="A75" s="4" t="s">
        <v>65</v>
      </c>
      <c r="B75" s="92">
        <v>0</v>
      </c>
      <c r="C75" s="93">
        <v>0</v>
      </c>
      <c r="D75" s="16">
        <v>0</v>
      </c>
      <c r="E75" s="75">
        <v>0</v>
      </c>
      <c r="F75" s="16">
        <v>0</v>
      </c>
      <c r="G75" s="75">
        <v>0</v>
      </c>
      <c r="H75" s="16">
        <v>0</v>
      </c>
      <c r="I75" s="75">
        <v>0</v>
      </c>
      <c r="J75" s="16">
        <v>0</v>
      </c>
      <c r="K75" s="75">
        <v>0</v>
      </c>
      <c r="L75" s="16">
        <v>0</v>
      </c>
      <c r="M75" s="75">
        <v>0</v>
      </c>
      <c r="N75" s="16">
        <v>0</v>
      </c>
      <c r="O75" s="75">
        <v>0</v>
      </c>
    </row>
    <row r="76" spans="1:15" x14ac:dyDescent="0.2">
      <c r="A76" s="4" t="s">
        <v>66</v>
      </c>
      <c r="B76" s="92">
        <v>10000</v>
      </c>
      <c r="C76" s="93">
        <v>0</v>
      </c>
      <c r="D76" s="16">
        <v>0</v>
      </c>
      <c r="E76" s="75">
        <v>0</v>
      </c>
      <c r="F76" s="16">
        <v>0</v>
      </c>
      <c r="G76" s="75">
        <v>0</v>
      </c>
      <c r="H76" s="16">
        <v>10000</v>
      </c>
      <c r="I76" s="75">
        <v>0</v>
      </c>
      <c r="J76" s="16">
        <v>0</v>
      </c>
      <c r="K76" s="75">
        <v>0</v>
      </c>
      <c r="L76" s="16">
        <v>0</v>
      </c>
      <c r="M76" s="75">
        <v>0</v>
      </c>
      <c r="N76" s="16">
        <v>0</v>
      </c>
      <c r="O76" s="75">
        <v>0</v>
      </c>
    </row>
    <row r="77" spans="1:15" x14ac:dyDescent="0.2">
      <c r="A77" s="4" t="s">
        <v>67</v>
      </c>
      <c r="B77" s="92">
        <v>0</v>
      </c>
      <c r="C77" s="93">
        <v>0</v>
      </c>
      <c r="D77" s="16">
        <v>0</v>
      </c>
      <c r="E77" s="75">
        <v>0</v>
      </c>
      <c r="F77" s="16">
        <v>0</v>
      </c>
      <c r="G77" s="75">
        <v>0</v>
      </c>
      <c r="H77" s="16">
        <v>0</v>
      </c>
      <c r="I77" s="75">
        <v>0</v>
      </c>
      <c r="J77" s="16">
        <v>0</v>
      </c>
      <c r="K77" s="75">
        <v>0</v>
      </c>
      <c r="L77" s="16">
        <v>0</v>
      </c>
      <c r="M77" s="75">
        <v>0</v>
      </c>
      <c r="N77" s="16">
        <v>0</v>
      </c>
      <c r="O77" s="75">
        <v>0</v>
      </c>
    </row>
    <row r="78" spans="1:15" x14ac:dyDescent="0.2">
      <c r="A78" s="4" t="s">
        <v>68</v>
      </c>
      <c r="B78" s="92">
        <v>0</v>
      </c>
      <c r="C78" s="93">
        <v>0</v>
      </c>
      <c r="D78" s="16">
        <v>0</v>
      </c>
      <c r="E78" s="75">
        <v>0</v>
      </c>
      <c r="F78" s="16">
        <v>0</v>
      </c>
      <c r="G78" s="75">
        <v>0</v>
      </c>
      <c r="H78" s="16">
        <v>0</v>
      </c>
      <c r="I78" s="75">
        <v>0</v>
      </c>
      <c r="J78" s="16">
        <v>0</v>
      </c>
      <c r="K78" s="75">
        <v>0</v>
      </c>
      <c r="L78" s="16">
        <v>0</v>
      </c>
      <c r="M78" s="75">
        <v>0</v>
      </c>
      <c r="N78" s="16">
        <v>0</v>
      </c>
      <c r="O78" s="75">
        <v>0</v>
      </c>
    </row>
    <row r="79" spans="1:15" x14ac:dyDescent="0.2">
      <c r="A79" s="4" t="s">
        <v>69</v>
      </c>
      <c r="B79" s="92">
        <v>0</v>
      </c>
      <c r="C79" s="93">
        <v>0</v>
      </c>
      <c r="D79" s="16">
        <v>0</v>
      </c>
      <c r="E79" s="75">
        <v>0</v>
      </c>
      <c r="F79" s="16">
        <v>0</v>
      </c>
      <c r="G79" s="75">
        <v>0</v>
      </c>
      <c r="H79" s="16">
        <v>0</v>
      </c>
      <c r="I79" s="75">
        <v>0</v>
      </c>
      <c r="J79" s="16">
        <v>0</v>
      </c>
      <c r="K79" s="75">
        <v>0</v>
      </c>
      <c r="L79" s="16">
        <v>0</v>
      </c>
      <c r="M79" s="75">
        <v>0</v>
      </c>
      <c r="N79" s="16">
        <v>0</v>
      </c>
      <c r="O79" s="75">
        <v>0</v>
      </c>
    </row>
    <row r="80" spans="1:15" x14ac:dyDescent="0.2">
      <c r="A80" s="4" t="s">
        <v>70</v>
      </c>
      <c r="B80" s="92">
        <v>0</v>
      </c>
      <c r="C80" s="93">
        <v>0</v>
      </c>
      <c r="D80" s="16">
        <v>0</v>
      </c>
      <c r="E80" s="75">
        <v>0</v>
      </c>
      <c r="F80" s="16">
        <v>0</v>
      </c>
      <c r="G80" s="75">
        <v>0</v>
      </c>
      <c r="H80" s="16">
        <v>0</v>
      </c>
      <c r="I80" s="75">
        <v>0</v>
      </c>
      <c r="J80" s="16">
        <v>0</v>
      </c>
      <c r="K80" s="75">
        <v>0</v>
      </c>
      <c r="L80" s="16">
        <v>0</v>
      </c>
      <c r="M80" s="75">
        <v>0</v>
      </c>
      <c r="N80" s="16">
        <v>0</v>
      </c>
      <c r="O80" s="75">
        <v>0</v>
      </c>
    </row>
    <row r="81" spans="1:15" x14ac:dyDescent="0.2">
      <c r="A81" s="4" t="s">
        <v>71</v>
      </c>
      <c r="B81" s="92">
        <v>0</v>
      </c>
      <c r="C81" s="93">
        <v>0</v>
      </c>
      <c r="D81" s="16">
        <v>0</v>
      </c>
      <c r="E81" s="75">
        <v>0</v>
      </c>
      <c r="F81" s="16">
        <v>0</v>
      </c>
      <c r="G81" s="75">
        <v>0</v>
      </c>
      <c r="H81" s="16">
        <v>0</v>
      </c>
      <c r="I81" s="75">
        <v>0</v>
      </c>
      <c r="J81" s="16">
        <v>0</v>
      </c>
      <c r="K81" s="75">
        <v>0</v>
      </c>
      <c r="L81" s="16">
        <v>0</v>
      </c>
      <c r="M81" s="75">
        <v>0</v>
      </c>
      <c r="N81" s="16">
        <v>0</v>
      </c>
      <c r="O81" s="75">
        <v>0</v>
      </c>
    </row>
    <row r="82" spans="1:15" x14ac:dyDescent="0.2">
      <c r="A82" s="4" t="s">
        <v>72</v>
      </c>
      <c r="B82" s="92">
        <v>0</v>
      </c>
      <c r="C82" s="93">
        <v>0</v>
      </c>
      <c r="D82" s="16">
        <v>0</v>
      </c>
      <c r="E82" s="75">
        <v>0</v>
      </c>
      <c r="F82" s="16">
        <v>0</v>
      </c>
      <c r="G82" s="75">
        <v>0</v>
      </c>
      <c r="H82" s="16">
        <v>0</v>
      </c>
      <c r="I82" s="75">
        <v>0</v>
      </c>
      <c r="J82" s="16">
        <v>0</v>
      </c>
      <c r="K82" s="75">
        <v>0</v>
      </c>
      <c r="L82" s="16">
        <v>0</v>
      </c>
      <c r="M82" s="75">
        <v>0</v>
      </c>
      <c r="N82" s="16">
        <v>0</v>
      </c>
      <c r="O82" s="75">
        <v>0</v>
      </c>
    </row>
    <row r="83" spans="1:15" x14ac:dyDescent="0.2">
      <c r="A83" s="4" t="s">
        <v>73</v>
      </c>
      <c r="B83" s="92">
        <v>0</v>
      </c>
      <c r="C83" s="93">
        <v>0</v>
      </c>
      <c r="D83" s="16">
        <v>0</v>
      </c>
      <c r="E83" s="75">
        <v>0</v>
      </c>
      <c r="F83" s="16">
        <v>0</v>
      </c>
      <c r="G83" s="75">
        <v>0</v>
      </c>
      <c r="H83" s="16">
        <v>0</v>
      </c>
      <c r="I83" s="75">
        <v>0</v>
      </c>
      <c r="J83" s="16">
        <v>0</v>
      </c>
      <c r="K83" s="75">
        <v>0</v>
      </c>
      <c r="L83" s="16">
        <v>0</v>
      </c>
      <c r="M83" s="75">
        <v>0</v>
      </c>
      <c r="N83" s="16">
        <v>0</v>
      </c>
      <c r="O83" s="75">
        <v>0</v>
      </c>
    </row>
    <row r="84" spans="1:15" x14ac:dyDescent="0.2">
      <c r="A84" s="4" t="s">
        <v>74</v>
      </c>
      <c r="B84" s="92">
        <v>0</v>
      </c>
      <c r="C84" s="93">
        <v>0</v>
      </c>
      <c r="D84" s="16">
        <v>0</v>
      </c>
      <c r="E84" s="75">
        <v>0</v>
      </c>
      <c r="F84" s="16">
        <v>0</v>
      </c>
      <c r="G84" s="75">
        <v>0</v>
      </c>
      <c r="H84" s="16">
        <v>0</v>
      </c>
      <c r="I84" s="75">
        <v>0</v>
      </c>
      <c r="J84" s="16">
        <v>0</v>
      </c>
      <c r="K84" s="75">
        <v>0</v>
      </c>
      <c r="L84" s="16">
        <v>0</v>
      </c>
      <c r="M84" s="75">
        <v>0</v>
      </c>
      <c r="N84" s="16">
        <v>0</v>
      </c>
      <c r="O84" s="75">
        <v>0</v>
      </c>
    </row>
    <row r="85" spans="1:15" x14ac:dyDescent="0.2">
      <c r="A85" s="4" t="s">
        <v>75</v>
      </c>
      <c r="B85" s="92">
        <v>0</v>
      </c>
      <c r="C85" s="93">
        <v>0</v>
      </c>
      <c r="D85" s="16">
        <v>0</v>
      </c>
      <c r="E85" s="75">
        <v>0</v>
      </c>
      <c r="F85" s="16">
        <v>0</v>
      </c>
      <c r="G85" s="75">
        <v>0</v>
      </c>
      <c r="H85" s="16">
        <v>0</v>
      </c>
      <c r="I85" s="75">
        <v>0</v>
      </c>
      <c r="J85" s="16">
        <v>0</v>
      </c>
      <c r="K85" s="75">
        <v>0</v>
      </c>
      <c r="L85" s="16">
        <v>0</v>
      </c>
      <c r="M85" s="75">
        <v>0</v>
      </c>
      <c r="N85" s="16">
        <v>0</v>
      </c>
      <c r="O85" s="75">
        <v>0</v>
      </c>
    </row>
    <row r="86" spans="1:15" x14ac:dyDescent="0.2">
      <c r="A86" s="4" t="s">
        <v>76</v>
      </c>
      <c r="B86" s="92">
        <v>0</v>
      </c>
      <c r="C86" s="93">
        <v>0</v>
      </c>
      <c r="D86" s="16">
        <v>0</v>
      </c>
      <c r="E86" s="75">
        <v>0</v>
      </c>
      <c r="F86" s="16">
        <v>0</v>
      </c>
      <c r="G86" s="75">
        <v>0</v>
      </c>
      <c r="H86" s="16">
        <v>0</v>
      </c>
      <c r="I86" s="75">
        <v>0</v>
      </c>
      <c r="J86" s="16">
        <v>0</v>
      </c>
      <c r="K86" s="75">
        <v>0</v>
      </c>
      <c r="L86" s="16">
        <v>0</v>
      </c>
      <c r="M86" s="75">
        <v>0</v>
      </c>
      <c r="N86" s="16">
        <v>0</v>
      </c>
      <c r="O86" s="75">
        <v>0</v>
      </c>
    </row>
    <row r="87" spans="1:15" x14ac:dyDescent="0.2">
      <c r="A87" s="4" t="s">
        <v>77</v>
      </c>
      <c r="B87" s="92">
        <v>0</v>
      </c>
      <c r="C87" s="93">
        <v>0</v>
      </c>
      <c r="D87" s="16">
        <v>0</v>
      </c>
      <c r="E87" s="75">
        <v>0</v>
      </c>
      <c r="F87" s="16">
        <v>0</v>
      </c>
      <c r="G87" s="75">
        <v>0</v>
      </c>
      <c r="H87" s="16">
        <v>0</v>
      </c>
      <c r="I87" s="75">
        <v>0</v>
      </c>
      <c r="J87" s="16">
        <v>0</v>
      </c>
      <c r="K87" s="75">
        <v>0</v>
      </c>
      <c r="L87" s="16">
        <v>0</v>
      </c>
      <c r="M87" s="75">
        <v>0</v>
      </c>
      <c r="N87" s="16">
        <v>0</v>
      </c>
      <c r="O87" s="75">
        <v>0</v>
      </c>
    </row>
    <row r="88" spans="1:15" x14ac:dyDescent="0.2">
      <c r="A88" s="4" t="s">
        <v>78</v>
      </c>
      <c r="B88" s="92">
        <v>0</v>
      </c>
      <c r="C88" s="93">
        <v>0</v>
      </c>
      <c r="D88" s="16">
        <v>0</v>
      </c>
      <c r="E88" s="75">
        <v>0</v>
      </c>
      <c r="F88" s="16">
        <v>0</v>
      </c>
      <c r="G88" s="75">
        <v>0</v>
      </c>
      <c r="H88" s="16">
        <v>0</v>
      </c>
      <c r="I88" s="75">
        <v>0</v>
      </c>
      <c r="J88" s="16">
        <v>0</v>
      </c>
      <c r="K88" s="75">
        <v>0</v>
      </c>
      <c r="L88" s="16">
        <v>0</v>
      </c>
      <c r="M88" s="75">
        <v>0</v>
      </c>
      <c r="N88" s="16">
        <v>0</v>
      </c>
      <c r="O88" s="75">
        <v>0</v>
      </c>
    </row>
    <row r="89" spans="1:15" x14ac:dyDescent="0.2">
      <c r="A89" s="5"/>
      <c r="B89" s="94"/>
      <c r="C89" s="95"/>
      <c r="D89" s="18"/>
      <c r="E89" s="13"/>
      <c r="F89" s="18"/>
      <c r="G89" s="13"/>
      <c r="H89" s="18"/>
      <c r="I89" s="13"/>
      <c r="J89" s="18"/>
      <c r="K89" s="13"/>
      <c r="L89" s="18"/>
      <c r="M89" s="13"/>
      <c r="N89" s="18"/>
      <c r="O89" s="13"/>
    </row>
    <row r="90" spans="1:15" x14ac:dyDescent="0.2">
      <c r="A90" s="30"/>
      <c r="B90" s="31">
        <f>SUM(B9:B89)</f>
        <v>1439994.6500000001</v>
      </c>
      <c r="C90" s="33">
        <f t="shared" ref="C90:O90" si="0">SUM(C9:C89)</f>
        <v>-3162093.9771617549</v>
      </c>
      <c r="D90" s="31">
        <f t="shared" si="0"/>
        <v>224213.92</v>
      </c>
      <c r="E90" s="33">
        <f t="shared" si="0"/>
        <v>-2363934.0263272393</v>
      </c>
      <c r="F90" s="31">
        <f t="shared" si="0"/>
        <v>-370118</v>
      </c>
      <c r="G90" s="33">
        <f t="shared" si="0"/>
        <v>37119.23867322116</v>
      </c>
      <c r="H90" s="31">
        <f t="shared" si="0"/>
        <v>463771.93</v>
      </c>
      <c r="I90" s="33">
        <f t="shared" si="0"/>
        <v>235010.17718309697</v>
      </c>
      <c r="J90" s="31">
        <f t="shared" si="0"/>
        <v>1100741.57</v>
      </c>
      <c r="K90" s="33">
        <f t="shared" si="0"/>
        <v>-1074289.3666908338</v>
      </c>
      <c r="L90" s="31">
        <f t="shared" si="0"/>
        <v>0</v>
      </c>
      <c r="M90" s="33">
        <f t="shared" si="0"/>
        <v>0</v>
      </c>
      <c r="N90" s="31">
        <f t="shared" si="0"/>
        <v>21385.23</v>
      </c>
      <c r="O90" s="33">
        <f t="shared" si="0"/>
        <v>4000</v>
      </c>
    </row>
    <row r="91" spans="1:15" x14ac:dyDescent="0.2">
      <c r="A91" s="29" t="s">
        <v>285</v>
      </c>
      <c r="B91" s="10"/>
      <c r="C91" s="10"/>
      <c r="D91" s="10"/>
      <c r="E91" s="10"/>
      <c r="F91" s="10"/>
      <c r="G91" s="10"/>
      <c r="H91" s="10"/>
      <c r="I91" s="10"/>
      <c r="J91" s="10"/>
      <c r="K91" s="10"/>
      <c r="L91" s="10"/>
      <c r="M91" s="10"/>
      <c r="N91" s="10"/>
      <c r="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0.249977111117893"/>
  </sheetPr>
  <dimension ref="A1: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11" width="12.7109375" style="9"/>
    <col min="12" max="16384" width="12.7109375" style="6"/>
  </cols>
  <sheetData>
    <row r="1" spans="1:11" x14ac:dyDescent="0.2">
      <c r="A1" s="1" t="s">
        <v>0</v>
      </c>
      <c r="B1" s="7"/>
      <c r="C1" s="7"/>
      <c r="D1" s="7"/>
      <c r="E1" s="7"/>
      <c r="F1" s="7"/>
      <c r="G1" s="7"/>
      <c r="H1" s="7"/>
      <c r="I1" s="7"/>
      <c r="J1" s="7"/>
      <c r="K1" s="7"/>
    </row>
    <row r="2" spans="1:11" ht="15.75" x14ac:dyDescent="0.25">
      <c r="A2" s="2" t="s">
        <v>271</v>
      </c>
      <c r="B2" s="8"/>
      <c r="C2" s="8"/>
      <c r="D2" s="8"/>
      <c r="E2" s="8"/>
      <c r="F2" s="8"/>
      <c r="G2" s="8"/>
      <c r="H2" s="8"/>
      <c r="I2" s="8"/>
      <c r="J2" s="8"/>
      <c r="K2" s="8"/>
    </row>
    <row r="3" spans="1:11" x14ac:dyDescent="0.2">
      <c r="A3" s="28" t="str">
        <f>'Total Exp'!A3</f>
        <v>2018-19</v>
      </c>
    </row>
    <row r="4" spans="1:11" ht="15.75" x14ac:dyDescent="0.25">
      <c r="A4" s="82" t="s">
        <v>123</v>
      </c>
      <c r="B4" s="83"/>
      <c r="C4" s="84"/>
      <c r="D4" s="85"/>
      <c r="E4" s="83"/>
      <c r="F4" s="85"/>
      <c r="G4" s="83"/>
      <c r="H4" s="85"/>
      <c r="I4" s="83"/>
      <c r="J4" s="85"/>
      <c r="K4" s="84" t="s">
        <v>287</v>
      </c>
    </row>
    <row r="5" spans="1:11" s="60" customFormat="1" ht="12.75" x14ac:dyDescent="0.2">
      <c r="A5" s="49"/>
      <c r="B5" s="65" t="s">
        <v>150</v>
      </c>
      <c r="C5" s="63"/>
      <c r="D5" s="64" t="s">
        <v>143</v>
      </c>
      <c r="E5" s="66"/>
      <c r="F5" s="65" t="s">
        <v>144</v>
      </c>
      <c r="G5" s="66"/>
      <c r="H5" s="65" t="s">
        <v>145</v>
      </c>
      <c r="I5" s="66"/>
      <c r="J5" s="64" t="s">
        <v>149</v>
      </c>
      <c r="K5" s="66"/>
    </row>
    <row r="6" spans="1:11" s="60" customFormat="1" ht="12.75" x14ac:dyDescent="0.2">
      <c r="A6" s="49"/>
      <c r="B6" s="50" t="str">
        <f>$A$4&amp;" Total"</f>
        <v>Aged &amp; Disabled Services Total</v>
      </c>
      <c r="C6" s="52"/>
      <c r="D6" s="50" t="s">
        <v>146</v>
      </c>
      <c r="E6" s="52"/>
      <c r="F6" s="51" t="s">
        <v>147</v>
      </c>
      <c r="G6" s="52"/>
      <c r="H6" s="51" t="s">
        <v>148</v>
      </c>
      <c r="I6" s="52"/>
      <c r="J6" s="53" t="s">
        <v>142</v>
      </c>
      <c r="K6" s="52"/>
    </row>
    <row r="7" spans="1:11" s="59" customFormat="1" ht="22.5" x14ac:dyDescent="0.2">
      <c r="A7" s="57"/>
      <c r="B7" s="42" t="s">
        <v>118</v>
      </c>
      <c r="C7" s="44" t="s">
        <v>119</v>
      </c>
      <c r="D7" s="42" t="s">
        <v>118</v>
      </c>
      <c r="E7" s="44" t="s">
        <v>119</v>
      </c>
      <c r="F7" s="42" t="s">
        <v>118</v>
      </c>
      <c r="G7" s="44" t="s">
        <v>119</v>
      </c>
      <c r="H7" s="42" t="s">
        <v>118</v>
      </c>
      <c r="I7" s="44" t="s">
        <v>119</v>
      </c>
      <c r="J7" s="42" t="s">
        <v>118</v>
      </c>
      <c r="K7" s="44" t="s">
        <v>119</v>
      </c>
    </row>
    <row r="8" spans="1:11" s="59" customFormat="1" ht="11.25" x14ac:dyDescent="0.2">
      <c r="A8" s="67"/>
      <c r="B8" s="46" t="s">
        <v>120</v>
      </c>
      <c r="C8" s="48" t="s">
        <v>121</v>
      </c>
      <c r="D8" s="46" t="s">
        <v>120</v>
      </c>
      <c r="E8" s="48" t="s">
        <v>121</v>
      </c>
      <c r="F8" s="46" t="s">
        <v>120</v>
      </c>
      <c r="G8" s="48" t="s">
        <v>121</v>
      </c>
      <c r="H8" s="46" t="s">
        <v>120</v>
      </c>
      <c r="I8" s="48" t="s">
        <v>121</v>
      </c>
      <c r="J8" s="46" t="s">
        <v>120</v>
      </c>
      <c r="K8" s="48" t="s">
        <v>121</v>
      </c>
    </row>
    <row r="9" spans="1:11" x14ac:dyDescent="0.2">
      <c r="A9" s="3"/>
      <c r="B9" s="89"/>
      <c r="C9" s="91"/>
      <c r="D9" s="14"/>
      <c r="E9" s="11"/>
      <c r="F9" s="14"/>
      <c r="G9" s="11"/>
      <c r="H9" s="14"/>
      <c r="I9" s="11"/>
      <c r="J9" s="14"/>
      <c r="K9" s="11"/>
    </row>
    <row r="10" spans="1:11" x14ac:dyDescent="0.2">
      <c r="A10" s="4" t="s">
        <v>1</v>
      </c>
      <c r="B10" s="92">
        <v>0</v>
      </c>
      <c r="C10" s="93">
        <v>0</v>
      </c>
      <c r="D10" s="16">
        <v>0</v>
      </c>
      <c r="E10" s="75">
        <v>0</v>
      </c>
      <c r="F10" s="16">
        <v>0</v>
      </c>
      <c r="G10" s="75">
        <v>0</v>
      </c>
      <c r="H10" s="16">
        <v>0</v>
      </c>
      <c r="I10" s="75">
        <v>0</v>
      </c>
      <c r="J10" s="16">
        <v>0</v>
      </c>
      <c r="K10" s="75">
        <v>0</v>
      </c>
    </row>
    <row r="11" spans="1:11" x14ac:dyDescent="0.2">
      <c r="A11" s="4" t="s">
        <v>2</v>
      </c>
      <c r="B11" s="92">
        <v>0</v>
      </c>
      <c r="C11" s="93">
        <v>0</v>
      </c>
      <c r="D11" s="16">
        <v>0</v>
      </c>
      <c r="E11" s="75">
        <v>0</v>
      </c>
      <c r="F11" s="16">
        <v>0</v>
      </c>
      <c r="G11" s="75">
        <v>0</v>
      </c>
      <c r="H11" s="16">
        <v>0</v>
      </c>
      <c r="I11" s="75">
        <v>0</v>
      </c>
      <c r="J11" s="16">
        <v>0</v>
      </c>
      <c r="K11" s="75">
        <v>0</v>
      </c>
    </row>
    <row r="12" spans="1:11" x14ac:dyDescent="0.2">
      <c r="A12" s="4" t="s">
        <v>3</v>
      </c>
      <c r="B12" s="92">
        <v>0</v>
      </c>
      <c r="C12" s="93">
        <v>0</v>
      </c>
      <c r="D12" s="16">
        <v>0</v>
      </c>
      <c r="E12" s="75">
        <v>0</v>
      </c>
      <c r="F12" s="16">
        <v>0</v>
      </c>
      <c r="G12" s="75">
        <v>0</v>
      </c>
      <c r="H12" s="16">
        <v>0</v>
      </c>
      <c r="I12" s="75">
        <v>0</v>
      </c>
      <c r="J12" s="16">
        <v>0</v>
      </c>
      <c r="K12" s="75">
        <v>0</v>
      </c>
    </row>
    <row r="13" spans="1:11" x14ac:dyDescent="0.2">
      <c r="A13" s="4" t="s">
        <v>4</v>
      </c>
      <c r="B13" s="92">
        <v>0</v>
      </c>
      <c r="C13" s="93">
        <v>47000</v>
      </c>
      <c r="D13" s="16">
        <v>0</v>
      </c>
      <c r="E13" s="75">
        <v>0</v>
      </c>
      <c r="F13" s="16">
        <v>0</v>
      </c>
      <c r="G13" s="75">
        <v>46000</v>
      </c>
      <c r="H13" s="16">
        <v>0</v>
      </c>
      <c r="I13" s="75">
        <v>0</v>
      </c>
      <c r="J13" s="16">
        <v>0</v>
      </c>
      <c r="K13" s="75">
        <v>1000</v>
      </c>
    </row>
    <row r="14" spans="1:11" x14ac:dyDescent="0.2">
      <c r="A14" s="4" t="s">
        <v>5</v>
      </c>
      <c r="B14" s="92">
        <v>0</v>
      </c>
      <c r="C14" s="93">
        <v>0</v>
      </c>
      <c r="D14" s="16">
        <v>0</v>
      </c>
      <c r="E14" s="75">
        <v>0</v>
      </c>
      <c r="F14" s="16">
        <v>0</v>
      </c>
      <c r="G14" s="75">
        <v>0</v>
      </c>
      <c r="H14" s="16">
        <v>0</v>
      </c>
      <c r="I14" s="75">
        <v>0</v>
      </c>
      <c r="J14" s="16">
        <v>0</v>
      </c>
      <c r="K14" s="75">
        <v>0</v>
      </c>
    </row>
    <row r="15" spans="1:11" x14ac:dyDescent="0.2">
      <c r="A15" s="4" t="s">
        <v>6</v>
      </c>
      <c r="B15" s="92">
        <v>0</v>
      </c>
      <c r="C15" s="93">
        <v>0</v>
      </c>
      <c r="D15" s="16">
        <v>0</v>
      </c>
      <c r="E15" s="75">
        <v>0</v>
      </c>
      <c r="F15" s="16">
        <v>0</v>
      </c>
      <c r="G15" s="75">
        <v>0</v>
      </c>
      <c r="H15" s="16">
        <v>0</v>
      </c>
      <c r="I15" s="75">
        <v>0</v>
      </c>
      <c r="J15" s="16">
        <v>0</v>
      </c>
      <c r="K15" s="75">
        <v>0</v>
      </c>
    </row>
    <row r="16" spans="1:11" x14ac:dyDescent="0.2">
      <c r="A16" s="4" t="s">
        <v>7</v>
      </c>
      <c r="B16" s="92">
        <v>0</v>
      </c>
      <c r="C16" s="93">
        <v>0</v>
      </c>
      <c r="D16" s="16">
        <v>0</v>
      </c>
      <c r="E16" s="75">
        <v>0</v>
      </c>
      <c r="F16" s="16">
        <v>0</v>
      </c>
      <c r="G16" s="75">
        <v>0</v>
      </c>
      <c r="H16" s="16">
        <v>0</v>
      </c>
      <c r="I16" s="75">
        <v>0</v>
      </c>
      <c r="J16" s="16">
        <v>0</v>
      </c>
      <c r="K16" s="75">
        <v>0</v>
      </c>
    </row>
    <row r="17" spans="1:11" x14ac:dyDescent="0.2">
      <c r="A17" s="4" t="s">
        <v>8</v>
      </c>
      <c r="B17" s="92">
        <v>0</v>
      </c>
      <c r="C17" s="93">
        <v>0</v>
      </c>
      <c r="D17" s="16">
        <v>0</v>
      </c>
      <c r="E17" s="75">
        <v>0</v>
      </c>
      <c r="F17" s="16">
        <v>0</v>
      </c>
      <c r="G17" s="75">
        <v>0</v>
      </c>
      <c r="H17" s="16">
        <v>0</v>
      </c>
      <c r="I17" s="75">
        <v>0</v>
      </c>
      <c r="J17" s="16">
        <v>0</v>
      </c>
      <c r="K17" s="75">
        <v>0</v>
      </c>
    </row>
    <row r="18" spans="1:11" x14ac:dyDescent="0.2">
      <c r="A18" s="4" t="s">
        <v>9</v>
      </c>
      <c r="B18" s="92">
        <v>0</v>
      </c>
      <c r="C18" s="93">
        <v>0</v>
      </c>
      <c r="D18" s="16">
        <v>0</v>
      </c>
      <c r="E18" s="75">
        <v>0</v>
      </c>
      <c r="F18" s="16">
        <v>0</v>
      </c>
      <c r="G18" s="75">
        <v>0</v>
      </c>
      <c r="H18" s="16">
        <v>0</v>
      </c>
      <c r="I18" s="75">
        <v>0</v>
      </c>
      <c r="J18" s="16">
        <v>0</v>
      </c>
      <c r="K18" s="75">
        <v>0</v>
      </c>
    </row>
    <row r="19" spans="1:11" x14ac:dyDescent="0.2">
      <c r="A19" s="4" t="s">
        <v>10</v>
      </c>
      <c r="B19" s="92">
        <v>0</v>
      </c>
      <c r="C19" s="93">
        <v>0</v>
      </c>
      <c r="D19" s="16">
        <v>0</v>
      </c>
      <c r="E19" s="75">
        <v>0</v>
      </c>
      <c r="F19" s="16">
        <v>0</v>
      </c>
      <c r="G19" s="75">
        <v>0</v>
      </c>
      <c r="H19" s="16">
        <v>0</v>
      </c>
      <c r="I19" s="75">
        <v>0</v>
      </c>
      <c r="J19" s="16">
        <v>0</v>
      </c>
      <c r="K19" s="75">
        <v>0</v>
      </c>
    </row>
    <row r="20" spans="1:11" x14ac:dyDescent="0.2">
      <c r="A20" s="4" t="s">
        <v>11</v>
      </c>
      <c r="B20" s="92">
        <v>0</v>
      </c>
      <c r="C20" s="93">
        <v>0</v>
      </c>
      <c r="D20" s="16">
        <v>0</v>
      </c>
      <c r="E20" s="75">
        <v>0</v>
      </c>
      <c r="F20" s="16">
        <v>0</v>
      </c>
      <c r="G20" s="75">
        <v>0</v>
      </c>
      <c r="H20" s="16">
        <v>0</v>
      </c>
      <c r="I20" s="75">
        <v>0</v>
      </c>
      <c r="J20" s="16">
        <v>0</v>
      </c>
      <c r="K20" s="75">
        <v>0</v>
      </c>
    </row>
    <row r="21" spans="1:11" x14ac:dyDescent="0.2">
      <c r="A21" s="4" t="s">
        <v>12</v>
      </c>
      <c r="B21" s="92">
        <v>28815.67</v>
      </c>
      <c r="C21" s="93">
        <v>0</v>
      </c>
      <c r="D21" s="16">
        <v>0</v>
      </c>
      <c r="E21" s="75">
        <v>0</v>
      </c>
      <c r="F21" s="16">
        <v>0</v>
      </c>
      <c r="G21" s="75">
        <v>0</v>
      </c>
      <c r="H21" s="16">
        <v>28815.67</v>
      </c>
      <c r="I21" s="75">
        <v>0</v>
      </c>
      <c r="J21" s="16">
        <v>0</v>
      </c>
      <c r="K21" s="75">
        <v>0</v>
      </c>
    </row>
    <row r="22" spans="1:11" x14ac:dyDescent="0.2">
      <c r="A22" s="4" t="s">
        <v>13</v>
      </c>
      <c r="B22" s="92">
        <v>0</v>
      </c>
      <c r="C22" s="93">
        <v>0</v>
      </c>
      <c r="D22" s="16">
        <v>0</v>
      </c>
      <c r="E22" s="75">
        <v>0</v>
      </c>
      <c r="F22" s="16">
        <v>0</v>
      </c>
      <c r="G22" s="75">
        <v>0</v>
      </c>
      <c r="H22" s="16">
        <v>0</v>
      </c>
      <c r="I22" s="75">
        <v>0</v>
      </c>
      <c r="J22" s="16">
        <v>0</v>
      </c>
      <c r="K22" s="75">
        <v>0</v>
      </c>
    </row>
    <row r="23" spans="1:11" x14ac:dyDescent="0.2">
      <c r="A23" s="4" t="s">
        <v>14</v>
      </c>
      <c r="B23" s="92">
        <v>0</v>
      </c>
      <c r="C23" s="93">
        <v>0</v>
      </c>
      <c r="D23" s="16">
        <v>0</v>
      </c>
      <c r="E23" s="75">
        <v>0</v>
      </c>
      <c r="F23" s="16">
        <v>0</v>
      </c>
      <c r="G23" s="75">
        <v>0</v>
      </c>
      <c r="H23" s="16">
        <v>0</v>
      </c>
      <c r="I23" s="75">
        <v>0</v>
      </c>
      <c r="J23" s="16">
        <v>0</v>
      </c>
      <c r="K23" s="75">
        <v>0</v>
      </c>
    </row>
    <row r="24" spans="1:11" x14ac:dyDescent="0.2">
      <c r="A24" s="4" t="s">
        <v>15</v>
      </c>
      <c r="B24" s="92">
        <v>0</v>
      </c>
      <c r="C24" s="93">
        <v>0</v>
      </c>
      <c r="D24" s="16">
        <v>0</v>
      </c>
      <c r="E24" s="75">
        <v>0</v>
      </c>
      <c r="F24" s="16">
        <v>0</v>
      </c>
      <c r="G24" s="75">
        <v>0</v>
      </c>
      <c r="H24" s="16">
        <v>0</v>
      </c>
      <c r="I24" s="75">
        <v>0</v>
      </c>
      <c r="J24" s="16">
        <v>0</v>
      </c>
      <c r="K24" s="75">
        <v>0</v>
      </c>
    </row>
    <row r="25" spans="1:11" x14ac:dyDescent="0.2">
      <c r="A25" s="4" t="s">
        <v>16</v>
      </c>
      <c r="B25" s="92">
        <v>0</v>
      </c>
      <c r="C25" s="93">
        <v>0</v>
      </c>
      <c r="D25" s="16">
        <v>0</v>
      </c>
      <c r="E25" s="75">
        <v>0</v>
      </c>
      <c r="F25" s="16">
        <v>0</v>
      </c>
      <c r="G25" s="75">
        <v>0</v>
      </c>
      <c r="H25" s="16">
        <v>0</v>
      </c>
      <c r="I25" s="75">
        <v>0</v>
      </c>
      <c r="J25" s="16">
        <v>0</v>
      </c>
      <c r="K25" s="75">
        <v>0</v>
      </c>
    </row>
    <row r="26" spans="1:11" x14ac:dyDescent="0.2">
      <c r="A26" s="4" t="s">
        <v>17</v>
      </c>
      <c r="B26" s="92">
        <v>5775</v>
      </c>
      <c r="C26" s="93">
        <v>0</v>
      </c>
      <c r="D26" s="16">
        <v>0</v>
      </c>
      <c r="E26" s="75">
        <v>0</v>
      </c>
      <c r="F26" s="16">
        <v>0</v>
      </c>
      <c r="G26" s="75">
        <v>0</v>
      </c>
      <c r="H26" s="16">
        <v>0</v>
      </c>
      <c r="I26" s="75">
        <v>0</v>
      </c>
      <c r="J26" s="16">
        <v>5775</v>
      </c>
      <c r="K26" s="75">
        <v>0</v>
      </c>
    </row>
    <row r="27" spans="1:11" x14ac:dyDescent="0.2">
      <c r="A27" s="4" t="s">
        <v>18</v>
      </c>
      <c r="B27" s="92">
        <v>0</v>
      </c>
      <c r="C27" s="93">
        <v>0</v>
      </c>
      <c r="D27" s="16">
        <v>0</v>
      </c>
      <c r="E27" s="75">
        <v>0</v>
      </c>
      <c r="F27" s="16">
        <v>0</v>
      </c>
      <c r="G27" s="75">
        <v>0</v>
      </c>
      <c r="H27" s="16">
        <v>0</v>
      </c>
      <c r="I27" s="75">
        <v>0</v>
      </c>
      <c r="J27" s="16">
        <v>0</v>
      </c>
      <c r="K27" s="75">
        <v>0</v>
      </c>
    </row>
    <row r="28" spans="1:11" x14ac:dyDescent="0.2">
      <c r="A28" s="4" t="s">
        <v>19</v>
      </c>
      <c r="B28" s="92">
        <v>0</v>
      </c>
      <c r="C28" s="93">
        <v>0</v>
      </c>
      <c r="D28" s="16">
        <v>0</v>
      </c>
      <c r="E28" s="75">
        <v>0</v>
      </c>
      <c r="F28" s="16">
        <v>0</v>
      </c>
      <c r="G28" s="75">
        <v>0</v>
      </c>
      <c r="H28" s="16">
        <v>0</v>
      </c>
      <c r="I28" s="75">
        <v>0</v>
      </c>
      <c r="J28" s="16">
        <v>0</v>
      </c>
      <c r="K28" s="75">
        <v>0</v>
      </c>
    </row>
    <row r="29" spans="1:11" x14ac:dyDescent="0.2">
      <c r="A29" s="4" t="s">
        <v>20</v>
      </c>
      <c r="B29" s="92">
        <v>0</v>
      </c>
      <c r="C29" s="93">
        <v>0</v>
      </c>
      <c r="D29" s="16">
        <v>0</v>
      </c>
      <c r="E29" s="75">
        <v>0</v>
      </c>
      <c r="F29" s="16">
        <v>0</v>
      </c>
      <c r="G29" s="75">
        <v>0</v>
      </c>
      <c r="H29" s="16">
        <v>0</v>
      </c>
      <c r="I29" s="75">
        <v>0</v>
      </c>
      <c r="J29" s="16">
        <v>0</v>
      </c>
      <c r="K29" s="75">
        <v>0</v>
      </c>
    </row>
    <row r="30" spans="1:11" x14ac:dyDescent="0.2">
      <c r="A30" s="4" t="s">
        <v>21</v>
      </c>
      <c r="B30" s="92">
        <v>0</v>
      </c>
      <c r="C30" s="93">
        <v>21097</v>
      </c>
      <c r="D30" s="16">
        <v>0</v>
      </c>
      <c r="E30" s="75">
        <v>0</v>
      </c>
      <c r="F30" s="16">
        <v>0</v>
      </c>
      <c r="G30" s="75">
        <v>21097</v>
      </c>
      <c r="H30" s="16">
        <v>0</v>
      </c>
      <c r="I30" s="75">
        <v>0</v>
      </c>
      <c r="J30" s="16">
        <v>0</v>
      </c>
      <c r="K30" s="75">
        <v>0</v>
      </c>
    </row>
    <row r="31" spans="1:11" x14ac:dyDescent="0.2">
      <c r="A31" s="4" t="s">
        <v>22</v>
      </c>
      <c r="B31" s="92">
        <v>0</v>
      </c>
      <c r="C31" s="93">
        <v>0</v>
      </c>
      <c r="D31" s="16">
        <v>0</v>
      </c>
      <c r="E31" s="75">
        <v>0</v>
      </c>
      <c r="F31" s="16">
        <v>0</v>
      </c>
      <c r="G31" s="75">
        <v>0</v>
      </c>
      <c r="H31" s="16">
        <v>0</v>
      </c>
      <c r="I31" s="75">
        <v>0</v>
      </c>
      <c r="J31" s="16">
        <v>0</v>
      </c>
      <c r="K31" s="75">
        <v>0</v>
      </c>
    </row>
    <row r="32" spans="1:11" x14ac:dyDescent="0.2">
      <c r="A32" s="4" t="s">
        <v>23</v>
      </c>
      <c r="B32" s="92">
        <v>0</v>
      </c>
      <c r="C32" s="93">
        <v>0</v>
      </c>
      <c r="D32" s="16">
        <v>0</v>
      </c>
      <c r="E32" s="75">
        <v>0</v>
      </c>
      <c r="F32" s="16">
        <v>0</v>
      </c>
      <c r="G32" s="75">
        <v>0</v>
      </c>
      <c r="H32" s="16">
        <v>0</v>
      </c>
      <c r="I32" s="75">
        <v>0</v>
      </c>
      <c r="J32" s="16">
        <v>0</v>
      </c>
      <c r="K32" s="75">
        <v>0</v>
      </c>
    </row>
    <row r="33" spans="1:11" x14ac:dyDescent="0.2">
      <c r="A33" s="4" t="s">
        <v>24</v>
      </c>
      <c r="B33" s="92">
        <v>0</v>
      </c>
      <c r="C33" s="93">
        <v>1226.92351457264</v>
      </c>
      <c r="D33" s="16">
        <v>0</v>
      </c>
      <c r="E33" s="75">
        <v>0</v>
      </c>
      <c r="F33" s="16">
        <v>0</v>
      </c>
      <c r="G33" s="75">
        <v>1226.92351457264</v>
      </c>
      <c r="H33" s="16">
        <v>0</v>
      </c>
      <c r="I33" s="75">
        <v>0</v>
      </c>
      <c r="J33" s="16">
        <v>0</v>
      </c>
      <c r="K33" s="75">
        <v>0</v>
      </c>
    </row>
    <row r="34" spans="1:11" x14ac:dyDescent="0.2">
      <c r="A34" s="4" t="s">
        <v>25</v>
      </c>
      <c r="B34" s="92">
        <v>0</v>
      </c>
      <c r="C34" s="93">
        <v>0</v>
      </c>
      <c r="D34" s="16">
        <v>0</v>
      </c>
      <c r="E34" s="75">
        <v>0</v>
      </c>
      <c r="F34" s="16">
        <v>0</v>
      </c>
      <c r="G34" s="75">
        <v>0</v>
      </c>
      <c r="H34" s="16">
        <v>0</v>
      </c>
      <c r="I34" s="75">
        <v>0</v>
      </c>
      <c r="J34" s="16">
        <v>0</v>
      </c>
      <c r="K34" s="75">
        <v>0</v>
      </c>
    </row>
    <row r="35" spans="1:11" x14ac:dyDescent="0.2">
      <c r="A35" s="4" t="s">
        <v>26</v>
      </c>
      <c r="B35" s="92">
        <v>0</v>
      </c>
      <c r="C35" s="93">
        <v>0</v>
      </c>
      <c r="D35" s="16">
        <v>0</v>
      </c>
      <c r="E35" s="75">
        <v>0</v>
      </c>
      <c r="F35" s="16">
        <v>0</v>
      </c>
      <c r="G35" s="75">
        <v>0</v>
      </c>
      <c r="H35" s="16">
        <v>0</v>
      </c>
      <c r="I35" s="75">
        <v>0</v>
      </c>
      <c r="J35" s="16">
        <v>0</v>
      </c>
      <c r="K35" s="75">
        <v>0</v>
      </c>
    </row>
    <row r="36" spans="1:11" x14ac:dyDescent="0.2">
      <c r="A36" s="4" t="s">
        <v>27</v>
      </c>
      <c r="B36" s="92">
        <v>0</v>
      </c>
      <c r="C36" s="93">
        <v>0</v>
      </c>
      <c r="D36" s="16">
        <v>0</v>
      </c>
      <c r="E36" s="75">
        <v>0</v>
      </c>
      <c r="F36" s="16">
        <v>0</v>
      </c>
      <c r="G36" s="75">
        <v>0</v>
      </c>
      <c r="H36" s="16">
        <v>0</v>
      </c>
      <c r="I36" s="75">
        <v>0</v>
      </c>
      <c r="J36" s="16">
        <v>0</v>
      </c>
      <c r="K36" s="75">
        <v>0</v>
      </c>
    </row>
    <row r="37" spans="1:11" x14ac:dyDescent="0.2">
      <c r="A37" s="4" t="s">
        <v>28</v>
      </c>
      <c r="B37" s="92">
        <v>0</v>
      </c>
      <c r="C37" s="93">
        <v>0</v>
      </c>
      <c r="D37" s="16">
        <v>0</v>
      </c>
      <c r="E37" s="75">
        <v>0</v>
      </c>
      <c r="F37" s="16">
        <v>0</v>
      </c>
      <c r="G37" s="75">
        <v>0</v>
      </c>
      <c r="H37" s="16">
        <v>0</v>
      </c>
      <c r="I37" s="75">
        <v>0</v>
      </c>
      <c r="J37" s="16">
        <v>0</v>
      </c>
      <c r="K37" s="75">
        <v>0</v>
      </c>
    </row>
    <row r="38" spans="1:11" x14ac:dyDescent="0.2">
      <c r="A38" s="4" t="s">
        <v>29</v>
      </c>
      <c r="B38" s="92">
        <v>0</v>
      </c>
      <c r="C38" s="93">
        <v>0</v>
      </c>
      <c r="D38" s="16">
        <v>0</v>
      </c>
      <c r="E38" s="75">
        <v>0</v>
      </c>
      <c r="F38" s="16">
        <v>0</v>
      </c>
      <c r="G38" s="75">
        <v>0</v>
      </c>
      <c r="H38" s="16">
        <v>0</v>
      </c>
      <c r="I38" s="75">
        <v>0</v>
      </c>
      <c r="J38" s="16">
        <v>0</v>
      </c>
      <c r="K38" s="75">
        <v>0</v>
      </c>
    </row>
    <row r="39" spans="1:11" x14ac:dyDescent="0.2">
      <c r="A39" s="4" t="s">
        <v>30</v>
      </c>
      <c r="B39" s="92">
        <v>0</v>
      </c>
      <c r="C39" s="93">
        <v>0</v>
      </c>
      <c r="D39" s="16">
        <v>0</v>
      </c>
      <c r="E39" s="75">
        <v>0</v>
      </c>
      <c r="F39" s="16">
        <v>0</v>
      </c>
      <c r="G39" s="75">
        <v>0</v>
      </c>
      <c r="H39" s="16">
        <v>0</v>
      </c>
      <c r="I39" s="75">
        <v>0</v>
      </c>
      <c r="J39" s="16">
        <v>0</v>
      </c>
      <c r="K39" s="75">
        <v>0</v>
      </c>
    </row>
    <row r="40" spans="1:11" x14ac:dyDescent="0.2">
      <c r="A40" s="4" t="s">
        <v>31</v>
      </c>
      <c r="B40" s="92">
        <v>0</v>
      </c>
      <c r="C40" s="93">
        <v>0</v>
      </c>
      <c r="D40" s="16">
        <v>0</v>
      </c>
      <c r="E40" s="75">
        <v>0</v>
      </c>
      <c r="F40" s="16">
        <v>0</v>
      </c>
      <c r="G40" s="75">
        <v>0</v>
      </c>
      <c r="H40" s="16">
        <v>0</v>
      </c>
      <c r="I40" s="75">
        <v>0</v>
      </c>
      <c r="J40" s="16">
        <v>0</v>
      </c>
      <c r="K40" s="75">
        <v>0</v>
      </c>
    </row>
    <row r="41" spans="1:11" x14ac:dyDescent="0.2">
      <c r="A41" s="4" t="s">
        <v>32</v>
      </c>
      <c r="B41" s="92">
        <v>8636</v>
      </c>
      <c r="C41" s="93">
        <v>0</v>
      </c>
      <c r="D41" s="16">
        <v>0</v>
      </c>
      <c r="E41" s="75">
        <v>0</v>
      </c>
      <c r="F41" s="16">
        <v>8636</v>
      </c>
      <c r="G41" s="75">
        <v>0</v>
      </c>
      <c r="H41" s="16">
        <v>0</v>
      </c>
      <c r="I41" s="75">
        <v>0</v>
      </c>
      <c r="J41" s="16">
        <v>0</v>
      </c>
      <c r="K41" s="75">
        <v>0</v>
      </c>
    </row>
    <row r="42" spans="1:11" x14ac:dyDescent="0.2">
      <c r="A42" s="4" t="s">
        <v>33</v>
      </c>
      <c r="B42" s="92">
        <v>0</v>
      </c>
      <c r="C42" s="93">
        <v>0</v>
      </c>
      <c r="D42" s="16">
        <v>0</v>
      </c>
      <c r="E42" s="75">
        <v>0</v>
      </c>
      <c r="F42" s="16">
        <v>0</v>
      </c>
      <c r="G42" s="75">
        <v>0</v>
      </c>
      <c r="H42" s="16">
        <v>0</v>
      </c>
      <c r="I42" s="75">
        <v>0</v>
      </c>
      <c r="J42" s="16">
        <v>0</v>
      </c>
      <c r="K42" s="75">
        <v>0</v>
      </c>
    </row>
    <row r="43" spans="1:11" x14ac:dyDescent="0.2">
      <c r="A43" s="4" t="s">
        <v>34</v>
      </c>
      <c r="B43" s="92">
        <v>0</v>
      </c>
      <c r="C43" s="93">
        <v>0</v>
      </c>
      <c r="D43" s="16">
        <v>0</v>
      </c>
      <c r="E43" s="75">
        <v>0</v>
      </c>
      <c r="F43" s="16">
        <v>0</v>
      </c>
      <c r="G43" s="75">
        <v>0</v>
      </c>
      <c r="H43" s="16">
        <v>0</v>
      </c>
      <c r="I43" s="75">
        <v>0</v>
      </c>
      <c r="J43" s="16">
        <v>0</v>
      </c>
      <c r="K43" s="75">
        <v>0</v>
      </c>
    </row>
    <row r="44" spans="1:11" x14ac:dyDescent="0.2">
      <c r="A44" s="4" t="s">
        <v>35</v>
      </c>
      <c r="B44" s="92">
        <v>0</v>
      </c>
      <c r="C44" s="93">
        <v>0</v>
      </c>
      <c r="D44" s="16">
        <v>0</v>
      </c>
      <c r="E44" s="75">
        <v>0</v>
      </c>
      <c r="F44" s="16">
        <v>0</v>
      </c>
      <c r="G44" s="75">
        <v>0</v>
      </c>
      <c r="H44" s="16">
        <v>0</v>
      </c>
      <c r="I44" s="75">
        <v>0</v>
      </c>
      <c r="J44" s="16">
        <v>0</v>
      </c>
      <c r="K44" s="75">
        <v>0</v>
      </c>
    </row>
    <row r="45" spans="1:11" x14ac:dyDescent="0.2">
      <c r="A45" s="4" t="s">
        <v>36</v>
      </c>
      <c r="B45" s="92">
        <v>15379.25</v>
      </c>
      <c r="C45" s="93">
        <v>12924.210000000001</v>
      </c>
      <c r="D45" s="16">
        <v>0</v>
      </c>
      <c r="E45" s="75">
        <v>0</v>
      </c>
      <c r="F45" s="16">
        <v>3252.97</v>
      </c>
      <c r="G45" s="75">
        <v>10906.61</v>
      </c>
      <c r="H45" s="16">
        <v>0</v>
      </c>
      <c r="I45" s="75">
        <v>124.5</v>
      </c>
      <c r="J45" s="16">
        <v>12126.28</v>
      </c>
      <c r="K45" s="75">
        <v>1893.1</v>
      </c>
    </row>
    <row r="46" spans="1:11" x14ac:dyDescent="0.2">
      <c r="A46" s="4" t="s">
        <v>37</v>
      </c>
      <c r="B46" s="92">
        <v>19440.949999999997</v>
      </c>
      <c r="C46" s="93">
        <v>0</v>
      </c>
      <c r="D46" s="16">
        <v>0</v>
      </c>
      <c r="E46" s="75">
        <v>0</v>
      </c>
      <c r="F46" s="16">
        <v>-36427.5</v>
      </c>
      <c r="G46" s="75">
        <v>0</v>
      </c>
      <c r="H46" s="16">
        <v>55868.45</v>
      </c>
      <c r="I46" s="75">
        <v>0</v>
      </c>
      <c r="J46" s="16">
        <v>0</v>
      </c>
      <c r="K46" s="75">
        <v>0</v>
      </c>
    </row>
    <row r="47" spans="1:11" x14ac:dyDescent="0.2">
      <c r="A47" s="4" t="s">
        <v>38</v>
      </c>
      <c r="B47" s="92">
        <v>0</v>
      </c>
      <c r="C47" s="93">
        <v>0</v>
      </c>
      <c r="D47" s="16">
        <v>0</v>
      </c>
      <c r="E47" s="75">
        <v>0</v>
      </c>
      <c r="F47" s="16">
        <v>0</v>
      </c>
      <c r="G47" s="75">
        <v>0</v>
      </c>
      <c r="H47" s="16">
        <v>0</v>
      </c>
      <c r="I47" s="75">
        <v>0</v>
      </c>
      <c r="J47" s="16">
        <v>0</v>
      </c>
      <c r="K47" s="75">
        <v>0</v>
      </c>
    </row>
    <row r="48" spans="1:11" x14ac:dyDescent="0.2">
      <c r="A48" s="4" t="s">
        <v>39</v>
      </c>
      <c r="B48" s="92">
        <v>0</v>
      </c>
      <c r="C48" s="93">
        <v>0</v>
      </c>
      <c r="D48" s="16">
        <v>0</v>
      </c>
      <c r="E48" s="75">
        <v>0</v>
      </c>
      <c r="F48" s="16">
        <v>0</v>
      </c>
      <c r="G48" s="75">
        <v>0</v>
      </c>
      <c r="H48" s="16">
        <v>0</v>
      </c>
      <c r="I48" s="75">
        <v>0</v>
      </c>
      <c r="J48" s="16">
        <v>0</v>
      </c>
      <c r="K48" s="75">
        <v>0</v>
      </c>
    </row>
    <row r="49" spans="1:11" x14ac:dyDescent="0.2">
      <c r="A49" s="4" t="s">
        <v>40</v>
      </c>
      <c r="B49" s="92">
        <v>0</v>
      </c>
      <c r="C49" s="93">
        <v>2727.27</v>
      </c>
      <c r="D49" s="16">
        <v>0</v>
      </c>
      <c r="E49" s="75">
        <v>0</v>
      </c>
      <c r="F49" s="16">
        <v>0</v>
      </c>
      <c r="G49" s="75">
        <v>0</v>
      </c>
      <c r="H49" s="16">
        <v>0</v>
      </c>
      <c r="I49" s="75">
        <v>2727.27</v>
      </c>
      <c r="J49" s="16">
        <v>0</v>
      </c>
      <c r="K49" s="75">
        <v>0</v>
      </c>
    </row>
    <row r="50" spans="1:11" x14ac:dyDescent="0.2">
      <c r="A50" s="4" t="s">
        <v>41</v>
      </c>
      <c r="B50" s="92">
        <v>0</v>
      </c>
      <c r="C50" s="93">
        <v>0</v>
      </c>
      <c r="D50" s="16">
        <v>0</v>
      </c>
      <c r="E50" s="75">
        <v>0</v>
      </c>
      <c r="F50" s="16">
        <v>0</v>
      </c>
      <c r="G50" s="75">
        <v>0</v>
      </c>
      <c r="H50" s="16">
        <v>0</v>
      </c>
      <c r="I50" s="75">
        <v>0</v>
      </c>
      <c r="J50" s="16">
        <v>0</v>
      </c>
      <c r="K50" s="75">
        <v>0</v>
      </c>
    </row>
    <row r="51" spans="1:11" x14ac:dyDescent="0.2">
      <c r="A51" s="4" t="s">
        <v>42</v>
      </c>
      <c r="B51" s="92">
        <v>0</v>
      </c>
      <c r="C51" s="93">
        <v>0</v>
      </c>
      <c r="D51" s="16">
        <v>0</v>
      </c>
      <c r="E51" s="75">
        <v>0</v>
      </c>
      <c r="F51" s="16">
        <v>0</v>
      </c>
      <c r="G51" s="75">
        <v>0</v>
      </c>
      <c r="H51" s="16">
        <v>0</v>
      </c>
      <c r="I51" s="75">
        <v>0</v>
      </c>
      <c r="J51" s="16">
        <v>0</v>
      </c>
      <c r="K51" s="75">
        <v>0</v>
      </c>
    </row>
    <row r="52" spans="1:11" x14ac:dyDescent="0.2">
      <c r="A52" s="4" t="s">
        <v>43</v>
      </c>
      <c r="B52" s="92">
        <v>0</v>
      </c>
      <c r="C52" s="93">
        <v>0</v>
      </c>
      <c r="D52" s="16">
        <v>0</v>
      </c>
      <c r="E52" s="75">
        <v>0</v>
      </c>
      <c r="F52" s="16">
        <v>0</v>
      </c>
      <c r="G52" s="75">
        <v>0</v>
      </c>
      <c r="H52" s="16">
        <v>0</v>
      </c>
      <c r="I52" s="75">
        <v>0</v>
      </c>
      <c r="J52" s="16">
        <v>0</v>
      </c>
      <c r="K52" s="75">
        <v>0</v>
      </c>
    </row>
    <row r="53" spans="1:11" x14ac:dyDescent="0.2">
      <c r="A53" s="4" t="s">
        <v>44</v>
      </c>
      <c r="B53" s="92">
        <v>0</v>
      </c>
      <c r="C53" s="93">
        <v>0</v>
      </c>
      <c r="D53" s="16">
        <v>0</v>
      </c>
      <c r="E53" s="75">
        <v>0</v>
      </c>
      <c r="F53" s="16">
        <v>0</v>
      </c>
      <c r="G53" s="75">
        <v>0</v>
      </c>
      <c r="H53" s="16">
        <v>0</v>
      </c>
      <c r="I53" s="75">
        <v>0</v>
      </c>
      <c r="J53" s="16">
        <v>0</v>
      </c>
      <c r="K53" s="75">
        <v>0</v>
      </c>
    </row>
    <row r="54" spans="1:11" x14ac:dyDescent="0.2">
      <c r="A54" s="4" t="s">
        <v>264</v>
      </c>
      <c r="B54" s="92">
        <v>0</v>
      </c>
      <c r="C54" s="93">
        <v>0</v>
      </c>
      <c r="D54" s="16">
        <v>0</v>
      </c>
      <c r="E54" s="75">
        <v>0</v>
      </c>
      <c r="F54" s="16">
        <v>0</v>
      </c>
      <c r="G54" s="75">
        <v>0</v>
      </c>
      <c r="H54" s="16">
        <v>0</v>
      </c>
      <c r="I54" s="75">
        <v>0</v>
      </c>
      <c r="J54" s="16">
        <v>0</v>
      </c>
      <c r="K54" s="75">
        <v>0</v>
      </c>
    </row>
    <row r="55" spans="1:11" x14ac:dyDescent="0.2">
      <c r="A55" s="4" t="s">
        <v>45</v>
      </c>
      <c r="B55" s="92">
        <v>0</v>
      </c>
      <c r="C55" s="93">
        <v>0</v>
      </c>
      <c r="D55" s="16">
        <v>0</v>
      </c>
      <c r="E55" s="75">
        <v>0</v>
      </c>
      <c r="F55" s="16">
        <v>0</v>
      </c>
      <c r="G55" s="75">
        <v>0</v>
      </c>
      <c r="H55" s="16">
        <v>0</v>
      </c>
      <c r="I55" s="75">
        <v>0</v>
      </c>
      <c r="J55" s="16">
        <v>0</v>
      </c>
      <c r="K55" s="75">
        <v>0</v>
      </c>
    </row>
    <row r="56" spans="1:11" x14ac:dyDescent="0.2">
      <c r="A56" s="4" t="s">
        <v>46</v>
      </c>
      <c r="B56" s="92">
        <v>0</v>
      </c>
      <c r="C56" s="93">
        <v>0</v>
      </c>
      <c r="D56" s="16">
        <v>0</v>
      </c>
      <c r="E56" s="75">
        <v>0</v>
      </c>
      <c r="F56" s="16">
        <v>0</v>
      </c>
      <c r="G56" s="75">
        <v>0</v>
      </c>
      <c r="H56" s="16">
        <v>0</v>
      </c>
      <c r="I56" s="75">
        <v>0</v>
      </c>
      <c r="J56" s="16">
        <v>0</v>
      </c>
      <c r="K56" s="75">
        <v>0</v>
      </c>
    </row>
    <row r="57" spans="1:11" x14ac:dyDescent="0.2">
      <c r="A57" s="4" t="s">
        <v>47</v>
      </c>
      <c r="B57" s="92">
        <v>0</v>
      </c>
      <c r="C57" s="93">
        <v>0</v>
      </c>
      <c r="D57" s="16">
        <v>0</v>
      </c>
      <c r="E57" s="75">
        <v>0</v>
      </c>
      <c r="F57" s="16">
        <v>0</v>
      </c>
      <c r="G57" s="75">
        <v>0</v>
      </c>
      <c r="H57" s="16">
        <v>0</v>
      </c>
      <c r="I57" s="75">
        <v>0</v>
      </c>
      <c r="J57" s="16">
        <v>0</v>
      </c>
      <c r="K57" s="75">
        <v>0</v>
      </c>
    </row>
    <row r="58" spans="1:11" x14ac:dyDescent="0.2">
      <c r="A58" s="4" t="s">
        <v>48</v>
      </c>
      <c r="B58" s="92">
        <v>0</v>
      </c>
      <c r="C58" s="93">
        <v>0</v>
      </c>
      <c r="D58" s="16">
        <v>0</v>
      </c>
      <c r="E58" s="75">
        <v>0</v>
      </c>
      <c r="F58" s="16">
        <v>0</v>
      </c>
      <c r="G58" s="75">
        <v>0</v>
      </c>
      <c r="H58" s="16">
        <v>0</v>
      </c>
      <c r="I58" s="75">
        <v>0</v>
      </c>
      <c r="J58" s="16">
        <v>0</v>
      </c>
      <c r="K58" s="75">
        <v>0</v>
      </c>
    </row>
    <row r="59" spans="1:11" x14ac:dyDescent="0.2">
      <c r="A59" s="4" t="s">
        <v>49</v>
      </c>
      <c r="B59" s="92">
        <v>7021.9469324562479</v>
      </c>
      <c r="C59" s="93">
        <v>-1420640</v>
      </c>
      <c r="D59" s="16">
        <v>0</v>
      </c>
      <c r="E59" s="75">
        <v>0</v>
      </c>
      <c r="F59" s="16">
        <v>0</v>
      </c>
      <c r="G59" s="75">
        <v>0</v>
      </c>
      <c r="H59" s="16">
        <v>834.12802834665831</v>
      </c>
      <c r="I59" s="75">
        <v>-1420640</v>
      </c>
      <c r="J59" s="16">
        <v>6187.8189041095893</v>
      </c>
      <c r="K59" s="75">
        <v>0</v>
      </c>
    </row>
    <row r="60" spans="1:11" x14ac:dyDescent="0.2">
      <c r="A60" s="4" t="s">
        <v>50</v>
      </c>
      <c r="B60" s="92">
        <v>0</v>
      </c>
      <c r="C60" s="93">
        <v>0</v>
      </c>
      <c r="D60" s="16">
        <v>0</v>
      </c>
      <c r="E60" s="75">
        <v>0</v>
      </c>
      <c r="F60" s="16">
        <v>0</v>
      </c>
      <c r="G60" s="75">
        <v>0</v>
      </c>
      <c r="H60" s="16">
        <v>0</v>
      </c>
      <c r="I60" s="75">
        <v>0</v>
      </c>
      <c r="J60" s="16">
        <v>0</v>
      </c>
      <c r="K60" s="75">
        <v>0</v>
      </c>
    </row>
    <row r="61" spans="1:11" x14ac:dyDescent="0.2">
      <c r="A61" s="4" t="s">
        <v>51</v>
      </c>
      <c r="B61" s="92">
        <v>0</v>
      </c>
      <c r="C61" s="93">
        <v>0</v>
      </c>
      <c r="D61" s="16">
        <v>0</v>
      </c>
      <c r="E61" s="75">
        <v>0</v>
      </c>
      <c r="F61" s="16">
        <v>0</v>
      </c>
      <c r="G61" s="75">
        <v>0</v>
      </c>
      <c r="H61" s="16">
        <v>0</v>
      </c>
      <c r="I61" s="75">
        <v>0</v>
      </c>
      <c r="J61" s="16">
        <v>0</v>
      </c>
      <c r="K61" s="75">
        <v>0</v>
      </c>
    </row>
    <row r="62" spans="1:11" x14ac:dyDescent="0.2">
      <c r="A62" s="4" t="s">
        <v>52</v>
      </c>
      <c r="B62" s="92">
        <v>0</v>
      </c>
      <c r="C62" s="93">
        <v>0</v>
      </c>
      <c r="D62" s="16">
        <v>0</v>
      </c>
      <c r="E62" s="75">
        <v>0</v>
      </c>
      <c r="F62" s="16">
        <v>0</v>
      </c>
      <c r="G62" s="75">
        <v>0</v>
      </c>
      <c r="H62" s="16">
        <v>0</v>
      </c>
      <c r="I62" s="75">
        <v>0</v>
      </c>
      <c r="J62" s="16">
        <v>0</v>
      </c>
      <c r="K62" s="75">
        <v>0</v>
      </c>
    </row>
    <row r="63" spans="1:11" x14ac:dyDescent="0.2">
      <c r="A63" s="4" t="s">
        <v>53</v>
      </c>
      <c r="B63" s="92">
        <v>0</v>
      </c>
      <c r="C63" s="93">
        <v>0</v>
      </c>
      <c r="D63" s="16">
        <v>0</v>
      </c>
      <c r="E63" s="75">
        <v>0</v>
      </c>
      <c r="F63" s="16">
        <v>0</v>
      </c>
      <c r="G63" s="75">
        <v>0</v>
      </c>
      <c r="H63" s="16">
        <v>0</v>
      </c>
      <c r="I63" s="75">
        <v>0</v>
      </c>
      <c r="J63" s="16">
        <v>0</v>
      </c>
      <c r="K63" s="75">
        <v>0</v>
      </c>
    </row>
    <row r="64" spans="1:11" x14ac:dyDescent="0.2">
      <c r="A64" s="4" t="s">
        <v>54</v>
      </c>
      <c r="B64" s="92">
        <v>0</v>
      </c>
      <c r="C64" s="93">
        <v>0</v>
      </c>
      <c r="D64" s="16">
        <v>0</v>
      </c>
      <c r="E64" s="75">
        <v>0</v>
      </c>
      <c r="F64" s="16">
        <v>0</v>
      </c>
      <c r="G64" s="75">
        <v>0</v>
      </c>
      <c r="H64" s="16">
        <v>0</v>
      </c>
      <c r="I64" s="75">
        <v>0</v>
      </c>
      <c r="J64" s="16">
        <v>0</v>
      </c>
      <c r="K64" s="75">
        <v>0</v>
      </c>
    </row>
    <row r="65" spans="1:11" x14ac:dyDescent="0.2">
      <c r="A65" s="4" t="s">
        <v>55</v>
      </c>
      <c r="B65" s="92">
        <v>10530</v>
      </c>
      <c r="C65" s="93">
        <v>17086</v>
      </c>
      <c r="D65" s="16">
        <v>10530</v>
      </c>
      <c r="E65" s="75">
        <v>17086</v>
      </c>
      <c r="F65" s="16">
        <v>0</v>
      </c>
      <c r="G65" s="75">
        <v>0</v>
      </c>
      <c r="H65" s="16">
        <v>0</v>
      </c>
      <c r="I65" s="75">
        <v>0</v>
      </c>
      <c r="J65" s="16">
        <v>0</v>
      </c>
      <c r="K65" s="75">
        <v>0</v>
      </c>
    </row>
    <row r="66" spans="1:11" x14ac:dyDescent="0.2">
      <c r="A66" s="4" t="s">
        <v>56</v>
      </c>
      <c r="B66" s="92">
        <v>0</v>
      </c>
      <c r="C66" s="93">
        <v>0</v>
      </c>
      <c r="D66" s="16">
        <v>0</v>
      </c>
      <c r="E66" s="75">
        <v>0</v>
      </c>
      <c r="F66" s="16">
        <v>0</v>
      </c>
      <c r="G66" s="75">
        <v>0</v>
      </c>
      <c r="H66" s="16">
        <v>0</v>
      </c>
      <c r="I66" s="75">
        <v>0</v>
      </c>
      <c r="J66" s="16">
        <v>0</v>
      </c>
      <c r="K66" s="75">
        <v>0</v>
      </c>
    </row>
    <row r="67" spans="1:11" x14ac:dyDescent="0.2">
      <c r="A67" s="4" t="s">
        <v>57</v>
      </c>
      <c r="B67" s="92">
        <v>0</v>
      </c>
      <c r="C67" s="93">
        <v>0</v>
      </c>
      <c r="D67" s="16">
        <v>0</v>
      </c>
      <c r="E67" s="75">
        <v>0</v>
      </c>
      <c r="F67" s="16">
        <v>0</v>
      </c>
      <c r="G67" s="75">
        <v>0</v>
      </c>
      <c r="H67" s="16">
        <v>0</v>
      </c>
      <c r="I67" s="75">
        <v>0</v>
      </c>
      <c r="J67" s="16">
        <v>0</v>
      </c>
      <c r="K67" s="75">
        <v>0</v>
      </c>
    </row>
    <row r="68" spans="1:11" x14ac:dyDescent="0.2">
      <c r="A68" s="4" t="s">
        <v>58</v>
      </c>
      <c r="B68" s="92">
        <v>0</v>
      </c>
      <c r="C68" s="93">
        <v>0</v>
      </c>
      <c r="D68" s="16">
        <v>0</v>
      </c>
      <c r="E68" s="75">
        <v>0</v>
      </c>
      <c r="F68" s="16">
        <v>0</v>
      </c>
      <c r="G68" s="75">
        <v>0</v>
      </c>
      <c r="H68" s="16">
        <v>0</v>
      </c>
      <c r="I68" s="75">
        <v>0</v>
      </c>
      <c r="J68" s="16">
        <v>0</v>
      </c>
      <c r="K68" s="75">
        <v>0</v>
      </c>
    </row>
    <row r="69" spans="1:11" x14ac:dyDescent="0.2">
      <c r="A69" s="4" t="s">
        <v>59</v>
      </c>
      <c r="B69" s="92">
        <v>0</v>
      </c>
      <c r="C69" s="93">
        <v>0</v>
      </c>
      <c r="D69" s="16">
        <v>0</v>
      </c>
      <c r="E69" s="75">
        <v>0</v>
      </c>
      <c r="F69" s="16">
        <v>0</v>
      </c>
      <c r="G69" s="75">
        <v>0</v>
      </c>
      <c r="H69" s="16">
        <v>0</v>
      </c>
      <c r="I69" s="75">
        <v>0</v>
      </c>
      <c r="J69" s="16">
        <v>0</v>
      </c>
      <c r="K69" s="75">
        <v>0</v>
      </c>
    </row>
    <row r="70" spans="1:11" x14ac:dyDescent="0.2">
      <c r="A70" s="4" t="s">
        <v>60</v>
      </c>
      <c r="B70" s="92">
        <v>0</v>
      </c>
      <c r="C70" s="93">
        <v>0</v>
      </c>
      <c r="D70" s="16">
        <v>0</v>
      </c>
      <c r="E70" s="75">
        <v>0</v>
      </c>
      <c r="F70" s="16">
        <v>0</v>
      </c>
      <c r="G70" s="75">
        <v>0</v>
      </c>
      <c r="H70" s="16">
        <v>0</v>
      </c>
      <c r="I70" s="75">
        <v>0</v>
      </c>
      <c r="J70" s="16">
        <v>0</v>
      </c>
      <c r="K70" s="75">
        <v>0</v>
      </c>
    </row>
    <row r="71" spans="1:11" x14ac:dyDescent="0.2">
      <c r="A71" s="4" t="s">
        <v>61</v>
      </c>
      <c r="B71" s="92">
        <v>0</v>
      </c>
      <c r="C71" s="93">
        <v>0</v>
      </c>
      <c r="D71" s="16">
        <v>0</v>
      </c>
      <c r="E71" s="75">
        <v>0</v>
      </c>
      <c r="F71" s="16">
        <v>0</v>
      </c>
      <c r="G71" s="75">
        <v>0</v>
      </c>
      <c r="H71" s="16">
        <v>0</v>
      </c>
      <c r="I71" s="75">
        <v>0</v>
      </c>
      <c r="J71" s="16">
        <v>0</v>
      </c>
      <c r="K71" s="75">
        <v>0</v>
      </c>
    </row>
    <row r="72" spans="1:11" x14ac:dyDescent="0.2">
      <c r="A72" s="4" t="s">
        <v>62</v>
      </c>
      <c r="B72" s="92">
        <v>0</v>
      </c>
      <c r="C72" s="93">
        <v>0</v>
      </c>
      <c r="D72" s="16">
        <v>0</v>
      </c>
      <c r="E72" s="75">
        <v>0</v>
      </c>
      <c r="F72" s="16">
        <v>0</v>
      </c>
      <c r="G72" s="75">
        <v>0</v>
      </c>
      <c r="H72" s="16">
        <v>0</v>
      </c>
      <c r="I72" s="75">
        <v>0</v>
      </c>
      <c r="J72" s="16">
        <v>0</v>
      </c>
      <c r="K72" s="75">
        <v>0</v>
      </c>
    </row>
    <row r="73" spans="1:11" x14ac:dyDescent="0.2">
      <c r="A73" s="4" t="s">
        <v>63</v>
      </c>
      <c r="B73" s="92">
        <v>0</v>
      </c>
      <c r="C73" s="93">
        <v>0</v>
      </c>
      <c r="D73" s="16">
        <v>0</v>
      </c>
      <c r="E73" s="75">
        <v>0</v>
      </c>
      <c r="F73" s="16">
        <v>0</v>
      </c>
      <c r="G73" s="75">
        <v>0</v>
      </c>
      <c r="H73" s="16">
        <v>0</v>
      </c>
      <c r="I73" s="75">
        <v>0</v>
      </c>
      <c r="J73" s="16">
        <v>0</v>
      </c>
      <c r="K73" s="75">
        <v>0</v>
      </c>
    </row>
    <row r="74" spans="1:11" x14ac:dyDescent="0.2">
      <c r="A74" s="4" t="s">
        <v>64</v>
      </c>
      <c r="B74" s="92">
        <v>0</v>
      </c>
      <c r="C74" s="93">
        <v>0</v>
      </c>
      <c r="D74" s="16">
        <v>0</v>
      </c>
      <c r="E74" s="75">
        <v>0</v>
      </c>
      <c r="F74" s="16">
        <v>0</v>
      </c>
      <c r="G74" s="75">
        <v>0</v>
      </c>
      <c r="H74" s="16">
        <v>0</v>
      </c>
      <c r="I74" s="75">
        <v>0</v>
      </c>
      <c r="J74" s="16">
        <v>0</v>
      </c>
      <c r="K74" s="75">
        <v>0</v>
      </c>
    </row>
    <row r="75" spans="1:11" x14ac:dyDescent="0.2">
      <c r="A75" s="4" t="s">
        <v>65</v>
      </c>
      <c r="B75" s="92">
        <v>0</v>
      </c>
      <c r="C75" s="93">
        <v>0</v>
      </c>
      <c r="D75" s="16">
        <v>0</v>
      </c>
      <c r="E75" s="75">
        <v>0</v>
      </c>
      <c r="F75" s="16">
        <v>0</v>
      </c>
      <c r="G75" s="75">
        <v>0</v>
      </c>
      <c r="H75" s="16">
        <v>0</v>
      </c>
      <c r="I75" s="75">
        <v>0</v>
      </c>
      <c r="J75" s="16">
        <v>0</v>
      </c>
      <c r="K75" s="75">
        <v>0</v>
      </c>
    </row>
    <row r="76" spans="1:11" x14ac:dyDescent="0.2">
      <c r="A76" s="4" t="s">
        <v>66</v>
      </c>
      <c r="B76" s="92">
        <v>0</v>
      </c>
      <c r="C76" s="93">
        <v>0</v>
      </c>
      <c r="D76" s="16">
        <v>0</v>
      </c>
      <c r="E76" s="75">
        <v>0</v>
      </c>
      <c r="F76" s="16">
        <v>0</v>
      </c>
      <c r="G76" s="75">
        <v>0</v>
      </c>
      <c r="H76" s="16">
        <v>0</v>
      </c>
      <c r="I76" s="75">
        <v>0</v>
      </c>
      <c r="J76" s="16">
        <v>0</v>
      </c>
      <c r="K76" s="75">
        <v>0</v>
      </c>
    </row>
    <row r="77" spans="1:11" x14ac:dyDescent="0.2">
      <c r="A77" s="4" t="s">
        <v>67</v>
      </c>
      <c r="B77" s="92">
        <v>0</v>
      </c>
      <c r="C77" s="93">
        <v>0</v>
      </c>
      <c r="D77" s="16">
        <v>0</v>
      </c>
      <c r="E77" s="75">
        <v>0</v>
      </c>
      <c r="F77" s="16">
        <v>0</v>
      </c>
      <c r="G77" s="75">
        <v>0</v>
      </c>
      <c r="H77" s="16">
        <v>0</v>
      </c>
      <c r="I77" s="75">
        <v>0</v>
      </c>
      <c r="J77" s="16">
        <v>0</v>
      </c>
      <c r="K77" s="75">
        <v>0</v>
      </c>
    </row>
    <row r="78" spans="1:11" x14ac:dyDescent="0.2">
      <c r="A78" s="4" t="s">
        <v>68</v>
      </c>
      <c r="B78" s="92">
        <v>0</v>
      </c>
      <c r="C78" s="93">
        <v>0</v>
      </c>
      <c r="D78" s="16">
        <v>0</v>
      </c>
      <c r="E78" s="75">
        <v>0</v>
      </c>
      <c r="F78" s="16">
        <v>0</v>
      </c>
      <c r="G78" s="75">
        <v>0</v>
      </c>
      <c r="H78" s="16">
        <v>0</v>
      </c>
      <c r="I78" s="75">
        <v>0</v>
      </c>
      <c r="J78" s="16">
        <v>0</v>
      </c>
      <c r="K78" s="75">
        <v>0</v>
      </c>
    </row>
    <row r="79" spans="1:11" x14ac:dyDescent="0.2">
      <c r="A79" s="4" t="s">
        <v>69</v>
      </c>
      <c r="B79" s="92">
        <v>0</v>
      </c>
      <c r="C79" s="93">
        <v>0</v>
      </c>
      <c r="D79" s="16">
        <v>0</v>
      </c>
      <c r="E79" s="75">
        <v>0</v>
      </c>
      <c r="F79" s="16">
        <v>0</v>
      </c>
      <c r="G79" s="75">
        <v>0</v>
      </c>
      <c r="H79" s="16">
        <v>0</v>
      </c>
      <c r="I79" s="75">
        <v>0</v>
      </c>
      <c r="J79" s="16">
        <v>0</v>
      </c>
      <c r="K79" s="75">
        <v>0</v>
      </c>
    </row>
    <row r="80" spans="1:11" x14ac:dyDescent="0.2">
      <c r="A80" s="4" t="s">
        <v>70</v>
      </c>
      <c r="B80" s="92">
        <v>0</v>
      </c>
      <c r="C80" s="93">
        <v>0</v>
      </c>
      <c r="D80" s="16">
        <v>0</v>
      </c>
      <c r="E80" s="75">
        <v>0</v>
      </c>
      <c r="F80" s="16">
        <v>0</v>
      </c>
      <c r="G80" s="75">
        <v>0</v>
      </c>
      <c r="H80" s="16">
        <v>0</v>
      </c>
      <c r="I80" s="75">
        <v>0</v>
      </c>
      <c r="J80" s="16">
        <v>0</v>
      </c>
      <c r="K80" s="75">
        <v>0</v>
      </c>
    </row>
    <row r="81" spans="1:11" x14ac:dyDescent="0.2">
      <c r="A81" s="4" t="s">
        <v>71</v>
      </c>
      <c r="B81" s="92">
        <v>0</v>
      </c>
      <c r="C81" s="93">
        <v>0</v>
      </c>
      <c r="D81" s="16">
        <v>0</v>
      </c>
      <c r="E81" s="75">
        <v>0</v>
      </c>
      <c r="F81" s="16">
        <v>0</v>
      </c>
      <c r="G81" s="75">
        <v>0</v>
      </c>
      <c r="H81" s="16">
        <v>0</v>
      </c>
      <c r="I81" s="75">
        <v>0</v>
      </c>
      <c r="J81" s="16">
        <v>0</v>
      </c>
      <c r="K81" s="75">
        <v>0</v>
      </c>
    </row>
    <row r="82" spans="1:11" x14ac:dyDescent="0.2">
      <c r="A82" s="4" t="s">
        <v>72</v>
      </c>
      <c r="B82" s="92">
        <v>0</v>
      </c>
      <c r="C82" s="93">
        <v>0</v>
      </c>
      <c r="D82" s="16">
        <v>0</v>
      </c>
      <c r="E82" s="75">
        <v>0</v>
      </c>
      <c r="F82" s="16">
        <v>0</v>
      </c>
      <c r="G82" s="75">
        <v>0</v>
      </c>
      <c r="H82" s="16">
        <v>0</v>
      </c>
      <c r="I82" s="75">
        <v>0</v>
      </c>
      <c r="J82" s="16">
        <v>0</v>
      </c>
      <c r="K82" s="75">
        <v>0</v>
      </c>
    </row>
    <row r="83" spans="1:11" x14ac:dyDescent="0.2">
      <c r="A83" s="4" t="s">
        <v>73</v>
      </c>
      <c r="B83" s="92">
        <v>0</v>
      </c>
      <c r="C83" s="93">
        <v>0</v>
      </c>
      <c r="D83" s="16">
        <v>0</v>
      </c>
      <c r="E83" s="75">
        <v>0</v>
      </c>
      <c r="F83" s="16">
        <v>0</v>
      </c>
      <c r="G83" s="75">
        <v>0</v>
      </c>
      <c r="H83" s="16">
        <v>0</v>
      </c>
      <c r="I83" s="75">
        <v>0</v>
      </c>
      <c r="J83" s="16">
        <v>0</v>
      </c>
      <c r="K83" s="75">
        <v>0</v>
      </c>
    </row>
    <row r="84" spans="1:11" x14ac:dyDescent="0.2">
      <c r="A84" s="4" t="s">
        <v>74</v>
      </c>
      <c r="B84" s="92">
        <v>0</v>
      </c>
      <c r="C84" s="93">
        <v>0</v>
      </c>
      <c r="D84" s="16">
        <v>0</v>
      </c>
      <c r="E84" s="75">
        <v>0</v>
      </c>
      <c r="F84" s="16">
        <v>0</v>
      </c>
      <c r="G84" s="75">
        <v>0</v>
      </c>
      <c r="H84" s="16">
        <v>0</v>
      </c>
      <c r="I84" s="75">
        <v>0</v>
      </c>
      <c r="J84" s="16">
        <v>0</v>
      </c>
      <c r="K84" s="75">
        <v>0</v>
      </c>
    </row>
    <row r="85" spans="1:11" x14ac:dyDescent="0.2">
      <c r="A85" s="4" t="s">
        <v>75</v>
      </c>
      <c r="B85" s="92">
        <v>0</v>
      </c>
      <c r="C85" s="93">
        <v>0</v>
      </c>
      <c r="D85" s="16">
        <v>0</v>
      </c>
      <c r="E85" s="75">
        <v>0</v>
      </c>
      <c r="F85" s="16">
        <v>0</v>
      </c>
      <c r="G85" s="75">
        <v>0</v>
      </c>
      <c r="H85" s="16">
        <v>0</v>
      </c>
      <c r="I85" s="75">
        <v>0</v>
      </c>
      <c r="J85" s="16">
        <v>0</v>
      </c>
      <c r="K85" s="75">
        <v>0</v>
      </c>
    </row>
    <row r="86" spans="1:11" x14ac:dyDescent="0.2">
      <c r="A86" s="4" t="s">
        <v>76</v>
      </c>
      <c r="B86" s="92">
        <v>0</v>
      </c>
      <c r="C86" s="93">
        <v>0</v>
      </c>
      <c r="D86" s="16">
        <v>0</v>
      </c>
      <c r="E86" s="75">
        <v>0</v>
      </c>
      <c r="F86" s="16">
        <v>0</v>
      </c>
      <c r="G86" s="75">
        <v>0</v>
      </c>
      <c r="H86" s="16">
        <v>0</v>
      </c>
      <c r="I86" s="75">
        <v>0</v>
      </c>
      <c r="J86" s="16">
        <v>0</v>
      </c>
      <c r="K86" s="75">
        <v>0</v>
      </c>
    </row>
    <row r="87" spans="1:11" x14ac:dyDescent="0.2">
      <c r="A87" s="4" t="s">
        <v>77</v>
      </c>
      <c r="B87" s="92">
        <v>0</v>
      </c>
      <c r="C87" s="93">
        <v>0</v>
      </c>
      <c r="D87" s="16">
        <v>0</v>
      </c>
      <c r="E87" s="75">
        <v>0</v>
      </c>
      <c r="F87" s="16">
        <v>0</v>
      </c>
      <c r="G87" s="75">
        <v>0</v>
      </c>
      <c r="H87" s="16">
        <v>0</v>
      </c>
      <c r="I87" s="75">
        <v>0</v>
      </c>
      <c r="J87" s="16">
        <v>0</v>
      </c>
      <c r="K87" s="75">
        <v>0</v>
      </c>
    </row>
    <row r="88" spans="1:11" x14ac:dyDescent="0.2">
      <c r="A88" s="4" t="s">
        <v>78</v>
      </c>
      <c r="B88" s="92">
        <v>0</v>
      </c>
      <c r="C88" s="93">
        <v>0</v>
      </c>
      <c r="D88" s="16">
        <v>0</v>
      </c>
      <c r="E88" s="75">
        <v>0</v>
      </c>
      <c r="F88" s="16">
        <v>0</v>
      </c>
      <c r="G88" s="75">
        <v>0</v>
      </c>
      <c r="H88" s="16">
        <v>0</v>
      </c>
      <c r="I88" s="75">
        <v>0</v>
      </c>
      <c r="J88" s="16">
        <v>0</v>
      </c>
      <c r="K88" s="75">
        <v>0</v>
      </c>
    </row>
    <row r="89" spans="1:11" x14ac:dyDescent="0.2">
      <c r="A89" s="5"/>
      <c r="B89" s="94"/>
      <c r="C89" s="95"/>
      <c r="D89" s="18"/>
      <c r="E89" s="13"/>
      <c r="F89" s="18"/>
      <c r="G89" s="13"/>
      <c r="H89" s="18"/>
      <c r="I89" s="13"/>
      <c r="J89" s="18"/>
      <c r="K89" s="13"/>
    </row>
    <row r="90" spans="1:11" x14ac:dyDescent="0.2">
      <c r="A90" s="30"/>
      <c r="B90" s="31">
        <f>SUM(B9:B89)</f>
        <v>95598.816932456248</v>
      </c>
      <c r="C90" s="33">
        <f t="shared" ref="C90:K90" si="0">SUM(C9:C89)</f>
        <v>-1318578.5964854273</v>
      </c>
      <c r="D90" s="31">
        <f t="shared" si="0"/>
        <v>10530</v>
      </c>
      <c r="E90" s="33">
        <f t="shared" si="0"/>
        <v>17086</v>
      </c>
      <c r="F90" s="31">
        <f t="shared" si="0"/>
        <v>-24538.53</v>
      </c>
      <c r="G90" s="33">
        <f t="shared" si="0"/>
        <v>79230.533514572642</v>
      </c>
      <c r="H90" s="31">
        <f t="shared" si="0"/>
        <v>85518.248028346658</v>
      </c>
      <c r="I90" s="33">
        <f t="shared" si="0"/>
        <v>-1417788.23</v>
      </c>
      <c r="J90" s="31">
        <f t="shared" si="0"/>
        <v>24089.098904109589</v>
      </c>
      <c r="K90" s="33">
        <f t="shared" si="0"/>
        <v>2893.1</v>
      </c>
    </row>
    <row r="91" spans="1:11" x14ac:dyDescent="0.2">
      <c r="A91" s="29" t="s">
        <v>285</v>
      </c>
      <c r="B91" s="10"/>
      <c r="C91" s="10"/>
      <c r="D91" s="10"/>
      <c r="E91" s="10"/>
      <c r="F91" s="10"/>
      <c r="G91" s="10"/>
      <c r="H91" s="10"/>
      <c r="I91" s="10"/>
      <c r="J91" s="10"/>
      <c r="K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2" tint="-0.249977111117893"/>
  </sheetPr>
  <dimension ref="A1:W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2" width="12.85546875" style="9" bestFit="1" customWidth="1"/>
    <col min="3" max="3" width="13.28515625" style="9" bestFit="1" customWidth="1"/>
    <col min="4" max="23" width="12.85546875" style="9" bestFit="1" customWidth="1"/>
    <col min="24" max="16384" width="12.7109375" style="6"/>
  </cols>
  <sheetData>
    <row r="1" spans="1:23" x14ac:dyDescent="0.2">
      <c r="A1" s="1" t="s">
        <v>0</v>
      </c>
      <c r="B1" s="7"/>
      <c r="C1" s="7"/>
      <c r="D1" s="7"/>
      <c r="E1" s="7"/>
      <c r="F1" s="7"/>
      <c r="G1" s="7"/>
      <c r="H1" s="7"/>
      <c r="I1" s="7"/>
      <c r="J1" s="7"/>
      <c r="K1" s="7"/>
      <c r="L1" s="7"/>
      <c r="M1" s="7"/>
      <c r="N1" s="7"/>
      <c r="O1" s="7"/>
      <c r="P1" s="7"/>
      <c r="Q1" s="7"/>
      <c r="R1" s="7"/>
      <c r="S1" s="7"/>
      <c r="T1" s="7"/>
      <c r="U1" s="7"/>
      <c r="V1" s="7"/>
      <c r="W1" s="7"/>
    </row>
    <row r="2" spans="1:23" ht="15.75" x14ac:dyDescent="0.25">
      <c r="A2" s="2" t="s">
        <v>271</v>
      </c>
      <c r="B2" s="8"/>
      <c r="C2" s="8"/>
      <c r="D2" s="8"/>
      <c r="E2" s="8"/>
      <c r="F2" s="8"/>
      <c r="G2" s="8"/>
      <c r="H2" s="8"/>
      <c r="I2" s="8"/>
      <c r="J2" s="8"/>
      <c r="K2" s="8"/>
      <c r="L2" s="8"/>
      <c r="M2" s="8"/>
      <c r="N2" s="8"/>
      <c r="O2" s="8"/>
      <c r="P2" s="8"/>
      <c r="Q2" s="8"/>
      <c r="R2" s="8"/>
      <c r="S2" s="8"/>
      <c r="T2" s="8"/>
      <c r="U2" s="8"/>
      <c r="V2" s="8"/>
      <c r="W2" s="8"/>
    </row>
    <row r="3" spans="1:23" x14ac:dyDescent="0.2">
      <c r="A3" s="28" t="str">
        <f>'Total Exp'!A3</f>
        <v>2018-19</v>
      </c>
    </row>
    <row r="4" spans="1:23" ht="15.75" x14ac:dyDescent="0.25">
      <c r="A4" s="82" t="s">
        <v>124</v>
      </c>
      <c r="B4" s="83"/>
      <c r="C4" s="84"/>
      <c r="D4" s="85"/>
      <c r="E4" s="83"/>
      <c r="F4" s="85"/>
      <c r="G4" s="83"/>
      <c r="H4" s="85"/>
      <c r="I4" s="83"/>
      <c r="J4" s="85"/>
      <c r="K4" s="83"/>
      <c r="L4" s="85"/>
      <c r="M4" s="83"/>
      <c r="N4" s="85"/>
      <c r="O4" s="83"/>
      <c r="P4" s="85"/>
      <c r="Q4" s="83"/>
      <c r="R4" s="85"/>
      <c r="S4" s="83"/>
      <c r="T4" s="85"/>
      <c r="U4" s="83"/>
      <c r="V4" s="85"/>
      <c r="W4" s="84" t="s">
        <v>287</v>
      </c>
    </row>
    <row r="5" spans="1:23" s="60" customFormat="1" ht="12.75" x14ac:dyDescent="0.2">
      <c r="A5" s="49"/>
      <c r="B5" s="65" t="s">
        <v>172</v>
      </c>
      <c r="C5" s="63"/>
      <c r="D5" s="64" t="s">
        <v>153</v>
      </c>
      <c r="E5" s="66"/>
      <c r="F5" s="65" t="s">
        <v>154</v>
      </c>
      <c r="G5" s="66"/>
      <c r="H5" s="65" t="s">
        <v>155</v>
      </c>
      <c r="I5" s="66"/>
      <c r="J5" s="64" t="s">
        <v>159</v>
      </c>
      <c r="K5" s="66"/>
      <c r="L5" s="65" t="s">
        <v>160</v>
      </c>
      <c r="M5" s="66"/>
      <c r="N5" s="65" t="s">
        <v>161</v>
      </c>
      <c r="O5" s="66"/>
      <c r="P5" s="65" t="s">
        <v>165</v>
      </c>
      <c r="Q5" s="66"/>
      <c r="R5" s="65" t="s">
        <v>166</v>
      </c>
      <c r="S5" s="66"/>
      <c r="T5" s="65" t="s">
        <v>167</v>
      </c>
      <c r="U5" s="66"/>
      <c r="V5" s="64" t="s">
        <v>171</v>
      </c>
      <c r="W5" s="66"/>
    </row>
    <row r="6" spans="1:23" s="60" customFormat="1" ht="12.75" x14ac:dyDescent="0.2">
      <c r="A6" s="49"/>
      <c r="B6" s="50" t="str">
        <f>$A$4&amp;" Total"</f>
        <v>Recreation &amp; Culture Total</v>
      </c>
      <c r="C6" s="52"/>
      <c r="D6" s="50" t="s">
        <v>156</v>
      </c>
      <c r="E6" s="52"/>
      <c r="F6" s="51" t="s">
        <v>157</v>
      </c>
      <c r="G6" s="52"/>
      <c r="H6" s="51" t="s">
        <v>158</v>
      </c>
      <c r="I6" s="52"/>
      <c r="J6" s="50" t="s">
        <v>162</v>
      </c>
      <c r="K6" s="52"/>
      <c r="L6" s="51" t="s">
        <v>163</v>
      </c>
      <c r="M6" s="52"/>
      <c r="N6" s="51" t="s">
        <v>164</v>
      </c>
      <c r="O6" s="52"/>
      <c r="P6" s="51" t="s">
        <v>168</v>
      </c>
      <c r="Q6" s="52"/>
      <c r="R6" s="51" t="s">
        <v>169</v>
      </c>
      <c r="S6" s="52"/>
      <c r="T6" s="51" t="s">
        <v>170</v>
      </c>
      <c r="U6" s="52"/>
      <c r="V6" s="53" t="s">
        <v>142</v>
      </c>
      <c r="W6" s="52"/>
    </row>
    <row r="7" spans="1:23" s="59" customFormat="1" ht="22.5" x14ac:dyDescent="0.2">
      <c r="A7" s="57"/>
      <c r="B7" s="42" t="s">
        <v>118</v>
      </c>
      <c r="C7" s="44" t="s">
        <v>119</v>
      </c>
      <c r="D7" s="42" t="s">
        <v>118</v>
      </c>
      <c r="E7" s="44" t="s">
        <v>119</v>
      </c>
      <c r="F7" s="42" t="s">
        <v>118</v>
      </c>
      <c r="G7" s="44" t="s">
        <v>119</v>
      </c>
      <c r="H7" s="42" t="s">
        <v>118</v>
      </c>
      <c r="I7" s="44" t="s">
        <v>119</v>
      </c>
      <c r="J7" s="42" t="s">
        <v>118</v>
      </c>
      <c r="K7" s="44" t="s">
        <v>119</v>
      </c>
      <c r="L7" s="42" t="s">
        <v>118</v>
      </c>
      <c r="M7" s="44" t="s">
        <v>119</v>
      </c>
      <c r="N7" s="42" t="s">
        <v>118</v>
      </c>
      <c r="O7" s="44" t="s">
        <v>119</v>
      </c>
      <c r="P7" s="42" t="s">
        <v>118</v>
      </c>
      <c r="Q7" s="44" t="s">
        <v>119</v>
      </c>
      <c r="R7" s="42" t="s">
        <v>118</v>
      </c>
      <c r="S7" s="44" t="s">
        <v>119</v>
      </c>
      <c r="T7" s="42" t="s">
        <v>118</v>
      </c>
      <c r="U7" s="44" t="s">
        <v>119</v>
      </c>
      <c r="V7" s="42" t="s">
        <v>118</v>
      </c>
      <c r="W7" s="44" t="s">
        <v>119</v>
      </c>
    </row>
    <row r="8" spans="1:23" s="59" customFormat="1" ht="11.25" x14ac:dyDescent="0.2">
      <c r="A8" s="67"/>
      <c r="B8" s="46" t="s">
        <v>120</v>
      </c>
      <c r="C8" s="48" t="s">
        <v>121</v>
      </c>
      <c r="D8" s="46" t="s">
        <v>120</v>
      </c>
      <c r="E8" s="48" t="s">
        <v>121</v>
      </c>
      <c r="F8" s="46" t="s">
        <v>120</v>
      </c>
      <c r="G8" s="48" t="s">
        <v>121</v>
      </c>
      <c r="H8" s="46" t="s">
        <v>120</v>
      </c>
      <c r="I8" s="48" t="s">
        <v>121</v>
      </c>
      <c r="J8" s="46" t="s">
        <v>120</v>
      </c>
      <c r="K8" s="48" t="s">
        <v>121</v>
      </c>
      <c r="L8" s="46" t="s">
        <v>120</v>
      </c>
      <c r="M8" s="48" t="s">
        <v>121</v>
      </c>
      <c r="N8" s="46" t="s">
        <v>120</v>
      </c>
      <c r="O8" s="48" t="s">
        <v>121</v>
      </c>
      <c r="P8" s="46" t="s">
        <v>120</v>
      </c>
      <c r="Q8" s="48" t="s">
        <v>121</v>
      </c>
      <c r="R8" s="46" t="s">
        <v>120</v>
      </c>
      <c r="S8" s="48" t="s">
        <v>121</v>
      </c>
      <c r="T8" s="46" t="s">
        <v>120</v>
      </c>
      <c r="U8" s="48" t="s">
        <v>121</v>
      </c>
      <c r="V8" s="46" t="s">
        <v>120</v>
      </c>
      <c r="W8" s="48" t="s">
        <v>121</v>
      </c>
    </row>
    <row r="9" spans="1:23" x14ac:dyDescent="0.2">
      <c r="A9" s="3"/>
      <c r="B9" s="89"/>
      <c r="C9" s="91"/>
      <c r="D9" s="14"/>
      <c r="E9" s="11"/>
      <c r="F9" s="14"/>
      <c r="G9" s="11"/>
      <c r="H9" s="14"/>
      <c r="I9" s="11"/>
      <c r="J9" s="14"/>
      <c r="K9" s="11"/>
      <c r="L9" s="14"/>
      <c r="M9" s="11"/>
      <c r="N9" s="14"/>
      <c r="O9" s="11"/>
      <c r="P9" s="14"/>
      <c r="Q9" s="11"/>
      <c r="R9" s="14"/>
      <c r="S9" s="11"/>
      <c r="T9" s="14"/>
      <c r="U9" s="11"/>
      <c r="V9" s="14"/>
      <c r="W9" s="11"/>
    </row>
    <row r="10" spans="1:23" x14ac:dyDescent="0.2">
      <c r="A10" s="4" t="s">
        <v>1</v>
      </c>
      <c r="B10" s="92">
        <v>2636000</v>
      </c>
      <c r="C10" s="93">
        <v>0</v>
      </c>
      <c r="D10" s="16">
        <v>497000</v>
      </c>
      <c r="E10" s="75">
        <v>0</v>
      </c>
      <c r="F10" s="16">
        <v>2139000</v>
      </c>
      <c r="G10" s="75">
        <v>0</v>
      </c>
      <c r="H10" s="16">
        <v>0</v>
      </c>
      <c r="I10" s="75">
        <v>0</v>
      </c>
      <c r="J10" s="16">
        <v>0</v>
      </c>
      <c r="K10" s="75">
        <v>0</v>
      </c>
      <c r="L10" s="16">
        <v>0</v>
      </c>
      <c r="M10" s="75">
        <v>0</v>
      </c>
      <c r="N10" s="16">
        <v>0</v>
      </c>
      <c r="O10" s="75">
        <v>0</v>
      </c>
      <c r="P10" s="16">
        <v>0</v>
      </c>
      <c r="Q10" s="75">
        <v>0</v>
      </c>
      <c r="R10" s="16">
        <v>0</v>
      </c>
      <c r="S10" s="75">
        <v>0</v>
      </c>
      <c r="T10" s="16">
        <v>0</v>
      </c>
      <c r="U10" s="75">
        <v>0</v>
      </c>
      <c r="V10" s="16">
        <v>0</v>
      </c>
      <c r="W10" s="75">
        <v>0</v>
      </c>
    </row>
    <row r="11" spans="1:23" x14ac:dyDescent="0.2">
      <c r="A11" s="4" t="s">
        <v>2</v>
      </c>
      <c r="B11" s="92">
        <v>0</v>
      </c>
      <c r="C11" s="93">
        <v>0</v>
      </c>
      <c r="D11" s="16">
        <v>0</v>
      </c>
      <c r="E11" s="75">
        <v>0</v>
      </c>
      <c r="F11" s="16">
        <v>0</v>
      </c>
      <c r="G11" s="75">
        <v>0</v>
      </c>
      <c r="H11" s="16">
        <v>0</v>
      </c>
      <c r="I11" s="75">
        <v>0</v>
      </c>
      <c r="J11" s="16">
        <v>0</v>
      </c>
      <c r="K11" s="75">
        <v>0</v>
      </c>
      <c r="L11" s="16">
        <v>0</v>
      </c>
      <c r="M11" s="75">
        <v>0</v>
      </c>
      <c r="N11" s="16">
        <v>0</v>
      </c>
      <c r="O11" s="75">
        <v>0</v>
      </c>
      <c r="P11" s="16">
        <v>0</v>
      </c>
      <c r="Q11" s="75">
        <v>0</v>
      </c>
      <c r="R11" s="16">
        <v>0</v>
      </c>
      <c r="S11" s="75">
        <v>0</v>
      </c>
      <c r="T11" s="16">
        <v>0</v>
      </c>
      <c r="U11" s="75">
        <v>0</v>
      </c>
      <c r="V11" s="16">
        <v>0</v>
      </c>
      <c r="W11" s="75">
        <v>0</v>
      </c>
    </row>
    <row r="12" spans="1:23" x14ac:dyDescent="0.2">
      <c r="A12" s="4" t="s">
        <v>3</v>
      </c>
      <c r="B12" s="92">
        <v>0</v>
      </c>
      <c r="C12" s="93">
        <v>0</v>
      </c>
      <c r="D12" s="16">
        <v>0</v>
      </c>
      <c r="E12" s="75">
        <v>0</v>
      </c>
      <c r="F12" s="16">
        <v>0</v>
      </c>
      <c r="G12" s="75">
        <v>0</v>
      </c>
      <c r="H12" s="16">
        <v>0</v>
      </c>
      <c r="I12" s="75">
        <v>0</v>
      </c>
      <c r="J12" s="16">
        <v>0</v>
      </c>
      <c r="K12" s="75">
        <v>0</v>
      </c>
      <c r="L12" s="16">
        <v>0</v>
      </c>
      <c r="M12" s="75">
        <v>0</v>
      </c>
      <c r="N12" s="16">
        <v>0</v>
      </c>
      <c r="O12" s="75">
        <v>0</v>
      </c>
      <c r="P12" s="16">
        <v>0</v>
      </c>
      <c r="Q12" s="75">
        <v>0</v>
      </c>
      <c r="R12" s="16">
        <v>0</v>
      </c>
      <c r="S12" s="75">
        <v>0</v>
      </c>
      <c r="T12" s="16">
        <v>0</v>
      </c>
      <c r="U12" s="75">
        <v>0</v>
      </c>
      <c r="V12" s="16">
        <v>0</v>
      </c>
      <c r="W12" s="75">
        <v>0</v>
      </c>
    </row>
    <row r="13" spans="1:23" x14ac:dyDescent="0.2">
      <c r="A13" s="4" t="s">
        <v>4</v>
      </c>
      <c r="B13" s="92">
        <v>0</v>
      </c>
      <c r="C13" s="93">
        <v>76000</v>
      </c>
      <c r="D13" s="16">
        <v>0</v>
      </c>
      <c r="E13" s="75">
        <v>18000</v>
      </c>
      <c r="F13" s="16">
        <v>0</v>
      </c>
      <c r="G13" s="75">
        <v>33000</v>
      </c>
      <c r="H13" s="16">
        <v>0</v>
      </c>
      <c r="I13" s="75">
        <v>0</v>
      </c>
      <c r="J13" s="16">
        <v>0</v>
      </c>
      <c r="K13" s="75">
        <v>0</v>
      </c>
      <c r="L13" s="16">
        <v>0</v>
      </c>
      <c r="M13" s="75">
        <v>0</v>
      </c>
      <c r="N13" s="16">
        <v>0</v>
      </c>
      <c r="O13" s="75">
        <v>0</v>
      </c>
      <c r="P13" s="16">
        <v>0</v>
      </c>
      <c r="Q13" s="75">
        <v>0</v>
      </c>
      <c r="R13" s="16">
        <v>0</v>
      </c>
      <c r="S13" s="75">
        <v>2000</v>
      </c>
      <c r="T13" s="16">
        <v>0</v>
      </c>
      <c r="U13" s="75">
        <v>5000</v>
      </c>
      <c r="V13" s="16">
        <v>0</v>
      </c>
      <c r="W13" s="75">
        <v>18000</v>
      </c>
    </row>
    <row r="14" spans="1:23" x14ac:dyDescent="0.2">
      <c r="A14" s="4" t="s">
        <v>5</v>
      </c>
      <c r="B14" s="92">
        <v>0</v>
      </c>
      <c r="C14" s="93">
        <v>0</v>
      </c>
      <c r="D14" s="16">
        <v>0</v>
      </c>
      <c r="E14" s="75">
        <v>0</v>
      </c>
      <c r="F14" s="16">
        <v>0</v>
      </c>
      <c r="G14" s="75">
        <v>0</v>
      </c>
      <c r="H14" s="16">
        <v>0</v>
      </c>
      <c r="I14" s="75">
        <v>0</v>
      </c>
      <c r="J14" s="16">
        <v>0</v>
      </c>
      <c r="K14" s="75">
        <v>0</v>
      </c>
      <c r="L14" s="16">
        <v>0</v>
      </c>
      <c r="M14" s="75">
        <v>0</v>
      </c>
      <c r="N14" s="16">
        <v>0</v>
      </c>
      <c r="O14" s="75">
        <v>0</v>
      </c>
      <c r="P14" s="16">
        <v>0</v>
      </c>
      <c r="Q14" s="75">
        <v>0</v>
      </c>
      <c r="R14" s="16">
        <v>0</v>
      </c>
      <c r="S14" s="75">
        <v>0</v>
      </c>
      <c r="T14" s="16">
        <v>0</v>
      </c>
      <c r="U14" s="75">
        <v>0</v>
      </c>
      <c r="V14" s="16">
        <v>0</v>
      </c>
      <c r="W14" s="75">
        <v>0</v>
      </c>
    </row>
    <row r="15" spans="1:23" x14ac:dyDescent="0.2">
      <c r="A15" s="4" t="s">
        <v>6</v>
      </c>
      <c r="B15" s="92">
        <v>0</v>
      </c>
      <c r="C15" s="93">
        <v>176849</v>
      </c>
      <c r="D15" s="16">
        <v>0</v>
      </c>
      <c r="E15" s="75">
        <v>0</v>
      </c>
      <c r="F15" s="16">
        <v>0</v>
      </c>
      <c r="G15" s="75">
        <v>0</v>
      </c>
      <c r="H15" s="16">
        <v>0</v>
      </c>
      <c r="I15" s="75">
        <v>0</v>
      </c>
      <c r="J15" s="16">
        <v>0</v>
      </c>
      <c r="K15" s="75">
        <v>0</v>
      </c>
      <c r="L15" s="16">
        <v>0</v>
      </c>
      <c r="M15" s="75">
        <v>0</v>
      </c>
      <c r="N15" s="16">
        <v>0</v>
      </c>
      <c r="O15" s="75">
        <v>0</v>
      </c>
      <c r="P15" s="16">
        <v>0</v>
      </c>
      <c r="Q15" s="75">
        <v>176849</v>
      </c>
      <c r="R15" s="16">
        <v>0</v>
      </c>
      <c r="S15" s="75">
        <v>0</v>
      </c>
      <c r="T15" s="16">
        <v>0</v>
      </c>
      <c r="U15" s="75">
        <v>0</v>
      </c>
      <c r="V15" s="16">
        <v>0</v>
      </c>
      <c r="W15" s="75">
        <v>0</v>
      </c>
    </row>
    <row r="16" spans="1:23" x14ac:dyDescent="0.2">
      <c r="A16" s="4" t="s">
        <v>7</v>
      </c>
      <c r="B16" s="92">
        <v>0</v>
      </c>
      <c r="C16" s="93">
        <v>0</v>
      </c>
      <c r="D16" s="16">
        <v>0</v>
      </c>
      <c r="E16" s="75">
        <v>0</v>
      </c>
      <c r="F16" s="16">
        <v>0</v>
      </c>
      <c r="G16" s="75">
        <v>0</v>
      </c>
      <c r="H16" s="16">
        <v>0</v>
      </c>
      <c r="I16" s="75">
        <v>0</v>
      </c>
      <c r="J16" s="16">
        <v>0</v>
      </c>
      <c r="K16" s="75">
        <v>0</v>
      </c>
      <c r="L16" s="16">
        <v>0</v>
      </c>
      <c r="M16" s="75">
        <v>0</v>
      </c>
      <c r="N16" s="16">
        <v>0</v>
      </c>
      <c r="O16" s="75">
        <v>0</v>
      </c>
      <c r="P16" s="16">
        <v>0</v>
      </c>
      <c r="Q16" s="75">
        <v>0</v>
      </c>
      <c r="R16" s="16">
        <v>0</v>
      </c>
      <c r="S16" s="75">
        <v>0</v>
      </c>
      <c r="T16" s="16">
        <v>0</v>
      </c>
      <c r="U16" s="75">
        <v>0</v>
      </c>
      <c r="V16" s="16">
        <v>0</v>
      </c>
      <c r="W16" s="75">
        <v>0</v>
      </c>
    </row>
    <row r="17" spans="1:23" x14ac:dyDescent="0.2">
      <c r="A17" s="4" t="s">
        <v>8</v>
      </c>
      <c r="B17" s="92">
        <v>0</v>
      </c>
      <c r="C17" s="93">
        <v>0</v>
      </c>
      <c r="D17" s="16">
        <v>0</v>
      </c>
      <c r="E17" s="75">
        <v>0</v>
      </c>
      <c r="F17" s="16">
        <v>0</v>
      </c>
      <c r="G17" s="75">
        <v>0</v>
      </c>
      <c r="H17" s="16">
        <v>0</v>
      </c>
      <c r="I17" s="75">
        <v>0</v>
      </c>
      <c r="J17" s="16">
        <v>0</v>
      </c>
      <c r="K17" s="75">
        <v>0</v>
      </c>
      <c r="L17" s="16">
        <v>0</v>
      </c>
      <c r="M17" s="75">
        <v>0</v>
      </c>
      <c r="N17" s="16">
        <v>0</v>
      </c>
      <c r="O17" s="75">
        <v>0</v>
      </c>
      <c r="P17" s="16">
        <v>0</v>
      </c>
      <c r="Q17" s="75">
        <v>0</v>
      </c>
      <c r="R17" s="16">
        <v>0</v>
      </c>
      <c r="S17" s="75">
        <v>0</v>
      </c>
      <c r="T17" s="16">
        <v>0</v>
      </c>
      <c r="U17" s="75">
        <v>0</v>
      </c>
      <c r="V17" s="16">
        <v>0</v>
      </c>
      <c r="W17" s="75">
        <v>0</v>
      </c>
    </row>
    <row r="18" spans="1:23" x14ac:dyDescent="0.2">
      <c r="A18" s="4" t="s">
        <v>9</v>
      </c>
      <c r="B18" s="92">
        <v>0</v>
      </c>
      <c r="C18" s="93">
        <v>0</v>
      </c>
      <c r="D18" s="16">
        <v>0</v>
      </c>
      <c r="E18" s="75">
        <v>0</v>
      </c>
      <c r="F18" s="16">
        <v>0</v>
      </c>
      <c r="G18" s="75">
        <v>0</v>
      </c>
      <c r="H18" s="16">
        <v>0</v>
      </c>
      <c r="I18" s="75">
        <v>0</v>
      </c>
      <c r="J18" s="16">
        <v>0</v>
      </c>
      <c r="K18" s="75">
        <v>0</v>
      </c>
      <c r="L18" s="16">
        <v>0</v>
      </c>
      <c r="M18" s="75">
        <v>0</v>
      </c>
      <c r="N18" s="16">
        <v>0</v>
      </c>
      <c r="O18" s="75">
        <v>0</v>
      </c>
      <c r="P18" s="16">
        <v>0</v>
      </c>
      <c r="Q18" s="75">
        <v>0</v>
      </c>
      <c r="R18" s="16">
        <v>0</v>
      </c>
      <c r="S18" s="75">
        <v>0</v>
      </c>
      <c r="T18" s="16">
        <v>0</v>
      </c>
      <c r="U18" s="75">
        <v>0</v>
      </c>
      <c r="V18" s="16">
        <v>0</v>
      </c>
      <c r="W18" s="75">
        <v>0</v>
      </c>
    </row>
    <row r="19" spans="1:23" x14ac:dyDescent="0.2">
      <c r="A19" s="4" t="s">
        <v>10</v>
      </c>
      <c r="B19" s="92">
        <v>0</v>
      </c>
      <c r="C19" s="93">
        <v>2050962</v>
      </c>
      <c r="D19" s="16">
        <v>0</v>
      </c>
      <c r="E19" s="75">
        <v>0</v>
      </c>
      <c r="F19" s="16">
        <v>0</v>
      </c>
      <c r="G19" s="75">
        <v>2050962</v>
      </c>
      <c r="H19" s="16">
        <v>0</v>
      </c>
      <c r="I19" s="75">
        <v>0</v>
      </c>
      <c r="J19" s="16">
        <v>0</v>
      </c>
      <c r="K19" s="75">
        <v>0</v>
      </c>
      <c r="L19" s="16">
        <v>0</v>
      </c>
      <c r="M19" s="75">
        <v>0</v>
      </c>
      <c r="N19" s="16">
        <v>0</v>
      </c>
      <c r="O19" s="75">
        <v>0</v>
      </c>
      <c r="P19" s="16">
        <v>0</v>
      </c>
      <c r="Q19" s="75">
        <v>0</v>
      </c>
      <c r="R19" s="16">
        <v>0</v>
      </c>
      <c r="S19" s="75">
        <v>0</v>
      </c>
      <c r="T19" s="16">
        <v>0</v>
      </c>
      <c r="U19" s="75">
        <v>0</v>
      </c>
      <c r="V19" s="16">
        <v>0</v>
      </c>
      <c r="W19" s="75">
        <v>0</v>
      </c>
    </row>
    <row r="20" spans="1:23" x14ac:dyDescent="0.2">
      <c r="A20" s="4" t="s">
        <v>11</v>
      </c>
      <c r="B20" s="92">
        <v>0</v>
      </c>
      <c r="C20" s="93">
        <v>0</v>
      </c>
      <c r="D20" s="16">
        <v>0</v>
      </c>
      <c r="E20" s="75">
        <v>0</v>
      </c>
      <c r="F20" s="16">
        <v>0</v>
      </c>
      <c r="G20" s="75">
        <v>0</v>
      </c>
      <c r="H20" s="16">
        <v>0</v>
      </c>
      <c r="I20" s="75">
        <v>0</v>
      </c>
      <c r="J20" s="16">
        <v>0</v>
      </c>
      <c r="K20" s="75">
        <v>0</v>
      </c>
      <c r="L20" s="16">
        <v>0</v>
      </c>
      <c r="M20" s="75">
        <v>0</v>
      </c>
      <c r="N20" s="16">
        <v>0</v>
      </c>
      <c r="O20" s="75">
        <v>0</v>
      </c>
      <c r="P20" s="16">
        <v>0</v>
      </c>
      <c r="Q20" s="75">
        <v>0</v>
      </c>
      <c r="R20" s="16">
        <v>0</v>
      </c>
      <c r="S20" s="75">
        <v>0</v>
      </c>
      <c r="T20" s="16">
        <v>0</v>
      </c>
      <c r="U20" s="75">
        <v>0</v>
      </c>
      <c r="V20" s="16">
        <v>0</v>
      </c>
      <c r="W20" s="75">
        <v>0</v>
      </c>
    </row>
    <row r="21" spans="1:23" x14ac:dyDescent="0.2">
      <c r="A21" s="4" t="s">
        <v>12</v>
      </c>
      <c r="B21" s="92">
        <v>479988.49</v>
      </c>
      <c r="C21" s="93">
        <v>0</v>
      </c>
      <c r="D21" s="16">
        <v>479988.49</v>
      </c>
      <c r="E21" s="75">
        <v>0</v>
      </c>
      <c r="F21" s="16">
        <v>0</v>
      </c>
      <c r="G21" s="75">
        <v>0</v>
      </c>
      <c r="H21" s="16">
        <v>0</v>
      </c>
      <c r="I21" s="75">
        <v>0</v>
      </c>
      <c r="J21" s="16">
        <v>0</v>
      </c>
      <c r="K21" s="75">
        <v>0</v>
      </c>
      <c r="L21" s="16">
        <v>0</v>
      </c>
      <c r="M21" s="75">
        <v>0</v>
      </c>
      <c r="N21" s="16">
        <v>0</v>
      </c>
      <c r="O21" s="75">
        <v>0</v>
      </c>
      <c r="P21" s="16">
        <v>0</v>
      </c>
      <c r="Q21" s="75">
        <v>0</v>
      </c>
      <c r="R21" s="16">
        <v>0</v>
      </c>
      <c r="S21" s="75">
        <v>0</v>
      </c>
      <c r="T21" s="16">
        <v>0</v>
      </c>
      <c r="U21" s="75">
        <v>0</v>
      </c>
      <c r="V21" s="16">
        <v>0</v>
      </c>
      <c r="W21" s="75">
        <v>0</v>
      </c>
    </row>
    <row r="22" spans="1:23" x14ac:dyDescent="0.2">
      <c r="A22" s="4" t="s">
        <v>13</v>
      </c>
      <c r="B22" s="92">
        <v>0</v>
      </c>
      <c r="C22" s="93">
        <v>21601.09</v>
      </c>
      <c r="D22" s="16">
        <v>0</v>
      </c>
      <c r="E22" s="75">
        <v>10951.09</v>
      </c>
      <c r="F22" s="16">
        <v>0</v>
      </c>
      <c r="G22" s="75">
        <v>0</v>
      </c>
      <c r="H22" s="16">
        <v>0</v>
      </c>
      <c r="I22" s="75">
        <v>0</v>
      </c>
      <c r="J22" s="16">
        <v>0</v>
      </c>
      <c r="K22" s="75">
        <v>0</v>
      </c>
      <c r="L22" s="16">
        <v>0</v>
      </c>
      <c r="M22" s="75">
        <v>10650</v>
      </c>
      <c r="N22" s="16">
        <v>0</v>
      </c>
      <c r="O22" s="75">
        <v>0</v>
      </c>
      <c r="P22" s="16">
        <v>0</v>
      </c>
      <c r="Q22" s="75">
        <v>0</v>
      </c>
      <c r="R22" s="16">
        <v>0</v>
      </c>
      <c r="S22" s="75">
        <v>0</v>
      </c>
      <c r="T22" s="16">
        <v>0</v>
      </c>
      <c r="U22" s="75">
        <v>0</v>
      </c>
      <c r="V22" s="16">
        <v>0</v>
      </c>
      <c r="W22" s="75">
        <v>0</v>
      </c>
    </row>
    <row r="23" spans="1:23" x14ac:dyDescent="0.2">
      <c r="A23" s="4" t="s">
        <v>14</v>
      </c>
      <c r="B23" s="92">
        <v>2141336.31</v>
      </c>
      <c r="C23" s="93">
        <v>792367.01</v>
      </c>
      <c r="D23" s="16">
        <v>2141336.31</v>
      </c>
      <c r="E23" s="75">
        <v>1086851.26</v>
      </c>
      <c r="F23" s="16">
        <v>0</v>
      </c>
      <c r="G23" s="75">
        <v>16407.28</v>
      </c>
      <c r="H23" s="16">
        <v>0</v>
      </c>
      <c r="I23" s="75">
        <v>0</v>
      </c>
      <c r="J23" s="16">
        <v>0</v>
      </c>
      <c r="K23" s="75">
        <v>0</v>
      </c>
      <c r="L23" s="16">
        <v>0</v>
      </c>
      <c r="M23" s="75">
        <v>0</v>
      </c>
      <c r="N23" s="16">
        <v>0</v>
      </c>
      <c r="O23" s="75">
        <v>0</v>
      </c>
      <c r="P23" s="16">
        <v>0</v>
      </c>
      <c r="Q23" s="75">
        <v>-321521</v>
      </c>
      <c r="R23" s="16">
        <v>0</v>
      </c>
      <c r="S23" s="75">
        <v>10629.47</v>
      </c>
      <c r="T23" s="16">
        <v>0</v>
      </c>
      <c r="U23" s="75">
        <v>0</v>
      </c>
      <c r="V23" s="16">
        <v>0</v>
      </c>
      <c r="W23" s="75">
        <v>0</v>
      </c>
    </row>
    <row r="24" spans="1:23" x14ac:dyDescent="0.2">
      <c r="A24" s="4" t="s">
        <v>15</v>
      </c>
      <c r="B24" s="92">
        <v>0</v>
      </c>
      <c r="C24" s="93">
        <v>0</v>
      </c>
      <c r="D24" s="16">
        <v>0</v>
      </c>
      <c r="E24" s="75">
        <v>0</v>
      </c>
      <c r="F24" s="16">
        <v>0</v>
      </c>
      <c r="G24" s="75">
        <v>0</v>
      </c>
      <c r="H24" s="16">
        <v>0</v>
      </c>
      <c r="I24" s="75">
        <v>0</v>
      </c>
      <c r="J24" s="16">
        <v>0</v>
      </c>
      <c r="K24" s="75">
        <v>0</v>
      </c>
      <c r="L24" s="16">
        <v>0</v>
      </c>
      <c r="M24" s="75">
        <v>0</v>
      </c>
      <c r="N24" s="16">
        <v>0</v>
      </c>
      <c r="O24" s="75">
        <v>0</v>
      </c>
      <c r="P24" s="16">
        <v>0</v>
      </c>
      <c r="Q24" s="75">
        <v>0</v>
      </c>
      <c r="R24" s="16">
        <v>0</v>
      </c>
      <c r="S24" s="75">
        <v>0</v>
      </c>
      <c r="T24" s="16">
        <v>0</v>
      </c>
      <c r="U24" s="75">
        <v>0</v>
      </c>
      <c r="V24" s="16">
        <v>0</v>
      </c>
      <c r="W24" s="75">
        <v>0</v>
      </c>
    </row>
    <row r="25" spans="1:23" x14ac:dyDescent="0.2">
      <c r="A25" s="4" t="s">
        <v>16</v>
      </c>
      <c r="B25" s="92">
        <v>0</v>
      </c>
      <c r="C25" s="93">
        <v>0</v>
      </c>
      <c r="D25" s="16">
        <v>0</v>
      </c>
      <c r="E25" s="75">
        <v>0</v>
      </c>
      <c r="F25" s="16">
        <v>0</v>
      </c>
      <c r="G25" s="75">
        <v>0</v>
      </c>
      <c r="H25" s="16">
        <v>0</v>
      </c>
      <c r="I25" s="75">
        <v>0</v>
      </c>
      <c r="J25" s="16">
        <v>0</v>
      </c>
      <c r="K25" s="75">
        <v>0</v>
      </c>
      <c r="L25" s="16">
        <v>0</v>
      </c>
      <c r="M25" s="75">
        <v>0</v>
      </c>
      <c r="N25" s="16">
        <v>0</v>
      </c>
      <c r="O25" s="75">
        <v>0</v>
      </c>
      <c r="P25" s="16">
        <v>0</v>
      </c>
      <c r="Q25" s="75">
        <v>0</v>
      </c>
      <c r="R25" s="16">
        <v>0</v>
      </c>
      <c r="S25" s="75">
        <v>0</v>
      </c>
      <c r="T25" s="16">
        <v>0</v>
      </c>
      <c r="U25" s="75">
        <v>0</v>
      </c>
      <c r="V25" s="16">
        <v>0</v>
      </c>
      <c r="W25" s="75">
        <v>0</v>
      </c>
    </row>
    <row r="26" spans="1:23" x14ac:dyDescent="0.2">
      <c r="A26" s="4" t="s">
        <v>17</v>
      </c>
      <c r="B26" s="92">
        <v>587014.92000000004</v>
      </c>
      <c r="C26" s="93">
        <v>19065.12</v>
      </c>
      <c r="D26" s="16">
        <v>270701.91000000003</v>
      </c>
      <c r="E26" s="75">
        <v>-9400</v>
      </c>
      <c r="F26" s="16">
        <v>238495.55999999997</v>
      </c>
      <c r="G26" s="75">
        <v>0</v>
      </c>
      <c r="H26" s="16">
        <v>0</v>
      </c>
      <c r="I26" s="75">
        <v>0</v>
      </c>
      <c r="J26" s="16">
        <v>0</v>
      </c>
      <c r="K26" s="75">
        <v>0</v>
      </c>
      <c r="L26" s="16">
        <v>0</v>
      </c>
      <c r="M26" s="75">
        <v>0</v>
      </c>
      <c r="N26" s="16">
        <v>0</v>
      </c>
      <c r="O26" s="75">
        <v>0</v>
      </c>
      <c r="P26" s="16">
        <v>0</v>
      </c>
      <c r="Q26" s="75">
        <v>28465.119999999999</v>
      </c>
      <c r="R26" s="16">
        <v>5064.46</v>
      </c>
      <c r="S26" s="75">
        <v>0</v>
      </c>
      <c r="T26" s="16">
        <v>72752.990000000005</v>
      </c>
      <c r="U26" s="75">
        <v>0</v>
      </c>
      <c r="V26" s="16">
        <v>0</v>
      </c>
      <c r="W26" s="75">
        <v>0</v>
      </c>
    </row>
    <row r="27" spans="1:23" x14ac:dyDescent="0.2">
      <c r="A27" s="4" t="s">
        <v>18</v>
      </c>
      <c r="B27" s="92">
        <v>1380357</v>
      </c>
      <c r="C27" s="93">
        <v>63754</v>
      </c>
      <c r="D27" s="16">
        <v>347690</v>
      </c>
      <c r="E27" s="75">
        <v>63754</v>
      </c>
      <c r="F27" s="16">
        <v>578164</v>
      </c>
      <c r="G27" s="75">
        <v>0</v>
      </c>
      <c r="H27" s="16">
        <v>0</v>
      </c>
      <c r="I27" s="75">
        <v>0</v>
      </c>
      <c r="J27" s="16">
        <v>0</v>
      </c>
      <c r="K27" s="75">
        <v>0</v>
      </c>
      <c r="L27" s="16">
        <v>0</v>
      </c>
      <c r="M27" s="75">
        <v>0</v>
      </c>
      <c r="N27" s="16">
        <v>27480</v>
      </c>
      <c r="O27" s="75">
        <v>0</v>
      </c>
      <c r="P27" s="16">
        <v>355221</v>
      </c>
      <c r="Q27" s="75">
        <v>0</v>
      </c>
      <c r="R27" s="16">
        <v>0</v>
      </c>
      <c r="S27" s="75">
        <v>0</v>
      </c>
      <c r="T27" s="16">
        <v>71802</v>
      </c>
      <c r="U27" s="75">
        <v>0</v>
      </c>
      <c r="V27" s="16">
        <v>0</v>
      </c>
      <c r="W27" s="75">
        <v>0</v>
      </c>
    </row>
    <row r="28" spans="1:23" x14ac:dyDescent="0.2">
      <c r="A28" s="4" t="s">
        <v>19</v>
      </c>
      <c r="B28" s="92">
        <v>610006</v>
      </c>
      <c r="C28" s="93">
        <v>406755</v>
      </c>
      <c r="D28" s="16">
        <v>133517</v>
      </c>
      <c r="E28" s="75">
        <v>26666</v>
      </c>
      <c r="F28" s="16">
        <v>369012</v>
      </c>
      <c r="G28" s="75">
        <v>378118</v>
      </c>
      <c r="H28" s="16">
        <v>107477</v>
      </c>
      <c r="I28" s="75">
        <v>0</v>
      </c>
      <c r="J28" s="16">
        <v>0</v>
      </c>
      <c r="K28" s="75">
        <v>0</v>
      </c>
      <c r="L28" s="16">
        <v>0</v>
      </c>
      <c r="M28" s="75">
        <v>0</v>
      </c>
      <c r="N28" s="16">
        <v>0</v>
      </c>
      <c r="O28" s="75">
        <v>0</v>
      </c>
      <c r="P28" s="16">
        <v>0</v>
      </c>
      <c r="Q28" s="75">
        <v>1971</v>
      </c>
      <c r="R28" s="16">
        <v>0</v>
      </c>
      <c r="S28" s="75">
        <v>0</v>
      </c>
      <c r="T28" s="16">
        <v>0</v>
      </c>
      <c r="U28" s="75">
        <v>0</v>
      </c>
      <c r="V28" s="16">
        <v>0</v>
      </c>
      <c r="W28" s="75">
        <v>0</v>
      </c>
    </row>
    <row r="29" spans="1:23" x14ac:dyDescent="0.2">
      <c r="A29" s="4" t="s">
        <v>20</v>
      </c>
      <c r="B29" s="92">
        <v>615</v>
      </c>
      <c r="C29" s="93">
        <v>0</v>
      </c>
      <c r="D29" s="16">
        <v>615</v>
      </c>
      <c r="E29" s="75">
        <v>0</v>
      </c>
      <c r="F29" s="16">
        <v>0</v>
      </c>
      <c r="G29" s="75">
        <v>0</v>
      </c>
      <c r="H29" s="16">
        <v>0</v>
      </c>
      <c r="I29" s="75">
        <v>0</v>
      </c>
      <c r="J29" s="16">
        <v>0</v>
      </c>
      <c r="K29" s="75">
        <v>0</v>
      </c>
      <c r="L29" s="16">
        <v>0</v>
      </c>
      <c r="M29" s="75">
        <v>0</v>
      </c>
      <c r="N29" s="16">
        <v>0</v>
      </c>
      <c r="O29" s="75">
        <v>0</v>
      </c>
      <c r="P29" s="16">
        <v>0</v>
      </c>
      <c r="Q29" s="75">
        <v>0</v>
      </c>
      <c r="R29" s="16">
        <v>0</v>
      </c>
      <c r="S29" s="75">
        <v>0</v>
      </c>
      <c r="T29" s="16">
        <v>0</v>
      </c>
      <c r="U29" s="75">
        <v>0</v>
      </c>
      <c r="V29" s="16">
        <v>0</v>
      </c>
      <c r="W29" s="75">
        <v>0</v>
      </c>
    </row>
    <row r="30" spans="1:23" x14ac:dyDescent="0.2">
      <c r="A30" s="4" t="s">
        <v>21</v>
      </c>
      <c r="B30" s="92">
        <v>0</v>
      </c>
      <c r="C30" s="93">
        <v>54143</v>
      </c>
      <c r="D30" s="16">
        <v>0</v>
      </c>
      <c r="E30" s="75">
        <v>0</v>
      </c>
      <c r="F30" s="16">
        <v>0</v>
      </c>
      <c r="G30" s="75">
        <v>0</v>
      </c>
      <c r="H30" s="16">
        <v>0</v>
      </c>
      <c r="I30" s="75">
        <v>0</v>
      </c>
      <c r="J30" s="16">
        <v>0</v>
      </c>
      <c r="K30" s="75">
        <v>0</v>
      </c>
      <c r="L30" s="16">
        <v>0</v>
      </c>
      <c r="M30" s="75">
        <v>0</v>
      </c>
      <c r="N30" s="16">
        <v>0</v>
      </c>
      <c r="O30" s="75">
        <v>0</v>
      </c>
      <c r="P30" s="16">
        <v>0</v>
      </c>
      <c r="Q30" s="75">
        <v>1000</v>
      </c>
      <c r="R30" s="16">
        <v>0</v>
      </c>
      <c r="S30" s="75">
        <v>0</v>
      </c>
      <c r="T30" s="16">
        <v>0</v>
      </c>
      <c r="U30" s="75">
        <v>12234</v>
      </c>
      <c r="V30" s="16">
        <v>0</v>
      </c>
      <c r="W30" s="75">
        <v>40909</v>
      </c>
    </row>
    <row r="31" spans="1:23" x14ac:dyDescent="0.2">
      <c r="A31" s="4" t="s">
        <v>22</v>
      </c>
      <c r="B31" s="92">
        <v>558870.22</v>
      </c>
      <c r="C31" s="93">
        <v>0</v>
      </c>
      <c r="D31" s="16">
        <v>0</v>
      </c>
      <c r="E31" s="75">
        <v>0</v>
      </c>
      <c r="F31" s="16">
        <v>558870.22</v>
      </c>
      <c r="G31" s="75">
        <v>0</v>
      </c>
      <c r="H31" s="16">
        <v>0</v>
      </c>
      <c r="I31" s="75">
        <v>0</v>
      </c>
      <c r="J31" s="16">
        <v>0</v>
      </c>
      <c r="K31" s="75">
        <v>0</v>
      </c>
      <c r="L31" s="16">
        <v>0</v>
      </c>
      <c r="M31" s="75">
        <v>0</v>
      </c>
      <c r="N31" s="16">
        <v>0</v>
      </c>
      <c r="O31" s="75">
        <v>0</v>
      </c>
      <c r="P31" s="16">
        <v>0</v>
      </c>
      <c r="Q31" s="75">
        <v>0</v>
      </c>
      <c r="R31" s="16">
        <v>0</v>
      </c>
      <c r="S31" s="75">
        <v>0</v>
      </c>
      <c r="T31" s="16">
        <v>0</v>
      </c>
      <c r="U31" s="75">
        <v>0</v>
      </c>
      <c r="V31" s="16">
        <v>0</v>
      </c>
      <c r="W31" s="75">
        <v>0</v>
      </c>
    </row>
    <row r="32" spans="1:23" x14ac:dyDescent="0.2">
      <c r="A32" s="4" t="s">
        <v>23</v>
      </c>
      <c r="B32" s="92">
        <v>0</v>
      </c>
      <c r="C32" s="93">
        <v>0</v>
      </c>
      <c r="D32" s="16">
        <v>0</v>
      </c>
      <c r="E32" s="75">
        <v>0</v>
      </c>
      <c r="F32" s="16">
        <v>0</v>
      </c>
      <c r="G32" s="75">
        <v>0</v>
      </c>
      <c r="H32" s="16">
        <v>0</v>
      </c>
      <c r="I32" s="75">
        <v>0</v>
      </c>
      <c r="J32" s="16">
        <v>0</v>
      </c>
      <c r="K32" s="75">
        <v>0</v>
      </c>
      <c r="L32" s="16">
        <v>0</v>
      </c>
      <c r="M32" s="75">
        <v>0</v>
      </c>
      <c r="N32" s="16">
        <v>0</v>
      </c>
      <c r="O32" s="75">
        <v>0</v>
      </c>
      <c r="P32" s="16">
        <v>0</v>
      </c>
      <c r="Q32" s="75">
        <v>0</v>
      </c>
      <c r="R32" s="16">
        <v>0</v>
      </c>
      <c r="S32" s="75">
        <v>0</v>
      </c>
      <c r="T32" s="16">
        <v>0</v>
      </c>
      <c r="U32" s="75">
        <v>0</v>
      </c>
      <c r="V32" s="16">
        <v>0</v>
      </c>
      <c r="W32" s="75">
        <v>0</v>
      </c>
    </row>
    <row r="33" spans="1:23" x14ac:dyDescent="0.2">
      <c r="A33" s="4" t="s">
        <v>24</v>
      </c>
      <c r="B33" s="92">
        <v>0</v>
      </c>
      <c r="C33" s="93">
        <v>9458.4270800534468</v>
      </c>
      <c r="D33" s="16">
        <v>0</v>
      </c>
      <c r="E33" s="75">
        <v>4779.95881061615</v>
      </c>
      <c r="F33" s="16">
        <v>0</v>
      </c>
      <c r="G33" s="75">
        <v>4262.4071010123198</v>
      </c>
      <c r="H33" s="16">
        <v>0</v>
      </c>
      <c r="I33" s="75">
        <v>0</v>
      </c>
      <c r="J33" s="16">
        <v>0</v>
      </c>
      <c r="K33" s="75">
        <v>0</v>
      </c>
      <c r="L33" s="16">
        <v>0</v>
      </c>
      <c r="M33" s="75">
        <v>0</v>
      </c>
      <c r="N33" s="16">
        <v>0</v>
      </c>
      <c r="O33" s="75">
        <v>0</v>
      </c>
      <c r="P33" s="16">
        <v>0</v>
      </c>
      <c r="Q33" s="75">
        <v>207.930229332859</v>
      </c>
      <c r="R33" s="16">
        <v>0</v>
      </c>
      <c r="S33" s="75">
        <v>0</v>
      </c>
      <c r="T33" s="16">
        <v>0</v>
      </c>
      <c r="U33" s="75">
        <v>208.13093909211901</v>
      </c>
      <c r="V33" s="16">
        <v>0</v>
      </c>
      <c r="W33" s="75">
        <v>0</v>
      </c>
    </row>
    <row r="34" spans="1:23" x14ac:dyDescent="0.2">
      <c r="A34" s="4" t="s">
        <v>25</v>
      </c>
      <c r="B34" s="92">
        <v>0</v>
      </c>
      <c r="C34" s="93">
        <v>0</v>
      </c>
      <c r="D34" s="16">
        <v>0</v>
      </c>
      <c r="E34" s="75">
        <v>0</v>
      </c>
      <c r="F34" s="16">
        <v>0</v>
      </c>
      <c r="G34" s="75">
        <v>0</v>
      </c>
      <c r="H34" s="16">
        <v>0</v>
      </c>
      <c r="I34" s="75">
        <v>0</v>
      </c>
      <c r="J34" s="16">
        <v>0</v>
      </c>
      <c r="K34" s="75">
        <v>0</v>
      </c>
      <c r="L34" s="16">
        <v>0</v>
      </c>
      <c r="M34" s="75">
        <v>0</v>
      </c>
      <c r="N34" s="16">
        <v>0</v>
      </c>
      <c r="O34" s="75">
        <v>0</v>
      </c>
      <c r="P34" s="16">
        <v>0</v>
      </c>
      <c r="Q34" s="75">
        <v>0</v>
      </c>
      <c r="R34" s="16">
        <v>0</v>
      </c>
      <c r="S34" s="75">
        <v>0</v>
      </c>
      <c r="T34" s="16">
        <v>0</v>
      </c>
      <c r="U34" s="75">
        <v>0</v>
      </c>
      <c r="V34" s="16">
        <v>0</v>
      </c>
      <c r="W34" s="75">
        <v>0</v>
      </c>
    </row>
    <row r="35" spans="1:23" x14ac:dyDescent="0.2">
      <c r="A35" s="4" t="s">
        <v>26</v>
      </c>
      <c r="B35" s="92">
        <v>0</v>
      </c>
      <c r="C35" s="93">
        <v>0</v>
      </c>
      <c r="D35" s="16">
        <v>0</v>
      </c>
      <c r="E35" s="75">
        <v>0</v>
      </c>
      <c r="F35" s="16">
        <v>0</v>
      </c>
      <c r="G35" s="75">
        <v>0</v>
      </c>
      <c r="H35" s="16">
        <v>0</v>
      </c>
      <c r="I35" s="75">
        <v>0</v>
      </c>
      <c r="J35" s="16">
        <v>0</v>
      </c>
      <c r="K35" s="75">
        <v>0</v>
      </c>
      <c r="L35" s="16">
        <v>0</v>
      </c>
      <c r="M35" s="75">
        <v>0</v>
      </c>
      <c r="N35" s="16">
        <v>0</v>
      </c>
      <c r="O35" s="75">
        <v>0</v>
      </c>
      <c r="P35" s="16">
        <v>0</v>
      </c>
      <c r="Q35" s="75">
        <v>0</v>
      </c>
      <c r="R35" s="16">
        <v>0</v>
      </c>
      <c r="S35" s="75">
        <v>0</v>
      </c>
      <c r="T35" s="16">
        <v>0</v>
      </c>
      <c r="U35" s="75">
        <v>0</v>
      </c>
      <c r="V35" s="16">
        <v>0</v>
      </c>
      <c r="W35" s="75">
        <v>0</v>
      </c>
    </row>
    <row r="36" spans="1:23" x14ac:dyDescent="0.2">
      <c r="A36" s="4" t="s">
        <v>27</v>
      </c>
      <c r="B36" s="92">
        <v>232420.78</v>
      </c>
      <c r="C36" s="93">
        <v>11769239</v>
      </c>
      <c r="D36" s="16">
        <v>232420.78</v>
      </c>
      <c r="E36" s="75">
        <v>1062.5</v>
      </c>
      <c r="F36" s="16">
        <v>0</v>
      </c>
      <c r="G36" s="75">
        <v>12104798.5</v>
      </c>
      <c r="H36" s="16">
        <v>0</v>
      </c>
      <c r="I36" s="75">
        <v>0</v>
      </c>
      <c r="J36" s="16">
        <v>0</v>
      </c>
      <c r="K36" s="75">
        <v>0</v>
      </c>
      <c r="L36" s="16">
        <v>0</v>
      </c>
      <c r="M36" s="75">
        <v>0</v>
      </c>
      <c r="N36" s="16">
        <v>0</v>
      </c>
      <c r="O36" s="75">
        <v>0</v>
      </c>
      <c r="P36" s="16">
        <v>0</v>
      </c>
      <c r="Q36" s="75">
        <v>-336622</v>
      </c>
      <c r="R36" s="16">
        <v>0</v>
      </c>
      <c r="S36" s="75">
        <v>0</v>
      </c>
      <c r="T36" s="16">
        <v>0</v>
      </c>
      <c r="U36" s="75">
        <v>0</v>
      </c>
      <c r="V36" s="16">
        <v>0</v>
      </c>
      <c r="W36" s="75">
        <v>0</v>
      </c>
    </row>
    <row r="37" spans="1:23" x14ac:dyDescent="0.2">
      <c r="A37" s="4" t="s">
        <v>28</v>
      </c>
      <c r="B37" s="92">
        <v>0</v>
      </c>
      <c r="C37" s="93">
        <v>0</v>
      </c>
      <c r="D37" s="16">
        <v>0</v>
      </c>
      <c r="E37" s="75">
        <v>0</v>
      </c>
      <c r="F37" s="16">
        <v>0</v>
      </c>
      <c r="G37" s="75">
        <v>0</v>
      </c>
      <c r="H37" s="16">
        <v>0</v>
      </c>
      <c r="I37" s="75">
        <v>0</v>
      </c>
      <c r="J37" s="16">
        <v>0</v>
      </c>
      <c r="K37" s="75">
        <v>0</v>
      </c>
      <c r="L37" s="16">
        <v>0</v>
      </c>
      <c r="M37" s="75">
        <v>0</v>
      </c>
      <c r="N37" s="16">
        <v>0</v>
      </c>
      <c r="O37" s="75">
        <v>0</v>
      </c>
      <c r="P37" s="16">
        <v>0</v>
      </c>
      <c r="Q37" s="75">
        <v>0</v>
      </c>
      <c r="R37" s="16">
        <v>0</v>
      </c>
      <c r="S37" s="75">
        <v>0</v>
      </c>
      <c r="T37" s="16">
        <v>0</v>
      </c>
      <c r="U37" s="75">
        <v>0</v>
      </c>
      <c r="V37" s="16">
        <v>0</v>
      </c>
      <c r="W37" s="75">
        <v>0</v>
      </c>
    </row>
    <row r="38" spans="1:23" x14ac:dyDescent="0.2">
      <c r="A38" s="4" t="s">
        <v>29</v>
      </c>
      <c r="B38" s="92">
        <v>0</v>
      </c>
      <c r="C38" s="93">
        <v>0</v>
      </c>
      <c r="D38" s="16">
        <v>0</v>
      </c>
      <c r="E38" s="75">
        <v>0</v>
      </c>
      <c r="F38" s="16">
        <v>0</v>
      </c>
      <c r="G38" s="75">
        <v>0</v>
      </c>
      <c r="H38" s="16">
        <v>0</v>
      </c>
      <c r="I38" s="75">
        <v>0</v>
      </c>
      <c r="J38" s="16">
        <v>0</v>
      </c>
      <c r="K38" s="75">
        <v>0</v>
      </c>
      <c r="L38" s="16">
        <v>0</v>
      </c>
      <c r="M38" s="75">
        <v>0</v>
      </c>
      <c r="N38" s="16">
        <v>0</v>
      </c>
      <c r="O38" s="75">
        <v>0</v>
      </c>
      <c r="P38" s="16">
        <v>0</v>
      </c>
      <c r="Q38" s="75">
        <v>0</v>
      </c>
      <c r="R38" s="16">
        <v>0</v>
      </c>
      <c r="S38" s="75">
        <v>0</v>
      </c>
      <c r="T38" s="16">
        <v>0</v>
      </c>
      <c r="U38" s="75">
        <v>0</v>
      </c>
      <c r="V38" s="16">
        <v>0</v>
      </c>
      <c r="W38" s="75">
        <v>0</v>
      </c>
    </row>
    <row r="39" spans="1:23" x14ac:dyDescent="0.2">
      <c r="A39" s="4" t="s">
        <v>30</v>
      </c>
      <c r="B39" s="92">
        <v>0</v>
      </c>
      <c r="C39" s="93">
        <v>0</v>
      </c>
      <c r="D39" s="16">
        <v>0</v>
      </c>
      <c r="E39" s="75">
        <v>0</v>
      </c>
      <c r="F39" s="16">
        <v>0</v>
      </c>
      <c r="G39" s="75">
        <v>0</v>
      </c>
      <c r="H39" s="16">
        <v>0</v>
      </c>
      <c r="I39" s="75">
        <v>0</v>
      </c>
      <c r="J39" s="16">
        <v>0</v>
      </c>
      <c r="K39" s="75">
        <v>0</v>
      </c>
      <c r="L39" s="16">
        <v>0</v>
      </c>
      <c r="M39" s="75">
        <v>0</v>
      </c>
      <c r="N39" s="16">
        <v>0</v>
      </c>
      <c r="O39" s="75">
        <v>0</v>
      </c>
      <c r="P39" s="16">
        <v>0</v>
      </c>
      <c r="Q39" s="75">
        <v>0</v>
      </c>
      <c r="R39" s="16">
        <v>0</v>
      </c>
      <c r="S39" s="75">
        <v>0</v>
      </c>
      <c r="T39" s="16">
        <v>0</v>
      </c>
      <c r="U39" s="75">
        <v>0</v>
      </c>
      <c r="V39" s="16">
        <v>0</v>
      </c>
      <c r="W39" s="75">
        <v>0</v>
      </c>
    </row>
    <row r="40" spans="1:23" x14ac:dyDescent="0.2">
      <c r="A40" s="4" t="s">
        <v>31</v>
      </c>
      <c r="B40" s="92">
        <v>0</v>
      </c>
      <c r="C40" s="93">
        <v>0</v>
      </c>
      <c r="D40" s="16">
        <v>0</v>
      </c>
      <c r="E40" s="75">
        <v>0</v>
      </c>
      <c r="F40" s="16">
        <v>0</v>
      </c>
      <c r="G40" s="75">
        <v>0</v>
      </c>
      <c r="H40" s="16">
        <v>0</v>
      </c>
      <c r="I40" s="75">
        <v>0</v>
      </c>
      <c r="J40" s="16">
        <v>0</v>
      </c>
      <c r="K40" s="75">
        <v>0</v>
      </c>
      <c r="L40" s="16">
        <v>0</v>
      </c>
      <c r="M40" s="75">
        <v>0</v>
      </c>
      <c r="N40" s="16">
        <v>0</v>
      </c>
      <c r="O40" s="75">
        <v>0</v>
      </c>
      <c r="P40" s="16">
        <v>0</v>
      </c>
      <c r="Q40" s="75">
        <v>0</v>
      </c>
      <c r="R40" s="16">
        <v>0</v>
      </c>
      <c r="S40" s="75">
        <v>0</v>
      </c>
      <c r="T40" s="16">
        <v>0</v>
      </c>
      <c r="U40" s="75">
        <v>0</v>
      </c>
      <c r="V40" s="16">
        <v>0</v>
      </c>
      <c r="W40" s="75">
        <v>0</v>
      </c>
    </row>
    <row r="41" spans="1:23" x14ac:dyDescent="0.2">
      <c r="A41" s="4" t="s">
        <v>32</v>
      </c>
      <c r="B41" s="92">
        <v>147711</v>
      </c>
      <c r="C41" s="93">
        <v>228815</v>
      </c>
      <c r="D41" s="16">
        <v>144619</v>
      </c>
      <c r="E41" s="75">
        <v>0</v>
      </c>
      <c r="F41" s="16">
        <v>3092</v>
      </c>
      <c r="G41" s="75">
        <v>188680</v>
      </c>
      <c r="H41" s="16">
        <v>0</v>
      </c>
      <c r="I41" s="75">
        <v>0</v>
      </c>
      <c r="J41" s="16">
        <v>0</v>
      </c>
      <c r="K41" s="75">
        <v>61775</v>
      </c>
      <c r="L41" s="16">
        <v>0</v>
      </c>
      <c r="M41" s="75">
        <v>0</v>
      </c>
      <c r="N41" s="16">
        <v>0</v>
      </c>
      <c r="O41" s="75">
        <v>0</v>
      </c>
      <c r="P41" s="16">
        <v>0</v>
      </c>
      <c r="Q41" s="75">
        <v>-21640</v>
      </c>
      <c r="R41" s="16">
        <v>0</v>
      </c>
      <c r="S41" s="75">
        <v>0</v>
      </c>
      <c r="T41" s="16">
        <v>0</v>
      </c>
      <c r="U41" s="75">
        <v>0</v>
      </c>
      <c r="V41" s="16">
        <v>0</v>
      </c>
      <c r="W41" s="75">
        <v>0</v>
      </c>
    </row>
    <row r="42" spans="1:23" x14ac:dyDescent="0.2">
      <c r="A42" s="4" t="s">
        <v>33</v>
      </c>
      <c r="B42" s="92">
        <v>0</v>
      </c>
      <c r="C42" s="93">
        <v>1254.55</v>
      </c>
      <c r="D42" s="16">
        <v>0</v>
      </c>
      <c r="E42" s="75">
        <v>1254.55</v>
      </c>
      <c r="F42" s="16">
        <v>0</v>
      </c>
      <c r="G42" s="75">
        <v>0</v>
      </c>
      <c r="H42" s="16">
        <v>0</v>
      </c>
      <c r="I42" s="75">
        <v>0</v>
      </c>
      <c r="J42" s="16">
        <v>0</v>
      </c>
      <c r="K42" s="75">
        <v>0</v>
      </c>
      <c r="L42" s="16">
        <v>0</v>
      </c>
      <c r="M42" s="75">
        <v>0</v>
      </c>
      <c r="N42" s="16">
        <v>0</v>
      </c>
      <c r="O42" s="75">
        <v>0</v>
      </c>
      <c r="P42" s="16">
        <v>0</v>
      </c>
      <c r="Q42" s="75">
        <v>0</v>
      </c>
      <c r="R42" s="16">
        <v>0</v>
      </c>
      <c r="S42" s="75">
        <v>0</v>
      </c>
      <c r="T42" s="16">
        <v>0</v>
      </c>
      <c r="U42" s="75">
        <v>0</v>
      </c>
      <c r="V42" s="16">
        <v>0</v>
      </c>
      <c r="W42" s="75">
        <v>0</v>
      </c>
    </row>
    <row r="43" spans="1:23" x14ac:dyDescent="0.2">
      <c r="A43" s="4" t="s">
        <v>34</v>
      </c>
      <c r="B43" s="92">
        <v>0</v>
      </c>
      <c r="C43" s="93">
        <v>0</v>
      </c>
      <c r="D43" s="16">
        <v>0</v>
      </c>
      <c r="E43" s="75">
        <v>0</v>
      </c>
      <c r="F43" s="16">
        <v>0</v>
      </c>
      <c r="G43" s="75">
        <v>0</v>
      </c>
      <c r="H43" s="16">
        <v>0</v>
      </c>
      <c r="I43" s="75">
        <v>0</v>
      </c>
      <c r="J43" s="16">
        <v>0</v>
      </c>
      <c r="K43" s="75">
        <v>0</v>
      </c>
      <c r="L43" s="16">
        <v>0</v>
      </c>
      <c r="M43" s="75">
        <v>0</v>
      </c>
      <c r="N43" s="16">
        <v>0</v>
      </c>
      <c r="O43" s="75">
        <v>0</v>
      </c>
      <c r="P43" s="16">
        <v>0</v>
      </c>
      <c r="Q43" s="75">
        <v>0</v>
      </c>
      <c r="R43" s="16">
        <v>0</v>
      </c>
      <c r="S43" s="75">
        <v>0</v>
      </c>
      <c r="T43" s="16">
        <v>0</v>
      </c>
      <c r="U43" s="75">
        <v>0</v>
      </c>
      <c r="V43" s="16">
        <v>0</v>
      </c>
      <c r="W43" s="75">
        <v>0</v>
      </c>
    </row>
    <row r="44" spans="1:23" x14ac:dyDescent="0.2">
      <c r="A44" s="4" t="s">
        <v>35</v>
      </c>
      <c r="B44" s="92">
        <v>0</v>
      </c>
      <c r="C44" s="93">
        <v>0</v>
      </c>
      <c r="D44" s="16">
        <v>0</v>
      </c>
      <c r="E44" s="75">
        <v>0</v>
      </c>
      <c r="F44" s="16">
        <v>0</v>
      </c>
      <c r="G44" s="75">
        <v>0</v>
      </c>
      <c r="H44" s="16">
        <v>0</v>
      </c>
      <c r="I44" s="75">
        <v>0</v>
      </c>
      <c r="J44" s="16">
        <v>0</v>
      </c>
      <c r="K44" s="75">
        <v>0</v>
      </c>
      <c r="L44" s="16">
        <v>0</v>
      </c>
      <c r="M44" s="75">
        <v>0</v>
      </c>
      <c r="N44" s="16">
        <v>0</v>
      </c>
      <c r="O44" s="75">
        <v>0</v>
      </c>
      <c r="P44" s="16">
        <v>0</v>
      </c>
      <c r="Q44" s="75">
        <v>0</v>
      </c>
      <c r="R44" s="16">
        <v>0</v>
      </c>
      <c r="S44" s="75">
        <v>0</v>
      </c>
      <c r="T44" s="16">
        <v>0</v>
      </c>
      <c r="U44" s="75">
        <v>0</v>
      </c>
      <c r="V44" s="16">
        <v>0</v>
      </c>
      <c r="W44" s="75">
        <v>0</v>
      </c>
    </row>
    <row r="45" spans="1:23" x14ac:dyDescent="0.2">
      <c r="A45" s="4" t="s">
        <v>36</v>
      </c>
      <c r="B45" s="92">
        <v>-325359.42000000004</v>
      </c>
      <c r="C45" s="93">
        <v>128840.13</v>
      </c>
      <c r="D45" s="16">
        <v>165472.85999999999</v>
      </c>
      <c r="E45" s="75">
        <v>92262.92</v>
      </c>
      <c r="F45" s="16">
        <v>-493436.28</v>
      </c>
      <c r="G45" s="75">
        <v>23934.19</v>
      </c>
      <c r="H45" s="16">
        <v>0</v>
      </c>
      <c r="I45" s="75">
        <v>0</v>
      </c>
      <c r="J45" s="16">
        <v>0</v>
      </c>
      <c r="K45" s="75">
        <v>0</v>
      </c>
      <c r="L45" s="16">
        <v>0</v>
      </c>
      <c r="M45" s="75">
        <v>0</v>
      </c>
      <c r="N45" s="16">
        <v>0</v>
      </c>
      <c r="O45" s="75">
        <v>7218.67</v>
      </c>
      <c r="P45" s="16">
        <v>0</v>
      </c>
      <c r="Q45" s="75">
        <v>0</v>
      </c>
      <c r="R45" s="16">
        <v>2604</v>
      </c>
      <c r="S45" s="75">
        <v>174</v>
      </c>
      <c r="T45" s="16">
        <v>0</v>
      </c>
      <c r="U45" s="75">
        <v>5250.35</v>
      </c>
      <c r="V45" s="16">
        <v>0</v>
      </c>
      <c r="W45" s="75">
        <v>0</v>
      </c>
    </row>
    <row r="46" spans="1:23" x14ac:dyDescent="0.2">
      <c r="A46" s="4" t="s">
        <v>37</v>
      </c>
      <c r="B46" s="92">
        <v>3220232.75</v>
      </c>
      <c r="C46" s="93">
        <v>665181.81999999995</v>
      </c>
      <c r="D46" s="16">
        <v>2925684.75</v>
      </c>
      <c r="E46" s="75">
        <v>0</v>
      </c>
      <c r="F46" s="16">
        <v>-70075.509999999995</v>
      </c>
      <c r="G46" s="75">
        <v>609000</v>
      </c>
      <c r="H46" s="16">
        <v>0</v>
      </c>
      <c r="I46" s="75">
        <v>0</v>
      </c>
      <c r="J46" s="16">
        <v>40263.730000000003</v>
      </c>
      <c r="K46" s="75">
        <v>56181.82</v>
      </c>
      <c r="L46" s="16">
        <v>3528.98</v>
      </c>
      <c r="M46" s="75">
        <v>0</v>
      </c>
      <c r="N46" s="16">
        <v>14830.82</v>
      </c>
      <c r="O46" s="75">
        <v>0</v>
      </c>
      <c r="P46" s="16">
        <v>74642.92</v>
      </c>
      <c r="Q46" s="75">
        <v>0</v>
      </c>
      <c r="R46" s="16">
        <v>231219.22</v>
      </c>
      <c r="S46" s="75">
        <v>0</v>
      </c>
      <c r="T46" s="16">
        <v>0</v>
      </c>
      <c r="U46" s="75">
        <v>0</v>
      </c>
      <c r="V46" s="16">
        <v>137.84</v>
      </c>
      <c r="W46" s="75">
        <v>0</v>
      </c>
    </row>
    <row r="47" spans="1:23" x14ac:dyDescent="0.2">
      <c r="A47" s="4" t="s">
        <v>38</v>
      </c>
      <c r="B47" s="92">
        <v>0</v>
      </c>
      <c r="C47" s="93">
        <v>-1808</v>
      </c>
      <c r="D47" s="16">
        <v>0</v>
      </c>
      <c r="E47" s="75">
        <v>0</v>
      </c>
      <c r="F47" s="16">
        <v>0</v>
      </c>
      <c r="G47" s="75">
        <v>0</v>
      </c>
      <c r="H47" s="16">
        <v>0</v>
      </c>
      <c r="I47" s="75">
        <v>0</v>
      </c>
      <c r="J47" s="16">
        <v>0</v>
      </c>
      <c r="K47" s="75">
        <v>0</v>
      </c>
      <c r="L47" s="16">
        <v>0</v>
      </c>
      <c r="M47" s="75">
        <v>0</v>
      </c>
      <c r="N47" s="16">
        <v>0</v>
      </c>
      <c r="O47" s="75">
        <v>0</v>
      </c>
      <c r="P47" s="16">
        <v>0</v>
      </c>
      <c r="Q47" s="75">
        <v>-1808</v>
      </c>
      <c r="R47" s="16">
        <v>0</v>
      </c>
      <c r="S47" s="75">
        <v>0</v>
      </c>
      <c r="T47" s="16">
        <v>0</v>
      </c>
      <c r="U47" s="75">
        <v>0</v>
      </c>
      <c r="V47" s="16">
        <v>0</v>
      </c>
      <c r="W47" s="75">
        <v>0</v>
      </c>
    </row>
    <row r="48" spans="1:23" x14ac:dyDescent="0.2">
      <c r="A48" s="4" t="s">
        <v>39</v>
      </c>
      <c r="B48" s="92">
        <v>0</v>
      </c>
      <c r="C48" s="93">
        <v>0</v>
      </c>
      <c r="D48" s="16">
        <v>0</v>
      </c>
      <c r="E48" s="75">
        <v>0</v>
      </c>
      <c r="F48" s="16">
        <v>0</v>
      </c>
      <c r="G48" s="75">
        <v>0</v>
      </c>
      <c r="H48" s="16">
        <v>0</v>
      </c>
      <c r="I48" s="75">
        <v>0</v>
      </c>
      <c r="J48" s="16">
        <v>0</v>
      </c>
      <c r="K48" s="75">
        <v>0</v>
      </c>
      <c r="L48" s="16">
        <v>0</v>
      </c>
      <c r="M48" s="75">
        <v>0</v>
      </c>
      <c r="N48" s="16">
        <v>0</v>
      </c>
      <c r="O48" s="75">
        <v>0</v>
      </c>
      <c r="P48" s="16">
        <v>0</v>
      </c>
      <c r="Q48" s="75">
        <v>0</v>
      </c>
      <c r="R48" s="16">
        <v>0</v>
      </c>
      <c r="S48" s="75">
        <v>0</v>
      </c>
      <c r="T48" s="16">
        <v>0</v>
      </c>
      <c r="U48" s="75">
        <v>0</v>
      </c>
      <c r="V48" s="16">
        <v>0</v>
      </c>
      <c r="W48" s="75">
        <v>0</v>
      </c>
    </row>
    <row r="49" spans="1:23" x14ac:dyDescent="0.2">
      <c r="A49" s="4" t="s">
        <v>40</v>
      </c>
      <c r="B49" s="92">
        <v>0</v>
      </c>
      <c r="C49" s="93">
        <v>2500</v>
      </c>
      <c r="D49" s="16">
        <v>0</v>
      </c>
      <c r="E49" s="75">
        <v>0</v>
      </c>
      <c r="F49" s="16">
        <v>0</v>
      </c>
      <c r="G49" s="75">
        <v>0</v>
      </c>
      <c r="H49" s="16">
        <v>0</v>
      </c>
      <c r="I49" s="75">
        <v>0</v>
      </c>
      <c r="J49" s="16">
        <v>0</v>
      </c>
      <c r="K49" s="75">
        <v>0</v>
      </c>
      <c r="L49" s="16">
        <v>0</v>
      </c>
      <c r="M49" s="75">
        <v>0</v>
      </c>
      <c r="N49" s="16">
        <v>0</v>
      </c>
      <c r="O49" s="75">
        <v>0</v>
      </c>
      <c r="P49" s="16">
        <v>0</v>
      </c>
      <c r="Q49" s="75">
        <v>0</v>
      </c>
      <c r="R49" s="16">
        <v>0</v>
      </c>
      <c r="S49" s="75">
        <v>0</v>
      </c>
      <c r="T49" s="16">
        <v>0</v>
      </c>
      <c r="U49" s="75">
        <v>2500</v>
      </c>
      <c r="V49" s="16">
        <v>0</v>
      </c>
      <c r="W49" s="75">
        <v>0</v>
      </c>
    </row>
    <row r="50" spans="1:23" x14ac:dyDescent="0.2">
      <c r="A50" s="4" t="s">
        <v>41</v>
      </c>
      <c r="B50" s="92">
        <v>0</v>
      </c>
      <c r="C50" s="93">
        <v>0</v>
      </c>
      <c r="D50" s="16">
        <v>0</v>
      </c>
      <c r="E50" s="75">
        <v>0</v>
      </c>
      <c r="F50" s="16">
        <v>0</v>
      </c>
      <c r="G50" s="75">
        <v>0</v>
      </c>
      <c r="H50" s="16">
        <v>0</v>
      </c>
      <c r="I50" s="75">
        <v>0</v>
      </c>
      <c r="J50" s="16">
        <v>0</v>
      </c>
      <c r="K50" s="75">
        <v>0</v>
      </c>
      <c r="L50" s="16">
        <v>0</v>
      </c>
      <c r="M50" s="75">
        <v>0</v>
      </c>
      <c r="N50" s="16">
        <v>0</v>
      </c>
      <c r="O50" s="75">
        <v>0</v>
      </c>
      <c r="P50" s="16">
        <v>0</v>
      </c>
      <c r="Q50" s="75">
        <v>0</v>
      </c>
      <c r="R50" s="16">
        <v>0</v>
      </c>
      <c r="S50" s="75">
        <v>0</v>
      </c>
      <c r="T50" s="16">
        <v>0</v>
      </c>
      <c r="U50" s="75">
        <v>0</v>
      </c>
      <c r="V50" s="16">
        <v>0</v>
      </c>
      <c r="W50" s="75">
        <v>0</v>
      </c>
    </row>
    <row r="51" spans="1:23" x14ac:dyDescent="0.2">
      <c r="A51" s="4" t="s">
        <v>42</v>
      </c>
      <c r="B51" s="92">
        <v>0</v>
      </c>
      <c r="C51" s="93">
        <v>0</v>
      </c>
      <c r="D51" s="16">
        <v>0</v>
      </c>
      <c r="E51" s="75">
        <v>0</v>
      </c>
      <c r="F51" s="16">
        <v>0</v>
      </c>
      <c r="G51" s="75">
        <v>0</v>
      </c>
      <c r="H51" s="16">
        <v>0</v>
      </c>
      <c r="I51" s="75">
        <v>0</v>
      </c>
      <c r="J51" s="16">
        <v>0</v>
      </c>
      <c r="K51" s="75">
        <v>0</v>
      </c>
      <c r="L51" s="16">
        <v>0</v>
      </c>
      <c r="M51" s="75">
        <v>0</v>
      </c>
      <c r="N51" s="16">
        <v>0</v>
      </c>
      <c r="O51" s="75">
        <v>0</v>
      </c>
      <c r="P51" s="16">
        <v>0</v>
      </c>
      <c r="Q51" s="75">
        <v>0</v>
      </c>
      <c r="R51" s="16">
        <v>0</v>
      </c>
      <c r="S51" s="75">
        <v>0</v>
      </c>
      <c r="T51" s="16">
        <v>0</v>
      </c>
      <c r="U51" s="75">
        <v>0</v>
      </c>
      <c r="V51" s="16">
        <v>0</v>
      </c>
      <c r="W51" s="75">
        <v>0</v>
      </c>
    </row>
    <row r="52" spans="1:23" x14ac:dyDescent="0.2">
      <c r="A52" s="4" t="s">
        <v>43</v>
      </c>
      <c r="B52" s="92">
        <v>0</v>
      </c>
      <c r="C52" s="93">
        <v>124664</v>
      </c>
      <c r="D52" s="16">
        <v>0</v>
      </c>
      <c r="E52" s="75">
        <v>0</v>
      </c>
      <c r="F52" s="16">
        <v>0</v>
      </c>
      <c r="G52" s="75">
        <v>0</v>
      </c>
      <c r="H52" s="16">
        <v>0</v>
      </c>
      <c r="I52" s="75">
        <v>0</v>
      </c>
      <c r="J52" s="16">
        <v>0</v>
      </c>
      <c r="K52" s="75">
        <v>0</v>
      </c>
      <c r="L52" s="16">
        <v>0</v>
      </c>
      <c r="M52" s="75">
        <v>0</v>
      </c>
      <c r="N52" s="16">
        <v>0</v>
      </c>
      <c r="O52" s="75">
        <v>0</v>
      </c>
      <c r="P52" s="16">
        <v>0</v>
      </c>
      <c r="Q52" s="75">
        <v>124664</v>
      </c>
      <c r="R52" s="16">
        <v>0</v>
      </c>
      <c r="S52" s="75">
        <v>0</v>
      </c>
      <c r="T52" s="16">
        <v>0</v>
      </c>
      <c r="U52" s="75">
        <v>0</v>
      </c>
      <c r="V52" s="16">
        <v>0</v>
      </c>
      <c r="W52" s="75">
        <v>0</v>
      </c>
    </row>
    <row r="53" spans="1:23" x14ac:dyDescent="0.2">
      <c r="A53" s="4" t="s">
        <v>44</v>
      </c>
      <c r="B53" s="92">
        <v>0</v>
      </c>
      <c r="C53" s="93">
        <v>0</v>
      </c>
      <c r="D53" s="16">
        <v>0</v>
      </c>
      <c r="E53" s="75">
        <v>0</v>
      </c>
      <c r="F53" s="16">
        <v>0</v>
      </c>
      <c r="G53" s="75">
        <v>0</v>
      </c>
      <c r="H53" s="16">
        <v>0</v>
      </c>
      <c r="I53" s="75">
        <v>0</v>
      </c>
      <c r="J53" s="16">
        <v>0</v>
      </c>
      <c r="K53" s="75">
        <v>0</v>
      </c>
      <c r="L53" s="16">
        <v>0</v>
      </c>
      <c r="M53" s="75">
        <v>0</v>
      </c>
      <c r="N53" s="16">
        <v>0</v>
      </c>
      <c r="O53" s="75">
        <v>0</v>
      </c>
      <c r="P53" s="16">
        <v>0</v>
      </c>
      <c r="Q53" s="75">
        <v>0</v>
      </c>
      <c r="R53" s="16">
        <v>0</v>
      </c>
      <c r="S53" s="75">
        <v>0</v>
      </c>
      <c r="T53" s="16">
        <v>0</v>
      </c>
      <c r="U53" s="75">
        <v>0</v>
      </c>
      <c r="V53" s="16">
        <v>0</v>
      </c>
      <c r="W53" s="75">
        <v>0</v>
      </c>
    </row>
    <row r="54" spans="1:23" x14ac:dyDescent="0.2">
      <c r="A54" s="4" t="s">
        <v>264</v>
      </c>
      <c r="B54" s="92">
        <v>0</v>
      </c>
      <c r="C54" s="93">
        <v>0</v>
      </c>
      <c r="D54" s="16">
        <v>0</v>
      </c>
      <c r="E54" s="75">
        <v>0</v>
      </c>
      <c r="F54" s="16">
        <v>0</v>
      </c>
      <c r="G54" s="75">
        <v>0</v>
      </c>
      <c r="H54" s="16">
        <v>0</v>
      </c>
      <c r="I54" s="75">
        <v>0</v>
      </c>
      <c r="J54" s="16">
        <v>0</v>
      </c>
      <c r="K54" s="75">
        <v>0</v>
      </c>
      <c r="L54" s="16">
        <v>0</v>
      </c>
      <c r="M54" s="75">
        <v>0</v>
      </c>
      <c r="N54" s="16">
        <v>0</v>
      </c>
      <c r="O54" s="75">
        <v>0</v>
      </c>
      <c r="P54" s="16">
        <v>0</v>
      </c>
      <c r="Q54" s="75">
        <v>0</v>
      </c>
      <c r="R54" s="16">
        <v>0</v>
      </c>
      <c r="S54" s="75">
        <v>0</v>
      </c>
      <c r="T54" s="16">
        <v>0</v>
      </c>
      <c r="U54" s="75">
        <v>0</v>
      </c>
      <c r="V54" s="16">
        <v>0</v>
      </c>
      <c r="W54" s="75">
        <v>0</v>
      </c>
    </row>
    <row r="55" spans="1:23" x14ac:dyDescent="0.2">
      <c r="A55" s="4" t="s">
        <v>45</v>
      </c>
      <c r="B55" s="92">
        <v>0</v>
      </c>
      <c r="C55" s="93">
        <v>-11000</v>
      </c>
      <c r="D55" s="16">
        <v>0</v>
      </c>
      <c r="E55" s="75">
        <v>0</v>
      </c>
      <c r="F55" s="16">
        <v>0</v>
      </c>
      <c r="G55" s="75">
        <v>0</v>
      </c>
      <c r="H55" s="16">
        <v>0</v>
      </c>
      <c r="I55" s="75">
        <v>0</v>
      </c>
      <c r="J55" s="16">
        <v>0</v>
      </c>
      <c r="K55" s="75">
        <v>0</v>
      </c>
      <c r="L55" s="16">
        <v>0</v>
      </c>
      <c r="M55" s="75">
        <v>0</v>
      </c>
      <c r="N55" s="16">
        <v>0</v>
      </c>
      <c r="O55" s="75">
        <v>0</v>
      </c>
      <c r="P55" s="16">
        <v>0</v>
      </c>
      <c r="Q55" s="75">
        <v>0</v>
      </c>
      <c r="R55" s="16">
        <v>0</v>
      </c>
      <c r="S55" s="75">
        <v>0</v>
      </c>
      <c r="T55" s="16">
        <v>0</v>
      </c>
      <c r="U55" s="75">
        <v>0</v>
      </c>
      <c r="V55" s="16">
        <v>0</v>
      </c>
      <c r="W55" s="75">
        <v>-11000</v>
      </c>
    </row>
    <row r="56" spans="1:23" x14ac:dyDescent="0.2">
      <c r="A56" s="4" t="s">
        <v>46</v>
      </c>
      <c r="B56" s="92">
        <v>0</v>
      </c>
      <c r="C56" s="93">
        <v>160000</v>
      </c>
      <c r="D56" s="16">
        <v>0</v>
      </c>
      <c r="E56" s="75">
        <v>160000</v>
      </c>
      <c r="F56" s="16">
        <v>0</v>
      </c>
      <c r="G56" s="75">
        <v>0</v>
      </c>
      <c r="H56" s="16">
        <v>0</v>
      </c>
      <c r="I56" s="75">
        <v>0</v>
      </c>
      <c r="J56" s="16">
        <v>0</v>
      </c>
      <c r="K56" s="75">
        <v>0</v>
      </c>
      <c r="L56" s="16">
        <v>0</v>
      </c>
      <c r="M56" s="75">
        <v>0</v>
      </c>
      <c r="N56" s="16">
        <v>0</v>
      </c>
      <c r="O56" s="75">
        <v>0</v>
      </c>
      <c r="P56" s="16">
        <v>0</v>
      </c>
      <c r="Q56" s="75">
        <v>0</v>
      </c>
      <c r="R56" s="16">
        <v>0</v>
      </c>
      <c r="S56" s="75">
        <v>0</v>
      </c>
      <c r="T56" s="16">
        <v>0</v>
      </c>
      <c r="U56" s="75">
        <v>0</v>
      </c>
      <c r="V56" s="16">
        <v>0</v>
      </c>
      <c r="W56" s="75">
        <v>0</v>
      </c>
    </row>
    <row r="57" spans="1:23" x14ac:dyDescent="0.2">
      <c r="A57" s="4" t="s">
        <v>47</v>
      </c>
      <c r="B57" s="92">
        <v>0</v>
      </c>
      <c r="C57" s="93">
        <v>15000</v>
      </c>
      <c r="D57" s="16">
        <v>0</v>
      </c>
      <c r="E57" s="75">
        <v>15000</v>
      </c>
      <c r="F57" s="16">
        <v>0</v>
      </c>
      <c r="G57" s="75">
        <v>0</v>
      </c>
      <c r="H57" s="16">
        <v>0</v>
      </c>
      <c r="I57" s="75">
        <v>0</v>
      </c>
      <c r="J57" s="16">
        <v>0</v>
      </c>
      <c r="K57" s="75">
        <v>0</v>
      </c>
      <c r="L57" s="16">
        <v>0</v>
      </c>
      <c r="M57" s="75">
        <v>0</v>
      </c>
      <c r="N57" s="16">
        <v>0</v>
      </c>
      <c r="O57" s="75">
        <v>0</v>
      </c>
      <c r="P57" s="16">
        <v>0</v>
      </c>
      <c r="Q57" s="75">
        <v>0</v>
      </c>
      <c r="R57" s="16">
        <v>0</v>
      </c>
      <c r="S57" s="75">
        <v>0</v>
      </c>
      <c r="T57" s="16">
        <v>0</v>
      </c>
      <c r="U57" s="75">
        <v>0</v>
      </c>
      <c r="V57" s="16">
        <v>0</v>
      </c>
      <c r="W57" s="75">
        <v>0</v>
      </c>
    </row>
    <row r="58" spans="1:23" x14ac:dyDescent="0.2">
      <c r="A58" s="4" t="s">
        <v>48</v>
      </c>
      <c r="B58" s="92">
        <v>0</v>
      </c>
      <c r="C58" s="93">
        <v>0</v>
      </c>
      <c r="D58" s="16">
        <v>0</v>
      </c>
      <c r="E58" s="75">
        <v>0</v>
      </c>
      <c r="F58" s="16">
        <v>0</v>
      </c>
      <c r="G58" s="75">
        <v>0</v>
      </c>
      <c r="H58" s="16">
        <v>0</v>
      </c>
      <c r="I58" s="75">
        <v>0</v>
      </c>
      <c r="J58" s="16">
        <v>0</v>
      </c>
      <c r="K58" s="75">
        <v>0</v>
      </c>
      <c r="L58" s="16">
        <v>0</v>
      </c>
      <c r="M58" s="75">
        <v>0</v>
      </c>
      <c r="N58" s="16">
        <v>0</v>
      </c>
      <c r="O58" s="75">
        <v>0</v>
      </c>
      <c r="P58" s="16">
        <v>0</v>
      </c>
      <c r="Q58" s="75">
        <v>0</v>
      </c>
      <c r="R58" s="16">
        <v>0</v>
      </c>
      <c r="S58" s="75">
        <v>0</v>
      </c>
      <c r="T58" s="16">
        <v>0</v>
      </c>
      <c r="U58" s="75">
        <v>0</v>
      </c>
      <c r="V58" s="16">
        <v>0</v>
      </c>
      <c r="W58" s="75">
        <v>0</v>
      </c>
    </row>
    <row r="59" spans="1:23" x14ac:dyDescent="0.2">
      <c r="A59" s="4" t="s">
        <v>49</v>
      </c>
      <c r="B59" s="92">
        <v>166114.04129497724</v>
      </c>
      <c r="C59" s="93">
        <v>-69886258.917600006</v>
      </c>
      <c r="D59" s="16">
        <v>157103.35766484021</v>
      </c>
      <c r="E59" s="75">
        <v>-8714560</v>
      </c>
      <c r="F59" s="16">
        <v>9010.6836301370204</v>
      </c>
      <c r="G59" s="75">
        <v>-51116338.917600006</v>
      </c>
      <c r="H59" s="16">
        <v>0</v>
      </c>
      <c r="I59" s="75">
        <v>0</v>
      </c>
      <c r="J59" s="16">
        <v>0</v>
      </c>
      <c r="K59" s="75">
        <v>0</v>
      </c>
      <c r="L59" s="16">
        <v>0</v>
      </c>
      <c r="M59" s="75">
        <v>0</v>
      </c>
      <c r="N59" s="16">
        <v>0</v>
      </c>
      <c r="O59" s="75">
        <v>-666880</v>
      </c>
      <c r="P59" s="16">
        <v>0</v>
      </c>
      <c r="Q59" s="75">
        <v>-1782560</v>
      </c>
      <c r="R59" s="16">
        <v>0</v>
      </c>
      <c r="S59" s="75">
        <v>-7605920</v>
      </c>
      <c r="T59" s="16">
        <v>0</v>
      </c>
      <c r="U59" s="75">
        <v>0</v>
      </c>
      <c r="V59" s="16">
        <v>0</v>
      </c>
      <c r="W59" s="75">
        <v>0</v>
      </c>
    </row>
    <row r="60" spans="1:23" x14ac:dyDescent="0.2">
      <c r="A60" s="4" t="s">
        <v>50</v>
      </c>
      <c r="B60" s="92">
        <v>13765.4</v>
      </c>
      <c r="C60" s="93">
        <v>159380</v>
      </c>
      <c r="D60" s="16">
        <v>0</v>
      </c>
      <c r="E60" s="75">
        <v>0</v>
      </c>
      <c r="F60" s="16">
        <v>3750</v>
      </c>
      <c r="G60" s="75">
        <v>159380</v>
      </c>
      <c r="H60" s="16">
        <v>0</v>
      </c>
      <c r="I60" s="75">
        <v>0</v>
      </c>
      <c r="J60" s="16">
        <v>0</v>
      </c>
      <c r="K60" s="75">
        <v>0</v>
      </c>
      <c r="L60" s="16">
        <v>0</v>
      </c>
      <c r="M60" s="75">
        <v>0</v>
      </c>
      <c r="N60" s="16">
        <v>0</v>
      </c>
      <c r="O60" s="75">
        <v>0</v>
      </c>
      <c r="P60" s="16">
        <v>10015.4</v>
      </c>
      <c r="Q60" s="75">
        <v>0</v>
      </c>
      <c r="R60" s="16">
        <v>0</v>
      </c>
      <c r="S60" s="75">
        <v>0</v>
      </c>
      <c r="T60" s="16">
        <v>0</v>
      </c>
      <c r="U60" s="75">
        <v>0</v>
      </c>
      <c r="V60" s="16">
        <v>0</v>
      </c>
      <c r="W60" s="75">
        <v>0</v>
      </c>
    </row>
    <row r="61" spans="1:23" x14ac:dyDescent="0.2">
      <c r="A61" s="4" t="s">
        <v>51</v>
      </c>
      <c r="B61" s="92">
        <v>0</v>
      </c>
      <c r="C61" s="93">
        <v>0</v>
      </c>
      <c r="D61" s="16">
        <v>0</v>
      </c>
      <c r="E61" s="75">
        <v>0</v>
      </c>
      <c r="F61" s="16">
        <v>0</v>
      </c>
      <c r="G61" s="75">
        <v>0</v>
      </c>
      <c r="H61" s="16">
        <v>0</v>
      </c>
      <c r="I61" s="75">
        <v>0</v>
      </c>
      <c r="J61" s="16">
        <v>0</v>
      </c>
      <c r="K61" s="75">
        <v>0</v>
      </c>
      <c r="L61" s="16">
        <v>0</v>
      </c>
      <c r="M61" s="75">
        <v>0</v>
      </c>
      <c r="N61" s="16">
        <v>0</v>
      </c>
      <c r="O61" s="75">
        <v>0</v>
      </c>
      <c r="P61" s="16">
        <v>0</v>
      </c>
      <c r="Q61" s="75">
        <v>0</v>
      </c>
      <c r="R61" s="16">
        <v>0</v>
      </c>
      <c r="S61" s="75">
        <v>0</v>
      </c>
      <c r="T61" s="16">
        <v>0</v>
      </c>
      <c r="U61" s="75">
        <v>0</v>
      </c>
      <c r="V61" s="16">
        <v>0</v>
      </c>
      <c r="W61" s="75">
        <v>0</v>
      </c>
    </row>
    <row r="62" spans="1:23" x14ac:dyDescent="0.2">
      <c r="A62" s="4" t="s">
        <v>52</v>
      </c>
      <c r="B62" s="92">
        <v>0</v>
      </c>
      <c r="C62" s="93">
        <v>0</v>
      </c>
      <c r="D62" s="16">
        <v>0</v>
      </c>
      <c r="E62" s="75">
        <v>0</v>
      </c>
      <c r="F62" s="16">
        <v>0</v>
      </c>
      <c r="G62" s="75">
        <v>0</v>
      </c>
      <c r="H62" s="16">
        <v>0</v>
      </c>
      <c r="I62" s="75">
        <v>0</v>
      </c>
      <c r="J62" s="16">
        <v>0</v>
      </c>
      <c r="K62" s="75">
        <v>0</v>
      </c>
      <c r="L62" s="16">
        <v>0</v>
      </c>
      <c r="M62" s="75">
        <v>0</v>
      </c>
      <c r="N62" s="16">
        <v>0</v>
      </c>
      <c r="O62" s="75">
        <v>0</v>
      </c>
      <c r="P62" s="16">
        <v>0</v>
      </c>
      <c r="Q62" s="75">
        <v>0</v>
      </c>
      <c r="R62" s="16">
        <v>0</v>
      </c>
      <c r="S62" s="75">
        <v>0</v>
      </c>
      <c r="T62" s="16">
        <v>0</v>
      </c>
      <c r="U62" s="75">
        <v>0</v>
      </c>
      <c r="V62" s="16">
        <v>0</v>
      </c>
      <c r="W62" s="75">
        <v>0</v>
      </c>
    </row>
    <row r="63" spans="1:23" x14ac:dyDescent="0.2">
      <c r="A63" s="4" t="s">
        <v>53</v>
      </c>
      <c r="B63" s="92">
        <v>0</v>
      </c>
      <c r="C63" s="93">
        <v>0</v>
      </c>
      <c r="D63" s="16">
        <v>0</v>
      </c>
      <c r="E63" s="75">
        <v>0</v>
      </c>
      <c r="F63" s="16">
        <v>0</v>
      </c>
      <c r="G63" s="75">
        <v>0</v>
      </c>
      <c r="H63" s="16">
        <v>0</v>
      </c>
      <c r="I63" s="75">
        <v>0</v>
      </c>
      <c r="J63" s="16">
        <v>0</v>
      </c>
      <c r="K63" s="75">
        <v>0</v>
      </c>
      <c r="L63" s="16">
        <v>0</v>
      </c>
      <c r="M63" s="75">
        <v>0</v>
      </c>
      <c r="N63" s="16">
        <v>0</v>
      </c>
      <c r="O63" s="75">
        <v>0</v>
      </c>
      <c r="P63" s="16">
        <v>0</v>
      </c>
      <c r="Q63" s="75">
        <v>0</v>
      </c>
      <c r="R63" s="16">
        <v>0</v>
      </c>
      <c r="S63" s="75">
        <v>0</v>
      </c>
      <c r="T63" s="16">
        <v>0</v>
      </c>
      <c r="U63" s="75">
        <v>0</v>
      </c>
      <c r="V63" s="16">
        <v>0</v>
      </c>
      <c r="W63" s="75">
        <v>0</v>
      </c>
    </row>
    <row r="64" spans="1:23" x14ac:dyDescent="0.2">
      <c r="A64" s="4" t="s">
        <v>54</v>
      </c>
      <c r="B64" s="92">
        <v>836015</v>
      </c>
      <c r="C64" s="93">
        <v>0</v>
      </c>
      <c r="D64" s="16">
        <v>0</v>
      </c>
      <c r="E64" s="75">
        <v>0</v>
      </c>
      <c r="F64" s="16">
        <v>0</v>
      </c>
      <c r="G64" s="75">
        <v>0</v>
      </c>
      <c r="H64" s="16">
        <v>0</v>
      </c>
      <c r="I64" s="75">
        <v>0</v>
      </c>
      <c r="J64" s="16">
        <v>0</v>
      </c>
      <c r="K64" s="75">
        <v>0</v>
      </c>
      <c r="L64" s="16">
        <v>0</v>
      </c>
      <c r="M64" s="75">
        <v>0</v>
      </c>
      <c r="N64" s="16">
        <v>0</v>
      </c>
      <c r="O64" s="75">
        <v>0</v>
      </c>
      <c r="P64" s="16">
        <v>0</v>
      </c>
      <c r="Q64" s="75">
        <v>0</v>
      </c>
      <c r="R64" s="16">
        <v>0</v>
      </c>
      <c r="S64" s="75">
        <v>0</v>
      </c>
      <c r="T64" s="16">
        <v>0</v>
      </c>
      <c r="U64" s="75">
        <v>0</v>
      </c>
      <c r="V64" s="16">
        <v>836015</v>
      </c>
      <c r="W64" s="75">
        <v>0</v>
      </c>
    </row>
    <row r="65" spans="1:23" x14ac:dyDescent="0.2">
      <c r="A65" s="4" t="s">
        <v>55</v>
      </c>
      <c r="B65" s="92">
        <v>17635</v>
      </c>
      <c r="C65" s="93">
        <v>34945</v>
      </c>
      <c r="D65" s="16">
        <v>0</v>
      </c>
      <c r="E65" s="75">
        <v>0</v>
      </c>
      <c r="F65" s="16">
        <v>17635</v>
      </c>
      <c r="G65" s="75">
        <v>34945</v>
      </c>
      <c r="H65" s="16">
        <v>0</v>
      </c>
      <c r="I65" s="75">
        <v>0</v>
      </c>
      <c r="J65" s="16">
        <v>0</v>
      </c>
      <c r="K65" s="75">
        <v>0</v>
      </c>
      <c r="L65" s="16">
        <v>0</v>
      </c>
      <c r="M65" s="75">
        <v>0</v>
      </c>
      <c r="N65" s="16">
        <v>0</v>
      </c>
      <c r="O65" s="75">
        <v>0</v>
      </c>
      <c r="P65" s="16">
        <v>0</v>
      </c>
      <c r="Q65" s="75">
        <v>0</v>
      </c>
      <c r="R65" s="16">
        <v>0</v>
      </c>
      <c r="S65" s="75">
        <v>0</v>
      </c>
      <c r="T65" s="16">
        <v>0</v>
      </c>
      <c r="U65" s="75">
        <v>0</v>
      </c>
      <c r="V65" s="16">
        <v>0</v>
      </c>
      <c r="W65" s="75">
        <v>0</v>
      </c>
    </row>
    <row r="66" spans="1:23" x14ac:dyDescent="0.2">
      <c r="A66" s="4" t="s">
        <v>56</v>
      </c>
      <c r="B66" s="92">
        <v>0</v>
      </c>
      <c r="C66" s="93">
        <v>0</v>
      </c>
      <c r="D66" s="16">
        <v>0</v>
      </c>
      <c r="E66" s="75">
        <v>0</v>
      </c>
      <c r="F66" s="16">
        <v>0</v>
      </c>
      <c r="G66" s="75">
        <v>0</v>
      </c>
      <c r="H66" s="16">
        <v>0</v>
      </c>
      <c r="I66" s="75">
        <v>0</v>
      </c>
      <c r="J66" s="16">
        <v>0</v>
      </c>
      <c r="K66" s="75">
        <v>0</v>
      </c>
      <c r="L66" s="16">
        <v>0</v>
      </c>
      <c r="M66" s="75">
        <v>0</v>
      </c>
      <c r="N66" s="16">
        <v>0</v>
      </c>
      <c r="O66" s="75">
        <v>0</v>
      </c>
      <c r="P66" s="16">
        <v>0</v>
      </c>
      <c r="Q66" s="75">
        <v>0</v>
      </c>
      <c r="R66" s="16">
        <v>0</v>
      </c>
      <c r="S66" s="75">
        <v>0</v>
      </c>
      <c r="T66" s="16">
        <v>0</v>
      </c>
      <c r="U66" s="75">
        <v>0</v>
      </c>
      <c r="V66" s="16">
        <v>0</v>
      </c>
      <c r="W66" s="75">
        <v>0</v>
      </c>
    </row>
    <row r="67" spans="1:23" x14ac:dyDescent="0.2">
      <c r="A67" s="4" t="s">
        <v>57</v>
      </c>
      <c r="B67" s="92">
        <v>335840</v>
      </c>
      <c r="C67" s="93">
        <v>6444</v>
      </c>
      <c r="D67" s="16">
        <v>236314</v>
      </c>
      <c r="E67" s="75">
        <v>0</v>
      </c>
      <c r="F67" s="16">
        <v>0</v>
      </c>
      <c r="G67" s="75">
        <v>0</v>
      </c>
      <c r="H67" s="16">
        <v>0</v>
      </c>
      <c r="I67" s="75">
        <v>0</v>
      </c>
      <c r="J67" s="16">
        <v>0</v>
      </c>
      <c r="K67" s="75">
        <v>0</v>
      </c>
      <c r="L67" s="16">
        <v>0</v>
      </c>
      <c r="M67" s="75">
        <v>0</v>
      </c>
      <c r="N67" s="16">
        <v>0</v>
      </c>
      <c r="O67" s="75">
        <v>0</v>
      </c>
      <c r="P67" s="16">
        <v>0</v>
      </c>
      <c r="Q67" s="75">
        <v>6444</v>
      </c>
      <c r="R67" s="16">
        <v>99526</v>
      </c>
      <c r="S67" s="75">
        <v>0</v>
      </c>
      <c r="T67" s="16">
        <v>0</v>
      </c>
      <c r="U67" s="75">
        <v>0</v>
      </c>
      <c r="V67" s="16">
        <v>0</v>
      </c>
      <c r="W67" s="75">
        <v>0</v>
      </c>
    </row>
    <row r="68" spans="1:23" x14ac:dyDescent="0.2">
      <c r="A68" s="4" t="s">
        <v>58</v>
      </c>
      <c r="B68" s="92">
        <v>904000</v>
      </c>
      <c r="C68" s="93">
        <v>0</v>
      </c>
      <c r="D68" s="16">
        <v>904000</v>
      </c>
      <c r="E68" s="75">
        <v>0</v>
      </c>
      <c r="F68" s="16">
        <v>0</v>
      </c>
      <c r="G68" s="75">
        <v>0</v>
      </c>
      <c r="H68" s="16">
        <v>0</v>
      </c>
      <c r="I68" s="75">
        <v>0</v>
      </c>
      <c r="J68" s="16">
        <v>0</v>
      </c>
      <c r="K68" s="75">
        <v>0</v>
      </c>
      <c r="L68" s="16">
        <v>0</v>
      </c>
      <c r="M68" s="75">
        <v>0</v>
      </c>
      <c r="N68" s="16">
        <v>0</v>
      </c>
      <c r="O68" s="75">
        <v>0</v>
      </c>
      <c r="P68" s="16">
        <v>0</v>
      </c>
      <c r="Q68" s="75">
        <v>0</v>
      </c>
      <c r="R68" s="16">
        <v>0</v>
      </c>
      <c r="S68" s="75">
        <v>0</v>
      </c>
      <c r="T68" s="16">
        <v>0</v>
      </c>
      <c r="U68" s="75">
        <v>0</v>
      </c>
      <c r="V68" s="16">
        <v>0</v>
      </c>
      <c r="W68" s="75">
        <v>0</v>
      </c>
    </row>
    <row r="69" spans="1:23" x14ac:dyDescent="0.2">
      <c r="A69" s="4" t="s">
        <v>59</v>
      </c>
      <c r="B69" s="92">
        <v>0</v>
      </c>
      <c r="C69" s="93">
        <v>0</v>
      </c>
      <c r="D69" s="16">
        <v>0</v>
      </c>
      <c r="E69" s="75">
        <v>0</v>
      </c>
      <c r="F69" s="16">
        <v>0</v>
      </c>
      <c r="G69" s="75">
        <v>0</v>
      </c>
      <c r="H69" s="16">
        <v>0</v>
      </c>
      <c r="I69" s="75">
        <v>0</v>
      </c>
      <c r="J69" s="16">
        <v>0</v>
      </c>
      <c r="K69" s="75">
        <v>0</v>
      </c>
      <c r="L69" s="16">
        <v>0</v>
      </c>
      <c r="M69" s="75">
        <v>0</v>
      </c>
      <c r="N69" s="16">
        <v>0</v>
      </c>
      <c r="O69" s="75">
        <v>0</v>
      </c>
      <c r="P69" s="16">
        <v>0</v>
      </c>
      <c r="Q69" s="75">
        <v>0</v>
      </c>
      <c r="R69" s="16">
        <v>0</v>
      </c>
      <c r="S69" s="75">
        <v>0</v>
      </c>
      <c r="T69" s="16">
        <v>0</v>
      </c>
      <c r="U69" s="75">
        <v>0</v>
      </c>
      <c r="V69" s="16">
        <v>0</v>
      </c>
      <c r="W69" s="75">
        <v>0</v>
      </c>
    </row>
    <row r="70" spans="1:23" x14ac:dyDescent="0.2">
      <c r="A70" s="4" t="s">
        <v>60</v>
      </c>
      <c r="B70" s="92">
        <v>0</v>
      </c>
      <c r="C70" s="93">
        <v>0</v>
      </c>
      <c r="D70" s="16">
        <v>0</v>
      </c>
      <c r="E70" s="75">
        <v>0</v>
      </c>
      <c r="F70" s="16">
        <v>0</v>
      </c>
      <c r="G70" s="75">
        <v>0</v>
      </c>
      <c r="H70" s="16">
        <v>0</v>
      </c>
      <c r="I70" s="75">
        <v>0</v>
      </c>
      <c r="J70" s="16">
        <v>0</v>
      </c>
      <c r="K70" s="75">
        <v>0</v>
      </c>
      <c r="L70" s="16">
        <v>0</v>
      </c>
      <c r="M70" s="75">
        <v>0</v>
      </c>
      <c r="N70" s="16">
        <v>0</v>
      </c>
      <c r="O70" s="75">
        <v>0</v>
      </c>
      <c r="P70" s="16">
        <v>0</v>
      </c>
      <c r="Q70" s="75">
        <v>0</v>
      </c>
      <c r="R70" s="16">
        <v>0</v>
      </c>
      <c r="S70" s="75">
        <v>0</v>
      </c>
      <c r="T70" s="16">
        <v>0</v>
      </c>
      <c r="U70" s="75">
        <v>0</v>
      </c>
      <c r="V70" s="16">
        <v>0</v>
      </c>
      <c r="W70" s="75">
        <v>0</v>
      </c>
    </row>
    <row r="71" spans="1:23" x14ac:dyDescent="0.2">
      <c r="A71" s="4" t="s">
        <v>61</v>
      </c>
      <c r="B71" s="92">
        <v>0</v>
      </c>
      <c r="C71" s="93">
        <v>120745</v>
      </c>
      <c r="D71" s="16">
        <v>0</v>
      </c>
      <c r="E71" s="75">
        <v>0</v>
      </c>
      <c r="F71" s="16">
        <v>0</v>
      </c>
      <c r="G71" s="75">
        <v>0</v>
      </c>
      <c r="H71" s="16">
        <v>0</v>
      </c>
      <c r="I71" s="75">
        <v>0</v>
      </c>
      <c r="J71" s="16">
        <v>0</v>
      </c>
      <c r="K71" s="75">
        <v>0</v>
      </c>
      <c r="L71" s="16">
        <v>0</v>
      </c>
      <c r="M71" s="75">
        <v>0</v>
      </c>
      <c r="N71" s="16">
        <v>0</v>
      </c>
      <c r="O71" s="75">
        <v>0</v>
      </c>
      <c r="P71" s="16">
        <v>0</v>
      </c>
      <c r="Q71" s="75">
        <v>120745</v>
      </c>
      <c r="R71" s="16">
        <v>0</v>
      </c>
      <c r="S71" s="75">
        <v>0</v>
      </c>
      <c r="T71" s="16">
        <v>0</v>
      </c>
      <c r="U71" s="75">
        <v>0</v>
      </c>
      <c r="V71" s="16">
        <v>0</v>
      </c>
      <c r="W71" s="75">
        <v>0</v>
      </c>
    </row>
    <row r="72" spans="1:23" x14ac:dyDescent="0.2">
      <c r="A72" s="4" t="s">
        <v>62</v>
      </c>
      <c r="B72" s="92">
        <v>2684000</v>
      </c>
      <c r="C72" s="93">
        <v>0</v>
      </c>
      <c r="D72" s="16">
        <v>0</v>
      </c>
      <c r="E72" s="75">
        <v>0</v>
      </c>
      <c r="F72" s="16">
        <v>0</v>
      </c>
      <c r="G72" s="75">
        <v>0</v>
      </c>
      <c r="H72" s="16">
        <v>0</v>
      </c>
      <c r="I72" s="75">
        <v>0</v>
      </c>
      <c r="J72" s="16">
        <v>2684000</v>
      </c>
      <c r="K72" s="75">
        <v>0</v>
      </c>
      <c r="L72" s="16">
        <v>0</v>
      </c>
      <c r="M72" s="75">
        <v>0</v>
      </c>
      <c r="N72" s="16">
        <v>0</v>
      </c>
      <c r="O72" s="75">
        <v>0</v>
      </c>
      <c r="P72" s="16">
        <v>0</v>
      </c>
      <c r="Q72" s="75">
        <v>0</v>
      </c>
      <c r="R72" s="16">
        <v>0</v>
      </c>
      <c r="S72" s="75">
        <v>0</v>
      </c>
      <c r="T72" s="16">
        <v>0</v>
      </c>
      <c r="U72" s="75">
        <v>0</v>
      </c>
      <c r="V72" s="16">
        <v>0</v>
      </c>
      <c r="W72" s="75">
        <v>0</v>
      </c>
    </row>
    <row r="73" spans="1:23" x14ac:dyDescent="0.2">
      <c r="A73" s="4" t="s">
        <v>63</v>
      </c>
      <c r="B73" s="92">
        <v>0</v>
      </c>
      <c r="C73" s="93">
        <v>87</v>
      </c>
      <c r="D73" s="16">
        <v>0</v>
      </c>
      <c r="E73" s="75">
        <v>0</v>
      </c>
      <c r="F73" s="16">
        <v>0</v>
      </c>
      <c r="G73" s="75">
        <v>0</v>
      </c>
      <c r="H73" s="16">
        <v>0</v>
      </c>
      <c r="I73" s="75">
        <v>0</v>
      </c>
      <c r="J73" s="16">
        <v>0</v>
      </c>
      <c r="K73" s="75">
        <v>0</v>
      </c>
      <c r="L73" s="16">
        <v>0</v>
      </c>
      <c r="M73" s="75">
        <v>0</v>
      </c>
      <c r="N73" s="16">
        <v>0</v>
      </c>
      <c r="O73" s="75">
        <v>0</v>
      </c>
      <c r="P73" s="16">
        <v>0</v>
      </c>
      <c r="Q73" s="75">
        <v>87</v>
      </c>
      <c r="R73" s="16">
        <v>0</v>
      </c>
      <c r="S73" s="75">
        <v>0</v>
      </c>
      <c r="T73" s="16">
        <v>0</v>
      </c>
      <c r="U73" s="75">
        <v>0</v>
      </c>
      <c r="V73" s="16">
        <v>0</v>
      </c>
      <c r="W73" s="75">
        <v>0</v>
      </c>
    </row>
    <row r="74" spans="1:23" x14ac:dyDescent="0.2">
      <c r="A74" s="4" t="s">
        <v>64</v>
      </c>
      <c r="B74" s="92">
        <v>0</v>
      </c>
      <c r="C74" s="93">
        <v>100000</v>
      </c>
      <c r="D74" s="16">
        <v>0</v>
      </c>
      <c r="E74" s="75">
        <v>0</v>
      </c>
      <c r="F74" s="16">
        <v>0</v>
      </c>
      <c r="G74" s="75">
        <v>0</v>
      </c>
      <c r="H74" s="16">
        <v>0</v>
      </c>
      <c r="I74" s="75">
        <v>0</v>
      </c>
      <c r="J74" s="16">
        <v>0</v>
      </c>
      <c r="K74" s="75">
        <v>0</v>
      </c>
      <c r="L74" s="16">
        <v>0</v>
      </c>
      <c r="M74" s="75">
        <v>100000</v>
      </c>
      <c r="N74" s="16">
        <v>0</v>
      </c>
      <c r="O74" s="75">
        <v>0</v>
      </c>
      <c r="P74" s="16">
        <v>0</v>
      </c>
      <c r="Q74" s="75">
        <v>0</v>
      </c>
      <c r="R74" s="16">
        <v>0</v>
      </c>
      <c r="S74" s="75">
        <v>0</v>
      </c>
      <c r="T74" s="16">
        <v>0</v>
      </c>
      <c r="U74" s="75">
        <v>0</v>
      </c>
      <c r="V74" s="16">
        <v>0</v>
      </c>
      <c r="W74" s="75">
        <v>0</v>
      </c>
    </row>
    <row r="75" spans="1:23" x14ac:dyDescent="0.2">
      <c r="A75" s="4" t="s">
        <v>65</v>
      </c>
      <c r="B75" s="92">
        <v>0</v>
      </c>
      <c r="C75" s="93">
        <v>0</v>
      </c>
      <c r="D75" s="16">
        <v>0</v>
      </c>
      <c r="E75" s="75">
        <v>0</v>
      </c>
      <c r="F75" s="16">
        <v>0</v>
      </c>
      <c r="G75" s="75">
        <v>0</v>
      </c>
      <c r="H75" s="16">
        <v>0</v>
      </c>
      <c r="I75" s="75">
        <v>0</v>
      </c>
      <c r="J75" s="16">
        <v>0</v>
      </c>
      <c r="K75" s="75">
        <v>0</v>
      </c>
      <c r="L75" s="16">
        <v>0</v>
      </c>
      <c r="M75" s="75">
        <v>0</v>
      </c>
      <c r="N75" s="16">
        <v>0</v>
      </c>
      <c r="O75" s="75">
        <v>0</v>
      </c>
      <c r="P75" s="16">
        <v>0</v>
      </c>
      <c r="Q75" s="75">
        <v>0</v>
      </c>
      <c r="R75" s="16">
        <v>0</v>
      </c>
      <c r="S75" s="75">
        <v>0</v>
      </c>
      <c r="T75" s="16">
        <v>0</v>
      </c>
      <c r="U75" s="75">
        <v>0</v>
      </c>
      <c r="V75" s="16">
        <v>0</v>
      </c>
      <c r="W75" s="75">
        <v>0</v>
      </c>
    </row>
    <row r="76" spans="1:23" x14ac:dyDescent="0.2">
      <c r="A76" s="4" t="s">
        <v>66</v>
      </c>
      <c r="B76" s="92">
        <v>11200</v>
      </c>
      <c r="C76" s="93">
        <v>0</v>
      </c>
      <c r="D76" s="16">
        <v>0</v>
      </c>
      <c r="E76" s="75">
        <v>0</v>
      </c>
      <c r="F76" s="16">
        <v>0</v>
      </c>
      <c r="G76" s="75">
        <v>0</v>
      </c>
      <c r="H76" s="16">
        <v>0</v>
      </c>
      <c r="I76" s="75">
        <v>0</v>
      </c>
      <c r="J76" s="16">
        <v>0</v>
      </c>
      <c r="K76" s="75">
        <v>0</v>
      </c>
      <c r="L76" s="16">
        <v>0</v>
      </c>
      <c r="M76" s="75">
        <v>0</v>
      </c>
      <c r="N76" s="16">
        <v>0</v>
      </c>
      <c r="O76" s="75">
        <v>0</v>
      </c>
      <c r="P76" s="16">
        <v>11200</v>
      </c>
      <c r="Q76" s="75">
        <v>0</v>
      </c>
      <c r="R76" s="16">
        <v>0</v>
      </c>
      <c r="S76" s="75">
        <v>0</v>
      </c>
      <c r="T76" s="16">
        <v>0</v>
      </c>
      <c r="U76" s="75">
        <v>0</v>
      </c>
      <c r="V76" s="16">
        <v>0</v>
      </c>
      <c r="W76" s="75">
        <v>0</v>
      </c>
    </row>
    <row r="77" spans="1:23" x14ac:dyDescent="0.2">
      <c r="A77" s="4" t="s">
        <v>67</v>
      </c>
      <c r="B77" s="92">
        <v>0</v>
      </c>
      <c r="C77" s="93">
        <v>0</v>
      </c>
      <c r="D77" s="16">
        <v>0</v>
      </c>
      <c r="E77" s="75">
        <v>0</v>
      </c>
      <c r="F77" s="16">
        <v>0</v>
      </c>
      <c r="G77" s="75">
        <v>0</v>
      </c>
      <c r="H77" s="16">
        <v>0</v>
      </c>
      <c r="I77" s="75">
        <v>0</v>
      </c>
      <c r="J77" s="16">
        <v>0</v>
      </c>
      <c r="K77" s="75">
        <v>0</v>
      </c>
      <c r="L77" s="16">
        <v>0</v>
      </c>
      <c r="M77" s="75">
        <v>0</v>
      </c>
      <c r="N77" s="16">
        <v>0</v>
      </c>
      <c r="O77" s="75">
        <v>0</v>
      </c>
      <c r="P77" s="16">
        <v>0</v>
      </c>
      <c r="Q77" s="75">
        <v>0</v>
      </c>
      <c r="R77" s="16">
        <v>0</v>
      </c>
      <c r="S77" s="75">
        <v>0</v>
      </c>
      <c r="T77" s="16">
        <v>0</v>
      </c>
      <c r="U77" s="75">
        <v>0</v>
      </c>
      <c r="V77" s="16">
        <v>0</v>
      </c>
      <c r="W77" s="75">
        <v>0</v>
      </c>
    </row>
    <row r="78" spans="1:23" x14ac:dyDescent="0.2">
      <c r="A78" s="4" t="s">
        <v>68</v>
      </c>
      <c r="B78" s="92">
        <v>0</v>
      </c>
      <c r="C78" s="93">
        <v>33328</v>
      </c>
      <c r="D78" s="16">
        <v>0</v>
      </c>
      <c r="E78" s="75">
        <v>0</v>
      </c>
      <c r="F78" s="16">
        <v>0</v>
      </c>
      <c r="G78" s="75">
        <v>0</v>
      </c>
      <c r="H78" s="16">
        <v>0</v>
      </c>
      <c r="I78" s="75">
        <v>0</v>
      </c>
      <c r="J78" s="16">
        <v>0</v>
      </c>
      <c r="K78" s="75">
        <v>0</v>
      </c>
      <c r="L78" s="16">
        <v>0</v>
      </c>
      <c r="M78" s="75">
        <v>0</v>
      </c>
      <c r="N78" s="16">
        <v>0</v>
      </c>
      <c r="O78" s="75">
        <v>0</v>
      </c>
      <c r="P78" s="16">
        <v>0</v>
      </c>
      <c r="Q78" s="75">
        <v>33328</v>
      </c>
      <c r="R78" s="16">
        <v>0</v>
      </c>
      <c r="S78" s="75">
        <v>0</v>
      </c>
      <c r="T78" s="16">
        <v>0</v>
      </c>
      <c r="U78" s="75">
        <v>0</v>
      </c>
      <c r="V78" s="16">
        <v>0</v>
      </c>
      <c r="W78" s="75">
        <v>0</v>
      </c>
    </row>
    <row r="79" spans="1:23" x14ac:dyDescent="0.2">
      <c r="A79" s="4" t="s">
        <v>69</v>
      </c>
      <c r="B79" s="92">
        <v>0</v>
      </c>
      <c r="C79" s="93">
        <v>0</v>
      </c>
      <c r="D79" s="16">
        <v>0</v>
      </c>
      <c r="E79" s="75">
        <v>0</v>
      </c>
      <c r="F79" s="16">
        <v>0</v>
      </c>
      <c r="G79" s="75">
        <v>0</v>
      </c>
      <c r="H79" s="16">
        <v>0</v>
      </c>
      <c r="I79" s="75">
        <v>0</v>
      </c>
      <c r="J79" s="16">
        <v>0</v>
      </c>
      <c r="K79" s="75">
        <v>0</v>
      </c>
      <c r="L79" s="16">
        <v>0</v>
      </c>
      <c r="M79" s="75">
        <v>0</v>
      </c>
      <c r="N79" s="16">
        <v>0</v>
      </c>
      <c r="O79" s="75">
        <v>0</v>
      </c>
      <c r="P79" s="16">
        <v>0</v>
      </c>
      <c r="Q79" s="75">
        <v>0</v>
      </c>
      <c r="R79" s="16">
        <v>0</v>
      </c>
      <c r="S79" s="75">
        <v>0</v>
      </c>
      <c r="T79" s="16">
        <v>0</v>
      </c>
      <c r="U79" s="75">
        <v>0</v>
      </c>
      <c r="V79" s="16">
        <v>0</v>
      </c>
      <c r="W79" s="75">
        <v>0</v>
      </c>
    </row>
    <row r="80" spans="1:23" x14ac:dyDescent="0.2">
      <c r="A80" s="4" t="s">
        <v>70</v>
      </c>
      <c r="B80" s="92">
        <v>277634</v>
      </c>
      <c r="C80" s="93">
        <v>0</v>
      </c>
      <c r="D80" s="16">
        <v>36824</v>
      </c>
      <c r="E80" s="75">
        <v>0</v>
      </c>
      <c r="F80" s="16">
        <v>240810</v>
      </c>
      <c r="G80" s="75">
        <v>0</v>
      </c>
      <c r="H80" s="16">
        <v>0</v>
      </c>
      <c r="I80" s="75">
        <v>0</v>
      </c>
      <c r="J80" s="16">
        <v>0</v>
      </c>
      <c r="K80" s="75">
        <v>0</v>
      </c>
      <c r="L80" s="16">
        <v>0</v>
      </c>
      <c r="M80" s="75">
        <v>0</v>
      </c>
      <c r="N80" s="16">
        <v>0</v>
      </c>
      <c r="O80" s="75">
        <v>0</v>
      </c>
      <c r="P80" s="16">
        <v>0</v>
      </c>
      <c r="Q80" s="75">
        <v>0</v>
      </c>
      <c r="R80" s="16">
        <v>0</v>
      </c>
      <c r="S80" s="75">
        <v>0</v>
      </c>
      <c r="T80" s="16">
        <v>0</v>
      </c>
      <c r="U80" s="75">
        <v>0</v>
      </c>
      <c r="V80" s="16">
        <v>0</v>
      </c>
      <c r="W80" s="75">
        <v>0</v>
      </c>
    </row>
    <row r="81" spans="1:23" x14ac:dyDescent="0.2">
      <c r="A81" s="4" t="s">
        <v>71</v>
      </c>
      <c r="B81" s="92">
        <v>0</v>
      </c>
      <c r="C81" s="93">
        <v>0</v>
      </c>
      <c r="D81" s="16">
        <v>0</v>
      </c>
      <c r="E81" s="75">
        <v>0</v>
      </c>
      <c r="F81" s="16">
        <v>0</v>
      </c>
      <c r="G81" s="75">
        <v>0</v>
      </c>
      <c r="H81" s="16">
        <v>0</v>
      </c>
      <c r="I81" s="75">
        <v>0</v>
      </c>
      <c r="J81" s="16">
        <v>0</v>
      </c>
      <c r="K81" s="75">
        <v>0</v>
      </c>
      <c r="L81" s="16">
        <v>0</v>
      </c>
      <c r="M81" s="75">
        <v>0</v>
      </c>
      <c r="N81" s="16">
        <v>0</v>
      </c>
      <c r="O81" s="75">
        <v>0</v>
      </c>
      <c r="P81" s="16">
        <v>0</v>
      </c>
      <c r="Q81" s="75">
        <v>0</v>
      </c>
      <c r="R81" s="16">
        <v>0</v>
      </c>
      <c r="S81" s="75">
        <v>0</v>
      </c>
      <c r="T81" s="16">
        <v>0</v>
      </c>
      <c r="U81" s="75">
        <v>0</v>
      </c>
      <c r="V81" s="16">
        <v>0</v>
      </c>
      <c r="W81" s="75">
        <v>0</v>
      </c>
    </row>
    <row r="82" spans="1:23" x14ac:dyDescent="0.2">
      <c r="A82" s="4" t="s">
        <v>72</v>
      </c>
      <c r="B82" s="92">
        <v>0</v>
      </c>
      <c r="C82" s="93">
        <v>0</v>
      </c>
      <c r="D82" s="16">
        <v>0</v>
      </c>
      <c r="E82" s="75">
        <v>0</v>
      </c>
      <c r="F82" s="16">
        <v>0</v>
      </c>
      <c r="G82" s="75">
        <v>0</v>
      </c>
      <c r="H82" s="16">
        <v>0</v>
      </c>
      <c r="I82" s="75">
        <v>0</v>
      </c>
      <c r="J82" s="16">
        <v>0</v>
      </c>
      <c r="K82" s="75">
        <v>0</v>
      </c>
      <c r="L82" s="16">
        <v>0</v>
      </c>
      <c r="M82" s="75">
        <v>0</v>
      </c>
      <c r="N82" s="16">
        <v>0</v>
      </c>
      <c r="O82" s="75">
        <v>0</v>
      </c>
      <c r="P82" s="16">
        <v>0</v>
      </c>
      <c r="Q82" s="75">
        <v>0</v>
      </c>
      <c r="R82" s="16">
        <v>0</v>
      </c>
      <c r="S82" s="75">
        <v>0</v>
      </c>
      <c r="T82" s="16">
        <v>0</v>
      </c>
      <c r="U82" s="75">
        <v>0</v>
      </c>
      <c r="V82" s="16">
        <v>0</v>
      </c>
      <c r="W82" s="75">
        <v>0</v>
      </c>
    </row>
    <row r="83" spans="1:23" x14ac:dyDescent="0.2">
      <c r="A83" s="4" t="s">
        <v>73</v>
      </c>
      <c r="B83" s="92">
        <v>0</v>
      </c>
      <c r="C83" s="93">
        <v>7926806.6567785013</v>
      </c>
      <c r="D83" s="16">
        <v>0</v>
      </c>
      <c r="E83" s="75">
        <v>76147.92</v>
      </c>
      <c r="F83" s="16">
        <v>0</v>
      </c>
      <c r="G83" s="75">
        <v>3020193.28</v>
      </c>
      <c r="H83" s="16">
        <v>0</v>
      </c>
      <c r="I83" s="75">
        <v>0</v>
      </c>
      <c r="J83" s="16">
        <v>0</v>
      </c>
      <c r="K83" s="75">
        <v>0</v>
      </c>
      <c r="L83" s="16">
        <v>0</v>
      </c>
      <c r="M83" s="75">
        <v>0</v>
      </c>
      <c r="N83" s="16">
        <v>0</v>
      </c>
      <c r="O83" s="75">
        <v>0</v>
      </c>
      <c r="P83" s="16">
        <v>0</v>
      </c>
      <c r="Q83" s="75">
        <v>0</v>
      </c>
      <c r="R83" s="16">
        <v>0</v>
      </c>
      <c r="S83" s="75">
        <v>0</v>
      </c>
      <c r="T83" s="16">
        <v>0</v>
      </c>
      <c r="U83" s="75">
        <v>0</v>
      </c>
      <c r="V83" s="16">
        <v>0</v>
      </c>
      <c r="W83" s="75">
        <v>4830465.4567785012</v>
      </c>
    </row>
    <row r="84" spans="1:23" x14ac:dyDescent="0.2">
      <c r="A84" s="4" t="s">
        <v>74</v>
      </c>
      <c r="B84" s="92">
        <v>0</v>
      </c>
      <c r="C84" s="93">
        <v>0</v>
      </c>
      <c r="D84" s="16">
        <v>0</v>
      </c>
      <c r="E84" s="75">
        <v>0</v>
      </c>
      <c r="F84" s="16">
        <v>0</v>
      </c>
      <c r="G84" s="75">
        <v>0</v>
      </c>
      <c r="H84" s="16">
        <v>0</v>
      </c>
      <c r="I84" s="75">
        <v>0</v>
      </c>
      <c r="J84" s="16">
        <v>0</v>
      </c>
      <c r="K84" s="75">
        <v>0</v>
      </c>
      <c r="L84" s="16">
        <v>0</v>
      </c>
      <c r="M84" s="75">
        <v>0</v>
      </c>
      <c r="N84" s="16">
        <v>0</v>
      </c>
      <c r="O84" s="75">
        <v>0</v>
      </c>
      <c r="P84" s="16">
        <v>0</v>
      </c>
      <c r="Q84" s="75">
        <v>0</v>
      </c>
      <c r="R84" s="16">
        <v>0</v>
      </c>
      <c r="S84" s="75">
        <v>0</v>
      </c>
      <c r="T84" s="16">
        <v>0</v>
      </c>
      <c r="U84" s="75">
        <v>0</v>
      </c>
      <c r="V84" s="16">
        <v>0</v>
      </c>
      <c r="W84" s="75">
        <v>0</v>
      </c>
    </row>
    <row r="85" spans="1:23" x14ac:dyDescent="0.2">
      <c r="A85" s="4" t="s">
        <v>75</v>
      </c>
      <c r="B85" s="92">
        <v>0</v>
      </c>
      <c r="C85" s="93">
        <v>0</v>
      </c>
      <c r="D85" s="16">
        <v>0</v>
      </c>
      <c r="E85" s="75">
        <v>0</v>
      </c>
      <c r="F85" s="16">
        <v>0</v>
      </c>
      <c r="G85" s="75">
        <v>0</v>
      </c>
      <c r="H85" s="16">
        <v>0</v>
      </c>
      <c r="I85" s="75">
        <v>0</v>
      </c>
      <c r="J85" s="16">
        <v>0</v>
      </c>
      <c r="K85" s="75">
        <v>0</v>
      </c>
      <c r="L85" s="16">
        <v>0</v>
      </c>
      <c r="M85" s="75">
        <v>0</v>
      </c>
      <c r="N85" s="16">
        <v>0</v>
      </c>
      <c r="O85" s="75">
        <v>0</v>
      </c>
      <c r="P85" s="16">
        <v>0</v>
      </c>
      <c r="Q85" s="75">
        <v>0</v>
      </c>
      <c r="R85" s="16">
        <v>0</v>
      </c>
      <c r="S85" s="75">
        <v>0</v>
      </c>
      <c r="T85" s="16">
        <v>0</v>
      </c>
      <c r="U85" s="75">
        <v>0</v>
      </c>
      <c r="V85" s="16">
        <v>0</v>
      </c>
      <c r="W85" s="75">
        <v>0</v>
      </c>
    </row>
    <row r="86" spans="1:23" x14ac:dyDescent="0.2">
      <c r="A86" s="4" t="s">
        <v>76</v>
      </c>
      <c r="B86" s="92">
        <v>0</v>
      </c>
      <c r="C86" s="93">
        <v>0</v>
      </c>
      <c r="D86" s="16">
        <v>0</v>
      </c>
      <c r="E86" s="75">
        <v>0</v>
      </c>
      <c r="F86" s="16">
        <v>0</v>
      </c>
      <c r="G86" s="75">
        <v>0</v>
      </c>
      <c r="H86" s="16">
        <v>0</v>
      </c>
      <c r="I86" s="75">
        <v>0</v>
      </c>
      <c r="J86" s="16">
        <v>0</v>
      </c>
      <c r="K86" s="75">
        <v>0</v>
      </c>
      <c r="L86" s="16">
        <v>0</v>
      </c>
      <c r="M86" s="75">
        <v>0</v>
      </c>
      <c r="N86" s="16">
        <v>0</v>
      </c>
      <c r="O86" s="75">
        <v>0</v>
      </c>
      <c r="P86" s="16">
        <v>0</v>
      </c>
      <c r="Q86" s="75">
        <v>0</v>
      </c>
      <c r="R86" s="16">
        <v>0</v>
      </c>
      <c r="S86" s="75">
        <v>0</v>
      </c>
      <c r="T86" s="16">
        <v>0</v>
      </c>
      <c r="U86" s="75">
        <v>0</v>
      </c>
      <c r="V86" s="16">
        <v>0</v>
      </c>
      <c r="W86" s="75">
        <v>0</v>
      </c>
    </row>
    <row r="87" spans="1:23" x14ac:dyDescent="0.2">
      <c r="A87" s="4" t="s">
        <v>77</v>
      </c>
      <c r="B87" s="92">
        <v>0</v>
      </c>
      <c r="C87" s="93">
        <v>1351066.44</v>
      </c>
      <c r="D87" s="16">
        <v>0</v>
      </c>
      <c r="E87" s="75">
        <v>0</v>
      </c>
      <c r="F87" s="16">
        <v>0</v>
      </c>
      <c r="G87" s="75">
        <v>1351066.44</v>
      </c>
      <c r="H87" s="16">
        <v>0</v>
      </c>
      <c r="I87" s="75">
        <v>0</v>
      </c>
      <c r="J87" s="16">
        <v>0</v>
      </c>
      <c r="K87" s="75">
        <v>0</v>
      </c>
      <c r="L87" s="16">
        <v>0</v>
      </c>
      <c r="M87" s="75">
        <v>0</v>
      </c>
      <c r="N87" s="16">
        <v>0</v>
      </c>
      <c r="O87" s="75">
        <v>0</v>
      </c>
      <c r="P87" s="16">
        <v>0</v>
      </c>
      <c r="Q87" s="75">
        <v>0</v>
      </c>
      <c r="R87" s="16">
        <v>0</v>
      </c>
      <c r="S87" s="75">
        <v>0</v>
      </c>
      <c r="T87" s="16">
        <v>0</v>
      </c>
      <c r="U87" s="75">
        <v>0</v>
      </c>
      <c r="V87" s="16">
        <v>0</v>
      </c>
      <c r="W87" s="75">
        <v>0</v>
      </c>
    </row>
    <row r="88" spans="1:23" x14ac:dyDescent="0.2">
      <c r="A88" s="4" t="s">
        <v>78</v>
      </c>
      <c r="B88" s="92">
        <v>0</v>
      </c>
      <c r="C88" s="93">
        <v>0</v>
      </c>
      <c r="D88" s="16">
        <v>0</v>
      </c>
      <c r="E88" s="75">
        <v>0</v>
      </c>
      <c r="F88" s="16">
        <v>0</v>
      </c>
      <c r="G88" s="75">
        <v>0</v>
      </c>
      <c r="H88" s="16">
        <v>0</v>
      </c>
      <c r="I88" s="75">
        <v>0</v>
      </c>
      <c r="J88" s="16">
        <v>0</v>
      </c>
      <c r="K88" s="75">
        <v>0</v>
      </c>
      <c r="L88" s="16">
        <v>0</v>
      </c>
      <c r="M88" s="75">
        <v>0</v>
      </c>
      <c r="N88" s="16">
        <v>0</v>
      </c>
      <c r="O88" s="75">
        <v>0</v>
      </c>
      <c r="P88" s="16">
        <v>0</v>
      </c>
      <c r="Q88" s="75">
        <v>0</v>
      </c>
      <c r="R88" s="16">
        <v>0</v>
      </c>
      <c r="S88" s="75">
        <v>0</v>
      </c>
      <c r="T88" s="16">
        <v>0</v>
      </c>
      <c r="U88" s="75">
        <v>0</v>
      </c>
      <c r="V88" s="16">
        <v>0</v>
      </c>
      <c r="W88" s="75">
        <v>0</v>
      </c>
    </row>
    <row r="89" spans="1:23" x14ac:dyDescent="0.2">
      <c r="A89" s="5"/>
      <c r="B89" s="94"/>
      <c r="C89" s="95"/>
      <c r="D89" s="18"/>
      <c r="E89" s="13"/>
      <c r="F89" s="18"/>
      <c r="G89" s="13"/>
      <c r="H89" s="18"/>
      <c r="I89" s="13"/>
      <c r="J89" s="18"/>
      <c r="K89" s="13"/>
      <c r="L89" s="18"/>
      <c r="M89" s="13"/>
      <c r="N89" s="18"/>
      <c r="O89" s="13"/>
      <c r="P89" s="18"/>
      <c r="Q89" s="13"/>
      <c r="R89" s="18"/>
      <c r="S89" s="13"/>
      <c r="T89" s="18"/>
      <c r="U89" s="13"/>
      <c r="V89" s="18"/>
      <c r="W89" s="13"/>
    </row>
    <row r="90" spans="1:23" x14ac:dyDescent="0.2">
      <c r="A90" s="30"/>
      <c r="B90" s="31">
        <f>SUM(B9:B89)</f>
        <v>16915396.49129498</v>
      </c>
      <c r="C90" s="33">
        <f t="shared" ref="C90:W90" si="0">SUM(C9:C89)</f>
        <v>-43399815.673741452</v>
      </c>
      <c r="D90" s="31">
        <f t="shared" si="0"/>
        <v>8673287.4576648399</v>
      </c>
      <c r="E90" s="33">
        <f t="shared" si="0"/>
        <v>-7167229.8011893835</v>
      </c>
      <c r="F90" s="31">
        <f t="shared" si="0"/>
        <v>3594327.6736301375</v>
      </c>
      <c r="G90" s="33">
        <f t="shared" si="0"/>
        <v>-31141591.820498992</v>
      </c>
      <c r="H90" s="31">
        <f t="shared" si="0"/>
        <v>107477</v>
      </c>
      <c r="I90" s="33">
        <f t="shared" si="0"/>
        <v>0</v>
      </c>
      <c r="J90" s="31">
        <f t="shared" si="0"/>
        <v>2724263.73</v>
      </c>
      <c r="K90" s="33">
        <f t="shared" si="0"/>
        <v>117956.82</v>
      </c>
      <c r="L90" s="31">
        <f t="shared" si="0"/>
        <v>3528.98</v>
      </c>
      <c r="M90" s="33">
        <f t="shared" si="0"/>
        <v>110650</v>
      </c>
      <c r="N90" s="31">
        <f t="shared" si="0"/>
        <v>42310.82</v>
      </c>
      <c r="O90" s="33">
        <f t="shared" si="0"/>
        <v>-659661.32999999996</v>
      </c>
      <c r="P90" s="31">
        <f t="shared" si="0"/>
        <v>451079.32</v>
      </c>
      <c r="Q90" s="33">
        <f t="shared" si="0"/>
        <v>-1970389.9497706671</v>
      </c>
      <c r="R90" s="31">
        <f t="shared" si="0"/>
        <v>338413.68</v>
      </c>
      <c r="S90" s="33">
        <f t="shared" si="0"/>
        <v>-7593116.5300000003</v>
      </c>
      <c r="T90" s="31">
        <f t="shared" si="0"/>
        <v>144554.99</v>
      </c>
      <c r="U90" s="33">
        <f t="shared" si="0"/>
        <v>25192.480939092122</v>
      </c>
      <c r="V90" s="31">
        <f t="shared" si="0"/>
        <v>836152.84</v>
      </c>
      <c r="W90" s="33">
        <f t="shared" si="0"/>
        <v>4878374.4567785012</v>
      </c>
    </row>
    <row r="91" spans="1:23" x14ac:dyDescent="0.2">
      <c r="A91" s="29" t="s">
        <v>285</v>
      </c>
      <c r="B91" s="10"/>
      <c r="C91" s="10"/>
      <c r="D91" s="10"/>
      <c r="E91" s="10"/>
      <c r="F91" s="10"/>
      <c r="G91" s="10"/>
      <c r="H91" s="10"/>
      <c r="I91" s="10"/>
      <c r="J91" s="10"/>
      <c r="K91" s="10"/>
      <c r="L91" s="10"/>
      <c r="M91" s="10"/>
      <c r="N91" s="10"/>
      <c r="O91" s="10"/>
      <c r="P91" s="10"/>
      <c r="Q91" s="10"/>
      <c r="R91" s="10"/>
      <c r="S91" s="10"/>
      <c r="T91" s="10"/>
      <c r="U91" s="10"/>
      <c r="V91" s="10"/>
      <c r="W91" s="10"/>
    </row>
  </sheetData>
  <printOptions horizontalCentered="1" verticalCentered="1"/>
  <pageMargins left="0.39370078740157483" right="0.39370078740157483" top="0.39370078740157483" bottom="0.39370078740157483" header="0.31496062992125984" footer="0.31496062992125984"/>
  <pageSetup paperSize="8" scale="55" fitToWidth="2"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2" tint="-0.249977111117893"/>
  </sheetPr>
  <dimension ref="A1: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11" width="12.7109375" style="9"/>
    <col min="12" max="16384" width="12.7109375" style="6"/>
  </cols>
  <sheetData>
    <row r="1" spans="1:11" x14ac:dyDescent="0.2">
      <c r="A1" s="1" t="s">
        <v>0</v>
      </c>
      <c r="B1" s="7"/>
      <c r="C1" s="7"/>
      <c r="D1" s="7"/>
      <c r="E1" s="7"/>
      <c r="F1" s="7"/>
      <c r="G1" s="7"/>
      <c r="H1" s="7"/>
      <c r="I1" s="7"/>
      <c r="J1" s="7"/>
      <c r="K1" s="7"/>
    </row>
    <row r="2" spans="1:11" ht="15.75" x14ac:dyDescent="0.25">
      <c r="A2" s="2" t="s">
        <v>271</v>
      </c>
      <c r="B2" s="8"/>
      <c r="C2" s="8"/>
      <c r="D2" s="8"/>
      <c r="E2" s="8"/>
      <c r="F2" s="8"/>
      <c r="G2" s="8"/>
      <c r="H2" s="8"/>
      <c r="I2" s="8"/>
      <c r="J2" s="8"/>
      <c r="K2" s="8"/>
    </row>
    <row r="3" spans="1:11" x14ac:dyDescent="0.2">
      <c r="A3" s="28" t="str">
        <f>'Total Exp'!A3</f>
        <v>2018-19</v>
      </c>
    </row>
    <row r="4" spans="1:11" ht="15.75" x14ac:dyDescent="0.25">
      <c r="A4" s="82" t="s">
        <v>125</v>
      </c>
      <c r="B4" s="83"/>
      <c r="C4" s="84"/>
      <c r="D4" s="85"/>
      <c r="E4" s="83"/>
      <c r="F4" s="85"/>
      <c r="G4" s="83"/>
      <c r="H4" s="85"/>
      <c r="I4" s="83"/>
      <c r="J4" s="85"/>
      <c r="K4" s="84" t="s">
        <v>287</v>
      </c>
    </row>
    <row r="5" spans="1:11" s="60" customFormat="1" ht="12.75" x14ac:dyDescent="0.2">
      <c r="A5" s="49"/>
      <c r="B5" s="65" t="s">
        <v>180</v>
      </c>
      <c r="C5" s="63"/>
      <c r="D5" s="64" t="s">
        <v>173</v>
      </c>
      <c r="E5" s="66"/>
      <c r="F5" s="65" t="s">
        <v>174</v>
      </c>
      <c r="G5" s="66"/>
      <c r="H5" s="65" t="s">
        <v>175</v>
      </c>
      <c r="I5" s="66"/>
      <c r="J5" s="64" t="s">
        <v>179</v>
      </c>
      <c r="K5" s="66"/>
    </row>
    <row r="6" spans="1:11" s="60" customFormat="1" ht="12.75" x14ac:dyDescent="0.2">
      <c r="A6" s="49"/>
      <c r="B6" s="50" t="str">
        <f>$A$4&amp;" Total"</f>
        <v>Waste Management Total</v>
      </c>
      <c r="C6" s="52"/>
      <c r="D6" s="50" t="s">
        <v>176</v>
      </c>
      <c r="E6" s="52"/>
      <c r="F6" s="51" t="s">
        <v>177</v>
      </c>
      <c r="G6" s="52"/>
      <c r="H6" s="51" t="s">
        <v>178</v>
      </c>
      <c r="I6" s="52"/>
      <c r="J6" s="53" t="s">
        <v>142</v>
      </c>
      <c r="K6" s="52"/>
    </row>
    <row r="7" spans="1:11" s="59" customFormat="1" ht="22.5" x14ac:dyDescent="0.2">
      <c r="A7" s="57"/>
      <c r="B7" s="42" t="s">
        <v>118</v>
      </c>
      <c r="C7" s="44" t="s">
        <v>119</v>
      </c>
      <c r="D7" s="42" t="s">
        <v>118</v>
      </c>
      <c r="E7" s="44" t="s">
        <v>119</v>
      </c>
      <c r="F7" s="42" t="s">
        <v>118</v>
      </c>
      <c r="G7" s="44" t="s">
        <v>119</v>
      </c>
      <c r="H7" s="42" t="s">
        <v>118</v>
      </c>
      <c r="I7" s="44" t="s">
        <v>119</v>
      </c>
      <c r="J7" s="42" t="s">
        <v>118</v>
      </c>
      <c r="K7" s="44" t="s">
        <v>119</v>
      </c>
    </row>
    <row r="8" spans="1:11" s="59" customFormat="1" ht="11.25" x14ac:dyDescent="0.2">
      <c r="A8" s="67"/>
      <c r="B8" s="46" t="s">
        <v>120</v>
      </c>
      <c r="C8" s="48" t="s">
        <v>121</v>
      </c>
      <c r="D8" s="46" t="s">
        <v>120</v>
      </c>
      <c r="E8" s="48" t="s">
        <v>121</v>
      </c>
      <c r="F8" s="46" t="s">
        <v>120</v>
      </c>
      <c r="G8" s="48" t="s">
        <v>121</v>
      </c>
      <c r="H8" s="46" t="s">
        <v>120</v>
      </c>
      <c r="I8" s="48" t="s">
        <v>121</v>
      </c>
      <c r="J8" s="46" t="s">
        <v>120</v>
      </c>
      <c r="K8" s="48" t="s">
        <v>121</v>
      </c>
    </row>
    <row r="9" spans="1:11" x14ac:dyDescent="0.2">
      <c r="A9" s="3"/>
      <c r="B9" s="89"/>
      <c r="C9" s="91"/>
      <c r="D9" s="14"/>
      <c r="E9" s="11"/>
      <c r="F9" s="14"/>
      <c r="G9" s="11"/>
      <c r="H9" s="14"/>
      <c r="I9" s="11"/>
      <c r="J9" s="14"/>
      <c r="K9" s="11"/>
    </row>
    <row r="10" spans="1:11" x14ac:dyDescent="0.2">
      <c r="A10" s="4" t="s">
        <v>1</v>
      </c>
      <c r="B10" s="92">
        <v>1711000</v>
      </c>
      <c r="C10" s="93">
        <v>0</v>
      </c>
      <c r="D10" s="16">
        <v>1711000</v>
      </c>
      <c r="E10" s="75">
        <v>0</v>
      </c>
      <c r="F10" s="16">
        <v>0</v>
      </c>
      <c r="G10" s="75">
        <v>0</v>
      </c>
      <c r="H10" s="16">
        <v>0</v>
      </c>
      <c r="I10" s="75">
        <v>0</v>
      </c>
      <c r="J10" s="16">
        <v>0</v>
      </c>
      <c r="K10" s="75">
        <v>0</v>
      </c>
    </row>
    <row r="11" spans="1:11" x14ac:dyDescent="0.2">
      <c r="A11" s="4" t="s">
        <v>2</v>
      </c>
      <c r="B11" s="92">
        <v>0</v>
      </c>
      <c r="C11" s="93">
        <v>0</v>
      </c>
      <c r="D11" s="16">
        <v>0</v>
      </c>
      <c r="E11" s="75">
        <v>0</v>
      </c>
      <c r="F11" s="16">
        <v>0</v>
      </c>
      <c r="G11" s="75">
        <v>0</v>
      </c>
      <c r="H11" s="16">
        <v>0</v>
      </c>
      <c r="I11" s="75">
        <v>0</v>
      </c>
      <c r="J11" s="16">
        <v>0</v>
      </c>
      <c r="K11" s="75">
        <v>0</v>
      </c>
    </row>
    <row r="12" spans="1:11" x14ac:dyDescent="0.2">
      <c r="A12" s="4" t="s">
        <v>3</v>
      </c>
      <c r="B12" s="92">
        <v>0</v>
      </c>
      <c r="C12" s="93">
        <v>0</v>
      </c>
      <c r="D12" s="16">
        <v>0</v>
      </c>
      <c r="E12" s="75">
        <v>0</v>
      </c>
      <c r="F12" s="16">
        <v>0</v>
      </c>
      <c r="G12" s="75">
        <v>0</v>
      </c>
      <c r="H12" s="16">
        <v>0</v>
      </c>
      <c r="I12" s="75">
        <v>0</v>
      </c>
      <c r="J12" s="16">
        <v>0</v>
      </c>
      <c r="K12" s="75">
        <v>0</v>
      </c>
    </row>
    <row r="13" spans="1:11" x14ac:dyDescent="0.2">
      <c r="A13" s="4" t="s">
        <v>4</v>
      </c>
      <c r="B13" s="92">
        <v>0</v>
      </c>
      <c r="C13" s="93">
        <v>22000</v>
      </c>
      <c r="D13" s="16">
        <v>0</v>
      </c>
      <c r="E13" s="75">
        <v>0</v>
      </c>
      <c r="F13" s="16">
        <v>0</v>
      </c>
      <c r="G13" s="75">
        <v>0</v>
      </c>
      <c r="H13" s="16">
        <v>0</v>
      </c>
      <c r="I13" s="75">
        <v>0</v>
      </c>
      <c r="J13" s="16">
        <v>0</v>
      </c>
      <c r="K13" s="75">
        <v>22000</v>
      </c>
    </row>
    <row r="14" spans="1:11" x14ac:dyDescent="0.2">
      <c r="A14" s="4" t="s">
        <v>5</v>
      </c>
      <c r="B14" s="92">
        <v>0</v>
      </c>
      <c r="C14" s="93">
        <v>0</v>
      </c>
      <c r="D14" s="16">
        <v>0</v>
      </c>
      <c r="E14" s="75">
        <v>0</v>
      </c>
      <c r="F14" s="16">
        <v>0</v>
      </c>
      <c r="G14" s="75">
        <v>0</v>
      </c>
      <c r="H14" s="16">
        <v>0</v>
      </c>
      <c r="I14" s="75">
        <v>0</v>
      </c>
      <c r="J14" s="16">
        <v>0</v>
      </c>
      <c r="K14" s="75">
        <v>0</v>
      </c>
    </row>
    <row r="15" spans="1:11" x14ac:dyDescent="0.2">
      <c r="A15" s="4" t="s">
        <v>6</v>
      </c>
      <c r="B15" s="92">
        <v>0</v>
      </c>
      <c r="C15" s="93">
        <v>0</v>
      </c>
      <c r="D15" s="16">
        <v>0</v>
      </c>
      <c r="E15" s="75">
        <v>0</v>
      </c>
      <c r="F15" s="16">
        <v>0</v>
      </c>
      <c r="G15" s="75">
        <v>0</v>
      </c>
      <c r="H15" s="16">
        <v>0</v>
      </c>
      <c r="I15" s="75">
        <v>0</v>
      </c>
      <c r="J15" s="16">
        <v>0</v>
      </c>
      <c r="K15" s="75">
        <v>0</v>
      </c>
    </row>
    <row r="16" spans="1:11" x14ac:dyDescent="0.2">
      <c r="A16" s="4" t="s">
        <v>7</v>
      </c>
      <c r="B16" s="92">
        <v>0</v>
      </c>
      <c r="C16" s="93">
        <v>0</v>
      </c>
      <c r="D16" s="16">
        <v>0</v>
      </c>
      <c r="E16" s="75">
        <v>0</v>
      </c>
      <c r="F16" s="16">
        <v>0</v>
      </c>
      <c r="G16" s="75">
        <v>0</v>
      </c>
      <c r="H16" s="16">
        <v>0</v>
      </c>
      <c r="I16" s="75">
        <v>0</v>
      </c>
      <c r="J16" s="16">
        <v>0</v>
      </c>
      <c r="K16" s="75">
        <v>0</v>
      </c>
    </row>
    <row r="17" spans="1:11" x14ac:dyDescent="0.2">
      <c r="A17" s="4" t="s">
        <v>8</v>
      </c>
      <c r="B17" s="92">
        <v>0</v>
      </c>
      <c r="C17" s="93">
        <v>0</v>
      </c>
      <c r="D17" s="16">
        <v>0</v>
      </c>
      <c r="E17" s="75">
        <v>0</v>
      </c>
      <c r="F17" s="16">
        <v>0</v>
      </c>
      <c r="G17" s="75">
        <v>0</v>
      </c>
      <c r="H17" s="16">
        <v>0</v>
      </c>
      <c r="I17" s="75">
        <v>0</v>
      </c>
      <c r="J17" s="16">
        <v>0</v>
      </c>
      <c r="K17" s="75">
        <v>0</v>
      </c>
    </row>
    <row r="18" spans="1:11" x14ac:dyDescent="0.2">
      <c r="A18" s="4" t="s">
        <v>9</v>
      </c>
      <c r="B18" s="92">
        <v>0</v>
      </c>
      <c r="C18" s="93">
        <v>0</v>
      </c>
      <c r="D18" s="16">
        <v>0</v>
      </c>
      <c r="E18" s="75">
        <v>0</v>
      </c>
      <c r="F18" s="16">
        <v>0</v>
      </c>
      <c r="G18" s="75">
        <v>0</v>
      </c>
      <c r="H18" s="16">
        <v>0</v>
      </c>
      <c r="I18" s="75">
        <v>0</v>
      </c>
      <c r="J18" s="16">
        <v>0</v>
      </c>
      <c r="K18" s="75">
        <v>0</v>
      </c>
    </row>
    <row r="19" spans="1:11" x14ac:dyDescent="0.2">
      <c r="A19" s="4" t="s">
        <v>10</v>
      </c>
      <c r="B19" s="92">
        <v>0</v>
      </c>
      <c r="C19" s="93">
        <v>0</v>
      </c>
      <c r="D19" s="16">
        <v>0</v>
      </c>
      <c r="E19" s="75">
        <v>0</v>
      </c>
      <c r="F19" s="16">
        <v>0</v>
      </c>
      <c r="G19" s="75">
        <v>0</v>
      </c>
      <c r="H19" s="16">
        <v>0</v>
      </c>
      <c r="I19" s="75">
        <v>0</v>
      </c>
      <c r="J19" s="16">
        <v>0</v>
      </c>
      <c r="K19" s="75">
        <v>0</v>
      </c>
    </row>
    <row r="20" spans="1:11" x14ac:dyDescent="0.2">
      <c r="A20" s="4" t="s">
        <v>11</v>
      </c>
      <c r="B20" s="92">
        <v>0</v>
      </c>
      <c r="C20" s="93">
        <v>0</v>
      </c>
      <c r="D20" s="16">
        <v>0</v>
      </c>
      <c r="E20" s="75">
        <v>0</v>
      </c>
      <c r="F20" s="16">
        <v>0</v>
      </c>
      <c r="G20" s="75">
        <v>0</v>
      </c>
      <c r="H20" s="16">
        <v>0</v>
      </c>
      <c r="I20" s="75">
        <v>0</v>
      </c>
      <c r="J20" s="16">
        <v>0</v>
      </c>
      <c r="K20" s="75">
        <v>0</v>
      </c>
    </row>
    <row r="21" spans="1:11" x14ac:dyDescent="0.2">
      <c r="A21" s="4" t="s">
        <v>12</v>
      </c>
      <c r="B21" s="92">
        <v>4231.7299999999996</v>
      </c>
      <c r="C21" s="93">
        <v>0</v>
      </c>
      <c r="D21" s="16">
        <v>4231.7299999999996</v>
      </c>
      <c r="E21" s="75">
        <v>0</v>
      </c>
      <c r="F21" s="16">
        <v>0</v>
      </c>
      <c r="G21" s="75">
        <v>0</v>
      </c>
      <c r="H21" s="16">
        <v>0</v>
      </c>
      <c r="I21" s="75">
        <v>0</v>
      </c>
      <c r="J21" s="16">
        <v>0</v>
      </c>
      <c r="K21" s="75">
        <v>0</v>
      </c>
    </row>
    <row r="22" spans="1:11" x14ac:dyDescent="0.2">
      <c r="A22" s="4" t="s">
        <v>13</v>
      </c>
      <c r="B22" s="92">
        <v>0</v>
      </c>
      <c r="C22" s="93">
        <v>0</v>
      </c>
      <c r="D22" s="16">
        <v>0</v>
      </c>
      <c r="E22" s="75">
        <v>0</v>
      </c>
      <c r="F22" s="16">
        <v>0</v>
      </c>
      <c r="G22" s="75">
        <v>0</v>
      </c>
      <c r="H22" s="16">
        <v>0</v>
      </c>
      <c r="I22" s="75">
        <v>0</v>
      </c>
      <c r="J22" s="16">
        <v>0</v>
      </c>
      <c r="K22" s="75">
        <v>0</v>
      </c>
    </row>
    <row r="23" spans="1:11" x14ac:dyDescent="0.2">
      <c r="A23" s="4" t="s">
        <v>14</v>
      </c>
      <c r="B23" s="92">
        <v>1959983.88</v>
      </c>
      <c r="C23" s="93">
        <v>501.18</v>
      </c>
      <c r="D23" s="16">
        <v>0</v>
      </c>
      <c r="E23" s="75">
        <v>501.18</v>
      </c>
      <c r="F23" s="16">
        <v>0</v>
      </c>
      <c r="G23" s="75">
        <v>0</v>
      </c>
      <c r="H23" s="16">
        <v>0</v>
      </c>
      <c r="I23" s="75">
        <v>0</v>
      </c>
      <c r="J23" s="16">
        <v>1959983.88</v>
      </c>
      <c r="K23" s="75">
        <v>0</v>
      </c>
    </row>
    <row r="24" spans="1:11" x14ac:dyDescent="0.2">
      <c r="A24" s="4" t="s">
        <v>15</v>
      </c>
      <c r="B24" s="92">
        <v>0</v>
      </c>
      <c r="C24" s="93">
        <v>0</v>
      </c>
      <c r="D24" s="16">
        <v>0</v>
      </c>
      <c r="E24" s="75">
        <v>0</v>
      </c>
      <c r="F24" s="16">
        <v>0</v>
      </c>
      <c r="G24" s="75">
        <v>0</v>
      </c>
      <c r="H24" s="16">
        <v>0</v>
      </c>
      <c r="I24" s="75">
        <v>0</v>
      </c>
      <c r="J24" s="16">
        <v>0</v>
      </c>
      <c r="K24" s="75">
        <v>0</v>
      </c>
    </row>
    <row r="25" spans="1:11" x14ac:dyDescent="0.2">
      <c r="A25" s="4" t="s">
        <v>16</v>
      </c>
      <c r="B25" s="92">
        <v>0</v>
      </c>
      <c r="C25" s="93">
        <v>0</v>
      </c>
      <c r="D25" s="16">
        <v>0</v>
      </c>
      <c r="E25" s="75">
        <v>0</v>
      </c>
      <c r="F25" s="16">
        <v>0</v>
      </c>
      <c r="G25" s="75">
        <v>0</v>
      </c>
      <c r="H25" s="16">
        <v>0</v>
      </c>
      <c r="I25" s="75">
        <v>0</v>
      </c>
      <c r="J25" s="16">
        <v>0</v>
      </c>
      <c r="K25" s="75">
        <v>0</v>
      </c>
    </row>
    <row r="26" spans="1:11" x14ac:dyDescent="0.2">
      <c r="A26" s="4" t="s">
        <v>17</v>
      </c>
      <c r="B26" s="92">
        <v>220807.53</v>
      </c>
      <c r="C26" s="93">
        <v>0</v>
      </c>
      <c r="D26" s="16">
        <v>219834.53</v>
      </c>
      <c r="E26" s="75">
        <v>0</v>
      </c>
      <c r="F26" s="16">
        <v>0</v>
      </c>
      <c r="G26" s="75">
        <v>0</v>
      </c>
      <c r="H26" s="16">
        <v>0</v>
      </c>
      <c r="I26" s="75">
        <v>0</v>
      </c>
      <c r="J26" s="16">
        <v>973</v>
      </c>
      <c r="K26" s="75">
        <v>0</v>
      </c>
    </row>
    <row r="27" spans="1:11" x14ac:dyDescent="0.2">
      <c r="A27" s="4" t="s">
        <v>18</v>
      </c>
      <c r="B27" s="92">
        <v>37578</v>
      </c>
      <c r="C27" s="93">
        <v>0</v>
      </c>
      <c r="D27" s="16">
        <v>0</v>
      </c>
      <c r="E27" s="75">
        <v>0</v>
      </c>
      <c r="F27" s="16">
        <v>37578</v>
      </c>
      <c r="G27" s="75">
        <v>0</v>
      </c>
      <c r="H27" s="16">
        <v>0</v>
      </c>
      <c r="I27" s="75">
        <v>0</v>
      </c>
      <c r="J27" s="16">
        <v>0</v>
      </c>
      <c r="K27" s="75">
        <v>0</v>
      </c>
    </row>
    <row r="28" spans="1:11" x14ac:dyDescent="0.2">
      <c r="A28" s="4" t="s">
        <v>19</v>
      </c>
      <c r="B28" s="92">
        <v>5245</v>
      </c>
      <c r="C28" s="93">
        <v>0</v>
      </c>
      <c r="D28" s="16">
        <v>5245</v>
      </c>
      <c r="E28" s="75">
        <v>0</v>
      </c>
      <c r="F28" s="16">
        <v>0</v>
      </c>
      <c r="G28" s="75">
        <v>0</v>
      </c>
      <c r="H28" s="16">
        <v>0</v>
      </c>
      <c r="I28" s="75">
        <v>0</v>
      </c>
      <c r="J28" s="16">
        <v>0</v>
      </c>
      <c r="K28" s="75">
        <v>0</v>
      </c>
    </row>
    <row r="29" spans="1:11" x14ac:dyDescent="0.2">
      <c r="A29" s="4" t="s">
        <v>20</v>
      </c>
      <c r="B29" s="92">
        <v>0</v>
      </c>
      <c r="C29" s="93">
        <v>0</v>
      </c>
      <c r="D29" s="16">
        <v>0</v>
      </c>
      <c r="E29" s="75">
        <v>0</v>
      </c>
      <c r="F29" s="16">
        <v>0</v>
      </c>
      <c r="G29" s="75">
        <v>0</v>
      </c>
      <c r="H29" s="16">
        <v>0</v>
      </c>
      <c r="I29" s="75">
        <v>0</v>
      </c>
      <c r="J29" s="16">
        <v>0</v>
      </c>
      <c r="K29" s="75">
        <v>0</v>
      </c>
    </row>
    <row r="30" spans="1:11" x14ac:dyDescent="0.2">
      <c r="A30" s="4" t="s">
        <v>21</v>
      </c>
      <c r="B30" s="92">
        <v>0</v>
      </c>
      <c r="C30" s="93">
        <v>0</v>
      </c>
      <c r="D30" s="16">
        <v>0</v>
      </c>
      <c r="E30" s="75">
        <v>0</v>
      </c>
      <c r="F30" s="16">
        <v>0</v>
      </c>
      <c r="G30" s="75">
        <v>0</v>
      </c>
      <c r="H30" s="16">
        <v>0</v>
      </c>
      <c r="I30" s="75">
        <v>0</v>
      </c>
      <c r="J30" s="16">
        <v>0</v>
      </c>
      <c r="K30" s="75">
        <v>0</v>
      </c>
    </row>
    <row r="31" spans="1:11" x14ac:dyDescent="0.2">
      <c r="A31" s="4" t="s">
        <v>22</v>
      </c>
      <c r="B31" s="92">
        <v>0</v>
      </c>
      <c r="C31" s="93">
        <v>0</v>
      </c>
      <c r="D31" s="16">
        <v>0</v>
      </c>
      <c r="E31" s="75">
        <v>0</v>
      </c>
      <c r="F31" s="16">
        <v>0</v>
      </c>
      <c r="G31" s="75">
        <v>0</v>
      </c>
      <c r="H31" s="16">
        <v>0</v>
      </c>
      <c r="I31" s="75">
        <v>0</v>
      </c>
      <c r="J31" s="16">
        <v>0</v>
      </c>
      <c r="K31" s="75">
        <v>0</v>
      </c>
    </row>
    <row r="32" spans="1:11" x14ac:dyDescent="0.2">
      <c r="A32" s="4" t="s">
        <v>23</v>
      </c>
      <c r="B32" s="92">
        <v>-1232998</v>
      </c>
      <c r="C32" s="93">
        <v>0</v>
      </c>
      <c r="D32" s="16">
        <v>0</v>
      </c>
      <c r="E32" s="75">
        <v>0</v>
      </c>
      <c r="F32" s="16">
        <v>0</v>
      </c>
      <c r="G32" s="75">
        <v>0</v>
      </c>
      <c r="H32" s="16">
        <v>0</v>
      </c>
      <c r="I32" s="75">
        <v>0</v>
      </c>
      <c r="J32" s="16">
        <v>-1232998</v>
      </c>
      <c r="K32" s="75">
        <v>0</v>
      </c>
    </row>
    <row r="33" spans="1:11" x14ac:dyDescent="0.2">
      <c r="A33" s="4" t="s">
        <v>24</v>
      </c>
      <c r="B33" s="92">
        <v>0</v>
      </c>
      <c r="C33" s="93">
        <v>766.88150257124198</v>
      </c>
      <c r="D33" s="16">
        <v>0</v>
      </c>
      <c r="E33" s="75">
        <v>766.88150257124198</v>
      </c>
      <c r="F33" s="16">
        <v>0</v>
      </c>
      <c r="G33" s="75">
        <v>0</v>
      </c>
      <c r="H33" s="16">
        <v>0</v>
      </c>
      <c r="I33" s="75">
        <v>0</v>
      </c>
      <c r="J33" s="16">
        <v>0</v>
      </c>
      <c r="K33" s="75">
        <v>0</v>
      </c>
    </row>
    <row r="34" spans="1:11" x14ac:dyDescent="0.2">
      <c r="A34" s="4" t="s">
        <v>25</v>
      </c>
      <c r="B34" s="92">
        <v>0</v>
      </c>
      <c r="C34" s="93">
        <v>0</v>
      </c>
      <c r="D34" s="16">
        <v>0</v>
      </c>
      <c r="E34" s="75">
        <v>0</v>
      </c>
      <c r="F34" s="16">
        <v>0</v>
      </c>
      <c r="G34" s="75">
        <v>0</v>
      </c>
      <c r="H34" s="16">
        <v>0</v>
      </c>
      <c r="I34" s="75">
        <v>0</v>
      </c>
      <c r="J34" s="16">
        <v>0</v>
      </c>
      <c r="K34" s="75">
        <v>0</v>
      </c>
    </row>
    <row r="35" spans="1:11" x14ac:dyDescent="0.2">
      <c r="A35" s="4" t="s">
        <v>26</v>
      </c>
      <c r="B35" s="92">
        <v>0</v>
      </c>
      <c r="C35" s="93">
        <v>0</v>
      </c>
      <c r="D35" s="16">
        <v>0</v>
      </c>
      <c r="E35" s="75">
        <v>0</v>
      </c>
      <c r="F35" s="16">
        <v>0</v>
      </c>
      <c r="G35" s="75">
        <v>0</v>
      </c>
      <c r="H35" s="16">
        <v>0</v>
      </c>
      <c r="I35" s="75">
        <v>0</v>
      </c>
      <c r="J35" s="16">
        <v>0</v>
      </c>
      <c r="K35" s="75">
        <v>0</v>
      </c>
    </row>
    <row r="36" spans="1:11" x14ac:dyDescent="0.2">
      <c r="A36" s="4" t="s">
        <v>27</v>
      </c>
      <c r="B36" s="92">
        <v>276835.92</v>
      </c>
      <c r="C36" s="93">
        <v>0</v>
      </c>
      <c r="D36" s="16">
        <v>276835.92</v>
      </c>
      <c r="E36" s="75">
        <v>0</v>
      </c>
      <c r="F36" s="16">
        <v>0</v>
      </c>
      <c r="G36" s="75">
        <v>0</v>
      </c>
      <c r="H36" s="16">
        <v>0</v>
      </c>
      <c r="I36" s="75">
        <v>0</v>
      </c>
      <c r="J36" s="16">
        <v>0</v>
      </c>
      <c r="K36" s="75">
        <v>0</v>
      </c>
    </row>
    <row r="37" spans="1:11" x14ac:dyDescent="0.2">
      <c r="A37" s="4" t="s">
        <v>28</v>
      </c>
      <c r="B37" s="92">
        <v>0</v>
      </c>
      <c r="C37" s="93">
        <v>0</v>
      </c>
      <c r="D37" s="16">
        <v>0</v>
      </c>
      <c r="E37" s="75">
        <v>0</v>
      </c>
      <c r="F37" s="16">
        <v>0</v>
      </c>
      <c r="G37" s="75">
        <v>0</v>
      </c>
      <c r="H37" s="16">
        <v>0</v>
      </c>
      <c r="I37" s="75">
        <v>0</v>
      </c>
      <c r="J37" s="16">
        <v>0</v>
      </c>
      <c r="K37" s="75">
        <v>0</v>
      </c>
    </row>
    <row r="38" spans="1:11" x14ac:dyDescent="0.2">
      <c r="A38" s="4" t="s">
        <v>29</v>
      </c>
      <c r="B38" s="92">
        <v>0</v>
      </c>
      <c r="C38" s="93">
        <v>0</v>
      </c>
      <c r="D38" s="16">
        <v>0</v>
      </c>
      <c r="E38" s="75">
        <v>0</v>
      </c>
      <c r="F38" s="16">
        <v>0</v>
      </c>
      <c r="G38" s="75">
        <v>0</v>
      </c>
      <c r="H38" s="16">
        <v>0</v>
      </c>
      <c r="I38" s="75">
        <v>0</v>
      </c>
      <c r="J38" s="16">
        <v>0</v>
      </c>
      <c r="K38" s="75">
        <v>0</v>
      </c>
    </row>
    <row r="39" spans="1:11" x14ac:dyDescent="0.2">
      <c r="A39" s="4" t="s">
        <v>30</v>
      </c>
      <c r="B39" s="92">
        <v>0</v>
      </c>
      <c r="C39" s="93">
        <v>0</v>
      </c>
      <c r="D39" s="16">
        <v>0</v>
      </c>
      <c r="E39" s="75">
        <v>0</v>
      </c>
      <c r="F39" s="16">
        <v>0</v>
      </c>
      <c r="G39" s="75">
        <v>0</v>
      </c>
      <c r="H39" s="16">
        <v>0</v>
      </c>
      <c r="I39" s="75">
        <v>0</v>
      </c>
      <c r="J39" s="16">
        <v>0</v>
      </c>
      <c r="K39" s="75">
        <v>0</v>
      </c>
    </row>
    <row r="40" spans="1:11" x14ac:dyDescent="0.2">
      <c r="A40" s="4" t="s">
        <v>31</v>
      </c>
      <c r="B40" s="92">
        <v>0</v>
      </c>
      <c r="C40" s="93">
        <v>0</v>
      </c>
      <c r="D40" s="16">
        <v>0</v>
      </c>
      <c r="E40" s="75">
        <v>0</v>
      </c>
      <c r="F40" s="16">
        <v>0</v>
      </c>
      <c r="G40" s="75">
        <v>0</v>
      </c>
      <c r="H40" s="16">
        <v>0</v>
      </c>
      <c r="I40" s="75">
        <v>0</v>
      </c>
      <c r="J40" s="16">
        <v>0</v>
      </c>
      <c r="K40" s="75">
        <v>0</v>
      </c>
    </row>
    <row r="41" spans="1:11" x14ac:dyDescent="0.2">
      <c r="A41" s="4" t="s">
        <v>32</v>
      </c>
      <c r="B41" s="92">
        <v>0</v>
      </c>
      <c r="C41" s="93">
        <v>0</v>
      </c>
      <c r="D41" s="16">
        <v>0</v>
      </c>
      <c r="E41" s="75">
        <v>0</v>
      </c>
      <c r="F41" s="16">
        <v>0</v>
      </c>
      <c r="G41" s="75">
        <v>0</v>
      </c>
      <c r="H41" s="16">
        <v>0</v>
      </c>
      <c r="I41" s="75">
        <v>0</v>
      </c>
      <c r="J41" s="16">
        <v>0</v>
      </c>
      <c r="K41" s="75">
        <v>0</v>
      </c>
    </row>
    <row r="42" spans="1:11" x14ac:dyDescent="0.2">
      <c r="A42" s="4" t="s">
        <v>33</v>
      </c>
      <c r="B42" s="92">
        <v>0</v>
      </c>
      <c r="C42" s="93">
        <v>0</v>
      </c>
      <c r="D42" s="16">
        <v>0</v>
      </c>
      <c r="E42" s="75">
        <v>0</v>
      </c>
      <c r="F42" s="16">
        <v>0</v>
      </c>
      <c r="G42" s="75">
        <v>0</v>
      </c>
      <c r="H42" s="16">
        <v>0</v>
      </c>
      <c r="I42" s="75">
        <v>0</v>
      </c>
      <c r="J42" s="16">
        <v>0</v>
      </c>
      <c r="K42" s="75">
        <v>0</v>
      </c>
    </row>
    <row r="43" spans="1:11" x14ac:dyDescent="0.2">
      <c r="A43" s="4" t="s">
        <v>34</v>
      </c>
      <c r="B43" s="92">
        <v>0</v>
      </c>
      <c r="C43" s="93">
        <v>0</v>
      </c>
      <c r="D43" s="16">
        <v>0</v>
      </c>
      <c r="E43" s="75">
        <v>0</v>
      </c>
      <c r="F43" s="16">
        <v>0</v>
      </c>
      <c r="G43" s="75">
        <v>0</v>
      </c>
      <c r="H43" s="16">
        <v>0</v>
      </c>
      <c r="I43" s="75">
        <v>0</v>
      </c>
      <c r="J43" s="16">
        <v>0</v>
      </c>
      <c r="K43" s="75">
        <v>0</v>
      </c>
    </row>
    <row r="44" spans="1:11" x14ac:dyDescent="0.2">
      <c r="A44" s="4" t="s">
        <v>35</v>
      </c>
      <c r="B44" s="92">
        <v>0</v>
      </c>
      <c r="C44" s="93">
        <v>0</v>
      </c>
      <c r="D44" s="16">
        <v>0</v>
      </c>
      <c r="E44" s="75">
        <v>0</v>
      </c>
      <c r="F44" s="16">
        <v>0</v>
      </c>
      <c r="G44" s="75">
        <v>0</v>
      </c>
      <c r="H44" s="16">
        <v>0</v>
      </c>
      <c r="I44" s="75">
        <v>0</v>
      </c>
      <c r="J44" s="16">
        <v>0</v>
      </c>
      <c r="K44" s="75">
        <v>0</v>
      </c>
    </row>
    <row r="45" spans="1:11" x14ac:dyDescent="0.2">
      <c r="A45" s="4" t="s">
        <v>36</v>
      </c>
      <c r="B45" s="92">
        <v>4489.8999999999996</v>
      </c>
      <c r="C45" s="93">
        <v>0</v>
      </c>
      <c r="D45" s="16">
        <v>0</v>
      </c>
      <c r="E45" s="75">
        <v>0</v>
      </c>
      <c r="F45" s="16">
        <v>0</v>
      </c>
      <c r="G45" s="75">
        <v>0</v>
      </c>
      <c r="H45" s="16">
        <v>0</v>
      </c>
      <c r="I45" s="75">
        <v>0</v>
      </c>
      <c r="J45" s="16">
        <v>4489.8999999999996</v>
      </c>
      <c r="K45" s="75">
        <v>0</v>
      </c>
    </row>
    <row r="46" spans="1:11" x14ac:dyDescent="0.2">
      <c r="A46" s="4" t="s">
        <v>37</v>
      </c>
      <c r="B46" s="92">
        <v>910848.52</v>
      </c>
      <c r="C46" s="93">
        <v>0</v>
      </c>
      <c r="D46" s="16">
        <v>913096.68</v>
      </c>
      <c r="E46" s="75">
        <v>0</v>
      </c>
      <c r="F46" s="16">
        <v>0</v>
      </c>
      <c r="G46" s="75">
        <v>0</v>
      </c>
      <c r="H46" s="16">
        <v>0</v>
      </c>
      <c r="I46" s="75">
        <v>0</v>
      </c>
      <c r="J46" s="16">
        <v>-2248.16</v>
      </c>
      <c r="K46" s="75">
        <v>0</v>
      </c>
    </row>
    <row r="47" spans="1:11" x14ac:dyDescent="0.2">
      <c r="A47" s="4" t="s">
        <v>38</v>
      </c>
      <c r="B47" s="92">
        <v>0</v>
      </c>
      <c r="C47" s="93">
        <v>0</v>
      </c>
      <c r="D47" s="16">
        <v>0</v>
      </c>
      <c r="E47" s="75">
        <v>0</v>
      </c>
      <c r="F47" s="16">
        <v>0</v>
      </c>
      <c r="G47" s="75">
        <v>0</v>
      </c>
      <c r="H47" s="16">
        <v>0</v>
      </c>
      <c r="I47" s="75">
        <v>0</v>
      </c>
      <c r="J47" s="16">
        <v>0</v>
      </c>
      <c r="K47" s="75">
        <v>0</v>
      </c>
    </row>
    <row r="48" spans="1:11" x14ac:dyDescent="0.2">
      <c r="A48" s="4" t="s">
        <v>39</v>
      </c>
      <c r="B48" s="92">
        <v>0</v>
      </c>
      <c r="C48" s="93">
        <v>0</v>
      </c>
      <c r="D48" s="16">
        <v>0</v>
      </c>
      <c r="E48" s="75">
        <v>0</v>
      </c>
      <c r="F48" s="16">
        <v>0</v>
      </c>
      <c r="G48" s="75">
        <v>0</v>
      </c>
      <c r="H48" s="16">
        <v>0</v>
      </c>
      <c r="I48" s="75">
        <v>0</v>
      </c>
      <c r="J48" s="16">
        <v>0</v>
      </c>
      <c r="K48" s="75">
        <v>0</v>
      </c>
    </row>
    <row r="49" spans="1:11" x14ac:dyDescent="0.2">
      <c r="A49" s="4" t="s">
        <v>40</v>
      </c>
      <c r="B49" s="92">
        <v>0</v>
      </c>
      <c r="C49" s="93">
        <v>0</v>
      </c>
      <c r="D49" s="16">
        <v>0</v>
      </c>
      <c r="E49" s="75">
        <v>0</v>
      </c>
      <c r="F49" s="16">
        <v>0</v>
      </c>
      <c r="G49" s="75">
        <v>0</v>
      </c>
      <c r="H49" s="16">
        <v>0</v>
      </c>
      <c r="I49" s="75">
        <v>0</v>
      </c>
      <c r="J49" s="16">
        <v>0</v>
      </c>
      <c r="K49" s="75">
        <v>0</v>
      </c>
    </row>
    <row r="50" spans="1:11" x14ac:dyDescent="0.2">
      <c r="A50" s="4" t="s">
        <v>41</v>
      </c>
      <c r="B50" s="92">
        <v>0</v>
      </c>
      <c r="C50" s="93">
        <v>0</v>
      </c>
      <c r="D50" s="16">
        <v>0</v>
      </c>
      <c r="E50" s="75">
        <v>0</v>
      </c>
      <c r="F50" s="16">
        <v>0</v>
      </c>
      <c r="G50" s="75">
        <v>0</v>
      </c>
      <c r="H50" s="16">
        <v>0</v>
      </c>
      <c r="I50" s="75">
        <v>0</v>
      </c>
      <c r="J50" s="16">
        <v>0</v>
      </c>
      <c r="K50" s="75">
        <v>0</v>
      </c>
    </row>
    <row r="51" spans="1:11" x14ac:dyDescent="0.2">
      <c r="A51" s="4" t="s">
        <v>42</v>
      </c>
      <c r="B51" s="92">
        <v>0</v>
      </c>
      <c r="C51" s="93">
        <v>0</v>
      </c>
      <c r="D51" s="16">
        <v>0</v>
      </c>
      <c r="E51" s="75">
        <v>0</v>
      </c>
      <c r="F51" s="16">
        <v>0</v>
      </c>
      <c r="G51" s="75">
        <v>0</v>
      </c>
      <c r="H51" s="16">
        <v>0</v>
      </c>
      <c r="I51" s="75">
        <v>0</v>
      </c>
      <c r="J51" s="16">
        <v>0</v>
      </c>
      <c r="K51" s="75">
        <v>0</v>
      </c>
    </row>
    <row r="52" spans="1:11" x14ac:dyDescent="0.2">
      <c r="A52" s="4" t="s">
        <v>43</v>
      </c>
      <c r="B52" s="92">
        <v>0</v>
      </c>
      <c r="C52" s="93">
        <v>0</v>
      </c>
      <c r="D52" s="16">
        <v>0</v>
      </c>
      <c r="E52" s="75">
        <v>0</v>
      </c>
      <c r="F52" s="16">
        <v>0</v>
      </c>
      <c r="G52" s="75">
        <v>0</v>
      </c>
      <c r="H52" s="16">
        <v>0</v>
      </c>
      <c r="I52" s="75">
        <v>0</v>
      </c>
      <c r="J52" s="16">
        <v>0</v>
      </c>
      <c r="K52" s="75">
        <v>0</v>
      </c>
    </row>
    <row r="53" spans="1:11" x14ac:dyDescent="0.2">
      <c r="A53" s="4" t="s">
        <v>44</v>
      </c>
      <c r="B53" s="92">
        <v>0</v>
      </c>
      <c r="C53" s="93">
        <v>0</v>
      </c>
      <c r="D53" s="16">
        <v>0</v>
      </c>
      <c r="E53" s="75">
        <v>0</v>
      </c>
      <c r="F53" s="16">
        <v>0</v>
      </c>
      <c r="G53" s="75">
        <v>0</v>
      </c>
      <c r="H53" s="16">
        <v>0</v>
      </c>
      <c r="I53" s="75">
        <v>0</v>
      </c>
      <c r="J53" s="16">
        <v>0</v>
      </c>
      <c r="K53" s="75">
        <v>0</v>
      </c>
    </row>
    <row r="54" spans="1:11" x14ac:dyDescent="0.2">
      <c r="A54" s="4" t="s">
        <v>264</v>
      </c>
      <c r="B54" s="92">
        <v>0</v>
      </c>
      <c r="C54" s="93">
        <v>0</v>
      </c>
      <c r="D54" s="16">
        <v>0</v>
      </c>
      <c r="E54" s="75">
        <v>0</v>
      </c>
      <c r="F54" s="16">
        <v>0</v>
      </c>
      <c r="G54" s="75">
        <v>0</v>
      </c>
      <c r="H54" s="16">
        <v>0</v>
      </c>
      <c r="I54" s="75">
        <v>0</v>
      </c>
      <c r="J54" s="16">
        <v>0</v>
      </c>
      <c r="K54" s="75">
        <v>0</v>
      </c>
    </row>
    <row r="55" spans="1:11" x14ac:dyDescent="0.2">
      <c r="A55" s="4" t="s">
        <v>45</v>
      </c>
      <c r="B55" s="92">
        <v>0</v>
      </c>
      <c r="C55" s="93">
        <v>0</v>
      </c>
      <c r="D55" s="16">
        <v>0</v>
      </c>
      <c r="E55" s="75">
        <v>0</v>
      </c>
      <c r="F55" s="16">
        <v>0</v>
      </c>
      <c r="G55" s="75">
        <v>0</v>
      </c>
      <c r="H55" s="16">
        <v>0</v>
      </c>
      <c r="I55" s="75">
        <v>0</v>
      </c>
      <c r="J55" s="16">
        <v>0</v>
      </c>
      <c r="K55" s="75">
        <v>0</v>
      </c>
    </row>
    <row r="56" spans="1:11" x14ac:dyDescent="0.2">
      <c r="A56" s="4" t="s">
        <v>46</v>
      </c>
      <c r="B56" s="92">
        <v>0</v>
      </c>
      <c r="C56" s="93">
        <v>0</v>
      </c>
      <c r="D56" s="16">
        <v>0</v>
      </c>
      <c r="E56" s="75">
        <v>0</v>
      </c>
      <c r="F56" s="16">
        <v>0</v>
      </c>
      <c r="G56" s="75">
        <v>0</v>
      </c>
      <c r="H56" s="16">
        <v>0</v>
      </c>
      <c r="I56" s="75">
        <v>0</v>
      </c>
      <c r="J56" s="16">
        <v>0</v>
      </c>
      <c r="K56" s="75">
        <v>0</v>
      </c>
    </row>
    <row r="57" spans="1:11" x14ac:dyDescent="0.2">
      <c r="A57" s="4" t="s">
        <v>47</v>
      </c>
      <c r="B57" s="92">
        <v>2192557</v>
      </c>
      <c r="C57" s="93">
        <v>2204064</v>
      </c>
      <c r="D57" s="16">
        <v>0</v>
      </c>
      <c r="E57" s="75">
        <v>0</v>
      </c>
      <c r="F57" s="16">
        <v>0</v>
      </c>
      <c r="G57" s="75">
        <v>2204064</v>
      </c>
      <c r="H57" s="16">
        <v>2192557</v>
      </c>
      <c r="I57" s="75">
        <v>0</v>
      </c>
      <c r="J57" s="16">
        <v>0</v>
      </c>
      <c r="K57" s="75">
        <v>0</v>
      </c>
    </row>
    <row r="58" spans="1:11" x14ac:dyDescent="0.2">
      <c r="A58" s="4" t="s">
        <v>48</v>
      </c>
      <c r="B58" s="92">
        <v>0</v>
      </c>
      <c r="C58" s="93">
        <v>0</v>
      </c>
      <c r="D58" s="16">
        <v>0</v>
      </c>
      <c r="E58" s="75">
        <v>0</v>
      </c>
      <c r="F58" s="16">
        <v>0</v>
      </c>
      <c r="G58" s="75">
        <v>0</v>
      </c>
      <c r="H58" s="16">
        <v>0</v>
      </c>
      <c r="I58" s="75">
        <v>0</v>
      </c>
      <c r="J58" s="16">
        <v>0</v>
      </c>
      <c r="K58" s="75">
        <v>0</v>
      </c>
    </row>
    <row r="59" spans="1:11" x14ac:dyDescent="0.2">
      <c r="A59" s="4" t="s">
        <v>49</v>
      </c>
      <c r="B59" s="92">
        <v>0</v>
      </c>
      <c r="C59" s="93">
        <v>-2272000</v>
      </c>
      <c r="D59" s="16">
        <v>0</v>
      </c>
      <c r="E59" s="75">
        <v>0</v>
      </c>
      <c r="F59" s="16">
        <v>0</v>
      </c>
      <c r="G59" s="75">
        <v>0</v>
      </c>
      <c r="H59" s="16">
        <v>0</v>
      </c>
      <c r="I59" s="75">
        <v>0</v>
      </c>
      <c r="J59" s="16">
        <v>0</v>
      </c>
      <c r="K59" s="75">
        <v>-2272000</v>
      </c>
    </row>
    <row r="60" spans="1:11" x14ac:dyDescent="0.2">
      <c r="A60" s="4" t="s">
        <v>50</v>
      </c>
      <c r="B60" s="92">
        <v>0</v>
      </c>
      <c r="C60" s="93">
        <v>0</v>
      </c>
      <c r="D60" s="16">
        <v>0</v>
      </c>
      <c r="E60" s="75">
        <v>0</v>
      </c>
      <c r="F60" s="16">
        <v>0</v>
      </c>
      <c r="G60" s="75">
        <v>0</v>
      </c>
      <c r="H60" s="16">
        <v>0</v>
      </c>
      <c r="I60" s="75">
        <v>0</v>
      </c>
      <c r="J60" s="16">
        <v>0</v>
      </c>
      <c r="K60" s="75">
        <v>0</v>
      </c>
    </row>
    <row r="61" spans="1:11" x14ac:dyDescent="0.2">
      <c r="A61" s="4" t="s">
        <v>51</v>
      </c>
      <c r="B61" s="92">
        <v>0</v>
      </c>
      <c r="C61" s="93">
        <v>0</v>
      </c>
      <c r="D61" s="16">
        <v>0</v>
      </c>
      <c r="E61" s="75">
        <v>0</v>
      </c>
      <c r="F61" s="16">
        <v>0</v>
      </c>
      <c r="G61" s="75">
        <v>0</v>
      </c>
      <c r="H61" s="16">
        <v>0</v>
      </c>
      <c r="I61" s="75">
        <v>0</v>
      </c>
      <c r="J61" s="16">
        <v>0</v>
      </c>
      <c r="K61" s="75">
        <v>0</v>
      </c>
    </row>
    <row r="62" spans="1:11" x14ac:dyDescent="0.2">
      <c r="A62" s="4" t="s">
        <v>52</v>
      </c>
      <c r="B62" s="92">
        <v>0</v>
      </c>
      <c r="C62" s="93">
        <v>0</v>
      </c>
      <c r="D62" s="16">
        <v>0</v>
      </c>
      <c r="E62" s="75">
        <v>0</v>
      </c>
      <c r="F62" s="16">
        <v>0</v>
      </c>
      <c r="G62" s="75">
        <v>0</v>
      </c>
      <c r="H62" s="16">
        <v>0</v>
      </c>
      <c r="I62" s="75">
        <v>0</v>
      </c>
      <c r="J62" s="16">
        <v>0</v>
      </c>
      <c r="K62" s="75">
        <v>0</v>
      </c>
    </row>
    <row r="63" spans="1:11" x14ac:dyDescent="0.2">
      <c r="A63" s="4" t="s">
        <v>53</v>
      </c>
      <c r="B63" s="92">
        <v>0</v>
      </c>
      <c r="C63" s="93">
        <v>0</v>
      </c>
      <c r="D63" s="16">
        <v>0</v>
      </c>
      <c r="E63" s="75">
        <v>0</v>
      </c>
      <c r="F63" s="16">
        <v>0</v>
      </c>
      <c r="G63" s="75">
        <v>0</v>
      </c>
      <c r="H63" s="16">
        <v>0</v>
      </c>
      <c r="I63" s="75">
        <v>0</v>
      </c>
      <c r="J63" s="16">
        <v>0</v>
      </c>
      <c r="K63" s="75">
        <v>0</v>
      </c>
    </row>
    <row r="64" spans="1:11" x14ac:dyDescent="0.2">
      <c r="A64" s="4" t="s">
        <v>54</v>
      </c>
      <c r="B64" s="92">
        <v>0</v>
      </c>
      <c r="C64" s="93">
        <v>0</v>
      </c>
      <c r="D64" s="16">
        <v>0</v>
      </c>
      <c r="E64" s="75">
        <v>0</v>
      </c>
      <c r="F64" s="16">
        <v>0</v>
      </c>
      <c r="G64" s="75">
        <v>0</v>
      </c>
      <c r="H64" s="16">
        <v>0</v>
      </c>
      <c r="I64" s="75">
        <v>0</v>
      </c>
      <c r="J64" s="16">
        <v>0</v>
      </c>
      <c r="K64" s="75">
        <v>0</v>
      </c>
    </row>
    <row r="65" spans="1:11" x14ac:dyDescent="0.2">
      <c r="A65" s="4" t="s">
        <v>55</v>
      </c>
      <c r="B65" s="92">
        <v>0</v>
      </c>
      <c r="C65" s="93">
        <v>660880</v>
      </c>
      <c r="D65" s="16">
        <v>0</v>
      </c>
      <c r="E65" s="75">
        <v>660880</v>
      </c>
      <c r="F65" s="16">
        <v>0</v>
      </c>
      <c r="G65" s="75">
        <v>0</v>
      </c>
      <c r="H65" s="16">
        <v>0</v>
      </c>
      <c r="I65" s="75">
        <v>0</v>
      </c>
      <c r="J65" s="16">
        <v>0</v>
      </c>
      <c r="K65" s="75">
        <v>0</v>
      </c>
    </row>
    <row r="66" spans="1:11" x14ac:dyDescent="0.2">
      <c r="A66" s="4" t="s">
        <v>56</v>
      </c>
      <c r="B66" s="92">
        <v>0</v>
      </c>
      <c r="C66" s="93">
        <v>0</v>
      </c>
      <c r="D66" s="16">
        <v>0</v>
      </c>
      <c r="E66" s="75">
        <v>0</v>
      </c>
      <c r="F66" s="16">
        <v>0</v>
      </c>
      <c r="G66" s="75">
        <v>0</v>
      </c>
      <c r="H66" s="16">
        <v>0</v>
      </c>
      <c r="I66" s="75">
        <v>0</v>
      </c>
      <c r="J66" s="16">
        <v>0</v>
      </c>
      <c r="K66" s="75">
        <v>0</v>
      </c>
    </row>
    <row r="67" spans="1:11" x14ac:dyDescent="0.2">
      <c r="A67" s="4" t="s">
        <v>57</v>
      </c>
      <c r="B67" s="92">
        <v>0</v>
      </c>
      <c r="C67" s="93">
        <v>0</v>
      </c>
      <c r="D67" s="16">
        <v>0</v>
      </c>
      <c r="E67" s="75">
        <v>0</v>
      </c>
      <c r="F67" s="16">
        <v>0</v>
      </c>
      <c r="G67" s="75">
        <v>0</v>
      </c>
      <c r="H67" s="16">
        <v>0</v>
      </c>
      <c r="I67" s="75">
        <v>0</v>
      </c>
      <c r="J67" s="16">
        <v>0</v>
      </c>
      <c r="K67" s="75">
        <v>0</v>
      </c>
    </row>
    <row r="68" spans="1:11" x14ac:dyDescent="0.2">
      <c r="A68" s="4" t="s">
        <v>58</v>
      </c>
      <c r="B68" s="92">
        <v>0</v>
      </c>
      <c r="C68" s="93">
        <v>0</v>
      </c>
      <c r="D68" s="16">
        <v>0</v>
      </c>
      <c r="E68" s="75">
        <v>0</v>
      </c>
      <c r="F68" s="16">
        <v>0</v>
      </c>
      <c r="G68" s="75">
        <v>0</v>
      </c>
      <c r="H68" s="16">
        <v>0</v>
      </c>
      <c r="I68" s="75">
        <v>0</v>
      </c>
      <c r="J68" s="16">
        <v>0</v>
      </c>
      <c r="K68" s="75">
        <v>0</v>
      </c>
    </row>
    <row r="69" spans="1:11" x14ac:dyDescent="0.2">
      <c r="A69" s="4" t="s">
        <v>59</v>
      </c>
      <c r="B69" s="92">
        <v>0</v>
      </c>
      <c r="C69" s="93">
        <v>0</v>
      </c>
      <c r="D69" s="16">
        <v>0</v>
      </c>
      <c r="E69" s="75">
        <v>0</v>
      </c>
      <c r="F69" s="16">
        <v>0</v>
      </c>
      <c r="G69" s="75">
        <v>0</v>
      </c>
      <c r="H69" s="16">
        <v>0</v>
      </c>
      <c r="I69" s="75">
        <v>0</v>
      </c>
      <c r="J69" s="16">
        <v>0</v>
      </c>
      <c r="K69" s="75">
        <v>0</v>
      </c>
    </row>
    <row r="70" spans="1:11" x14ac:dyDescent="0.2">
      <c r="A70" s="4" t="s">
        <v>60</v>
      </c>
      <c r="B70" s="92">
        <v>0</v>
      </c>
      <c r="C70" s="93">
        <v>0</v>
      </c>
      <c r="D70" s="16">
        <v>0</v>
      </c>
      <c r="E70" s="75">
        <v>0</v>
      </c>
      <c r="F70" s="16">
        <v>0</v>
      </c>
      <c r="G70" s="75">
        <v>0</v>
      </c>
      <c r="H70" s="16">
        <v>0</v>
      </c>
      <c r="I70" s="75">
        <v>0</v>
      </c>
      <c r="J70" s="16">
        <v>0</v>
      </c>
      <c r="K70" s="75">
        <v>0</v>
      </c>
    </row>
    <row r="71" spans="1:11" x14ac:dyDescent="0.2">
      <c r="A71" s="4" t="s">
        <v>61</v>
      </c>
      <c r="B71" s="92">
        <v>0</v>
      </c>
      <c r="C71" s="93">
        <v>0</v>
      </c>
      <c r="D71" s="16">
        <v>0</v>
      </c>
      <c r="E71" s="75">
        <v>0</v>
      </c>
      <c r="F71" s="16">
        <v>0</v>
      </c>
      <c r="G71" s="75">
        <v>0</v>
      </c>
      <c r="H71" s="16">
        <v>0</v>
      </c>
      <c r="I71" s="75">
        <v>0</v>
      </c>
      <c r="J71" s="16">
        <v>0</v>
      </c>
      <c r="K71" s="75">
        <v>0</v>
      </c>
    </row>
    <row r="72" spans="1:11" x14ac:dyDescent="0.2">
      <c r="A72" s="4" t="s">
        <v>62</v>
      </c>
      <c r="B72" s="92">
        <v>2811000</v>
      </c>
      <c r="C72" s="93">
        <v>0</v>
      </c>
      <c r="D72" s="16">
        <v>2811000</v>
      </c>
      <c r="E72" s="75">
        <v>0</v>
      </c>
      <c r="F72" s="16">
        <v>0</v>
      </c>
      <c r="G72" s="75">
        <v>0</v>
      </c>
      <c r="H72" s="16">
        <v>0</v>
      </c>
      <c r="I72" s="75">
        <v>0</v>
      </c>
      <c r="J72" s="16">
        <v>0</v>
      </c>
      <c r="K72" s="75">
        <v>0</v>
      </c>
    </row>
    <row r="73" spans="1:11" x14ac:dyDescent="0.2">
      <c r="A73" s="4" t="s">
        <v>63</v>
      </c>
      <c r="B73" s="92">
        <v>0</v>
      </c>
      <c r="C73" s="93">
        <v>-81418</v>
      </c>
      <c r="D73" s="16">
        <v>0</v>
      </c>
      <c r="E73" s="75">
        <v>0</v>
      </c>
      <c r="F73" s="16">
        <v>0</v>
      </c>
      <c r="G73" s="75">
        <v>0</v>
      </c>
      <c r="H73" s="16">
        <v>0</v>
      </c>
      <c r="I73" s="75">
        <v>0</v>
      </c>
      <c r="J73" s="16">
        <v>0</v>
      </c>
      <c r="K73" s="75">
        <v>-81418</v>
      </c>
    </row>
    <row r="74" spans="1:11" x14ac:dyDescent="0.2">
      <c r="A74" s="4" t="s">
        <v>64</v>
      </c>
      <c r="B74" s="92">
        <v>0</v>
      </c>
      <c r="C74" s="93">
        <v>103834</v>
      </c>
      <c r="D74" s="16">
        <v>0</v>
      </c>
      <c r="E74" s="75">
        <v>103834</v>
      </c>
      <c r="F74" s="16">
        <v>0</v>
      </c>
      <c r="G74" s="75">
        <v>0</v>
      </c>
      <c r="H74" s="16">
        <v>0</v>
      </c>
      <c r="I74" s="75">
        <v>0</v>
      </c>
      <c r="J74" s="16">
        <v>0</v>
      </c>
      <c r="K74" s="75">
        <v>0</v>
      </c>
    </row>
    <row r="75" spans="1:11" x14ac:dyDescent="0.2">
      <c r="A75" s="4" t="s">
        <v>65</v>
      </c>
      <c r="B75" s="92">
        <v>0</v>
      </c>
      <c r="C75" s="93">
        <v>0</v>
      </c>
      <c r="D75" s="16">
        <v>0</v>
      </c>
      <c r="E75" s="75">
        <v>0</v>
      </c>
      <c r="F75" s="16">
        <v>0</v>
      </c>
      <c r="G75" s="75">
        <v>0</v>
      </c>
      <c r="H75" s="16">
        <v>0</v>
      </c>
      <c r="I75" s="75">
        <v>0</v>
      </c>
      <c r="J75" s="16">
        <v>0</v>
      </c>
      <c r="K75" s="75">
        <v>0</v>
      </c>
    </row>
    <row r="76" spans="1:11" x14ac:dyDescent="0.2">
      <c r="A76" s="4" t="s">
        <v>66</v>
      </c>
      <c r="B76" s="92">
        <v>0</v>
      </c>
      <c r="C76" s="93">
        <v>0</v>
      </c>
      <c r="D76" s="16">
        <v>0</v>
      </c>
      <c r="E76" s="75">
        <v>0</v>
      </c>
      <c r="F76" s="16">
        <v>0</v>
      </c>
      <c r="G76" s="75">
        <v>0</v>
      </c>
      <c r="H76" s="16">
        <v>0</v>
      </c>
      <c r="I76" s="75">
        <v>0</v>
      </c>
      <c r="J76" s="16">
        <v>0</v>
      </c>
      <c r="K76" s="75">
        <v>0</v>
      </c>
    </row>
    <row r="77" spans="1:11" x14ac:dyDescent="0.2">
      <c r="A77" s="4" t="s">
        <v>67</v>
      </c>
      <c r="B77" s="92">
        <v>0</v>
      </c>
      <c r="C77" s="93">
        <v>0</v>
      </c>
      <c r="D77" s="16">
        <v>0</v>
      </c>
      <c r="E77" s="75">
        <v>0</v>
      </c>
      <c r="F77" s="16">
        <v>0</v>
      </c>
      <c r="G77" s="75">
        <v>0</v>
      </c>
      <c r="H77" s="16">
        <v>0</v>
      </c>
      <c r="I77" s="75">
        <v>0</v>
      </c>
      <c r="J77" s="16">
        <v>0</v>
      </c>
      <c r="K77" s="75">
        <v>0</v>
      </c>
    </row>
    <row r="78" spans="1:11" x14ac:dyDescent="0.2">
      <c r="A78" s="4" t="s">
        <v>68</v>
      </c>
      <c r="B78" s="92">
        <v>1166370</v>
      </c>
      <c r="C78" s="93">
        <v>0</v>
      </c>
      <c r="D78" s="16">
        <v>0</v>
      </c>
      <c r="E78" s="75">
        <v>0</v>
      </c>
      <c r="F78" s="16">
        <v>0</v>
      </c>
      <c r="G78" s="75">
        <v>0</v>
      </c>
      <c r="H78" s="16">
        <v>0</v>
      </c>
      <c r="I78" s="75">
        <v>0</v>
      </c>
      <c r="J78" s="16">
        <v>1166370</v>
      </c>
      <c r="K78" s="75">
        <v>0</v>
      </c>
    </row>
    <row r="79" spans="1:11" x14ac:dyDescent="0.2">
      <c r="A79" s="4" t="s">
        <v>69</v>
      </c>
      <c r="B79" s="92">
        <v>0</v>
      </c>
      <c r="C79" s="93">
        <v>0</v>
      </c>
      <c r="D79" s="16">
        <v>0</v>
      </c>
      <c r="E79" s="75">
        <v>0</v>
      </c>
      <c r="F79" s="16">
        <v>0</v>
      </c>
      <c r="G79" s="75">
        <v>0</v>
      </c>
      <c r="H79" s="16">
        <v>0</v>
      </c>
      <c r="I79" s="75">
        <v>0</v>
      </c>
      <c r="J79" s="16">
        <v>0</v>
      </c>
      <c r="K79" s="75">
        <v>0</v>
      </c>
    </row>
    <row r="80" spans="1:11" x14ac:dyDescent="0.2">
      <c r="A80" s="4" t="s">
        <v>70</v>
      </c>
      <c r="B80" s="92">
        <v>143440</v>
      </c>
      <c r="C80" s="93">
        <v>0</v>
      </c>
      <c r="D80" s="16">
        <v>118488</v>
      </c>
      <c r="E80" s="75">
        <v>0</v>
      </c>
      <c r="F80" s="16">
        <v>0</v>
      </c>
      <c r="G80" s="75">
        <v>0</v>
      </c>
      <c r="H80" s="16">
        <v>0</v>
      </c>
      <c r="I80" s="75">
        <v>0</v>
      </c>
      <c r="J80" s="16">
        <v>24952</v>
      </c>
      <c r="K80" s="75">
        <v>0</v>
      </c>
    </row>
    <row r="81" spans="1:11" x14ac:dyDescent="0.2">
      <c r="A81" s="4" t="s">
        <v>71</v>
      </c>
      <c r="B81" s="92">
        <v>0</v>
      </c>
      <c r="C81" s="93">
        <v>0</v>
      </c>
      <c r="D81" s="16">
        <v>0</v>
      </c>
      <c r="E81" s="75">
        <v>0</v>
      </c>
      <c r="F81" s="16">
        <v>0</v>
      </c>
      <c r="G81" s="75">
        <v>0</v>
      </c>
      <c r="H81" s="16">
        <v>0</v>
      </c>
      <c r="I81" s="75">
        <v>0</v>
      </c>
      <c r="J81" s="16">
        <v>0</v>
      </c>
      <c r="K81" s="75">
        <v>0</v>
      </c>
    </row>
    <row r="82" spans="1:11" x14ac:dyDescent="0.2">
      <c r="A82" s="4" t="s">
        <v>72</v>
      </c>
      <c r="B82" s="92">
        <v>0</v>
      </c>
      <c r="C82" s="93">
        <v>0</v>
      </c>
      <c r="D82" s="16">
        <v>0</v>
      </c>
      <c r="E82" s="75">
        <v>0</v>
      </c>
      <c r="F82" s="16">
        <v>0</v>
      </c>
      <c r="G82" s="75">
        <v>0</v>
      </c>
      <c r="H82" s="16">
        <v>0</v>
      </c>
      <c r="I82" s="75">
        <v>0</v>
      </c>
      <c r="J82" s="16">
        <v>0</v>
      </c>
      <c r="K82" s="75">
        <v>0</v>
      </c>
    </row>
    <row r="83" spans="1:11" x14ac:dyDescent="0.2">
      <c r="A83" s="4" t="s">
        <v>73</v>
      </c>
      <c r="B83" s="92">
        <v>0</v>
      </c>
      <c r="C83" s="93">
        <v>0</v>
      </c>
      <c r="D83" s="16">
        <v>0</v>
      </c>
      <c r="E83" s="75">
        <v>0</v>
      </c>
      <c r="F83" s="16">
        <v>0</v>
      </c>
      <c r="G83" s="75">
        <v>0</v>
      </c>
      <c r="H83" s="16">
        <v>0</v>
      </c>
      <c r="I83" s="75">
        <v>0</v>
      </c>
      <c r="J83" s="16">
        <v>0</v>
      </c>
      <c r="K83" s="75">
        <v>0</v>
      </c>
    </row>
    <row r="84" spans="1:11" x14ac:dyDescent="0.2">
      <c r="A84" s="4" t="s">
        <v>74</v>
      </c>
      <c r="B84" s="92">
        <v>0</v>
      </c>
      <c r="C84" s="93">
        <v>0</v>
      </c>
      <c r="D84" s="16">
        <v>0</v>
      </c>
      <c r="E84" s="75">
        <v>0</v>
      </c>
      <c r="F84" s="16">
        <v>0</v>
      </c>
      <c r="G84" s="75">
        <v>0</v>
      </c>
      <c r="H84" s="16">
        <v>0</v>
      </c>
      <c r="I84" s="75">
        <v>0</v>
      </c>
      <c r="J84" s="16">
        <v>0</v>
      </c>
      <c r="K84" s="75">
        <v>0</v>
      </c>
    </row>
    <row r="85" spans="1:11" x14ac:dyDescent="0.2">
      <c r="A85" s="4" t="s">
        <v>75</v>
      </c>
      <c r="B85" s="92">
        <v>0</v>
      </c>
      <c r="C85" s="93">
        <v>0</v>
      </c>
      <c r="D85" s="16">
        <v>0</v>
      </c>
      <c r="E85" s="75">
        <v>0</v>
      </c>
      <c r="F85" s="16">
        <v>0</v>
      </c>
      <c r="G85" s="75">
        <v>0</v>
      </c>
      <c r="H85" s="16">
        <v>0</v>
      </c>
      <c r="I85" s="75">
        <v>0</v>
      </c>
      <c r="J85" s="16">
        <v>0</v>
      </c>
      <c r="K85" s="75">
        <v>0</v>
      </c>
    </row>
    <row r="86" spans="1:11" x14ac:dyDescent="0.2">
      <c r="A86" s="4" t="s">
        <v>76</v>
      </c>
      <c r="B86" s="92">
        <v>0</v>
      </c>
      <c r="C86" s="93">
        <v>0</v>
      </c>
      <c r="D86" s="16">
        <v>0</v>
      </c>
      <c r="E86" s="75">
        <v>0</v>
      </c>
      <c r="F86" s="16">
        <v>0</v>
      </c>
      <c r="G86" s="75">
        <v>0</v>
      </c>
      <c r="H86" s="16">
        <v>0</v>
      </c>
      <c r="I86" s="75">
        <v>0</v>
      </c>
      <c r="J86" s="16">
        <v>0</v>
      </c>
      <c r="K86" s="75">
        <v>0</v>
      </c>
    </row>
    <row r="87" spans="1:11" x14ac:dyDescent="0.2">
      <c r="A87" s="4" t="s">
        <v>77</v>
      </c>
      <c r="B87" s="92">
        <v>0</v>
      </c>
      <c r="C87" s="93">
        <v>0</v>
      </c>
      <c r="D87" s="16">
        <v>0</v>
      </c>
      <c r="E87" s="75">
        <v>0</v>
      </c>
      <c r="F87" s="16">
        <v>0</v>
      </c>
      <c r="G87" s="75">
        <v>0</v>
      </c>
      <c r="H87" s="16">
        <v>0</v>
      </c>
      <c r="I87" s="75">
        <v>0</v>
      </c>
      <c r="J87" s="16">
        <v>0</v>
      </c>
      <c r="K87" s="75">
        <v>0</v>
      </c>
    </row>
    <row r="88" spans="1:11" x14ac:dyDescent="0.2">
      <c r="A88" s="4" t="s">
        <v>78</v>
      </c>
      <c r="B88" s="92">
        <v>0</v>
      </c>
      <c r="C88" s="93">
        <v>0</v>
      </c>
      <c r="D88" s="16">
        <v>0</v>
      </c>
      <c r="E88" s="75">
        <v>0</v>
      </c>
      <c r="F88" s="16">
        <v>0</v>
      </c>
      <c r="G88" s="75">
        <v>0</v>
      </c>
      <c r="H88" s="16">
        <v>0</v>
      </c>
      <c r="I88" s="75">
        <v>0</v>
      </c>
      <c r="J88" s="16">
        <v>0</v>
      </c>
      <c r="K88" s="75">
        <v>0</v>
      </c>
    </row>
    <row r="89" spans="1:11" x14ac:dyDescent="0.2">
      <c r="A89" s="5"/>
      <c r="B89" s="94"/>
      <c r="C89" s="95"/>
      <c r="D89" s="18"/>
      <c r="E89" s="13"/>
      <c r="F89" s="18"/>
      <c r="G89" s="13"/>
      <c r="H89" s="18"/>
      <c r="I89" s="13"/>
      <c r="J89" s="18"/>
      <c r="K89" s="13"/>
    </row>
    <row r="90" spans="1:11" x14ac:dyDescent="0.2">
      <c r="A90" s="30"/>
      <c r="B90" s="31">
        <f>SUM(B9:B89)</f>
        <v>10211389.48</v>
      </c>
      <c r="C90" s="33">
        <f t="shared" ref="C90:K90" si="0">SUM(C9:C89)</f>
        <v>638628.06150257122</v>
      </c>
      <c r="D90" s="31">
        <f t="shared" si="0"/>
        <v>6059731.8600000003</v>
      </c>
      <c r="E90" s="33">
        <f t="shared" si="0"/>
        <v>765982.06150257122</v>
      </c>
      <c r="F90" s="31">
        <f t="shared" si="0"/>
        <v>37578</v>
      </c>
      <c r="G90" s="33">
        <f t="shared" si="0"/>
        <v>2204064</v>
      </c>
      <c r="H90" s="31">
        <f t="shared" si="0"/>
        <v>2192557</v>
      </c>
      <c r="I90" s="33">
        <f t="shared" si="0"/>
        <v>0</v>
      </c>
      <c r="J90" s="31">
        <f t="shared" si="0"/>
        <v>1921522.6199999999</v>
      </c>
      <c r="K90" s="33">
        <f t="shared" si="0"/>
        <v>-2331418</v>
      </c>
    </row>
    <row r="91" spans="1:11" x14ac:dyDescent="0.2">
      <c r="A91" s="29" t="s">
        <v>285</v>
      </c>
      <c r="B91" s="10"/>
      <c r="C91" s="10"/>
      <c r="D91" s="10"/>
      <c r="E91" s="10"/>
      <c r="F91" s="10"/>
      <c r="G91" s="10"/>
      <c r="H91" s="10"/>
      <c r="I91" s="10"/>
      <c r="J91" s="10"/>
      <c r="K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2" tint="-0.249977111117893"/>
  </sheetPr>
  <dimension ref="A1:U106"/>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21" width="12.7109375" style="9"/>
    <col min="22" max="16384" width="12.7109375" style="6"/>
  </cols>
  <sheetData>
    <row r="1" spans="1:21" x14ac:dyDescent="0.2">
      <c r="A1" s="1" t="s">
        <v>0</v>
      </c>
      <c r="B1" s="7"/>
      <c r="C1" s="7"/>
      <c r="D1" s="7"/>
      <c r="E1" s="7"/>
      <c r="F1" s="7"/>
      <c r="G1" s="7"/>
      <c r="H1" s="7"/>
      <c r="I1" s="7"/>
      <c r="J1" s="7"/>
      <c r="K1" s="7"/>
      <c r="L1" s="7"/>
      <c r="M1" s="7"/>
      <c r="N1" s="7"/>
      <c r="O1" s="7"/>
      <c r="P1" s="7"/>
      <c r="Q1" s="7"/>
      <c r="R1" s="7"/>
      <c r="S1" s="7"/>
      <c r="T1" s="7"/>
      <c r="U1" s="7"/>
    </row>
    <row r="2" spans="1:21" ht="15.75" x14ac:dyDescent="0.25">
      <c r="A2" s="2" t="s">
        <v>271</v>
      </c>
      <c r="B2" s="8"/>
      <c r="C2" s="8"/>
      <c r="D2" s="8"/>
      <c r="E2" s="8"/>
      <c r="F2" s="8"/>
      <c r="G2" s="8"/>
      <c r="H2" s="8"/>
      <c r="I2" s="8"/>
      <c r="J2" s="8"/>
      <c r="K2" s="8"/>
      <c r="L2" s="8"/>
      <c r="M2" s="8"/>
      <c r="N2" s="8"/>
      <c r="O2" s="8"/>
      <c r="P2" s="8"/>
      <c r="Q2" s="8"/>
      <c r="R2" s="8"/>
      <c r="S2" s="8"/>
      <c r="T2" s="8"/>
      <c r="U2" s="8"/>
    </row>
    <row r="3" spans="1:21" x14ac:dyDescent="0.2">
      <c r="A3" s="28" t="str">
        <f>'Total Exp'!A3</f>
        <v>2018-19</v>
      </c>
    </row>
    <row r="4" spans="1:21" ht="15.75" x14ac:dyDescent="0.25">
      <c r="A4" s="82" t="s">
        <v>130</v>
      </c>
      <c r="B4" s="83"/>
      <c r="C4" s="84"/>
      <c r="D4" s="85"/>
      <c r="E4" s="83"/>
      <c r="F4" s="85"/>
      <c r="G4" s="83"/>
      <c r="H4" s="85"/>
      <c r="I4" s="83"/>
      <c r="J4" s="85"/>
      <c r="K4" s="83"/>
      <c r="L4" s="85"/>
      <c r="M4" s="83"/>
      <c r="N4" s="85"/>
      <c r="O4" s="83"/>
      <c r="P4" s="85"/>
      <c r="Q4" s="83"/>
      <c r="R4" s="85"/>
      <c r="S4" s="83"/>
      <c r="T4" s="85"/>
      <c r="U4" s="84" t="s">
        <v>287</v>
      </c>
    </row>
    <row r="5" spans="1:21" s="60" customFormat="1" ht="12.75" x14ac:dyDescent="0.2">
      <c r="A5" s="49"/>
      <c r="B5" s="65" t="s">
        <v>198</v>
      </c>
      <c r="C5" s="63"/>
      <c r="D5" s="64" t="s">
        <v>181</v>
      </c>
      <c r="E5" s="66"/>
      <c r="F5" s="65" t="s">
        <v>182</v>
      </c>
      <c r="G5" s="66"/>
      <c r="H5" s="65" t="s">
        <v>183</v>
      </c>
      <c r="I5" s="66"/>
      <c r="J5" s="64" t="s">
        <v>187</v>
      </c>
      <c r="K5" s="66"/>
      <c r="L5" s="65" t="s">
        <v>188</v>
      </c>
      <c r="M5" s="66"/>
      <c r="N5" s="65" t="s">
        <v>189</v>
      </c>
      <c r="O5" s="66"/>
      <c r="P5" s="64" t="s">
        <v>193</v>
      </c>
      <c r="Q5" s="66"/>
      <c r="R5" s="65" t="s">
        <v>194</v>
      </c>
      <c r="S5" s="66"/>
      <c r="T5" s="64" t="s">
        <v>197</v>
      </c>
      <c r="U5" s="66"/>
    </row>
    <row r="6" spans="1:21" s="60" customFormat="1" ht="12.75" x14ac:dyDescent="0.2">
      <c r="A6" s="49"/>
      <c r="B6" s="50" t="str">
        <f>$A$4&amp;" Total"</f>
        <v>Traffic &amp; Street Management Total</v>
      </c>
      <c r="C6" s="52"/>
      <c r="D6" s="50" t="s">
        <v>184</v>
      </c>
      <c r="E6" s="52"/>
      <c r="F6" s="51" t="s">
        <v>185</v>
      </c>
      <c r="G6" s="52"/>
      <c r="H6" s="51" t="s">
        <v>186</v>
      </c>
      <c r="I6" s="52"/>
      <c r="J6" s="50" t="s">
        <v>190</v>
      </c>
      <c r="K6" s="52"/>
      <c r="L6" s="51" t="s">
        <v>191</v>
      </c>
      <c r="M6" s="52"/>
      <c r="N6" s="51" t="s">
        <v>192</v>
      </c>
      <c r="O6" s="52"/>
      <c r="P6" s="50" t="s">
        <v>195</v>
      </c>
      <c r="Q6" s="52"/>
      <c r="R6" s="51" t="s">
        <v>196</v>
      </c>
      <c r="S6" s="52"/>
      <c r="T6" s="53" t="s">
        <v>142</v>
      </c>
      <c r="U6" s="52"/>
    </row>
    <row r="7" spans="1:21" s="59" customFormat="1" ht="22.5" x14ac:dyDescent="0.2">
      <c r="A7" s="57"/>
      <c r="B7" s="42" t="s">
        <v>118</v>
      </c>
      <c r="C7" s="44" t="s">
        <v>119</v>
      </c>
      <c r="D7" s="42" t="s">
        <v>118</v>
      </c>
      <c r="E7" s="44" t="s">
        <v>119</v>
      </c>
      <c r="F7" s="42" t="s">
        <v>118</v>
      </c>
      <c r="G7" s="44" t="s">
        <v>119</v>
      </c>
      <c r="H7" s="42" t="s">
        <v>118</v>
      </c>
      <c r="I7" s="44" t="s">
        <v>119</v>
      </c>
      <c r="J7" s="42" t="s">
        <v>118</v>
      </c>
      <c r="K7" s="44" t="s">
        <v>119</v>
      </c>
      <c r="L7" s="42" t="s">
        <v>118</v>
      </c>
      <c r="M7" s="44" t="s">
        <v>119</v>
      </c>
      <c r="N7" s="42" t="s">
        <v>118</v>
      </c>
      <c r="O7" s="44" t="s">
        <v>119</v>
      </c>
      <c r="P7" s="42" t="s">
        <v>118</v>
      </c>
      <c r="Q7" s="44" t="s">
        <v>119</v>
      </c>
      <c r="R7" s="42" t="s">
        <v>118</v>
      </c>
      <c r="S7" s="44" t="s">
        <v>119</v>
      </c>
      <c r="T7" s="42" t="s">
        <v>118</v>
      </c>
      <c r="U7" s="44" t="s">
        <v>119</v>
      </c>
    </row>
    <row r="8" spans="1:21" s="59" customFormat="1" ht="11.25" x14ac:dyDescent="0.2">
      <c r="A8" s="67"/>
      <c r="B8" s="46" t="s">
        <v>120</v>
      </c>
      <c r="C8" s="48" t="s">
        <v>121</v>
      </c>
      <c r="D8" s="46" t="s">
        <v>120</v>
      </c>
      <c r="E8" s="48" t="s">
        <v>121</v>
      </c>
      <c r="F8" s="46" t="s">
        <v>120</v>
      </c>
      <c r="G8" s="48" t="s">
        <v>121</v>
      </c>
      <c r="H8" s="46" t="s">
        <v>120</v>
      </c>
      <c r="I8" s="48" t="s">
        <v>121</v>
      </c>
      <c r="J8" s="46" t="s">
        <v>120</v>
      </c>
      <c r="K8" s="48" t="s">
        <v>121</v>
      </c>
      <c r="L8" s="46" t="s">
        <v>120</v>
      </c>
      <c r="M8" s="48" t="s">
        <v>121</v>
      </c>
      <c r="N8" s="46" t="s">
        <v>120</v>
      </c>
      <c r="O8" s="48" t="s">
        <v>121</v>
      </c>
      <c r="P8" s="46" t="s">
        <v>120</v>
      </c>
      <c r="Q8" s="48" t="s">
        <v>121</v>
      </c>
      <c r="R8" s="46" t="s">
        <v>120</v>
      </c>
      <c r="S8" s="48" t="s">
        <v>121</v>
      </c>
      <c r="T8" s="46" t="s">
        <v>120</v>
      </c>
      <c r="U8" s="48" t="s">
        <v>121</v>
      </c>
    </row>
    <row r="9" spans="1:21" x14ac:dyDescent="0.2">
      <c r="A9" s="3"/>
      <c r="B9" s="89"/>
      <c r="C9" s="91"/>
      <c r="D9" s="14"/>
      <c r="E9" s="11"/>
      <c r="F9" s="14"/>
      <c r="G9" s="11"/>
      <c r="H9" s="14"/>
      <c r="I9" s="11"/>
      <c r="J9" s="14"/>
      <c r="K9" s="11"/>
      <c r="L9" s="14"/>
      <c r="M9" s="11"/>
      <c r="N9" s="14"/>
      <c r="O9" s="11"/>
      <c r="P9" s="14"/>
      <c r="Q9" s="11"/>
      <c r="R9" s="14"/>
      <c r="S9" s="11"/>
      <c r="T9" s="14"/>
      <c r="U9" s="11"/>
    </row>
    <row r="10" spans="1:21" x14ac:dyDescent="0.2">
      <c r="A10" s="4" t="s">
        <v>1</v>
      </c>
      <c r="B10" s="92">
        <v>0</v>
      </c>
      <c r="C10" s="93">
        <v>0</v>
      </c>
      <c r="D10" s="16">
        <v>0</v>
      </c>
      <c r="E10" s="75">
        <v>0</v>
      </c>
      <c r="F10" s="16">
        <v>0</v>
      </c>
      <c r="G10" s="75">
        <v>0</v>
      </c>
      <c r="H10" s="16">
        <v>0</v>
      </c>
      <c r="I10" s="75">
        <v>0</v>
      </c>
      <c r="J10" s="16">
        <v>0</v>
      </c>
      <c r="K10" s="75">
        <v>0</v>
      </c>
      <c r="L10" s="16">
        <v>0</v>
      </c>
      <c r="M10" s="75">
        <v>0</v>
      </c>
      <c r="N10" s="16">
        <v>0</v>
      </c>
      <c r="O10" s="75">
        <v>0</v>
      </c>
      <c r="P10" s="16">
        <v>0</v>
      </c>
      <c r="Q10" s="75">
        <v>0</v>
      </c>
      <c r="R10" s="16">
        <v>0</v>
      </c>
      <c r="S10" s="75">
        <v>0</v>
      </c>
      <c r="T10" s="16">
        <v>0</v>
      </c>
      <c r="U10" s="75">
        <v>0</v>
      </c>
    </row>
    <row r="11" spans="1:21" x14ac:dyDescent="0.2">
      <c r="A11" s="4" t="s">
        <v>2</v>
      </c>
      <c r="B11" s="92">
        <v>0</v>
      </c>
      <c r="C11" s="93">
        <v>0</v>
      </c>
      <c r="D11" s="16">
        <v>0</v>
      </c>
      <c r="E11" s="75">
        <v>0</v>
      </c>
      <c r="F11" s="16">
        <v>0</v>
      </c>
      <c r="G11" s="75">
        <v>0</v>
      </c>
      <c r="H11" s="16">
        <v>0</v>
      </c>
      <c r="I11" s="75">
        <v>0</v>
      </c>
      <c r="J11" s="16">
        <v>0</v>
      </c>
      <c r="K11" s="75">
        <v>0</v>
      </c>
      <c r="L11" s="16">
        <v>0</v>
      </c>
      <c r="M11" s="75">
        <v>0</v>
      </c>
      <c r="N11" s="16">
        <v>0</v>
      </c>
      <c r="O11" s="75">
        <v>0</v>
      </c>
      <c r="P11" s="16">
        <v>0</v>
      </c>
      <c r="Q11" s="75">
        <v>0</v>
      </c>
      <c r="R11" s="16">
        <v>0</v>
      </c>
      <c r="S11" s="75">
        <v>0</v>
      </c>
      <c r="T11" s="16">
        <v>0</v>
      </c>
      <c r="U11" s="75">
        <v>0</v>
      </c>
    </row>
    <row r="12" spans="1:21" x14ac:dyDescent="0.2">
      <c r="A12" s="4" t="s">
        <v>3</v>
      </c>
      <c r="B12" s="92">
        <v>0</v>
      </c>
      <c r="C12" s="93">
        <v>0</v>
      </c>
      <c r="D12" s="16">
        <v>0</v>
      </c>
      <c r="E12" s="75">
        <v>0</v>
      </c>
      <c r="F12" s="16">
        <v>0</v>
      </c>
      <c r="G12" s="75">
        <v>0</v>
      </c>
      <c r="H12" s="16">
        <v>0</v>
      </c>
      <c r="I12" s="75">
        <v>0</v>
      </c>
      <c r="J12" s="16">
        <v>0</v>
      </c>
      <c r="K12" s="75">
        <v>0</v>
      </c>
      <c r="L12" s="16">
        <v>0</v>
      </c>
      <c r="M12" s="75">
        <v>0</v>
      </c>
      <c r="N12" s="16">
        <v>0</v>
      </c>
      <c r="O12" s="75">
        <v>0</v>
      </c>
      <c r="P12" s="16">
        <v>0</v>
      </c>
      <c r="Q12" s="75">
        <v>0</v>
      </c>
      <c r="R12" s="16">
        <v>0</v>
      </c>
      <c r="S12" s="75">
        <v>0</v>
      </c>
      <c r="T12" s="16">
        <v>0</v>
      </c>
      <c r="U12" s="75">
        <v>0</v>
      </c>
    </row>
    <row r="13" spans="1:21" x14ac:dyDescent="0.2">
      <c r="A13" s="4" t="s">
        <v>4</v>
      </c>
      <c r="B13" s="92">
        <v>0</v>
      </c>
      <c r="C13" s="93">
        <v>27000</v>
      </c>
      <c r="D13" s="16">
        <v>0</v>
      </c>
      <c r="E13" s="75">
        <v>0</v>
      </c>
      <c r="F13" s="16">
        <v>0</v>
      </c>
      <c r="G13" s="75">
        <v>0</v>
      </c>
      <c r="H13" s="16">
        <v>0</v>
      </c>
      <c r="I13" s="75">
        <v>0</v>
      </c>
      <c r="J13" s="16">
        <v>0</v>
      </c>
      <c r="K13" s="75">
        <v>0</v>
      </c>
      <c r="L13" s="16">
        <v>0</v>
      </c>
      <c r="M13" s="75">
        <v>0</v>
      </c>
      <c r="N13" s="16">
        <v>0</v>
      </c>
      <c r="O13" s="75">
        <v>0</v>
      </c>
      <c r="P13" s="16">
        <v>0</v>
      </c>
      <c r="Q13" s="75">
        <v>0</v>
      </c>
      <c r="R13" s="16">
        <v>0</v>
      </c>
      <c r="S13" s="75">
        <v>9000</v>
      </c>
      <c r="T13" s="16">
        <v>0</v>
      </c>
      <c r="U13" s="75">
        <v>18000</v>
      </c>
    </row>
    <row r="14" spans="1:21" x14ac:dyDescent="0.2">
      <c r="A14" s="4" t="s">
        <v>5</v>
      </c>
      <c r="B14" s="92">
        <v>0</v>
      </c>
      <c r="C14" s="93">
        <v>0</v>
      </c>
      <c r="D14" s="16">
        <v>0</v>
      </c>
      <c r="E14" s="75">
        <v>0</v>
      </c>
      <c r="F14" s="16">
        <v>0</v>
      </c>
      <c r="G14" s="75">
        <v>0</v>
      </c>
      <c r="H14" s="16">
        <v>0</v>
      </c>
      <c r="I14" s="75">
        <v>0</v>
      </c>
      <c r="J14" s="16">
        <v>0</v>
      </c>
      <c r="K14" s="75">
        <v>0</v>
      </c>
      <c r="L14" s="16">
        <v>0</v>
      </c>
      <c r="M14" s="75">
        <v>0</v>
      </c>
      <c r="N14" s="16">
        <v>0</v>
      </c>
      <c r="O14" s="75">
        <v>0</v>
      </c>
      <c r="P14" s="16">
        <v>0</v>
      </c>
      <c r="Q14" s="75">
        <v>0</v>
      </c>
      <c r="R14" s="16">
        <v>0</v>
      </c>
      <c r="S14" s="75">
        <v>0</v>
      </c>
      <c r="T14" s="16">
        <v>0</v>
      </c>
      <c r="U14" s="75">
        <v>0</v>
      </c>
    </row>
    <row r="15" spans="1:21" x14ac:dyDescent="0.2">
      <c r="A15" s="4" t="s">
        <v>6</v>
      </c>
      <c r="B15" s="92">
        <v>0</v>
      </c>
      <c r="C15" s="93">
        <v>3490878</v>
      </c>
      <c r="D15" s="16">
        <v>0</v>
      </c>
      <c r="E15" s="75">
        <v>2094346</v>
      </c>
      <c r="F15" s="16">
        <v>0</v>
      </c>
      <c r="G15" s="75">
        <v>1396532</v>
      </c>
      <c r="H15" s="16">
        <v>0</v>
      </c>
      <c r="I15" s="75">
        <v>0</v>
      </c>
      <c r="J15" s="16">
        <v>0</v>
      </c>
      <c r="K15" s="75">
        <v>0</v>
      </c>
      <c r="L15" s="16">
        <v>0</v>
      </c>
      <c r="M15" s="75">
        <v>0</v>
      </c>
      <c r="N15" s="16">
        <v>0</v>
      </c>
      <c r="O15" s="75">
        <v>0</v>
      </c>
      <c r="P15" s="16">
        <v>0</v>
      </c>
      <c r="Q15" s="75">
        <v>0</v>
      </c>
      <c r="R15" s="16">
        <v>0</v>
      </c>
      <c r="S15" s="75">
        <v>0</v>
      </c>
      <c r="T15" s="16">
        <v>0</v>
      </c>
      <c r="U15" s="75">
        <v>0</v>
      </c>
    </row>
    <row r="16" spans="1:21" x14ac:dyDescent="0.2">
      <c r="A16" s="4" t="s">
        <v>7</v>
      </c>
      <c r="B16" s="92">
        <v>0</v>
      </c>
      <c r="C16" s="93">
        <v>0</v>
      </c>
      <c r="D16" s="16">
        <v>0</v>
      </c>
      <c r="E16" s="75">
        <v>0</v>
      </c>
      <c r="F16" s="16">
        <v>0</v>
      </c>
      <c r="G16" s="75">
        <v>0</v>
      </c>
      <c r="H16" s="16">
        <v>0</v>
      </c>
      <c r="I16" s="75">
        <v>0</v>
      </c>
      <c r="J16" s="16">
        <v>0</v>
      </c>
      <c r="K16" s="75">
        <v>0</v>
      </c>
      <c r="L16" s="16">
        <v>0</v>
      </c>
      <c r="M16" s="75">
        <v>0</v>
      </c>
      <c r="N16" s="16">
        <v>0</v>
      </c>
      <c r="O16" s="75">
        <v>0</v>
      </c>
      <c r="P16" s="16">
        <v>0</v>
      </c>
      <c r="Q16" s="75">
        <v>0</v>
      </c>
      <c r="R16" s="16">
        <v>0</v>
      </c>
      <c r="S16" s="75">
        <v>0</v>
      </c>
      <c r="T16" s="16">
        <v>0</v>
      </c>
      <c r="U16" s="75">
        <v>0</v>
      </c>
    </row>
    <row r="17" spans="1:21" x14ac:dyDescent="0.2">
      <c r="A17" s="4" t="s">
        <v>8</v>
      </c>
      <c r="B17" s="92">
        <v>0</v>
      </c>
      <c r="C17" s="93">
        <v>0</v>
      </c>
      <c r="D17" s="16">
        <v>0</v>
      </c>
      <c r="E17" s="75">
        <v>0</v>
      </c>
      <c r="F17" s="16">
        <v>0</v>
      </c>
      <c r="G17" s="75">
        <v>0</v>
      </c>
      <c r="H17" s="16">
        <v>0</v>
      </c>
      <c r="I17" s="75">
        <v>0</v>
      </c>
      <c r="J17" s="16">
        <v>0</v>
      </c>
      <c r="K17" s="75">
        <v>0</v>
      </c>
      <c r="L17" s="16">
        <v>0</v>
      </c>
      <c r="M17" s="75">
        <v>0</v>
      </c>
      <c r="N17" s="16">
        <v>0</v>
      </c>
      <c r="O17" s="75">
        <v>0</v>
      </c>
      <c r="P17" s="16">
        <v>0</v>
      </c>
      <c r="Q17" s="75">
        <v>0</v>
      </c>
      <c r="R17" s="16">
        <v>0</v>
      </c>
      <c r="S17" s="75">
        <v>0</v>
      </c>
      <c r="T17" s="16">
        <v>0</v>
      </c>
      <c r="U17" s="75">
        <v>0</v>
      </c>
    </row>
    <row r="18" spans="1:21" x14ac:dyDescent="0.2">
      <c r="A18" s="4" t="s">
        <v>9</v>
      </c>
      <c r="B18" s="92">
        <v>0</v>
      </c>
      <c r="C18" s="93">
        <v>0</v>
      </c>
      <c r="D18" s="16">
        <v>0</v>
      </c>
      <c r="E18" s="75">
        <v>0</v>
      </c>
      <c r="F18" s="16">
        <v>0</v>
      </c>
      <c r="G18" s="75">
        <v>0</v>
      </c>
      <c r="H18" s="16">
        <v>0</v>
      </c>
      <c r="I18" s="75">
        <v>0</v>
      </c>
      <c r="J18" s="16">
        <v>0</v>
      </c>
      <c r="K18" s="75">
        <v>0</v>
      </c>
      <c r="L18" s="16">
        <v>0</v>
      </c>
      <c r="M18" s="75">
        <v>0</v>
      </c>
      <c r="N18" s="16">
        <v>0</v>
      </c>
      <c r="O18" s="75">
        <v>0</v>
      </c>
      <c r="P18" s="16">
        <v>0</v>
      </c>
      <c r="Q18" s="75">
        <v>0</v>
      </c>
      <c r="R18" s="16">
        <v>0</v>
      </c>
      <c r="S18" s="75">
        <v>0</v>
      </c>
      <c r="T18" s="16">
        <v>0</v>
      </c>
      <c r="U18" s="75">
        <v>0</v>
      </c>
    </row>
    <row r="19" spans="1:21" x14ac:dyDescent="0.2">
      <c r="A19" s="4" t="s">
        <v>10</v>
      </c>
      <c r="B19" s="92">
        <v>0</v>
      </c>
      <c r="C19" s="93">
        <v>747254</v>
      </c>
      <c r="D19" s="16">
        <v>0</v>
      </c>
      <c r="E19" s="75">
        <v>270652</v>
      </c>
      <c r="F19" s="16">
        <v>0</v>
      </c>
      <c r="G19" s="75">
        <v>168066</v>
      </c>
      <c r="H19" s="16">
        <v>0</v>
      </c>
      <c r="I19" s="75">
        <v>216441</v>
      </c>
      <c r="J19" s="16">
        <v>0</v>
      </c>
      <c r="K19" s="75">
        <v>0</v>
      </c>
      <c r="L19" s="16">
        <v>0</v>
      </c>
      <c r="M19" s="75">
        <v>92095</v>
      </c>
      <c r="N19" s="16">
        <v>0</v>
      </c>
      <c r="O19" s="75">
        <v>0</v>
      </c>
      <c r="P19" s="16">
        <v>0</v>
      </c>
      <c r="Q19" s="75">
        <v>0</v>
      </c>
      <c r="R19" s="16">
        <v>0</v>
      </c>
      <c r="S19" s="75">
        <v>0</v>
      </c>
      <c r="T19" s="16">
        <v>0</v>
      </c>
      <c r="U19" s="75">
        <v>0</v>
      </c>
    </row>
    <row r="20" spans="1:21" x14ac:dyDescent="0.2">
      <c r="A20" s="4" t="s">
        <v>11</v>
      </c>
      <c r="B20" s="92">
        <v>0</v>
      </c>
      <c r="C20" s="93">
        <v>0</v>
      </c>
      <c r="D20" s="16">
        <v>0</v>
      </c>
      <c r="E20" s="75">
        <v>0</v>
      </c>
      <c r="F20" s="16">
        <v>0</v>
      </c>
      <c r="G20" s="75">
        <v>0</v>
      </c>
      <c r="H20" s="16">
        <v>0</v>
      </c>
      <c r="I20" s="75">
        <v>0</v>
      </c>
      <c r="J20" s="16">
        <v>0</v>
      </c>
      <c r="K20" s="75">
        <v>0</v>
      </c>
      <c r="L20" s="16">
        <v>0</v>
      </c>
      <c r="M20" s="75">
        <v>0</v>
      </c>
      <c r="N20" s="16">
        <v>0</v>
      </c>
      <c r="O20" s="75">
        <v>0</v>
      </c>
      <c r="P20" s="16">
        <v>0</v>
      </c>
      <c r="Q20" s="75">
        <v>0</v>
      </c>
      <c r="R20" s="16">
        <v>0</v>
      </c>
      <c r="S20" s="75">
        <v>0</v>
      </c>
      <c r="T20" s="16">
        <v>0</v>
      </c>
      <c r="U20" s="75">
        <v>0</v>
      </c>
    </row>
    <row r="21" spans="1:21" x14ac:dyDescent="0.2">
      <c r="A21" s="4" t="s">
        <v>12</v>
      </c>
      <c r="B21" s="92">
        <v>0</v>
      </c>
      <c r="C21" s="93">
        <v>2075849.5900000008</v>
      </c>
      <c r="D21" s="16">
        <v>0</v>
      </c>
      <c r="E21" s="75">
        <v>1309175.070000001</v>
      </c>
      <c r="F21" s="16">
        <v>0</v>
      </c>
      <c r="G21" s="75">
        <v>766674.5199999999</v>
      </c>
      <c r="H21" s="16">
        <v>0</v>
      </c>
      <c r="I21" s="75">
        <v>0</v>
      </c>
      <c r="J21" s="16">
        <v>0</v>
      </c>
      <c r="K21" s="75">
        <v>0</v>
      </c>
      <c r="L21" s="16">
        <v>0</v>
      </c>
      <c r="M21" s="75">
        <v>0</v>
      </c>
      <c r="N21" s="16">
        <v>0</v>
      </c>
      <c r="O21" s="75">
        <v>0</v>
      </c>
      <c r="P21" s="16">
        <v>0</v>
      </c>
      <c r="Q21" s="75">
        <v>0</v>
      </c>
      <c r="R21" s="16">
        <v>0</v>
      </c>
      <c r="S21" s="75">
        <v>0</v>
      </c>
      <c r="T21" s="16">
        <v>0</v>
      </c>
      <c r="U21" s="75">
        <v>0</v>
      </c>
    </row>
    <row r="22" spans="1:21" x14ac:dyDescent="0.2">
      <c r="A22" s="4" t="s">
        <v>13</v>
      </c>
      <c r="B22" s="92">
        <v>0</v>
      </c>
      <c r="C22" s="93">
        <v>42473.09</v>
      </c>
      <c r="D22" s="16">
        <v>0</v>
      </c>
      <c r="E22" s="75">
        <v>15000</v>
      </c>
      <c r="F22" s="16">
        <v>0</v>
      </c>
      <c r="G22" s="75">
        <v>0</v>
      </c>
      <c r="H22" s="16">
        <v>0</v>
      </c>
      <c r="I22" s="75">
        <v>973.81</v>
      </c>
      <c r="J22" s="16">
        <v>0</v>
      </c>
      <c r="K22" s="75">
        <v>0</v>
      </c>
      <c r="L22" s="16">
        <v>0</v>
      </c>
      <c r="M22" s="75">
        <v>26499.279999999999</v>
      </c>
      <c r="N22" s="16">
        <v>0</v>
      </c>
      <c r="O22" s="75">
        <v>0</v>
      </c>
      <c r="P22" s="16">
        <v>0</v>
      </c>
      <c r="Q22" s="75">
        <v>0</v>
      </c>
      <c r="R22" s="16">
        <v>0</v>
      </c>
      <c r="S22" s="75">
        <v>0</v>
      </c>
      <c r="T22" s="16">
        <v>0</v>
      </c>
      <c r="U22" s="75">
        <v>0</v>
      </c>
    </row>
    <row r="23" spans="1:21" x14ac:dyDescent="0.2">
      <c r="A23" s="4" t="s">
        <v>14</v>
      </c>
      <c r="B23" s="92">
        <v>0</v>
      </c>
      <c r="C23" s="93">
        <v>9423.7999999999993</v>
      </c>
      <c r="D23" s="16">
        <v>0</v>
      </c>
      <c r="E23" s="75">
        <v>5273.5</v>
      </c>
      <c r="F23" s="16">
        <v>0</v>
      </c>
      <c r="G23" s="75">
        <v>0</v>
      </c>
      <c r="H23" s="16">
        <v>0</v>
      </c>
      <c r="I23" s="75">
        <v>4150.3</v>
      </c>
      <c r="J23" s="16">
        <v>0</v>
      </c>
      <c r="K23" s="75">
        <v>0</v>
      </c>
      <c r="L23" s="16">
        <v>0</v>
      </c>
      <c r="M23" s="75">
        <v>0</v>
      </c>
      <c r="N23" s="16">
        <v>0</v>
      </c>
      <c r="O23" s="75">
        <v>0</v>
      </c>
      <c r="P23" s="16">
        <v>0</v>
      </c>
      <c r="Q23" s="75">
        <v>0</v>
      </c>
      <c r="R23" s="16">
        <v>0</v>
      </c>
      <c r="S23" s="75">
        <v>0</v>
      </c>
      <c r="T23" s="16">
        <v>0</v>
      </c>
      <c r="U23" s="75">
        <v>0</v>
      </c>
    </row>
    <row r="24" spans="1:21" x14ac:dyDescent="0.2">
      <c r="A24" s="4" t="s">
        <v>15</v>
      </c>
      <c r="B24" s="92">
        <v>0</v>
      </c>
      <c r="C24" s="93">
        <v>0</v>
      </c>
      <c r="D24" s="16">
        <v>0</v>
      </c>
      <c r="E24" s="75">
        <v>0</v>
      </c>
      <c r="F24" s="16">
        <v>0</v>
      </c>
      <c r="G24" s="75">
        <v>0</v>
      </c>
      <c r="H24" s="16">
        <v>0</v>
      </c>
      <c r="I24" s="75">
        <v>0</v>
      </c>
      <c r="J24" s="16">
        <v>0</v>
      </c>
      <c r="K24" s="75">
        <v>0</v>
      </c>
      <c r="L24" s="16">
        <v>0</v>
      </c>
      <c r="M24" s="75">
        <v>0</v>
      </c>
      <c r="N24" s="16">
        <v>0</v>
      </c>
      <c r="O24" s="75">
        <v>0</v>
      </c>
      <c r="P24" s="16">
        <v>0</v>
      </c>
      <c r="Q24" s="75">
        <v>0</v>
      </c>
      <c r="R24" s="16">
        <v>0</v>
      </c>
      <c r="S24" s="75">
        <v>0</v>
      </c>
      <c r="T24" s="16">
        <v>0</v>
      </c>
      <c r="U24" s="75">
        <v>0</v>
      </c>
    </row>
    <row r="25" spans="1:21" x14ac:dyDescent="0.2">
      <c r="A25" s="4" t="s">
        <v>16</v>
      </c>
      <c r="B25" s="92">
        <v>0</v>
      </c>
      <c r="C25" s="93">
        <v>0</v>
      </c>
      <c r="D25" s="16">
        <v>0</v>
      </c>
      <c r="E25" s="75">
        <v>0</v>
      </c>
      <c r="F25" s="16">
        <v>0</v>
      </c>
      <c r="G25" s="75">
        <v>0</v>
      </c>
      <c r="H25" s="16">
        <v>0</v>
      </c>
      <c r="I25" s="75">
        <v>0</v>
      </c>
      <c r="J25" s="16">
        <v>0</v>
      </c>
      <c r="K25" s="75">
        <v>0</v>
      </c>
      <c r="L25" s="16">
        <v>0</v>
      </c>
      <c r="M25" s="75">
        <v>0</v>
      </c>
      <c r="N25" s="16">
        <v>0</v>
      </c>
      <c r="O25" s="75">
        <v>0</v>
      </c>
      <c r="P25" s="16">
        <v>0</v>
      </c>
      <c r="Q25" s="75">
        <v>0</v>
      </c>
      <c r="R25" s="16">
        <v>0</v>
      </c>
      <c r="S25" s="75">
        <v>0</v>
      </c>
      <c r="T25" s="16">
        <v>0</v>
      </c>
      <c r="U25" s="75">
        <v>0</v>
      </c>
    </row>
    <row r="26" spans="1:21" x14ac:dyDescent="0.2">
      <c r="A26" s="4" t="s">
        <v>17</v>
      </c>
      <c r="B26" s="92">
        <v>33827.269999999997</v>
      </c>
      <c r="C26" s="93">
        <v>0</v>
      </c>
      <c r="D26" s="16">
        <v>0</v>
      </c>
      <c r="E26" s="75">
        <v>0</v>
      </c>
      <c r="F26" s="16">
        <v>0</v>
      </c>
      <c r="G26" s="75">
        <v>0</v>
      </c>
      <c r="H26" s="16">
        <v>0</v>
      </c>
      <c r="I26" s="75">
        <v>0</v>
      </c>
      <c r="J26" s="16">
        <v>0</v>
      </c>
      <c r="K26" s="75">
        <v>0</v>
      </c>
      <c r="L26" s="16">
        <v>0</v>
      </c>
      <c r="M26" s="75">
        <v>0</v>
      </c>
      <c r="N26" s="16">
        <v>33827.269999999997</v>
      </c>
      <c r="O26" s="75">
        <v>0</v>
      </c>
      <c r="P26" s="16">
        <v>0</v>
      </c>
      <c r="Q26" s="75">
        <v>0</v>
      </c>
      <c r="R26" s="16">
        <v>0</v>
      </c>
      <c r="S26" s="75">
        <v>0</v>
      </c>
      <c r="T26" s="16">
        <v>0</v>
      </c>
      <c r="U26" s="75">
        <v>0</v>
      </c>
    </row>
    <row r="27" spans="1:21" x14ac:dyDescent="0.2">
      <c r="A27" s="4" t="s">
        <v>18</v>
      </c>
      <c r="B27" s="92">
        <v>111782</v>
      </c>
      <c r="C27" s="93">
        <v>0</v>
      </c>
      <c r="D27" s="16">
        <v>21000</v>
      </c>
      <c r="E27" s="75">
        <v>0</v>
      </c>
      <c r="F27" s="16">
        <v>0</v>
      </c>
      <c r="G27" s="75">
        <v>0</v>
      </c>
      <c r="H27" s="16">
        <v>19609</v>
      </c>
      <c r="I27" s="75">
        <v>0</v>
      </c>
      <c r="J27" s="16">
        <v>0</v>
      </c>
      <c r="K27" s="75">
        <v>0</v>
      </c>
      <c r="L27" s="16">
        <v>71173</v>
      </c>
      <c r="M27" s="75">
        <v>0</v>
      </c>
      <c r="N27" s="16">
        <v>0</v>
      </c>
      <c r="O27" s="75">
        <v>0</v>
      </c>
      <c r="P27" s="16">
        <v>0</v>
      </c>
      <c r="Q27" s="75">
        <v>0</v>
      </c>
      <c r="R27" s="16">
        <v>0</v>
      </c>
      <c r="S27" s="75">
        <v>0</v>
      </c>
      <c r="T27" s="16">
        <v>0</v>
      </c>
      <c r="U27" s="75">
        <v>0</v>
      </c>
    </row>
    <row r="28" spans="1:21" x14ac:dyDescent="0.2">
      <c r="A28" s="4" t="s">
        <v>19</v>
      </c>
      <c r="B28" s="92">
        <v>28793</v>
      </c>
      <c r="C28" s="93">
        <v>0</v>
      </c>
      <c r="D28" s="16">
        <v>11888</v>
      </c>
      <c r="E28" s="75">
        <v>0</v>
      </c>
      <c r="F28" s="16">
        <v>0</v>
      </c>
      <c r="G28" s="75">
        <v>0</v>
      </c>
      <c r="H28" s="16">
        <v>16905</v>
      </c>
      <c r="I28" s="75">
        <v>0</v>
      </c>
      <c r="J28" s="16">
        <v>0</v>
      </c>
      <c r="K28" s="75">
        <v>0</v>
      </c>
      <c r="L28" s="16">
        <v>0</v>
      </c>
      <c r="M28" s="75">
        <v>0</v>
      </c>
      <c r="N28" s="16">
        <v>0</v>
      </c>
      <c r="O28" s="75">
        <v>0</v>
      </c>
      <c r="P28" s="16">
        <v>0</v>
      </c>
      <c r="Q28" s="75">
        <v>0</v>
      </c>
      <c r="R28" s="16">
        <v>0</v>
      </c>
      <c r="S28" s="75">
        <v>0</v>
      </c>
      <c r="T28" s="16">
        <v>0</v>
      </c>
      <c r="U28" s="75">
        <v>0</v>
      </c>
    </row>
    <row r="29" spans="1:21" x14ac:dyDescent="0.2">
      <c r="A29" s="4" t="s">
        <v>20</v>
      </c>
      <c r="B29" s="92">
        <v>0</v>
      </c>
      <c r="C29" s="93">
        <v>0</v>
      </c>
      <c r="D29" s="16">
        <v>0</v>
      </c>
      <c r="E29" s="75">
        <v>0</v>
      </c>
      <c r="F29" s="16">
        <v>0</v>
      </c>
      <c r="G29" s="75">
        <v>0</v>
      </c>
      <c r="H29" s="16">
        <v>0</v>
      </c>
      <c r="I29" s="75">
        <v>0</v>
      </c>
      <c r="J29" s="16">
        <v>0</v>
      </c>
      <c r="K29" s="75">
        <v>0</v>
      </c>
      <c r="L29" s="16">
        <v>0</v>
      </c>
      <c r="M29" s="75">
        <v>0</v>
      </c>
      <c r="N29" s="16">
        <v>0</v>
      </c>
      <c r="O29" s="75">
        <v>0</v>
      </c>
      <c r="P29" s="16">
        <v>0</v>
      </c>
      <c r="Q29" s="75">
        <v>0</v>
      </c>
      <c r="R29" s="16">
        <v>0</v>
      </c>
      <c r="S29" s="75">
        <v>0</v>
      </c>
      <c r="T29" s="16">
        <v>0</v>
      </c>
      <c r="U29" s="75">
        <v>0</v>
      </c>
    </row>
    <row r="30" spans="1:21" x14ac:dyDescent="0.2">
      <c r="A30" s="4" t="s">
        <v>21</v>
      </c>
      <c r="B30" s="92">
        <v>0</v>
      </c>
      <c r="C30" s="93">
        <v>0</v>
      </c>
      <c r="D30" s="16">
        <v>0</v>
      </c>
      <c r="E30" s="75">
        <v>0</v>
      </c>
      <c r="F30" s="16">
        <v>0</v>
      </c>
      <c r="G30" s="75">
        <v>0</v>
      </c>
      <c r="H30" s="16">
        <v>0</v>
      </c>
      <c r="I30" s="75">
        <v>0</v>
      </c>
      <c r="J30" s="16">
        <v>0</v>
      </c>
      <c r="K30" s="75">
        <v>0</v>
      </c>
      <c r="L30" s="16">
        <v>0</v>
      </c>
      <c r="M30" s="75">
        <v>0</v>
      </c>
      <c r="N30" s="16">
        <v>0</v>
      </c>
      <c r="O30" s="75">
        <v>0</v>
      </c>
      <c r="P30" s="16">
        <v>0</v>
      </c>
      <c r="Q30" s="75">
        <v>0</v>
      </c>
      <c r="R30" s="16">
        <v>0</v>
      </c>
      <c r="S30" s="75">
        <v>0</v>
      </c>
      <c r="T30" s="16">
        <v>0</v>
      </c>
      <c r="U30" s="75">
        <v>0</v>
      </c>
    </row>
    <row r="31" spans="1:21" x14ac:dyDescent="0.2">
      <c r="A31" s="4" t="s">
        <v>22</v>
      </c>
      <c r="B31" s="92">
        <v>0</v>
      </c>
      <c r="C31" s="93">
        <v>0</v>
      </c>
      <c r="D31" s="16">
        <v>0</v>
      </c>
      <c r="E31" s="75">
        <v>0</v>
      </c>
      <c r="F31" s="16">
        <v>0</v>
      </c>
      <c r="G31" s="75">
        <v>0</v>
      </c>
      <c r="H31" s="16">
        <v>0</v>
      </c>
      <c r="I31" s="75">
        <v>0</v>
      </c>
      <c r="J31" s="16">
        <v>0</v>
      </c>
      <c r="K31" s="75">
        <v>0</v>
      </c>
      <c r="L31" s="16">
        <v>0</v>
      </c>
      <c r="M31" s="75">
        <v>0</v>
      </c>
      <c r="N31" s="16">
        <v>0</v>
      </c>
      <c r="O31" s="75">
        <v>0</v>
      </c>
      <c r="P31" s="16">
        <v>0</v>
      </c>
      <c r="Q31" s="75">
        <v>0</v>
      </c>
      <c r="R31" s="16">
        <v>0</v>
      </c>
      <c r="S31" s="75">
        <v>0</v>
      </c>
      <c r="T31" s="16">
        <v>0</v>
      </c>
      <c r="U31" s="75">
        <v>0</v>
      </c>
    </row>
    <row r="32" spans="1:21" x14ac:dyDescent="0.2">
      <c r="A32" s="4" t="s">
        <v>23</v>
      </c>
      <c r="B32" s="92">
        <v>0</v>
      </c>
      <c r="C32" s="93">
        <v>0</v>
      </c>
      <c r="D32" s="16">
        <v>0</v>
      </c>
      <c r="E32" s="75">
        <v>0</v>
      </c>
      <c r="F32" s="16">
        <v>0</v>
      </c>
      <c r="G32" s="75">
        <v>0</v>
      </c>
      <c r="H32" s="16">
        <v>0</v>
      </c>
      <c r="I32" s="75">
        <v>0</v>
      </c>
      <c r="J32" s="16">
        <v>0</v>
      </c>
      <c r="K32" s="75">
        <v>0</v>
      </c>
      <c r="L32" s="16">
        <v>0</v>
      </c>
      <c r="M32" s="75">
        <v>0</v>
      </c>
      <c r="N32" s="16">
        <v>0</v>
      </c>
      <c r="O32" s="75">
        <v>0</v>
      </c>
      <c r="P32" s="16">
        <v>0</v>
      </c>
      <c r="Q32" s="75">
        <v>0</v>
      </c>
      <c r="R32" s="16">
        <v>0</v>
      </c>
      <c r="S32" s="75">
        <v>0</v>
      </c>
      <c r="T32" s="16">
        <v>0</v>
      </c>
      <c r="U32" s="75">
        <v>0</v>
      </c>
    </row>
    <row r="33" spans="1:21" x14ac:dyDescent="0.2">
      <c r="A33" s="4" t="s">
        <v>24</v>
      </c>
      <c r="B33" s="92">
        <v>0</v>
      </c>
      <c r="C33" s="93">
        <v>1231.8802834373821</v>
      </c>
      <c r="D33" s="16">
        <v>0</v>
      </c>
      <c r="E33" s="75">
        <v>311.87755959024099</v>
      </c>
      <c r="F33" s="16">
        <v>0</v>
      </c>
      <c r="G33" s="75">
        <v>0</v>
      </c>
      <c r="H33" s="16">
        <v>0</v>
      </c>
      <c r="I33" s="75">
        <v>920.00272384714106</v>
      </c>
      <c r="J33" s="16">
        <v>0</v>
      </c>
      <c r="K33" s="75">
        <v>0</v>
      </c>
      <c r="L33" s="16">
        <v>0</v>
      </c>
      <c r="M33" s="75">
        <v>0</v>
      </c>
      <c r="N33" s="16">
        <v>0</v>
      </c>
      <c r="O33" s="75">
        <v>0</v>
      </c>
      <c r="P33" s="16">
        <v>0</v>
      </c>
      <c r="Q33" s="75">
        <v>0</v>
      </c>
      <c r="R33" s="16">
        <v>0</v>
      </c>
      <c r="S33" s="75">
        <v>0</v>
      </c>
      <c r="T33" s="16">
        <v>0</v>
      </c>
      <c r="U33" s="75">
        <v>0</v>
      </c>
    </row>
    <row r="34" spans="1:21" x14ac:dyDescent="0.2">
      <c r="A34" s="4" t="s">
        <v>25</v>
      </c>
      <c r="B34" s="92">
        <v>0</v>
      </c>
      <c r="C34" s="93">
        <v>0</v>
      </c>
      <c r="D34" s="16">
        <v>0</v>
      </c>
      <c r="E34" s="75">
        <v>0</v>
      </c>
      <c r="F34" s="16">
        <v>0</v>
      </c>
      <c r="G34" s="75">
        <v>0</v>
      </c>
      <c r="H34" s="16">
        <v>0</v>
      </c>
      <c r="I34" s="75">
        <v>0</v>
      </c>
      <c r="J34" s="16">
        <v>0</v>
      </c>
      <c r="K34" s="75">
        <v>0</v>
      </c>
      <c r="L34" s="16">
        <v>0</v>
      </c>
      <c r="M34" s="75">
        <v>0</v>
      </c>
      <c r="N34" s="16">
        <v>0</v>
      </c>
      <c r="O34" s="75">
        <v>0</v>
      </c>
      <c r="P34" s="16">
        <v>0</v>
      </c>
      <c r="Q34" s="75">
        <v>0</v>
      </c>
      <c r="R34" s="16">
        <v>0</v>
      </c>
      <c r="S34" s="75">
        <v>0</v>
      </c>
      <c r="T34" s="16">
        <v>0</v>
      </c>
      <c r="U34" s="75">
        <v>0</v>
      </c>
    </row>
    <row r="35" spans="1:21" x14ac:dyDescent="0.2">
      <c r="A35" s="4" t="s">
        <v>26</v>
      </c>
      <c r="B35" s="92">
        <v>0</v>
      </c>
      <c r="C35" s="93">
        <v>0</v>
      </c>
      <c r="D35" s="16">
        <v>0</v>
      </c>
      <c r="E35" s="75">
        <v>0</v>
      </c>
      <c r="F35" s="16">
        <v>0</v>
      </c>
      <c r="G35" s="75">
        <v>0</v>
      </c>
      <c r="H35" s="16">
        <v>0</v>
      </c>
      <c r="I35" s="75">
        <v>0</v>
      </c>
      <c r="J35" s="16">
        <v>0</v>
      </c>
      <c r="K35" s="75">
        <v>0</v>
      </c>
      <c r="L35" s="16">
        <v>0</v>
      </c>
      <c r="M35" s="75">
        <v>0</v>
      </c>
      <c r="N35" s="16">
        <v>0</v>
      </c>
      <c r="O35" s="75">
        <v>0</v>
      </c>
      <c r="P35" s="16">
        <v>0</v>
      </c>
      <c r="Q35" s="75">
        <v>0</v>
      </c>
      <c r="R35" s="16">
        <v>0</v>
      </c>
      <c r="S35" s="75">
        <v>0</v>
      </c>
      <c r="T35" s="16">
        <v>0</v>
      </c>
      <c r="U35" s="75">
        <v>0</v>
      </c>
    </row>
    <row r="36" spans="1:21" x14ac:dyDescent="0.2">
      <c r="A36" s="4" t="s">
        <v>27</v>
      </c>
      <c r="B36" s="92">
        <v>0</v>
      </c>
      <c r="C36" s="93">
        <v>0</v>
      </c>
      <c r="D36" s="16">
        <v>0</v>
      </c>
      <c r="E36" s="75">
        <v>0</v>
      </c>
      <c r="F36" s="16">
        <v>0</v>
      </c>
      <c r="G36" s="75">
        <v>0</v>
      </c>
      <c r="H36" s="16">
        <v>0</v>
      </c>
      <c r="I36" s="75">
        <v>0</v>
      </c>
      <c r="J36" s="16">
        <v>0</v>
      </c>
      <c r="K36" s="75">
        <v>0</v>
      </c>
      <c r="L36" s="16">
        <v>0</v>
      </c>
      <c r="M36" s="75">
        <v>0</v>
      </c>
      <c r="N36" s="16">
        <v>0</v>
      </c>
      <c r="O36" s="75">
        <v>0</v>
      </c>
      <c r="P36" s="16">
        <v>0</v>
      </c>
      <c r="Q36" s="75">
        <v>0</v>
      </c>
      <c r="R36" s="16">
        <v>0</v>
      </c>
      <c r="S36" s="75">
        <v>0</v>
      </c>
      <c r="T36" s="16">
        <v>0</v>
      </c>
      <c r="U36" s="75">
        <v>0</v>
      </c>
    </row>
    <row r="37" spans="1:21" x14ac:dyDescent="0.2">
      <c r="A37" s="4" t="s">
        <v>28</v>
      </c>
      <c r="B37" s="92">
        <v>0</v>
      </c>
      <c r="C37" s="93">
        <v>0</v>
      </c>
      <c r="D37" s="16">
        <v>0</v>
      </c>
      <c r="E37" s="75">
        <v>0</v>
      </c>
      <c r="F37" s="16">
        <v>0</v>
      </c>
      <c r="G37" s="75">
        <v>0</v>
      </c>
      <c r="H37" s="16">
        <v>0</v>
      </c>
      <c r="I37" s="75">
        <v>0</v>
      </c>
      <c r="J37" s="16">
        <v>0</v>
      </c>
      <c r="K37" s="75">
        <v>0</v>
      </c>
      <c r="L37" s="16">
        <v>0</v>
      </c>
      <c r="M37" s="75">
        <v>0</v>
      </c>
      <c r="N37" s="16">
        <v>0</v>
      </c>
      <c r="O37" s="75">
        <v>0</v>
      </c>
      <c r="P37" s="16">
        <v>0</v>
      </c>
      <c r="Q37" s="75">
        <v>0</v>
      </c>
      <c r="R37" s="16">
        <v>0</v>
      </c>
      <c r="S37" s="75">
        <v>0</v>
      </c>
      <c r="T37" s="16">
        <v>0</v>
      </c>
      <c r="U37" s="75">
        <v>0</v>
      </c>
    </row>
    <row r="38" spans="1:21" x14ac:dyDescent="0.2">
      <c r="A38" s="4" t="s">
        <v>29</v>
      </c>
      <c r="B38" s="92">
        <v>0</v>
      </c>
      <c r="C38" s="93">
        <v>0</v>
      </c>
      <c r="D38" s="16">
        <v>0</v>
      </c>
      <c r="E38" s="75">
        <v>0</v>
      </c>
      <c r="F38" s="16">
        <v>0</v>
      </c>
      <c r="G38" s="75">
        <v>0</v>
      </c>
      <c r="H38" s="16">
        <v>0</v>
      </c>
      <c r="I38" s="75">
        <v>0</v>
      </c>
      <c r="J38" s="16">
        <v>0</v>
      </c>
      <c r="K38" s="75">
        <v>0</v>
      </c>
      <c r="L38" s="16">
        <v>0</v>
      </c>
      <c r="M38" s="75">
        <v>0</v>
      </c>
      <c r="N38" s="16">
        <v>0</v>
      </c>
      <c r="O38" s="75">
        <v>0</v>
      </c>
      <c r="P38" s="16">
        <v>0</v>
      </c>
      <c r="Q38" s="75">
        <v>0</v>
      </c>
      <c r="R38" s="16">
        <v>0</v>
      </c>
      <c r="S38" s="75">
        <v>0</v>
      </c>
      <c r="T38" s="16">
        <v>0</v>
      </c>
      <c r="U38" s="75">
        <v>0</v>
      </c>
    </row>
    <row r="39" spans="1:21" x14ac:dyDescent="0.2">
      <c r="A39" s="4" t="s">
        <v>30</v>
      </c>
      <c r="B39" s="92">
        <v>0</v>
      </c>
      <c r="C39" s="93">
        <v>0</v>
      </c>
      <c r="D39" s="16">
        <v>0</v>
      </c>
      <c r="E39" s="75">
        <v>0</v>
      </c>
      <c r="F39" s="16">
        <v>0</v>
      </c>
      <c r="G39" s="75">
        <v>0</v>
      </c>
      <c r="H39" s="16">
        <v>0</v>
      </c>
      <c r="I39" s="75">
        <v>0</v>
      </c>
      <c r="J39" s="16">
        <v>0</v>
      </c>
      <c r="K39" s="75">
        <v>0</v>
      </c>
      <c r="L39" s="16">
        <v>0</v>
      </c>
      <c r="M39" s="75">
        <v>0</v>
      </c>
      <c r="N39" s="16">
        <v>0</v>
      </c>
      <c r="O39" s="75">
        <v>0</v>
      </c>
      <c r="P39" s="16">
        <v>0</v>
      </c>
      <c r="Q39" s="75">
        <v>0</v>
      </c>
      <c r="R39" s="16">
        <v>0</v>
      </c>
      <c r="S39" s="75">
        <v>0</v>
      </c>
      <c r="T39" s="16">
        <v>0</v>
      </c>
      <c r="U39" s="75">
        <v>0</v>
      </c>
    </row>
    <row r="40" spans="1:21" x14ac:dyDescent="0.2">
      <c r="A40" s="4" t="s">
        <v>31</v>
      </c>
      <c r="B40" s="92">
        <v>0</v>
      </c>
      <c r="C40" s="93">
        <v>0</v>
      </c>
      <c r="D40" s="16">
        <v>0</v>
      </c>
      <c r="E40" s="75">
        <v>0</v>
      </c>
      <c r="F40" s="16">
        <v>0</v>
      </c>
      <c r="G40" s="75">
        <v>0</v>
      </c>
      <c r="H40" s="16">
        <v>0</v>
      </c>
      <c r="I40" s="75">
        <v>0</v>
      </c>
      <c r="J40" s="16">
        <v>0</v>
      </c>
      <c r="K40" s="75">
        <v>0</v>
      </c>
      <c r="L40" s="16">
        <v>0</v>
      </c>
      <c r="M40" s="75">
        <v>0</v>
      </c>
      <c r="N40" s="16">
        <v>0</v>
      </c>
      <c r="O40" s="75">
        <v>0</v>
      </c>
      <c r="P40" s="16">
        <v>0</v>
      </c>
      <c r="Q40" s="75">
        <v>0</v>
      </c>
      <c r="R40" s="16">
        <v>0</v>
      </c>
      <c r="S40" s="75">
        <v>0</v>
      </c>
      <c r="T40" s="16">
        <v>0</v>
      </c>
      <c r="U40" s="75">
        <v>0</v>
      </c>
    </row>
    <row r="41" spans="1:21" x14ac:dyDescent="0.2">
      <c r="A41" s="4" t="s">
        <v>32</v>
      </c>
      <c r="B41" s="92">
        <v>17138</v>
      </c>
      <c r="C41" s="93">
        <v>5332029</v>
      </c>
      <c r="D41" s="16">
        <v>0</v>
      </c>
      <c r="E41" s="75">
        <v>2721461</v>
      </c>
      <c r="F41" s="16">
        <v>15637</v>
      </c>
      <c r="G41" s="75">
        <v>2138074</v>
      </c>
      <c r="H41" s="16">
        <v>727</v>
      </c>
      <c r="I41" s="75">
        <v>0</v>
      </c>
      <c r="J41" s="16">
        <v>0</v>
      </c>
      <c r="K41" s="75">
        <v>0</v>
      </c>
      <c r="L41" s="16">
        <v>0</v>
      </c>
      <c r="M41" s="75">
        <v>472494</v>
      </c>
      <c r="N41" s="16">
        <v>774</v>
      </c>
      <c r="O41" s="75">
        <v>0</v>
      </c>
      <c r="P41" s="16">
        <v>0</v>
      </c>
      <c r="Q41" s="75">
        <v>0</v>
      </c>
      <c r="R41" s="16">
        <v>0</v>
      </c>
      <c r="S41" s="75">
        <v>0</v>
      </c>
      <c r="T41" s="16">
        <v>0</v>
      </c>
      <c r="U41" s="75">
        <v>0</v>
      </c>
    </row>
    <row r="42" spans="1:21" x14ac:dyDescent="0.2">
      <c r="A42" s="4" t="s">
        <v>33</v>
      </c>
      <c r="B42" s="92">
        <v>0</v>
      </c>
      <c r="C42" s="93">
        <v>0</v>
      </c>
      <c r="D42" s="16">
        <v>0</v>
      </c>
      <c r="E42" s="75">
        <v>0</v>
      </c>
      <c r="F42" s="16">
        <v>0</v>
      </c>
      <c r="G42" s="75">
        <v>0</v>
      </c>
      <c r="H42" s="16">
        <v>0</v>
      </c>
      <c r="I42" s="75">
        <v>0</v>
      </c>
      <c r="J42" s="16">
        <v>0</v>
      </c>
      <c r="K42" s="75">
        <v>0</v>
      </c>
      <c r="L42" s="16">
        <v>0</v>
      </c>
      <c r="M42" s="75">
        <v>0</v>
      </c>
      <c r="N42" s="16">
        <v>0</v>
      </c>
      <c r="O42" s="75">
        <v>0</v>
      </c>
      <c r="P42" s="16">
        <v>0</v>
      </c>
      <c r="Q42" s="75">
        <v>0</v>
      </c>
      <c r="R42" s="16">
        <v>0</v>
      </c>
      <c r="S42" s="75">
        <v>0</v>
      </c>
      <c r="T42" s="16">
        <v>0</v>
      </c>
      <c r="U42" s="75">
        <v>0</v>
      </c>
    </row>
    <row r="43" spans="1:21" x14ac:dyDescent="0.2">
      <c r="A43" s="4" t="s">
        <v>34</v>
      </c>
      <c r="B43" s="92">
        <v>0</v>
      </c>
      <c r="C43" s="93">
        <v>0</v>
      </c>
      <c r="D43" s="16">
        <v>0</v>
      </c>
      <c r="E43" s="75">
        <v>0</v>
      </c>
      <c r="F43" s="16">
        <v>0</v>
      </c>
      <c r="G43" s="75">
        <v>0</v>
      </c>
      <c r="H43" s="16">
        <v>0</v>
      </c>
      <c r="I43" s="75">
        <v>0</v>
      </c>
      <c r="J43" s="16">
        <v>0</v>
      </c>
      <c r="K43" s="75">
        <v>0</v>
      </c>
      <c r="L43" s="16">
        <v>0</v>
      </c>
      <c r="M43" s="75">
        <v>0</v>
      </c>
      <c r="N43" s="16">
        <v>0</v>
      </c>
      <c r="O43" s="75">
        <v>0</v>
      </c>
      <c r="P43" s="16">
        <v>0</v>
      </c>
      <c r="Q43" s="75">
        <v>0</v>
      </c>
      <c r="R43" s="16">
        <v>0</v>
      </c>
      <c r="S43" s="75">
        <v>0</v>
      </c>
      <c r="T43" s="16">
        <v>0</v>
      </c>
      <c r="U43" s="75">
        <v>0</v>
      </c>
    </row>
    <row r="44" spans="1:21" x14ac:dyDescent="0.2">
      <c r="A44" s="4" t="s">
        <v>35</v>
      </c>
      <c r="B44" s="92">
        <v>0</v>
      </c>
      <c r="C44" s="93">
        <v>0</v>
      </c>
      <c r="D44" s="16">
        <v>0</v>
      </c>
      <c r="E44" s="75">
        <v>0</v>
      </c>
      <c r="F44" s="16">
        <v>0</v>
      </c>
      <c r="G44" s="75">
        <v>0</v>
      </c>
      <c r="H44" s="16">
        <v>0</v>
      </c>
      <c r="I44" s="75">
        <v>0</v>
      </c>
      <c r="J44" s="16">
        <v>0</v>
      </c>
      <c r="K44" s="75">
        <v>0</v>
      </c>
      <c r="L44" s="16">
        <v>0</v>
      </c>
      <c r="M44" s="75">
        <v>0</v>
      </c>
      <c r="N44" s="16">
        <v>0</v>
      </c>
      <c r="O44" s="75">
        <v>0</v>
      </c>
      <c r="P44" s="16">
        <v>0</v>
      </c>
      <c r="Q44" s="75">
        <v>0</v>
      </c>
      <c r="R44" s="16">
        <v>0</v>
      </c>
      <c r="S44" s="75">
        <v>0</v>
      </c>
      <c r="T44" s="16">
        <v>0</v>
      </c>
      <c r="U44" s="75">
        <v>0</v>
      </c>
    </row>
    <row r="45" spans="1:21" x14ac:dyDescent="0.2">
      <c r="A45" s="4" t="s">
        <v>36</v>
      </c>
      <c r="B45" s="92">
        <v>1147466.23</v>
      </c>
      <c r="C45" s="93">
        <v>636.32000000000005</v>
      </c>
      <c r="D45" s="16">
        <v>787720.63</v>
      </c>
      <c r="E45" s="75">
        <v>0</v>
      </c>
      <c r="F45" s="16">
        <v>402713.71</v>
      </c>
      <c r="G45" s="75">
        <v>0</v>
      </c>
      <c r="H45" s="16">
        <v>0</v>
      </c>
      <c r="I45" s="75">
        <v>0</v>
      </c>
      <c r="J45" s="16">
        <v>0</v>
      </c>
      <c r="K45" s="75">
        <v>0</v>
      </c>
      <c r="L45" s="16">
        <v>0</v>
      </c>
      <c r="M45" s="75">
        <v>0</v>
      </c>
      <c r="N45" s="16">
        <v>-25536.49</v>
      </c>
      <c r="O45" s="75">
        <v>636.32000000000005</v>
      </c>
      <c r="P45" s="16">
        <v>0</v>
      </c>
      <c r="Q45" s="75">
        <v>0</v>
      </c>
      <c r="R45" s="16">
        <v>-17431.62</v>
      </c>
      <c r="S45" s="75">
        <v>0</v>
      </c>
      <c r="T45" s="16">
        <v>0</v>
      </c>
      <c r="U45" s="75">
        <v>0</v>
      </c>
    </row>
    <row r="46" spans="1:21" x14ac:dyDescent="0.2">
      <c r="A46" s="4" t="s">
        <v>37</v>
      </c>
      <c r="B46" s="92">
        <v>928497.29</v>
      </c>
      <c r="C46" s="93">
        <v>1074244.77</v>
      </c>
      <c r="D46" s="16">
        <v>10446.09</v>
      </c>
      <c r="E46" s="75">
        <v>637321.81000000006</v>
      </c>
      <c r="F46" s="16">
        <v>921270.75</v>
      </c>
      <c r="G46" s="75">
        <v>436922.96</v>
      </c>
      <c r="H46" s="16">
        <v>0</v>
      </c>
      <c r="I46" s="75">
        <v>0</v>
      </c>
      <c r="J46" s="16">
        <v>0</v>
      </c>
      <c r="K46" s="75">
        <v>0</v>
      </c>
      <c r="L46" s="16">
        <v>6271.89</v>
      </c>
      <c r="M46" s="75">
        <v>0</v>
      </c>
      <c r="N46" s="16">
        <v>-9491.44</v>
      </c>
      <c r="O46" s="75">
        <v>0</v>
      </c>
      <c r="P46" s="16">
        <v>0</v>
      </c>
      <c r="Q46" s="75">
        <v>0</v>
      </c>
      <c r="R46" s="16">
        <v>0</v>
      </c>
      <c r="S46" s="75">
        <v>0</v>
      </c>
      <c r="T46" s="16">
        <v>0</v>
      </c>
      <c r="U46" s="75">
        <v>0</v>
      </c>
    </row>
    <row r="47" spans="1:21" x14ac:dyDescent="0.2">
      <c r="A47" s="4" t="s">
        <v>38</v>
      </c>
      <c r="B47" s="92">
        <v>0</v>
      </c>
      <c r="C47" s="93">
        <v>0</v>
      </c>
      <c r="D47" s="16">
        <v>0</v>
      </c>
      <c r="E47" s="75">
        <v>0</v>
      </c>
      <c r="F47" s="16">
        <v>0</v>
      </c>
      <c r="G47" s="75">
        <v>0</v>
      </c>
      <c r="H47" s="16">
        <v>0</v>
      </c>
      <c r="I47" s="75">
        <v>0</v>
      </c>
      <c r="J47" s="16">
        <v>0</v>
      </c>
      <c r="K47" s="75">
        <v>0</v>
      </c>
      <c r="L47" s="16">
        <v>0</v>
      </c>
      <c r="M47" s="75">
        <v>0</v>
      </c>
      <c r="N47" s="16">
        <v>0</v>
      </c>
      <c r="O47" s="75">
        <v>0</v>
      </c>
      <c r="P47" s="16">
        <v>0</v>
      </c>
      <c r="Q47" s="75">
        <v>0</v>
      </c>
      <c r="R47" s="16">
        <v>0</v>
      </c>
      <c r="S47" s="75">
        <v>0</v>
      </c>
      <c r="T47" s="16">
        <v>0</v>
      </c>
      <c r="U47" s="75">
        <v>0</v>
      </c>
    </row>
    <row r="48" spans="1:21" x14ac:dyDescent="0.2">
      <c r="A48" s="4" t="s">
        <v>39</v>
      </c>
      <c r="B48" s="92">
        <v>0</v>
      </c>
      <c r="C48" s="93">
        <v>0</v>
      </c>
      <c r="D48" s="16">
        <v>0</v>
      </c>
      <c r="E48" s="75">
        <v>0</v>
      </c>
      <c r="F48" s="16">
        <v>0</v>
      </c>
      <c r="G48" s="75">
        <v>0</v>
      </c>
      <c r="H48" s="16">
        <v>0</v>
      </c>
      <c r="I48" s="75">
        <v>0</v>
      </c>
      <c r="J48" s="16">
        <v>0</v>
      </c>
      <c r="K48" s="75">
        <v>0</v>
      </c>
      <c r="L48" s="16">
        <v>0</v>
      </c>
      <c r="M48" s="75">
        <v>0</v>
      </c>
      <c r="N48" s="16">
        <v>0</v>
      </c>
      <c r="O48" s="75">
        <v>0</v>
      </c>
      <c r="P48" s="16">
        <v>0</v>
      </c>
      <c r="Q48" s="75">
        <v>0</v>
      </c>
      <c r="R48" s="16">
        <v>0</v>
      </c>
      <c r="S48" s="75">
        <v>0</v>
      </c>
      <c r="T48" s="16">
        <v>0</v>
      </c>
      <c r="U48" s="75">
        <v>0</v>
      </c>
    </row>
    <row r="49" spans="1:21" x14ac:dyDescent="0.2">
      <c r="A49" s="4" t="s">
        <v>40</v>
      </c>
      <c r="B49" s="92">
        <v>0</v>
      </c>
      <c r="C49" s="93">
        <v>5250</v>
      </c>
      <c r="D49" s="16">
        <v>0</v>
      </c>
      <c r="E49" s="75">
        <v>0</v>
      </c>
      <c r="F49" s="16">
        <v>0</v>
      </c>
      <c r="G49" s="75">
        <v>0</v>
      </c>
      <c r="H49" s="16">
        <v>0</v>
      </c>
      <c r="I49" s="75">
        <v>5250</v>
      </c>
      <c r="J49" s="16">
        <v>0</v>
      </c>
      <c r="K49" s="75">
        <v>0</v>
      </c>
      <c r="L49" s="16">
        <v>0</v>
      </c>
      <c r="M49" s="75">
        <v>0</v>
      </c>
      <c r="N49" s="16">
        <v>0</v>
      </c>
      <c r="O49" s="75">
        <v>0</v>
      </c>
      <c r="P49" s="16">
        <v>0</v>
      </c>
      <c r="Q49" s="75">
        <v>0</v>
      </c>
      <c r="R49" s="16">
        <v>0</v>
      </c>
      <c r="S49" s="75">
        <v>0</v>
      </c>
      <c r="T49" s="16">
        <v>0</v>
      </c>
      <c r="U49" s="75">
        <v>0</v>
      </c>
    </row>
    <row r="50" spans="1:21" x14ac:dyDescent="0.2">
      <c r="A50" s="4" t="s">
        <v>41</v>
      </c>
      <c r="B50" s="92">
        <v>0</v>
      </c>
      <c r="C50" s="93">
        <v>0</v>
      </c>
      <c r="D50" s="16">
        <v>0</v>
      </c>
      <c r="E50" s="75">
        <v>0</v>
      </c>
      <c r="F50" s="16">
        <v>0</v>
      </c>
      <c r="G50" s="75">
        <v>0</v>
      </c>
      <c r="H50" s="16">
        <v>0</v>
      </c>
      <c r="I50" s="75">
        <v>0</v>
      </c>
      <c r="J50" s="16">
        <v>0</v>
      </c>
      <c r="K50" s="75">
        <v>0</v>
      </c>
      <c r="L50" s="16">
        <v>0</v>
      </c>
      <c r="M50" s="75">
        <v>0</v>
      </c>
      <c r="N50" s="16">
        <v>0</v>
      </c>
      <c r="O50" s="75">
        <v>0</v>
      </c>
      <c r="P50" s="16">
        <v>0</v>
      </c>
      <c r="Q50" s="75">
        <v>0</v>
      </c>
      <c r="R50" s="16">
        <v>0</v>
      </c>
      <c r="S50" s="75">
        <v>0</v>
      </c>
      <c r="T50" s="16">
        <v>0</v>
      </c>
      <c r="U50" s="75">
        <v>0</v>
      </c>
    </row>
    <row r="51" spans="1:21" x14ac:dyDescent="0.2">
      <c r="A51" s="4" t="s">
        <v>42</v>
      </c>
      <c r="B51" s="92">
        <v>0</v>
      </c>
      <c r="C51" s="93">
        <v>0</v>
      </c>
      <c r="D51" s="16">
        <v>0</v>
      </c>
      <c r="E51" s="75">
        <v>0</v>
      </c>
      <c r="F51" s="16">
        <v>0</v>
      </c>
      <c r="G51" s="75">
        <v>0</v>
      </c>
      <c r="H51" s="16">
        <v>0</v>
      </c>
      <c r="I51" s="75">
        <v>0</v>
      </c>
      <c r="J51" s="16">
        <v>0</v>
      </c>
      <c r="K51" s="75">
        <v>0</v>
      </c>
      <c r="L51" s="16">
        <v>0</v>
      </c>
      <c r="M51" s="75">
        <v>0</v>
      </c>
      <c r="N51" s="16">
        <v>0</v>
      </c>
      <c r="O51" s="75">
        <v>0</v>
      </c>
      <c r="P51" s="16">
        <v>0</v>
      </c>
      <c r="Q51" s="75">
        <v>0</v>
      </c>
      <c r="R51" s="16">
        <v>0</v>
      </c>
      <c r="S51" s="75">
        <v>0</v>
      </c>
      <c r="T51" s="16">
        <v>0</v>
      </c>
      <c r="U51" s="75">
        <v>0</v>
      </c>
    </row>
    <row r="52" spans="1:21" x14ac:dyDescent="0.2">
      <c r="A52" s="4" t="s">
        <v>43</v>
      </c>
      <c r="B52" s="92">
        <v>0</v>
      </c>
      <c r="C52" s="93">
        <v>0</v>
      </c>
      <c r="D52" s="16">
        <v>0</v>
      </c>
      <c r="E52" s="75">
        <v>0</v>
      </c>
      <c r="F52" s="16">
        <v>0</v>
      </c>
      <c r="G52" s="75">
        <v>0</v>
      </c>
      <c r="H52" s="16">
        <v>0</v>
      </c>
      <c r="I52" s="75">
        <v>0</v>
      </c>
      <c r="J52" s="16">
        <v>0</v>
      </c>
      <c r="K52" s="75">
        <v>0</v>
      </c>
      <c r="L52" s="16">
        <v>0</v>
      </c>
      <c r="M52" s="75">
        <v>0</v>
      </c>
      <c r="N52" s="16">
        <v>0</v>
      </c>
      <c r="O52" s="75">
        <v>0</v>
      </c>
      <c r="P52" s="16">
        <v>0</v>
      </c>
      <c r="Q52" s="75">
        <v>0</v>
      </c>
      <c r="R52" s="16">
        <v>0</v>
      </c>
      <c r="S52" s="75">
        <v>0</v>
      </c>
      <c r="T52" s="16">
        <v>0</v>
      </c>
      <c r="U52" s="75">
        <v>0</v>
      </c>
    </row>
    <row r="53" spans="1:21" x14ac:dyDescent="0.2">
      <c r="A53" s="4" t="s">
        <v>44</v>
      </c>
      <c r="B53" s="92">
        <v>0</v>
      </c>
      <c r="C53" s="93">
        <v>0</v>
      </c>
      <c r="D53" s="16">
        <v>0</v>
      </c>
      <c r="E53" s="75">
        <v>0</v>
      </c>
      <c r="F53" s="16">
        <v>0</v>
      </c>
      <c r="G53" s="75">
        <v>0</v>
      </c>
      <c r="H53" s="16">
        <v>0</v>
      </c>
      <c r="I53" s="75">
        <v>0</v>
      </c>
      <c r="J53" s="16">
        <v>0</v>
      </c>
      <c r="K53" s="75">
        <v>0</v>
      </c>
      <c r="L53" s="16">
        <v>0</v>
      </c>
      <c r="M53" s="75">
        <v>0</v>
      </c>
      <c r="N53" s="16">
        <v>0</v>
      </c>
      <c r="O53" s="75">
        <v>0</v>
      </c>
      <c r="P53" s="16">
        <v>0</v>
      </c>
      <c r="Q53" s="75">
        <v>0</v>
      </c>
      <c r="R53" s="16">
        <v>0</v>
      </c>
      <c r="S53" s="75">
        <v>0</v>
      </c>
      <c r="T53" s="16">
        <v>0</v>
      </c>
      <c r="U53" s="75">
        <v>0</v>
      </c>
    </row>
    <row r="54" spans="1:21" x14ac:dyDescent="0.2">
      <c r="A54" s="4" t="s">
        <v>264</v>
      </c>
      <c r="B54" s="92">
        <v>0</v>
      </c>
      <c r="C54" s="93">
        <v>0</v>
      </c>
      <c r="D54" s="16">
        <v>0</v>
      </c>
      <c r="E54" s="75">
        <v>0</v>
      </c>
      <c r="F54" s="16">
        <v>0</v>
      </c>
      <c r="G54" s="75">
        <v>0</v>
      </c>
      <c r="H54" s="16">
        <v>0</v>
      </c>
      <c r="I54" s="75">
        <v>0</v>
      </c>
      <c r="J54" s="16">
        <v>0</v>
      </c>
      <c r="K54" s="75">
        <v>0</v>
      </c>
      <c r="L54" s="16">
        <v>0</v>
      </c>
      <c r="M54" s="75">
        <v>0</v>
      </c>
      <c r="N54" s="16">
        <v>0</v>
      </c>
      <c r="O54" s="75">
        <v>0</v>
      </c>
      <c r="P54" s="16">
        <v>0</v>
      </c>
      <c r="Q54" s="75">
        <v>0</v>
      </c>
      <c r="R54" s="16">
        <v>0</v>
      </c>
      <c r="S54" s="75">
        <v>0</v>
      </c>
      <c r="T54" s="16">
        <v>0</v>
      </c>
      <c r="U54" s="75">
        <v>0</v>
      </c>
    </row>
    <row r="55" spans="1:21" x14ac:dyDescent="0.2">
      <c r="A55" s="4" t="s">
        <v>45</v>
      </c>
      <c r="B55" s="92">
        <v>0</v>
      </c>
      <c r="C55" s="93">
        <v>372000</v>
      </c>
      <c r="D55" s="16">
        <v>0</v>
      </c>
      <c r="E55" s="75">
        <v>0</v>
      </c>
      <c r="F55" s="16">
        <v>0</v>
      </c>
      <c r="G55" s="75">
        <v>0</v>
      </c>
      <c r="H55" s="16">
        <v>0</v>
      </c>
      <c r="I55" s="75">
        <v>0</v>
      </c>
      <c r="J55" s="16">
        <v>0</v>
      </c>
      <c r="K55" s="75">
        <v>0</v>
      </c>
      <c r="L55" s="16">
        <v>0</v>
      </c>
      <c r="M55" s="75">
        <v>372000</v>
      </c>
      <c r="N55" s="16">
        <v>0</v>
      </c>
      <c r="O55" s="75">
        <v>0</v>
      </c>
      <c r="P55" s="16">
        <v>0</v>
      </c>
      <c r="Q55" s="75">
        <v>0</v>
      </c>
      <c r="R55" s="16">
        <v>0</v>
      </c>
      <c r="S55" s="75">
        <v>0</v>
      </c>
      <c r="T55" s="16">
        <v>0</v>
      </c>
      <c r="U55" s="75">
        <v>0</v>
      </c>
    </row>
    <row r="56" spans="1:21" x14ac:dyDescent="0.2">
      <c r="A56" s="4" t="s">
        <v>46</v>
      </c>
      <c r="B56" s="92">
        <v>0</v>
      </c>
      <c r="C56" s="93">
        <v>0</v>
      </c>
      <c r="D56" s="16">
        <v>0</v>
      </c>
      <c r="E56" s="75">
        <v>0</v>
      </c>
      <c r="F56" s="16">
        <v>0</v>
      </c>
      <c r="G56" s="75">
        <v>0</v>
      </c>
      <c r="H56" s="16">
        <v>0</v>
      </c>
      <c r="I56" s="75">
        <v>0</v>
      </c>
      <c r="J56" s="16">
        <v>0</v>
      </c>
      <c r="K56" s="75">
        <v>0</v>
      </c>
      <c r="L56" s="16">
        <v>0</v>
      </c>
      <c r="M56" s="75">
        <v>0</v>
      </c>
      <c r="N56" s="16">
        <v>0</v>
      </c>
      <c r="O56" s="75">
        <v>0</v>
      </c>
      <c r="P56" s="16">
        <v>0</v>
      </c>
      <c r="Q56" s="75">
        <v>0</v>
      </c>
      <c r="R56" s="16">
        <v>0</v>
      </c>
      <c r="S56" s="75">
        <v>0</v>
      </c>
      <c r="T56" s="16">
        <v>0</v>
      </c>
      <c r="U56" s="75">
        <v>0</v>
      </c>
    </row>
    <row r="57" spans="1:21" x14ac:dyDescent="0.2">
      <c r="A57" s="4" t="s">
        <v>47</v>
      </c>
      <c r="B57" s="92">
        <v>0</v>
      </c>
      <c r="C57" s="93">
        <v>50000</v>
      </c>
      <c r="D57" s="16">
        <v>0</v>
      </c>
      <c r="E57" s="75">
        <v>0</v>
      </c>
      <c r="F57" s="16">
        <v>0</v>
      </c>
      <c r="G57" s="75">
        <v>0</v>
      </c>
      <c r="H57" s="16">
        <v>0</v>
      </c>
      <c r="I57" s="75">
        <v>50000</v>
      </c>
      <c r="J57" s="16">
        <v>0</v>
      </c>
      <c r="K57" s="75">
        <v>0</v>
      </c>
      <c r="L57" s="16">
        <v>0</v>
      </c>
      <c r="M57" s="75">
        <v>0</v>
      </c>
      <c r="N57" s="16">
        <v>0</v>
      </c>
      <c r="O57" s="75">
        <v>0</v>
      </c>
      <c r="P57" s="16">
        <v>0</v>
      </c>
      <c r="Q57" s="75">
        <v>0</v>
      </c>
      <c r="R57" s="16">
        <v>0</v>
      </c>
      <c r="S57" s="75">
        <v>0</v>
      </c>
      <c r="T57" s="16">
        <v>0</v>
      </c>
      <c r="U57" s="75">
        <v>0</v>
      </c>
    </row>
    <row r="58" spans="1:21" x14ac:dyDescent="0.2">
      <c r="A58" s="4" t="s">
        <v>48</v>
      </c>
      <c r="B58" s="92">
        <v>0</v>
      </c>
      <c r="C58" s="93">
        <v>0</v>
      </c>
      <c r="D58" s="16">
        <v>0</v>
      </c>
      <c r="E58" s="75">
        <v>0</v>
      </c>
      <c r="F58" s="16">
        <v>0</v>
      </c>
      <c r="G58" s="75">
        <v>0</v>
      </c>
      <c r="H58" s="16">
        <v>0</v>
      </c>
      <c r="I58" s="75">
        <v>0</v>
      </c>
      <c r="J58" s="16">
        <v>0</v>
      </c>
      <c r="K58" s="75">
        <v>0</v>
      </c>
      <c r="L58" s="16">
        <v>0</v>
      </c>
      <c r="M58" s="75">
        <v>0</v>
      </c>
      <c r="N58" s="16">
        <v>0</v>
      </c>
      <c r="O58" s="75">
        <v>0</v>
      </c>
      <c r="P58" s="16">
        <v>0</v>
      </c>
      <c r="Q58" s="75">
        <v>0</v>
      </c>
      <c r="R58" s="16">
        <v>0</v>
      </c>
      <c r="S58" s="75">
        <v>0</v>
      </c>
      <c r="T58" s="16">
        <v>0</v>
      </c>
      <c r="U58" s="75">
        <v>0</v>
      </c>
    </row>
    <row r="59" spans="1:21" x14ac:dyDescent="0.2">
      <c r="A59" s="4" t="s">
        <v>49</v>
      </c>
      <c r="B59" s="92">
        <v>1635.4891013698616</v>
      </c>
      <c r="C59" s="93">
        <v>-33432349.429573007</v>
      </c>
      <c r="D59" s="16">
        <v>0</v>
      </c>
      <c r="E59" s="75">
        <v>0</v>
      </c>
      <c r="F59" s="16">
        <v>0</v>
      </c>
      <c r="G59" s="75">
        <v>0</v>
      </c>
      <c r="H59" s="16">
        <v>0</v>
      </c>
      <c r="I59" s="75">
        <v>-33971120.948006131</v>
      </c>
      <c r="J59" s="16">
        <v>0</v>
      </c>
      <c r="K59" s="75">
        <v>0</v>
      </c>
      <c r="L59" s="16">
        <v>0</v>
      </c>
      <c r="M59" s="75">
        <v>538771.51843312243</v>
      </c>
      <c r="N59" s="16">
        <v>0</v>
      </c>
      <c r="O59" s="75">
        <v>0</v>
      </c>
      <c r="P59" s="16">
        <v>0</v>
      </c>
      <c r="Q59" s="75">
        <v>0</v>
      </c>
      <c r="R59" s="16">
        <v>0</v>
      </c>
      <c r="S59" s="75">
        <v>0</v>
      </c>
      <c r="T59" s="16">
        <v>1635.4891013698616</v>
      </c>
      <c r="U59" s="75">
        <v>0</v>
      </c>
    </row>
    <row r="60" spans="1:21" x14ac:dyDescent="0.2">
      <c r="A60" s="4" t="s">
        <v>50</v>
      </c>
      <c r="B60" s="92">
        <v>16103.300000000001</v>
      </c>
      <c r="C60" s="93">
        <v>1589171.4700000002</v>
      </c>
      <c r="D60" s="16">
        <v>3423.27</v>
      </c>
      <c r="E60" s="75">
        <v>1019682.52</v>
      </c>
      <c r="F60" s="16">
        <v>12680.03</v>
      </c>
      <c r="G60" s="75">
        <v>509213.64</v>
      </c>
      <c r="H60" s="16">
        <v>0</v>
      </c>
      <c r="I60" s="75">
        <v>60275.31</v>
      </c>
      <c r="J60" s="16">
        <v>0</v>
      </c>
      <c r="K60" s="75">
        <v>0</v>
      </c>
      <c r="L60" s="16">
        <v>0</v>
      </c>
      <c r="M60" s="75">
        <v>0</v>
      </c>
      <c r="N60" s="16">
        <v>0</v>
      </c>
      <c r="O60" s="75">
        <v>0</v>
      </c>
      <c r="P60" s="16">
        <v>0</v>
      </c>
      <c r="Q60" s="75">
        <v>0</v>
      </c>
      <c r="R60" s="16">
        <v>0</v>
      </c>
      <c r="S60" s="75">
        <v>0</v>
      </c>
      <c r="T60" s="16">
        <v>0</v>
      </c>
      <c r="U60" s="75">
        <v>0</v>
      </c>
    </row>
    <row r="61" spans="1:21" x14ac:dyDescent="0.2">
      <c r="A61" s="4" t="s">
        <v>51</v>
      </c>
      <c r="B61" s="92">
        <v>0</v>
      </c>
      <c r="C61" s="93">
        <v>0</v>
      </c>
      <c r="D61" s="16">
        <v>0</v>
      </c>
      <c r="E61" s="75">
        <v>0</v>
      </c>
      <c r="F61" s="16">
        <v>0</v>
      </c>
      <c r="G61" s="75">
        <v>0</v>
      </c>
      <c r="H61" s="16">
        <v>0</v>
      </c>
      <c r="I61" s="75">
        <v>0</v>
      </c>
      <c r="J61" s="16">
        <v>0</v>
      </c>
      <c r="K61" s="75">
        <v>0</v>
      </c>
      <c r="L61" s="16">
        <v>0</v>
      </c>
      <c r="M61" s="75">
        <v>0</v>
      </c>
      <c r="N61" s="16">
        <v>0</v>
      </c>
      <c r="O61" s="75">
        <v>0</v>
      </c>
      <c r="P61" s="16">
        <v>0</v>
      </c>
      <c r="Q61" s="75">
        <v>0</v>
      </c>
      <c r="R61" s="16">
        <v>0</v>
      </c>
      <c r="S61" s="75">
        <v>0</v>
      </c>
      <c r="T61" s="16">
        <v>0</v>
      </c>
      <c r="U61" s="75">
        <v>0</v>
      </c>
    </row>
    <row r="62" spans="1:21" x14ac:dyDescent="0.2">
      <c r="A62" s="4" t="s">
        <v>52</v>
      </c>
      <c r="B62" s="92">
        <v>0</v>
      </c>
      <c r="C62" s="93">
        <v>0</v>
      </c>
      <c r="D62" s="16">
        <v>0</v>
      </c>
      <c r="E62" s="75">
        <v>0</v>
      </c>
      <c r="F62" s="16">
        <v>0</v>
      </c>
      <c r="G62" s="75">
        <v>0</v>
      </c>
      <c r="H62" s="16">
        <v>0</v>
      </c>
      <c r="I62" s="75">
        <v>0</v>
      </c>
      <c r="J62" s="16">
        <v>0</v>
      </c>
      <c r="K62" s="75">
        <v>0</v>
      </c>
      <c r="L62" s="16">
        <v>0</v>
      </c>
      <c r="M62" s="75">
        <v>0</v>
      </c>
      <c r="N62" s="16">
        <v>0</v>
      </c>
      <c r="O62" s="75">
        <v>0</v>
      </c>
      <c r="P62" s="16">
        <v>0</v>
      </c>
      <c r="Q62" s="75">
        <v>0</v>
      </c>
      <c r="R62" s="16">
        <v>0</v>
      </c>
      <c r="S62" s="75">
        <v>0</v>
      </c>
      <c r="T62" s="16">
        <v>0</v>
      </c>
      <c r="U62" s="75">
        <v>0</v>
      </c>
    </row>
    <row r="63" spans="1:21" x14ac:dyDescent="0.2">
      <c r="A63" s="4" t="s">
        <v>53</v>
      </c>
      <c r="B63" s="92">
        <v>0</v>
      </c>
      <c r="C63" s="93">
        <v>45720</v>
      </c>
      <c r="D63" s="16">
        <v>0</v>
      </c>
      <c r="E63" s="75">
        <v>45720</v>
      </c>
      <c r="F63" s="16">
        <v>0</v>
      </c>
      <c r="G63" s="75">
        <v>0</v>
      </c>
      <c r="H63" s="16">
        <v>0</v>
      </c>
      <c r="I63" s="75">
        <v>0</v>
      </c>
      <c r="J63" s="16">
        <v>0</v>
      </c>
      <c r="K63" s="75">
        <v>0</v>
      </c>
      <c r="L63" s="16">
        <v>0</v>
      </c>
      <c r="M63" s="75">
        <v>0</v>
      </c>
      <c r="N63" s="16">
        <v>0</v>
      </c>
      <c r="O63" s="75">
        <v>0</v>
      </c>
      <c r="P63" s="16">
        <v>0</v>
      </c>
      <c r="Q63" s="75">
        <v>0</v>
      </c>
      <c r="R63" s="16">
        <v>0</v>
      </c>
      <c r="S63" s="75">
        <v>0</v>
      </c>
      <c r="T63" s="16">
        <v>0</v>
      </c>
      <c r="U63" s="75">
        <v>0</v>
      </c>
    </row>
    <row r="64" spans="1:21" x14ac:dyDescent="0.2">
      <c r="A64" s="4" t="s">
        <v>54</v>
      </c>
      <c r="B64" s="92">
        <v>0</v>
      </c>
      <c r="C64" s="93">
        <v>109424</v>
      </c>
      <c r="D64" s="16">
        <v>0</v>
      </c>
      <c r="E64" s="75">
        <v>0</v>
      </c>
      <c r="F64" s="16">
        <v>0</v>
      </c>
      <c r="G64" s="75">
        <v>0</v>
      </c>
      <c r="H64" s="16">
        <v>0</v>
      </c>
      <c r="I64" s="75">
        <v>0</v>
      </c>
      <c r="J64" s="16">
        <v>0</v>
      </c>
      <c r="K64" s="75">
        <v>0</v>
      </c>
      <c r="L64" s="16">
        <v>0</v>
      </c>
      <c r="M64" s="75">
        <v>0</v>
      </c>
      <c r="N64" s="16">
        <v>0</v>
      </c>
      <c r="O64" s="75">
        <v>109424</v>
      </c>
      <c r="P64" s="16">
        <v>0</v>
      </c>
      <c r="Q64" s="75">
        <v>0</v>
      </c>
      <c r="R64" s="16">
        <v>0</v>
      </c>
      <c r="S64" s="75">
        <v>0</v>
      </c>
      <c r="T64" s="16">
        <v>0</v>
      </c>
      <c r="U64" s="75">
        <v>0</v>
      </c>
    </row>
    <row r="65" spans="1:21" x14ac:dyDescent="0.2">
      <c r="A65" s="4" t="s">
        <v>55</v>
      </c>
      <c r="B65" s="92">
        <v>36622</v>
      </c>
      <c r="C65" s="93">
        <v>0</v>
      </c>
      <c r="D65" s="16">
        <v>36622</v>
      </c>
      <c r="E65" s="75">
        <v>0</v>
      </c>
      <c r="F65" s="16">
        <v>0</v>
      </c>
      <c r="G65" s="75">
        <v>0</v>
      </c>
      <c r="H65" s="16">
        <v>0</v>
      </c>
      <c r="I65" s="75">
        <v>0</v>
      </c>
      <c r="J65" s="16">
        <v>0</v>
      </c>
      <c r="K65" s="75">
        <v>0</v>
      </c>
      <c r="L65" s="16">
        <v>0</v>
      </c>
      <c r="M65" s="75">
        <v>0</v>
      </c>
      <c r="N65" s="16">
        <v>0</v>
      </c>
      <c r="O65" s="75">
        <v>0</v>
      </c>
      <c r="P65" s="16">
        <v>0</v>
      </c>
      <c r="Q65" s="75">
        <v>0</v>
      </c>
      <c r="R65" s="16">
        <v>0</v>
      </c>
      <c r="S65" s="75">
        <v>0</v>
      </c>
      <c r="T65" s="16">
        <v>0</v>
      </c>
      <c r="U65" s="75">
        <v>0</v>
      </c>
    </row>
    <row r="66" spans="1:21" x14ac:dyDescent="0.2">
      <c r="A66" s="4" t="s">
        <v>56</v>
      </c>
      <c r="B66" s="92">
        <v>0</v>
      </c>
      <c r="C66" s="93">
        <v>0</v>
      </c>
      <c r="D66" s="16">
        <v>0</v>
      </c>
      <c r="E66" s="75">
        <v>0</v>
      </c>
      <c r="F66" s="16">
        <v>0</v>
      </c>
      <c r="G66" s="75">
        <v>0</v>
      </c>
      <c r="H66" s="16">
        <v>0</v>
      </c>
      <c r="I66" s="75">
        <v>0</v>
      </c>
      <c r="J66" s="16">
        <v>0</v>
      </c>
      <c r="K66" s="75">
        <v>0</v>
      </c>
      <c r="L66" s="16">
        <v>0</v>
      </c>
      <c r="M66" s="75">
        <v>0</v>
      </c>
      <c r="N66" s="16">
        <v>0</v>
      </c>
      <c r="O66" s="75">
        <v>0</v>
      </c>
      <c r="P66" s="16">
        <v>0</v>
      </c>
      <c r="Q66" s="75">
        <v>0</v>
      </c>
      <c r="R66" s="16">
        <v>0</v>
      </c>
      <c r="S66" s="75">
        <v>0</v>
      </c>
      <c r="T66" s="16">
        <v>0</v>
      </c>
      <c r="U66" s="75">
        <v>0</v>
      </c>
    </row>
    <row r="67" spans="1:21" x14ac:dyDescent="0.2">
      <c r="A67" s="4" t="s">
        <v>57</v>
      </c>
      <c r="B67" s="92">
        <v>0</v>
      </c>
      <c r="C67" s="93">
        <v>0</v>
      </c>
      <c r="D67" s="16">
        <v>0</v>
      </c>
      <c r="E67" s="75">
        <v>0</v>
      </c>
      <c r="F67" s="16">
        <v>0</v>
      </c>
      <c r="G67" s="75">
        <v>0</v>
      </c>
      <c r="H67" s="16">
        <v>0</v>
      </c>
      <c r="I67" s="75">
        <v>0</v>
      </c>
      <c r="J67" s="16">
        <v>0</v>
      </c>
      <c r="K67" s="75">
        <v>0</v>
      </c>
      <c r="L67" s="16">
        <v>0</v>
      </c>
      <c r="M67" s="75">
        <v>0</v>
      </c>
      <c r="N67" s="16">
        <v>0</v>
      </c>
      <c r="O67" s="75">
        <v>0</v>
      </c>
      <c r="P67" s="16">
        <v>0</v>
      </c>
      <c r="Q67" s="75">
        <v>0</v>
      </c>
      <c r="R67" s="16">
        <v>0</v>
      </c>
      <c r="S67" s="75">
        <v>0</v>
      </c>
      <c r="T67" s="16">
        <v>0</v>
      </c>
      <c r="U67" s="75">
        <v>0</v>
      </c>
    </row>
    <row r="68" spans="1:21" x14ac:dyDescent="0.2">
      <c r="A68" s="4" t="s">
        <v>58</v>
      </c>
      <c r="B68" s="92">
        <v>1072000</v>
      </c>
      <c r="C68" s="93">
        <v>220000</v>
      </c>
      <c r="D68" s="16">
        <v>0</v>
      </c>
      <c r="E68" s="75">
        <v>0</v>
      </c>
      <c r="F68" s="16">
        <v>825000</v>
      </c>
      <c r="G68" s="75">
        <v>0</v>
      </c>
      <c r="H68" s="16">
        <v>0</v>
      </c>
      <c r="I68" s="75">
        <v>0</v>
      </c>
      <c r="J68" s="16">
        <v>0</v>
      </c>
      <c r="K68" s="75">
        <v>0</v>
      </c>
      <c r="L68" s="16">
        <v>0</v>
      </c>
      <c r="M68" s="75">
        <v>0</v>
      </c>
      <c r="N68" s="16">
        <v>0</v>
      </c>
      <c r="O68" s="75">
        <v>0</v>
      </c>
      <c r="P68" s="16">
        <v>0</v>
      </c>
      <c r="Q68" s="75">
        <v>0</v>
      </c>
      <c r="R68" s="16">
        <v>247000</v>
      </c>
      <c r="S68" s="75">
        <v>220000</v>
      </c>
      <c r="T68" s="16">
        <v>0</v>
      </c>
      <c r="U68" s="75">
        <v>0</v>
      </c>
    </row>
    <row r="69" spans="1:21" x14ac:dyDescent="0.2">
      <c r="A69" s="4" t="s">
        <v>59</v>
      </c>
      <c r="B69" s="92">
        <v>0</v>
      </c>
      <c r="C69" s="93">
        <v>0</v>
      </c>
      <c r="D69" s="16">
        <v>0</v>
      </c>
      <c r="E69" s="75">
        <v>0</v>
      </c>
      <c r="F69" s="16">
        <v>0</v>
      </c>
      <c r="G69" s="75">
        <v>0</v>
      </c>
      <c r="H69" s="16">
        <v>0</v>
      </c>
      <c r="I69" s="75">
        <v>0</v>
      </c>
      <c r="J69" s="16">
        <v>0</v>
      </c>
      <c r="K69" s="75">
        <v>0</v>
      </c>
      <c r="L69" s="16">
        <v>0</v>
      </c>
      <c r="M69" s="75">
        <v>0</v>
      </c>
      <c r="N69" s="16">
        <v>0</v>
      </c>
      <c r="O69" s="75">
        <v>0</v>
      </c>
      <c r="P69" s="16">
        <v>0</v>
      </c>
      <c r="Q69" s="75">
        <v>0</v>
      </c>
      <c r="R69" s="16">
        <v>0</v>
      </c>
      <c r="S69" s="75">
        <v>0</v>
      </c>
      <c r="T69" s="16">
        <v>0</v>
      </c>
      <c r="U69" s="75">
        <v>0</v>
      </c>
    </row>
    <row r="70" spans="1:21" x14ac:dyDescent="0.2">
      <c r="A70" s="4" t="s">
        <v>60</v>
      </c>
      <c r="B70" s="92">
        <v>0</v>
      </c>
      <c r="C70" s="93">
        <v>0</v>
      </c>
      <c r="D70" s="16">
        <v>0</v>
      </c>
      <c r="E70" s="75">
        <v>0</v>
      </c>
      <c r="F70" s="16">
        <v>0</v>
      </c>
      <c r="G70" s="75">
        <v>0</v>
      </c>
      <c r="H70" s="16">
        <v>0</v>
      </c>
      <c r="I70" s="75">
        <v>0</v>
      </c>
      <c r="J70" s="16">
        <v>0</v>
      </c>
      <c r="K70" s="75">
        <v>0</v>
      </c>
      <c r="L70" s="16">
        <v>0</v>
      </c>
      <c r="M70" s="75">
        <v>0</v>
      </c>
      <c r="N70" s="16">
        <v>0</v>
      </c>
      <c r="O70" s="75">
        <v>0</v>
      </c>
      <c r="P70" s="16">
        <v>0</v>
      </c>
      <c r="Q70" s="75">
        <v>0</v>
      </c>
      <c r="R70" s="16">
        <v>0</v>
      </c>
      <c r="S70" s="75">
        <v>0</v>
      </c>
      <c r="T70" s="16">
        <v>0</v>
      </c>
      <c r="U70" s="75">
        <v>0</v>
      </c>
    </row>
    <row r="71" spans="1:21" x14ac:dyDescent="0.2">
      <c r="A71" s="4" t="s">
        <v>61</v>
      </c>
      <c r="B71" s="92">
        <v>0</v>
      </c>
      <c r="C71" s="93">
        <v>528399</v>
      </c>
      <c r="D71" s="16">
        <v>0</v>
      </c>
      <c r="E71" s="75">
        <v>290072</v>
      </c>
      <c r="F71" s="16">
        <v>0</v>
      </c>
      <c r="G71" s="75">
        <v>139577</v>
      </c>
      <c r="H71" s="16">
        <v>0</v>
      </c>
      <c r="I71" s="75">
        <v>0</v>
      </c>
      <c r="J71" s="16">
        <v>0</v>
      </c>
      <c r="K71" s="75">
        <v>0</v>
      </c>
      <c r="L71" s="16">
        <v>0</v>
      </c>
      <c r="M71" s="75">
        <v>98750</v>
      </c>
      <c r="N71" s="16">
        <v>0</v>
      </c>
      <c r="O71" s="75">
        <v>0</v>
      </c>
      <c r="P71" s="16">
        <v>0</v>
      </c>
      <c r="Q71" s="75">
        <v>0</v>
      </c>
      <c r="R71" s="16">
        <v>0</v>
      </c>
      <c r="S71" s="75">
        <v>0</v>
      </c>
      <c r="T71" s="16">
        <v>0</v>
      </c>
      <c r="U71" s="75">
        <v>0</v>
      </c>
    </row>
    <row r="72" spans="1:21" x14ac:dyDescent="0.2">
      <c r="A72" s="4" t="s">
        <v>62</v>
      </c>
      <c r="B72" s="92">
        <v>0</v>
      </c>
      <c r="C72" s="93">
        <v>0</v>
      </c>
      <c r="D72" s="16">
        <v>0</v>
      </c>
      <c r="E72" s="75">
        <v>0</v>
      </c>
      <c r="F72" s="16">
        <v>0</v>
      </c>
      <c r="G72" s="75">
        <v>0</v>
      </c>
      <c r="H72" s="16">
        <v>0</v>
      </c>
      <c r="I72" s="75">
        <v>0</v>
      </c>
      <c r="J72" s="16">
        <v>0</v>
      </c>
      <c r="K72" s="75">
        <v>0</v>
      </c>
      <c r="L72" s="16">
        <v>0</v>
      </c>
      <c r="M72" s="75">
        <v>0</v>
      </c>
      <c r="N72" s="16">
        <v>0</v>
      </c>
      <c r="O72" s="75">
        <v>0</v>
      </c>
      <c r="P72" s="16">
        <v>0</v>
      </c>
      <c r="Q72" s="75">
        <v>0</v>
      </c>
      <c r="R72" s="16">
        <v>0</v>
      </c>
      <c r="S72" s="75">
        <v>0</v>
      </c>
      <c r="T72" s="16">
        <v>0</v>
      </c>
      <c r="U72" s="75">
        <v>0</v>
      </c>
    </row>
    <row r="73" spans="1:21" x14ac:dyDescent="0.2">
      <c r="A73" s="4" t="s">
        <v>63</v>
      </c>
      <c r="B73" s="92">
        <v>0</v>
      </c>
      <c r="C73" s="93">
        <v>0</v>
      </c>
      <c r="D73" s="16">
        <v>0</v>
      </c>
      <c r="E73" s="75">
        <v>0</v>
      </c>
      <c r="F73" s="16">
        <v>0</v>
      </c>
      <c r="G73" s="75">
        <v>0</v>
      </c>
      <c r="H73" s="16">
        <v>0</v>
      </c>
      <c r="I73" s="75">
        <v>0</v>
      </c>
      <c r="J73" s="16">
        <v>0</v>
      </c>
      <c r="K73" s="75">
        <v>0</v>
      </c>
      <c r="L73" s="16">
        <v>0</v>
      </c>
      <c r="M73" s="75">
        <v>0</v>
      </c>
      <c r="N73" s="16">
        <v>0</v>
      </c>
      <c r="O73" s="75">
        <v>0</v>
      </c>
      <c r="P73" s="16">
        <v>0</v>
      </c>
      <c r="Q73" s="75">
        <v>0</v>
      </c>
      <c r="R73" s="16">
        <v>0</v>
      </c>
      <c r="S73" s="75">
        <v>0</v>
      </c>
      <c r="T73" s="16">
        <v>0</v>
      </c>
      <c r="U73" s="75">
        <v>0</v>
      </c>
    </row>
    <row r="74" spans="1:21" x14ac:dyDescent="0.2">
      <c r="A74" s="4" t="s">
        <v>64</v>
      </c>
      <c r="B74" s="92">
        <v>0</v>
      </c>
      <c r="C74" s="93">
        <v>0</v>
      </c>
      <c r="D74" s="16">
        <v>0</v>
      </c>
      <c r="E74" s="75">
        <v>0</v>
      </c>
      <c r="F74" s="16">
        <v>0</v>
      </c>
      <c r="G74" s="75">
        <v>0</v>
      </c>
      <c r="H74" s="16">
        <v>0</v>
      </c>
      <c r="I74" s="75">
        <v>0</v>
      </c>
      <c r="J74" s="16">
        <v>0</v>
      </c>
      <c r="K74" s="75">
        <v>0</v>
      </c>
      <c r="L74" s="16">
        <v>0</v>
      </c>
      <c r="M74" s="75">
        <v>0</v>
      </c>
      <c r="N74" s="16">
        <v>0</v>
      </c>
      <c r="O74" s="75">
        <v>0</v>
      </c>
      <c r="P74" s="16">
        <v>0</v>
      </c>
      <c r="Q74" s="75">
        <v>0</v>
      </c>
      <c r="R74" s="16">
        <v>0</v>
      </c>
      <c r="S74" s="75">
        <v>0</v>
      </c>
      <c r="T74" s="16">
        <v>0</v>
      </c>
      <c r="U74" s="75">
        <v>0</v>
      </c>
    </row>
    <row r="75" spans="1:21" x14ac:dyDescent="0.2">
      <c r="A75" s="4" t="s">
        <v>65</v>
      </c>
      <c r="B75" s="92">
        <v>0</v>
      </c>
      <c r="C75" s="93">
        <v>0</v>
      </c>
      <c r="D75" s="16">
        <v>0</v>
      </c>
      <c r="E75" s="75">
        <v>0</v>
      </c>
      <c r="F75" s="16">
        <v>0</v>
      </c>
      <c r="G75" s="75">
        <v>0</v>
      </c>
      <c r="H75" s="16">
        <v>0</v>
      </c>
      <c r="I75" s="75">
        <v>0</v>
      </c>
      <c r="J75" s="16">
        <v>0</v>
      </c>
      <c r="K75" s="75">
        <v>0</v>
      </c>
      <c r="L75" s="16">
        <v>0</v>
      </c>
      <c r="M75" s="75">
        <v>0</v>
      </c>
      <c r="N75" s="16">
        <v>0</v>
      </c>
      <c r="O75" s="75">
        <v>0</v>
      </c>
      <c r="P75" s="16">
        <v>0</v>
      </c>
      <c r="Q75" s="75">
        <v>0</v>
      </c>
      <c r="R75" s="16">
        <v>0</v>
      </c>
      <c r="S75" s="75">
        <v>0</v>
      </c>
      <c r="T75" s="16">
        <v>0</v>
      </c>
      <c r="U75" s="75">
        <v>0</v>
      </c>
    </row>
    <row r="76" spans="1:21" x14ac:dyDescent="0.2">
      <c r="A76" s="4" t="s">
        <v>66</v>
      </c>
      <c r="B76" s="92">
        <v>0</v>
      </c>
      <c r="C76" s="93">
        <v>0</v>
      </c>
      <c r="D76" s="16">
        <v>0</v>
      </c>
      <c r="E76" s="75">
        <v>0</v>
      </c>
      <c r="F76" s="16">
        <v>0</v>
      </c>
      <c r="G76" s="75">
        <v>0</v>
      </c>
      <c r="H76" s="16">
        <v>0</v>
      </c>
      <c r="I76" s="75">
        <v>0</v>
      </c>
      <c r="J76" s="16">
        <v>0</v>
      </c>
      <c r="K76" s="75">
        <v>0</v>
      </c>
      <c r="L76" s="16">
        <v>0</v>
      </c>
      <c r="M76" s="75">
        <v>0</v>
      </c>
      <c r="N76" s="16">
        <v>0</v>
      </c>
      <c r="O76" s="75">
        <v>0</v>
      </c>
      <c r="P76" s="16">
        <v>0</v>
      </c>
      <c r="Q76" s="75">
        <v>0</v>
      </c>
      <c r="R76" s="16">
        <v>0</v>
      </c>
      <c r="S76" s="75">
        <v>0</v>
      </c>
      <c r="T76" s="16">
        <v>0</v>
      </c>
      <c r="U76" s="75">
        <v>0</v>
      </c>
    </row>
    <row r="77" spans="1:21" x14ac:dyDescent="0.2">
      <c r="A77" s="4" t="s">
        <v>67</v>
      </c>
      <c r="B77" s="92">
        <v>0</v>
      </c>
      <c r="C77" s="93">
        <v>0</v>
      </c>
      <c r="D77" s="16">
        <v>0</v>
      </c>
      <c r="E77" s="75">
        <v>0</v>
      </c>
      <c r="F77" s="16">
        <v>0</v>
      </c>
      <c r="G77" s="75">
        <v>0</v>
      </c>
      <c r="H77" s="16">
        <v>0</v>
      </c>
      <c r="I77" s="75">
        <v>0</v>
      </c>
      <c r="J77" s="16">
        <v>0</v>
      </c>
      <c r="K77" s="75">
        <v>0</v>
      </c>
      <c r="L77" s="16">
        <v>0</v>
      </c>
      <c r="M77" s="75">
        <v>0</v>
      </c>
      <c r="N77" s="16">
        <v>0</v>
      </c>
      <c r="O77" s="75">
        <v>0</v>
      </c>
      <c r="P77" s="16">
        <v>0</v>
      </c>
      <c r="Q77" s="75">
        <v>0</v>
      </c>
      <c r="R77" s="16">
        <v>0</v>
      </c>
      <c r="S77" s="75">
        <v>0</v>
      </c>
      <c r="T77" s="16">
        <v>0</v>
      </c>
      <c r="U77" s="75">
        <v>0</v>
      </c>
    </row>
    <row r="78" spans="1:21" x14ac:dyDescent="0.2">
      <c r="A78" s="4" t="s">
        <v>68</v>
      </c>
      <c r="B78" s="92">
        <v>0</v>
      </c>
      <c r="C78" s="93">
        <v>165000</v>
      </c>
      <c r="D78" s="16">
        <v>0</v>
      </c>
      <c r="E78" s="75">
        <v>165000</v>
      </c>
      <c r="F78" s="16">
        <v>0</v>
      </c>
      <c r="G78" s="75">
        <v>0</v>
      </c>
      <c r="H78" s="16">
        <v>0</v>
      </c>
      <c r="I78" s="75">
        <v>0</v>
      </c>
      <c r="J78" s="16">
        <v>0</v>
      </c>
      <c r="K78" s="75">
        <v>0</v>
      </c>
      <c r="L78" s="16">
        <v>0</v>
      </c>
      <c r="M78" s="75">
        <v>0</v>
      </c>
      <c r="N78" s="16">
        <v>0</v>
      </c>
      <c r="O78" s="75">
        <v>0</v>
      </c>
      <c r="P78" s="16">
        <v>0</v>
      </c>
      <c r="Q78" s="75">
        <v>0</v>
      </c>
      <c r="R78" s="16">
        <v>0</v>
      </c>
      <c r="S78" s="75">
        <v>0</v>
      </c>
      <c r="T78" s="16">
        <v>0</v>
      </c>
      <c r="U78" s="75">
        <v>0</v>
      </c>
    </row>
    <row r="79" spans="1:21" x14ac:dyDescent="0.2">
      <c r="A79" s="4" t="s">
        <v>69</v>
      </c>
      <c r="B79" s="92">
        <v>0</v>
      </c>
      <c r="C79" s="93">
        <v>0</v>
      </c>
      <c r="D79" s="16">
        <v>0</v>
      </c>
      <c r="E79" s="75">
        <v>0</v>
      </c>
      <c r="F79" s="16">
        <v>0</v>
      </c>
      <c r="G79" s="75">
        <v>0</v>
      </c>
      <c r="H79" s="16">
        <v>0</v>
      </c>
      <c r="I79" s="75">
        <v>0</v>
      </c>
      <c r="J79" s="16">
        <v>0</v>
      </c>
      <c r="K79" s="75">
        <v>0</v>
      </c>
      <c r="L79" s="16">
        <v>0</v>
      </c>
      <c r="M79" s="75">
        <v>0</v>
      </c>
      <c r="N79" s="16">
        <v>0</v>
      </c>
      <c r="O79" s="75">
        <v>0</v>
      </c>
      <c r="P79" s="16">
        <v>0</v>
      </c>
      <c r="Q79" s="75">
        <v>0</v>
      </c>
      <c r="R79" s="16">
        <v>0</v>
      </c>
      <c r="S79" s="75">
        <v>0</v>
      </c>
      <c r="T79" s="16">
        <v>0</v>
      </c>
      <c r="U79" s="75">
        <v>0</v>
      </c>
    </row>
    <row r="80" spans="1:21" x14ac:dyDescent="0.2">
      <c r="A80" s="4" t="s">
        <v>70</v>
      </c>
      <c r="B80" s="92">
        <v>235529</v>
      </c>
      <c r="C80" s="93">
        <v>0</v>
      </c>
      <c r="D80" s="16">
        <v>226904</v>
      </c>
      <c r="E80" s="75">
        <v>0</v>
      </c>
      <c r="F80" s="16">
        <v>0</v>
      </c>
      <c r="G80" s="75">
        <v>0</v>
      </c>
      <c r="H80" s="16">
        <v>0</v>
      </c>
      <c r="I80" s="75">
        <v>0</v>
      </c>
      <c r="J80" s="16">
        <v>0</v>
      </c>
      <c r="K80" s="75">
        <v>0</v>
      </c>
      <c r="L80" s="16">
        <v>8625</v>
      </c>
      <c r="M80" s="75">
        <v>0</v>
      </c>
      <c r="N80" s="16">
        <v>0</v>
      </c>
      <c r="O80" s="75">
        <v>0</v>
      </c>
      <c r="P80" s="16">
        <v>0</v>
      </c>
      <c r="Q80" s="75">
        <v>0</v>
      </c>
      <c r="R80" s="16">
        <v>0</v>
      </c>
      <c r="S80" s="75">
        <v>0</v>
      </c>
      <c r="T80" s="16">
        <v>0</v>
      </c>
      <c r="U80" s="75">
        <v>0</v>
      </c>
    </row>
    <row r="81" spans="1:21" x14ac:dyDescent="0.2">
      <c r="A81" s="4" t="s">
        <v>71</v>
      </c>
      <c r="B81" s="92">
        <v>0</v>
      </c>
      <c r="C81" s="93">
        <v>0</v>
      </c>
      <c r="D81" s="16">
        <v>0</v>
      </c>
      <c r="E81" s="75">
        <v>0</v>
      </c>
      <c r="F81" s="16">
        <v>0</v>
      </c>
      <c r="G81" s="75">
        <v>0</v>
      </c>
      <c r="H81" s="16">
        <v>0</v>
      </c>
      <c r="I81" s="75">
        <v>0</v>
      </c>
      <c r="J81" s="16">
        <v>0</v>
      </c>
      <c r="K81" s="75">
        <v>0</v>
      </c>
      <c r="L81" s="16">
        <v>0</v>
      </c>
      <c r="M81" s="75">
        <v>0</v>
      </c>
      <c r="N81" s="16">
        <v>0</v>
      </c>
      <c r="O81" s="75">
        <v>0</v>
      </c>
      <c r="P81" s="16">
        <v>0</v>
      </c>
      <c r="Q81" s="75">
        <v>0</v>
      </c>
      <c r="R81" s="16">
        <v>0</v>
      </c>
      <c r="S81" s="75">
        <v>0</v>
      </c>
      <c r="T81" s="16">
        <v>0</v>
      </c>
      <c r="U81" s="75">
        <v>0</v>
      </c>
    </row>
    <row r="82" spans="1:21" x14ac:dyDescent="0.2">
      <c r="A82" s="4" t="s">
        <v>72</v>
      </c>
      <c r="B82" s="92">
        <v>0</v>
      </c>
      <c r="C82" s="93">
        <v>0</v>
      </c>
      <c r="D82" s="16">
        <v>0</v>
      </c>
      <c r="E82" s="75">
        <v>0</v>
      </c>
      <c r="F82" s="16">
        <v>0</v>
      </c>
      <c r="G82" s="75">
        <v>0</v>
      </c>
      <c r="H82" s="16">
        <v>0</v>
      </c>
      <c r="I82" s="75">
        <v>0</v>
      </c>
      <c r="J82" s="16">
        <v>0</v>
      </c>
      <c r="K82" s="75">
        <v>0</v>
      </c>
      <c r="L82" s="16">
        <v>0</v>
      </c>
      <c r="M82" s="75">
        <v>0</v>
      </c>
      <c r="N82" s="16">
        <v>0</v>
      </c>
      <c r="O82" s="75">
        <v>0</v>
      </c>
      <c r="P82" s="16">
        <v>0</v>
      </c>
      <c r="Q82" s="75">
        <v>0</v>
      </c>
      <c r="R82" s="16">
        <v>0</v>
      </c>
      <c r="S82" s="75">
        <v>0</v>
      </c>
      <c r="T82" s="16">
        <v>0</v>
      </c>
      <c r="U82" s="75">
        <v>0</v>
      </c>
    </row>
    <row r="83" spans="1:21" x14ac:dyDescent="0.2">
      <c r="A83" s="4" t="s">
        <v>73</v>
      </c>
      <c r="B83" s="92">
        <v>0</v>
      </c>
      <c r="C83" s="93">
        <v>1813562.0546824164</v>
      </c>
      <c r="D83" s="16">
        <v>0</v>
      </c>
      <c r="E83" s="75">
        <v>0</v>
      </c>
      <c r="F83" s="16">
        <v>0</v>
      </c>
      <c r="G83" s="75">
        <v>0</v>
      </c>
      <c r="H83" s="16">
        <v>0</v>
      </c>
      <c r="I83" s="75">
        <v>276000</v>
      </c>
      <c r="J83" s="16">
        <v>0</v>
      </c>
      <c r="K83" s="75">
        <v>0</v>
      </c>
      <c r="L83" s="16">
        <v>0</v>
      </c>
      <c r="M83" s="75">
        <v>0</v>
      </c>
      <c r="N83" s="16">
        <v>0</v>
      </c>
      <c r="O83" s="75">
        <v>0</v>
      </c>
      <c r="P83" s="16">
        <v>0</v>
      </c>
      <c r="Q83" s="75">
        <v>432407.2</v>
      </c>
      <c r="R83" s="16">
        <v>0</v>
      </c>
      <c r="S83" s="75">
        <v>0</v>
      </c>
      <c r="T83" s="16">
        <v>0</v>
      </c>
      <c r="U83" s="75">
        <v>1105154.8546824164</v>
      </c>
    </row>
    <row r="84" spans="1:21" x14ac:dyDescent="0.2">
      <c r="A84" s="4" t="s">
        <v>74</v>
      </c>
      <c r="B84" s="92">
        <v>1354000</v>
      </c>
      <c r="C84" s="93">
        <v>1750000</v>
      </c>
      <c r="D84" s="16">
        <v>1354000</v>
      </c>
      <c r="E84" s="75">
        <v>0</v>
      </c>
      <c r="F84" s="16">
        <v>0</v>
      </c>
      <c r="G84" s="75">
        <v>1750000</v>
      </c>
      <c r="H84" s="16">
        <v>0</v>
      </c>
      <c r="I84" s="75">
        <v>0</v>
      </c>
      <c r="J84" s="16">
        <v>0</v>
      </c>
      <c r="K84" s="75">
        <v>0</v>
      </c>
      <c r="L84" s="16">
        <v>0</v>
      </c>
      <c r="M84" s="75">
        <v>0</v>
      </c>
      <c r="N84" s="16">
        <v>0</v>
      </c>
      <c r="O84" s="75">
        <v>0</v>
      </c>
      <c r="P84" s="16">
        <v>0</v>
      </c>
      <c r="Q84" s="75">
        <v>0</v>
      </c>
      <c r="R84" s="16">
        <v>0</v>
      </c>
      <c r="S84" s="75">
        <v>0</v>
      </c>
      <c r="T84" s="16">
        <v>0</v>
      </c>
      <c r="U84" s="75">
        <v>0</v>
      </c>
    </row>
    <row r="85" spans="1:21" x14ac:dyDescent="0.2">
      <c r="A85" s="4" t="s">
        <v>75</v>
      </c>
      <c r="B85" s="92">
        <v>0</v>
      </c>
      <c r="C85" s="93">
        <v>0</v>
      </c>
      <c r="D85" s="16">
        <v>0</v>
      </c>
      <c r="E85" s="75">
        <v>0</v>
      </c>
      <c r="F85" s="16">
        <v>0</v>
      </c>
      <c r="G85" s="75">
        <v>0</v>
      </c>
      <c r="H85" s="16">
        <v>0</v>
      </c>
      <c r="I85" s="75">
        <v>0</v>
      </c>
      <c r="J85" s="16">
        <v>0</v>
      </c>
      <c r="K85" s="75">
        <v>0</v>
      </c>
      <c r="L85" s="16">
        <v>0</v>
      </c>
      <c r="M85" s="75">
        <v>0</v>
      </c>
      <c r="N85" s="16">
        <v>0</v>
      </c>
      <c r="O85" s="75">
        <v>0</v>
      </c>
      <c r="P85" s="16">
        <v>0</v>
      </c>
      <c r="Q85" s="75">
        <v>0</v>
      </c>
      <c r="R85" s="16">
        <v>0</v>
      </c>
      <c r="S85" s="75">
        <v>0</v>
      </c>
      <c r="T85" s="16">
        <v>0</v>
      </c>
      <c r="U85" s="75">
        <v>0</v>
      </c>
    </row>
    <row r="86" spans="1:21" x14ac:dyDescent="0.2">
      <c r="A86" s="4" t="s">
        <v>76</v>
      </c>
      <c r="B86" s="92">
        <v>0</v>
      </c>
      <c r="C86" s="93">
        <v>0</v>
      </c>
      <c r="D86" s="16">
        <v>0</v>
      </c>
      <c r="E86" s="75">
        <v>0</v>
      </c>
      <c r="F86" s="16">
        <v>0</v>
      </c>
      <c r="G86" s="75">
        <v>0</v>
      </c>
      <c r="H86" s="16">
        <v>0</v>
      </c>
      <c r="I86" s="75">
        <v>0</v>
      </c>
      <c r="J86" s="16">
        <v>0</v>
      </c>
      <c r="K86" s="75">
        <v>0</v>
      </c>
      <c r="L86" s="16">
        <v>0</v>
      </c>
      <c r="M86" s="75">
        <v>0</v>
      </c>
      <c r="N86" s="16">
        <v>0</v>
      </c>
      <c r="O86" s="75">
        <v>0</v>
      </c>
      <c r="P86" s="16">
        <v>0</v>
      </c>
      <c r="Q86" s="75">
        <v>0</v>
      </c>
      <c r="R86" s="16">
        <v>0</v>
      </c>
      <c r="S86" s="75">
        <v>0</v>
      </c>
      <c r="T86" s="16">
        <v>0</v>
      </c>
      <c r="U86" s="75">
        <v>0</v>
      </c>
    </row>
    <row r="87" spans="1:21" x14ac:dyDescent="0.2">
      <c r="A87" s="4" t="s">
        <v>77</v>
      </c>
      <c r="B87" s="92">
        <v>228499.95</v>
      </c>
      <c r="C87" s="93">
        <v>0</v>
      </c>
      <c r="D87" s="16">
        <v>0</v>
      </c>
      <c r="E87" s="75">
        <v>0</v>
      </c>
      <c r="F87" s="16">
        <v>0</v>
      </c>
      <c r="G87" s="75">
        <v>0</v>
      </c>
      <c r="H87" s="16">
        <v>0</v>
      </c>
      <c r="I87" s="75">
        <v>0</v>
      </c>
      <c r="J87" s="16">
        <v>0</v>
      </c>
      <c r="K87" s="75">
        <v>0</v>
      </c>
      <c r="L87" s="16">
        <v>0</v>
      </c>
      <c r="M87" s="75">
        <v>0</v>
      </c>
      <c r="N87" s="16">
        <v>0</v>
      </c>
      <c r="O87" s="75">
        <v>0</v>
      </c>
      <c r="P87" s="16">
        <v>0</v>
      </c>
      <c r="Q87" s="75">
        <v>0</v>
      </c>
      <c r="R87" s="16">
        <v>0</v>
      </c>
      <c r="S87" s="75">
        <v>0</v>
      </c>
      <c r="T87" s="16">
        <v>228499.95</v>
      </c>
      <c r="U87" s="75">
        <v>0</v>
      </c>
    </row>
    <row r="88" spans="1:21" x14ac:dyDescent="0.2">
      <c r="A88" s="4" t="s">
        <v>78</v>
      </c>
      <c r="B88" s="92">
        <v>0</v>
      </c>
      <c r="C88" s="93">
        <v>0</v>
      </c>
      <c r="D88" s="16">
        <v>0</v>
      </c>
      <c r="E88" s="75">
        <v>0</v>
      </c>
      <c r="F88" s="16">
        <v>0</v>
      </c>
      <c r="G88" s="75">
        <v>0</v>
      </c>
      <c r="H88" s="16">
        <v>0</v>
      </c>
      <c r="I88" s="75">
        <v>0</v>
      </c>
      <c r="J88" s="16">
        <v>0</v>
      </c>
      <c r="K88" s="75">
        <v>0</v>
      </c>
      <c r="L88" s="16">
        <v>0</v>
      </c>
      <c r="M88" s="75">
        <v>0</v>
      </c>
      <c r="N88" s="16">
        <v>0</v>
      </c>
      <c r="O88" s="75">
        <v>0</v>
      </c>
      <c r="P88" s="16">
        <v>0</v>
      </c>
      <c r="Q88" s="75">
        <v>0</v>
      </c>
      <c r="R88" s="16">
        <v>0</v>
      </c>
      <c r="S88" s="75">
        <v>0</v>
      </c>
      <c r="T88" s="16">
        <v>0</v>
      </c>
      <c r="U88" s="75">
        <v>0</v>
      </c>
    </row>
    <row r="89" spans="1:21" x14ac:dyDescent="0.2">
      <c r="A89" s="5"/>
      <c r="B89" s="94"/>
      <c r="C89" s="95"/>
      <c r="D89" s="18"/>
      <c r="E89" s="13"/>
      <c r="F89" s="18"/>
      <c r="G89" s="13"/>
      <c r="H89" s="18"/>
      <c r="I89" s="13"/>
      <c r="J89" s="18"/>
      <c r="K89" s="13"/>
      <c r="L89" s="18"/>
      <c r="M89" s="13"/>
      <c r="N89" s="18"/>
      <c r="O89" s="13"/>
      <c r="P89" s="18"/>
      <c r="Q89" s="13"/>
      <c r="R89" s="18"/>
      <c r="S89" s="13"/>
      <c r="T89" s="18"/>
      <c r="U89" s="13"/>
    </row>
    <row r="90" spans="1:21" x14ac:dyDescent="0.2">
      <c r="A90" s="30"/>
      <c r="B90" s="31">
        <f>SUM(B9:B89)</f>
        <v>5211893.5291013699</v>
      </c>
      <c r="C90" s="33">
        <f t="shared" ref="C90:U90" si="0">SUM(C9:C89)</f>
        <v>-13982802.454607153</v>
      </c>
      <c r="D90" s="31">
        <f t="shared" si="0"/>
        <v>2452003.9900000002</v>
      </c>
      <c r="E90" s="33">
        <f t="shared" si="0"/>
        <v>8574015.7775595915</v>
      </c>
      <c r="F90" s="31">
        <f t="shared" si="0"/>
        <v>2177301.4900000002</v>
      </c>
      <c r="G90" s="33">
        <f t="shared" si="0"/>
        <v>7305060.1199999992</v>
      </c>
      <c r="H90" s="31">
        <f t="shared" si="0"/>
        <v>37241</v>
      </c>
      <c r="I90" s="33">
        <f t="shared" si="0"/>
        <v>-33357110.525282279</v>
      </c>
      <c r="J90" s="31">
        <f t="shared" si="0"/>
        <v>0</v>
      </c>
      <c r="K90" s="33">
        <f t="shared" si="0"/>
        <v>0</v>
      </c>
      <c r="L90" s="31">
        <f t="shared" si="0"/>
        <v>86069.89</v>
      </c>
      <c r="M90" s="33">
        <f t="shared" si="0"/>
        <v>1600609.7984331225</v>
      </c>
      <c r="N90" s="31">
        <f t="shared" si="0"/>
        <v>-426.66000000000531</v>
      </c>
      <c r="O90" s="33">
        <f t="shared" si="0"/>
        <v>110060.32</v>
      </c>
      <c r="P90" s="31">
        <f t="shared" si="0"/>
        <v>0</v>
      </c>
      <c r="Q90" s="33">
        <f t="shared" si="0"/>
        <v>432407.2</v>
      </c>
      <c r="R90" s="31">
        <f t="shared" si="0"/>
        <v>229568.38</v>
      </c>
      <c r="S90" s="33">
        <f t="shared" si="0"/>
        <v>229000</v>
      </c>
      <c r="T90" s="31">
        <f t="shared" si="0"/>
        <v>230135.43910136988</v>
      </c>
      <c r="U90" s="33">
        <f t="shared" si="0"/>
        <v>1123154.8546824164</v>
      </c>
    </row>
    <row r="91" spans="1:21" x14ac:dyDescent="0.2">
      <c r="A91" s="29" t="s">
        <v>285</v>
      </c>
      <c r="B91" s="10"/>
      <c r="C91" s="10"/>
      <c r="D91" s="10"/>
      <c r="E91" s="10"/>
      <c r="F91" s="10"/>
      <c r="G91" s="10"/>
      <c r="H91" s="10"/>
      <c r="I91" s="10"/>
      <c r="J91" s="10"/>
      <c r="K91" s="10"/>
      <c r="L91" s="10"/>
      <c r="M91" s="10"/>
      <c r="N91" s="10"/>
      <c r="O91" s="10"/>
      <c r="P91" s="10"/>
      <c r="Q91" s="10"/>
      <c r="R91" s="10"/>
      <c r="S91" s="10"/>
      <c r="T91" s="10"/>
      <c r="U91" s="10"/>
    </row>
    <row r="106" spans="1:1" x14ac:dyDescent="0.2">
      <c r="A106" s="29"/>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2" tint="-0.249977111117893"/>
  </sheetPr>
  <dimension ref="A1: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19" width="12.7109375" style="9"/>
    <col min="20" max="16384" width="12.7109375" style="6"/>
  </cols>
  <sheetData>
    <row r="1" spans="1:19" x14ac:dyDescent="0.2">
      <c r="A1" s="1" t="s">
        <v>0</v>
      </c>
      <c r="B1" s="7"/>
      <c r="C1" s="7"/>
      <c r="D1" s="7"/>
      <c r="E1" s="7"/>
      <c r="F1" s="7"/>
      <c r="G1" s="7"/>
      <c r="H1" s="7"/>
      <c r="I1" s="7"/>
      <c r="J1" s="7"/>
      <c r="K1" s="7"/>
      <c r="L1" s="7"/>
      <c r="M1" s="7"/>
      <c r="N1" s="7"/>
      <c r="O1" s="7"/>
      <c r="P1" s="7"/>
      <c r="Q1" s="7"/>
      <c r="R1" s="7"/>
      <c r="S1" s="7"/>
    </row>
    <row r="2" spans="1:19" ht="15.75" x14ac:dyDescent="0.25">
      <c r="A2" s="2" t="s">
        <v>271</v>
      </c>
      <c r="B2" s="8"/>
      <c r="C2" s="8"/>
      <c r="D2" s="8"/>
      <c r="E2" s="8"/>
      <c r="F2" s="8"/>
      <c r="G2" s="8"/>
      <c r="H2" s="8"/>
      <c r="I2" s="8"/>
      <c r="J2" s="8"/>
      <c r="K2" s="8"/>
      <c r="L2" s="8"/>
      <c r="M2" s="8"/>
      <c r="N2" s="8"/>
      <c r="O2" s="8"/>
      <c r="P2" s="8"/>
      <c r="Q2" s="8"/>
      <c r="R2" s="8"/>
      <c r="S2" s="8"/>
    </row>
    <row r="3" spans="1:19" x14ac:dyDescent="0.2">
      <c r="A3" s="28" t="str">
        <f>'Total Exp'!A3</f>
        <v>2018-19</v>
      </c>
    </row>
    <row r="4" spans="1:19" ht="15.75" x14ac:dyDescent="0.25">
      <c r="A4" s="82" t="s">
        <v>129</v>
      </c>
      <c r="B4" s="83"/>
      <c r="C4" s="84"/>
      <c r="D4" s="85"/>
      <c r="E4" s="83"/>
      <c r="F4" s="85"/>
      <c r="G4" s="83"/>
      <c r="H4" s="85"/>
      <c r="I4" s="83"/>
      <c r="J4" s="85"/>
      <c r="K4" s="83"/>
      <c r="L4" s="85"/>
      <c r="M4" s="83"/>
      <c r="N4" s="85"/>
      <c r="O4" s="83"/>
      <c r="P4" s="85"/>
      <c r="Q4" s="83"/>
      <c r="R4" s="85"/>
      <c r="S4" s="84" t="s">
        <v>287</v>
      </c>
    </row>
    <row r="5" spans="1:19" s="60" customFormat="1" ht="12.75" x14ac:dyDescent="0.2">
      <c r="A5" s="49"/>
      <c r="B5" s="65" t="s">
        <v>213</v>
      </c>
      <c r="C5" s="63"/>
      <c r="D5" s="64" t="s">
        <v>199</v>
      </c>
      <c r="E5" s="66"/>
      <c r="F5" s="65" t="s">
        <v>200</v>
      </c>
      <c r="G5" s="66"/>
      <c r="H5" s="65" t="s">
        <v>201</v>
      </c>
      <c r="I5" s="66"/>
      <c r="J5" s="64" t="s">
        <v>205</v>
      </c>
      <c r="K5" s="66"/>
      <c r="L5" s="65" t="s">
        <v>206</v>
      </c>
      <c r="M5" s="66"/>
      <c r="N5" s="65" t="s">
        <v>207</v>
      </c>
      <c r="O5" s="66"/>
      <c r="P5" s="64" t="s">
        <v>211</v>
      </c>
      <c r="Q5" s="66"/>
      <c r="R5" s="65" t="s">
        <v>212</v>
      </c>
      <c r="S5" s="66"/>
    </row>
    <row r="6" spans="1:19" s="60" customFormat="1" ht="12.75" x14ac:dyDescent="0.2">
      <c r="A6" s="49"/>
      <c r="B6" s="50" t="str">
        <f>$A$4&amp;" Total"</f>
        <v>Environment Total</v>
      </c>
      <c r="C6" s="52"/>
      <c r="D6" s="50" t="s">
        <v>202</v>
      </c>
      <c r="E6" s="52"/>
      <c r="F6" s="51" t="s">
        <v>203</v>
      </c>
      <c r="G6" s="52"/>
      <c r="H6" s="51" t="s">
        <v>204</v>
      </c>
      <c r="I6" s="52"/>
      <c r="J6" s="50" t="s">
        <v>208</v>
      </c>
      <c r="K6" s="52"/>
      <c r="L6" s="51" t="s">
        <v>209</v>
      </c>
      <c r="M6" s="52"/>
      <c r="N6" s="51" t="s">
        <v>210</v>
      </c>
      <c r="O6" s="52"/>
      <c r="P6" s="50" t="s">
        <v>214</v>
      </c>
      <c r="Q6" s="52"/>
      <c r="R6" s="55" t="s">
        <v>142</v>
      </c>
      <c r="S6" s="52"/>
    </row>
    <row r="7" spans="1:19" s="59" customFormat="1" ht="22.5" x14ac:dyDescent="0.2">
      <c r="A7" s="57"/>
      <c r="B7" s="42" t="s">
        <v>118</v>
      </c>
      <c r="C7" s="44" t="s">
        <v>119</v>
      </c>
      <c r="D7" s="42" t="s">
        <v>118</v>
      </c>
      <c r="E7" s="44" t="s">
        <v>119</v>
      </c>
      <c r="F7" s="42" t="s">
        <v>118</v>
      </c>
      <c r="G7" s="44" t="s">
        <v>119</v>
      </c>
      <c r="H7" s="42" t="s">
        <v>118</v>
      </c>
      <c r="I7" s="44" t="s">
        <v>119</v>
      </c>
      <c r="J7" s="42" t="s">
        <v>118</v>
      </c>
      <c r="K7" s="44" t="s">
        <v>119</v>
      </c>
      <c r="L7" s="42" t="s">
        <v>118</v>
      </c>
      <c r="M7" s="44" t="s">
        <v>119</v>
      </c>
      <c r="N7" s="42" t="s">
        <v>118</v>
      </c>
      <c r="O7" s="44" t="s">
        <v>119</v>
      </c>
      <c r="P7" s="42" t="s">
        <v>118</v>
      </c>
      <c r="Q7" s="44" t="s">
        <v>119</v>
      </c>
      <c r="R7" s="42" t="s">
        <v>118</v>
      </c>
      <c r="S7" s="44" t="s">
        <v>119</v>
      </c>
    </row>
    <row r="8" spans="1:19" s="59" customFormat="1" ht="11.25" x14ac:dyDescent="0.2">
      <c r="A8" s="67"/>
      <c r="B8" s="46" t="s">
        <v>120</v>
      </c>
      <c r="C8" s="48" t="s">
        <v>121</v>
      </c>
      <c r="D8" s="46" t="s">
        <v>120</v>
      </c>
      <c r="E8" s="48" t="s">
        <v>121</v>
      </c>
      <c r="F8" s="46" t="s">
        <v>120</v>
      </c>
      <c r="G8" s="48" t="s">
        <v>121</v>
      </c>
      <c r="H8" s="46" t="s">
        <v>120</v>
      </c>
      <c r="I8" s="48" t="s">
        <v>121</v>
      </c>
      <c r="J8" s="46" t="s">
        <v>120</v>
      </c>
      <c r="K8" s="48" t="s">
        <v>121</v>
      </c>
      <c r="L8" s="46" t="s">
        <v>120</v>
      </c>
      <c r="M8" s="48" t="s">
        <v>121</v>
      </c>
      <c r="N8" s="46" t="s">
        <v>120</v>
      </c>
      <c r="O8" s="48" t="s">
        <v>121</v>
      </c>
      <c r="P8" s="46" t="s">
        <v>120</v>
      </c>
      <c r="Q8" s="48" t="s">
        <v>121</v>
      </c>
      <c r="R8" s="46" t="s">
        <v>120</v>
      </c>
      <c r="S8" s="48" t="s">
        <v>121</v>
      </c>
    </row>
    <row r="9" spans="1:19" x14ac:dyDescent="0.2">
      <c r="A9" s="3"/>
      <c r="B9" s="89"/>
      <c r="C9" s="91"/>
      <c r="D9" s="14"/>
      <c r="E9" s="11"/>
      <c r="F9" s="14"/>
      <c r="G9" s="11"/>
      <c r="H9" s="14"/>
      <c r="I9" s="11"/>
      <c r="J9" s="14"/>
      <c r="K9" s="11"/>
      <c r="L9" s="14"/>
      <c r="M9" s="11"/>
      <c r="N9" s="14"/>
      <c r="O9" s="11"/>
      <c r="P9" s="14"/>
      <c r="Q9" s="11"/>
      <c r="R9" s="14"/>
      <c r="S9" s="11"/>
    </row>
    <row r="10" spans="1:19" x14ac:dyDescent="0.2">
      <c r="A10" s="4" t="s">
        <v>1</v>
      </c>
      <c r="B10" s="92">
        <v>0</v>
      </c>
      <c r="C10" s="93">
        <v>0</v>
      </c>
      <c r="D10" s="16">
        <v>0</v>
      </c>
      <c r="E10" s="75">
        <v>0</v>
      </c>
      <c r="F10" s="16">
        <v>0</v>
      </c>
      <c r="G10" s="75">
        <v>0</v>
      </c>
      <c r="H10" s="16">
        <v>0</v>
      </c>
      <c r="I10" s="75">
        <v>0</v>
      </c>
      <c r="J10" s="16">
        <v>0</v>
      </c>
      <c r="K10" s="75">
        <v>0</v>
      </c>
      <c r="L10" s="16">
        <v>0</v>
      </c>
      <c r="M10" s="75">
        <v>0</v>
      </c>
      <c r="N10" s="16">
        <v>0</v>
      </c>
      <c r="O10" s="75">
        <v>0</v>
      </c>
      <c r="P10" s="16">
        <v>0</v>
      </c>
      <c r="Q10" s="75">
        <v>0</v>
      </c>
      <c r="R10" s="16">
        <v>0</v>
      </c>
      <c r="S10" s="75">
        <v>0</v>
      </c>
    </row>
    <row r="11" spans="1:19" x14ac:dyDescent="0.2">
      <c r="A11" s="4" t="s">
        <v>2</v>
      </c>
      <c r="B11" s="92">
        <v>0</v>
      </c>
      <c r="C11" s="93">
        <v>0</v>
      </c>
      <c r="D11" s="16">
        <v>0</v>
      </c>
      <c r="E11" s="75">
        <v>0</v>
      </c>
      <c r="F11" s="16">
        <v>0</v>
      </c>
      <c r="G11" s="75">
        <v>0</v>
      </c>
      <c r="H11" s="16">
        <v>0</v>
      </c>
      <c r="I11" s="75">
        <v>0</v>
      </c>
      <c r="J11" s="16">
        <v>0</v>
      </c>
      <c r="K11" s="75">
        <v>0</v>
      </c>
      <c r="L11" s="16">
        <v>0</v>
      </c>
      <c r="M11" s="75">
        <v>0</v>
      </c>
      <c r="N11" s="16">
        <v>0</v>
      </c>
      <c r="O11" s="75">
        <v>0</v>
      </c>
      <c r="P11" s="16">
        <v>0</v>
      </c>
      <c r="Q11" s="75">
        <v>0</v>
      </c>
      <c r="R11" s="16">
        <v>0</v>
      </c>
      <c r="S11" s="75">
        <v>0</v>
      </c>
    </row>
    <row r="12" spans="1:19" x14ac:dyDescent="0.2">
      <c r="A12" s="4" t="s">
        <v>3</v>
      </c>
      <c r="B12" s="92">
        <v>0</v>
      </c>
      <c r="C12" s="93">
        <v>0</v>
      </c>
      <c r="D12" s="16">
        <v>0</v>
      </c>
      <c r="E12" s="75">
        <v>0</v>
      </c>
      <c r="F12" s="16">
        <v>0</v>
      </c>
      <c r="G12" s="75">
        <v>0</v>
      </c>
      <c r="H12" s="16">
        <v>0</v>
      </c>
      <c r="I12" s="75">
        <v>0</v>
      </c>
      <c r="J12" s="16">
        <v>0</v>
      </c>
      <c r="K12" s="75">
        <v>0</v>
      </c>
      <c r="L12" s="16">
        <v>0</v>
      </c>
      <c r="M12" s="75">
        <v>0</v>
      </c>
      <c r="N12" s="16">
        <v>0</v>
      </c>
      <c r="O12" s="75">
        <v>0</v>
      </c>
      <c r="P12" s="16">
        <v>0</v>
      </c>
      <c r="Q12" s="75">
        <v>0</v>
      </c>
      <c r="R12" s="16">
        <v>0</v>
      </c>
      <c r="S12" s="75">
        <v>0</v>
      </c>
    </row>
    <row r="13" spans="1:19" x14ac:dyDescent="0.2">
      <c r="A13" s="4" t="s">
        <v>4</v>
      </c>
      <c r="B13" s="92">
        <v>0</v>
      </c>
      <c r="C13" s="93">
        <v>6000</v>
      </c>
      <c r="D13" s="16">
        <v>0</v>
      </c>
      <c r="E13" s="75">
        <v>3000</v>
      </c>
      <c r="F13" s="16">
        <v>0</v>
      </c>
      <c r="G13" s="75">
        <v>0</v>
      </c>
      <c r="H13" s="16">
        <v>0</v>
      </c>
      <c r="I13" s="75">
        <v>3000</v>
      </c>
      <c r="J13" s="16">
        <v>0</v>
      </c>
      <c r="K13" s="75">
        <v>0</v>
      </c>
      <c r="L13" s="16">
        <v>0</v>
      </c>
      <c r="M13" s="75">
        <v>0</v>
      </c>
      <c r="N13" s="16">
        <v>0</v>
      </c>
      <c r="O13" s="75">
        <v>0</v>
      </c>
      <c r="P13" s="16">
        <v>0</v>
      </c>
      <c r="Q13" s="75">
        <v>0</v>
      </c>
      <c r="R13" s="16">
        <v>0</v>
      </c>
      <c r="S13" s="75">
        <v>0</v>
      </c>
    </row>
    <row r="14" spans="1:19" x14ac:dyDescent="0.2">
      <c r="A14" s="4" t="s">
        <v>5</v>
      </c>
      <c r="B14" s="92">
        <v>0</v>
      </c>
      <c r="C14" s="93">
        <v>0</v>
      </c>
      <c r="D14" s="16">
        <v>0</v>
      </c>
      <c r="E14" s="75">
        <v>0</v>
      </c>
      <c r="F14" s="16">
        <v>0</v>
      </c>
      <c r="G14" s="75">
        <v>0</v>
      </c>
      <c r="H14" s="16">
        <v>0</v>
      </c>
      <c r="I14" s="75">
        <v>0</v>
      </c>
      <c r="J14" s="16">
        <v>0</v>
      </c>
      <c r="K14" s="75">
        <v>0</v>
      </c>
      <c r="L14" s="16">
        <v>0</v>
      </c>
      <c r="M14" s="75">
        <v>0</v>
      </c>
      <c r="N14" s="16">
        <v>0</v>
      </c>
      <c r="O14" s="75">
        <v>0</v>
      </c>
      <c r="P14" s="16">
        <v>0</v>
      </c>
      <c r="Q14" s="75">
        <v>0</v>
      </c>
      <c r="R14" s="16">
        <v>0</v>
      </c>
      <c r="S14" s="75">
        <v>0</v>
      </c>
    </row>
    <row r="15" spans="1:19" x14ac:dyDescent="0.2">
      <c r="A15" s="4" t="s">
        <v>6</v>
      </c>
      <c r="B15" s="92">
        <v>0</v>
      </c>
      <c r="C15" s="93">
        <v>3357500</v>
      </c>
      <c r="D15" s="16">
        <v>0</v>
      </c>
      <c r="E15" s="75">
        <v>0</v>
      </c>
      <c r="F15" s="16">
        <v>0</v>
      </c>
      <c r="G15" s="75">
        <v>3357500</v>
      </c>
      <c r="H15" s="16">
        <v>0</v>
      </c>
      <c r="I15" s="75">
        <v>0</v>
      </c>
      <c r="J15" s="16">
        <v>0</v>
      </c>
      <c r="K15" s="75">
        <v>0</v>
      </c>
      <c r="L15" s="16">
        <v>0</v>
      </c>
      <c r="M15" s="75">
        <v>0</v>
      </c>
      <c r="N15" s="16">
        <v>0</v>
      </c>
      <c r="O15" s="75">
        <v>0</v>
      </c>
      <c r="P15" s="16">
        <v>0</v>
      </c>
      <c r="Q15" s="75">
        <v>0</v>
      </c>
      <c r="R15" s="16">
        <v>0</v>
      </c>
      <c r="S15" s="75">
        <v>0</v>
      </c>
    </row>
    <row r="16" spans="1:19" x14ac:dyDescent="0.2">
      <c r="A16" s="4" t="s">
        <v>7</v>
      </c>
      <c r="B16" s="92">
        <v>0</v>
      </c>
      <c r="C16" s="93">
        <v>0</v>
      </c>
      <c r="D16" s="16">
        <v>0</v>
      </c>
      <c r="E16" s="75">
        <v>0</v>
      </c>
      <c r="F16" s="16">
        <v>0</v>
      </c>
      <c r="G16" s="75">
        <v>0</v>
      </c>
      <c r="H16" s="16">
        <v>0</v>
      </c>
      <c r="I16" s="75">
        <v>0</v>
      </c>
      <c r="J16" s="16">
        <v>0</v>
      </c>
      <c r="K16" s="75">
        <v>0</v>
      </c>
      <c r="L16" s="16">
        <v>0</v>
      </c>
      <c r="M16" s="75">
        <v>0</v>
      </c>
      <c r="N16" s="16">
        <v>0</v>
      </c>
      <c r="O16" s="75">
        <v>0</v>
      </c>
      <c r="P16" s="16">
        <v>0</v>
      </c>
      <c r="Q16" s="75">
        <v>0</v>
      </c>
      <c r="R16" s="16">
        <v>0</v>
      </c>
      <c r="S16" s="75">
        <v>0</v>
      </c>
    </row>
    <row r="17" spans="1:19" x14ac:dyDescent="0.2">
      <c r="A17" s="4" t="s">
        <v>8</v>
      </c>
      <c r="B17" s="92">
        <v>0</v>
      </c>
      <c r="C17" s="93">
        <v>0</v>
      </c>
      <c r="D17" s="16">
        <v>0</v>
      </c>
      <c r="E17" s="75">
        <v>0</v>
      </c>
      <c r="F17" s="16">
        <v>0</v>
      </c>
      <c r="G17" s="75">
        <v>0</v>
      </c>
      <c r="H17" s="16">
        <v>0</v>
      </c>
      <c r="I17" s="75">
        <v>0</v>
      </c>
      <c r="J17" s="16">
        <v>0</v>
      </c>
      <c r="K17" s="75">
        <v>0</v>
      </c>
      <c r="L17" s="16">
        <v>0</v>
      </c>
      <c r="M17" s="75">
        <v>0</v>
      </c>
      <c r="N17" s="16">
        <v>0</v>
      </c>
      <c r="O17" s="75">
        <v>0</v>
      </c>
      <c r="P17" s="16">
        <v>0</v>
      </c>
      <c r="Q17" s="75">
        <v>0</v>
      </c>
      <c r="R17" s="16">
        <v>0</v>
      </c>
      <c r="S17" s="75">
        <v>0</v>
      </c>
    </row>
    <row r="18" spans="1:19" x14ac:dyDescent="0.2">
      <c r="A18" s="4" t="s">
        <v>9</v>
      </c>
      <c r="B18" s="92">
        <v>0</v>
      </c>
      <c r="C18" s="93">
        <v>0</v>
      </c>
      <c r="D18" s="16">
        <v>0</v>
      </c>
      <c r="E18" s="75">
        <v>0</v>
      </c>
      <c r="F18" s="16">
        <v>0</v>
      </c>
      <c r="G18" s="75">
        <v>0</v>
      </c>
      <c r="H18" s="16">
        <v>0</v>
      </c>
      <c r="I18" s="75">
        <v>0</v>
      </c>
      <c r="J18" s="16">
        <v>0</v>
      </c>
      <c r="K18" s="75">
        <v>0</v>
      </c>
      <c r="L18" s="16">
        <v>0</v>
      </c>
      <c r="M18" s="75">
        <v>0</v>
      </c>
      <c r="N18" s="16">
        <v>0</v>
      </c>
      <c r="O18" s="75">
        <v>0</v>
      </c>
      <c r="P18" s="16">
        <v>0</v>
      </c>
      <c r="Q18" s="75">
        <v>0</v>
      </c>
      <c r="R18" s="16">
        <v>0</v>
      </c>
      <c r="S18" s="75">
        <v>0</v>
      </c>
    </row>
    <row r="19" spans="1:19" x14ac:dyDescent="0.2">
      <c r="A19" s="4" t="s">
        <v>10</v>
      </c>
      <c r="B19" s="92">
        <v>0</v>
      </c>
      <c r="C19" s="93">
        <v>1526772</v>
      </c>
      <c r="D19" s="16">
        <v>0</v>
      </c>
      <c r="E19" s="75">
        <v>35000</v>
      </c>
      <c r="F19" s="16">
        <v>0</v>
      </c>
      <c r="G19" s="75">
        <v>0</v>
      </c>
      <c r="H19" s="16">
        <v>0</v>
      </c>
      <c r="I19" s="75">
        <v>1491772</v>
      </c>
      <c r="J19" s="16">
        <v>0</v>
      </c>
      <c r="K19" s="75">
        <v>0</v>
      </c>
      <c r="L19" s="16">
        <v>0</v>
      </c>
      <c r="M19" s="75">
        <v>0</v>
      </c>
      <c r="N19" s="16">
        <v>0</v>
      </c>
      <c r="O19" s="75">
        <v>0</v>
      </c>
      <c r="P19" s="16">
        <v>0</v>
      </c>
      <c r="Q19" s="75">
        <v>0</v>
      </c>
      <c r="R19" s="16">
        <v>0</v>
      </c>
      <c r="S19" s="75">
        <v>0</v>
      </c>
    </row>
    <row r="20" spans="1:19" x14ac:dyDescent="0.2">
      <c r="A20" s="4" t="s">
        <v>11</v>
      </c>
      <c r="B20" s="92">
        <v>0</v>
      </c>
      <c r="C20" s="93">
        <v>0</v>
      </c>
      <c r="D20" s="16">
        <v>0</v>
      </c>
      <c r="E20" s="75">
        <v>0</v>
      </c>
      <c r="F20" s="16">
        <v>0</v>
      </c>
      <c r="G20" s="75">
        <v>0</v>
      </c>
      <c r="H20" s="16">
        <v>0</v>
      </c>
      <c r="I20" s="75">
        <v>0</v>
      </c>
      <c r="J20" s="16">
        <v>0</v>
      </c>
      <c r="K20" s="75">
        <v>0</v>
      </c>
      <c r="L20" s="16">
        <v>0</v>
      </c>
      <c r="M20" s="75">
        <v>0</v>
      </c>
      <c r="N20" s="16">
        <v>0</v>
      </c>
      <c r="O20" s="75">
        <v>0</v>
      </c>
      <c r="P20" s="16">
        <v>0</v>
      </c>
      <c r="Q20" s="75">
        <v>0</v>
      </c>
      <c r="R20" s="16">
        <v>0</v>
      </c>
      <c r="S20" s="75">
        <v>0</v>
      </c>
    </row>
    <row r="21" spans="1:19" x14ac:dyDescent="0.2">
      <c r="A21" s="4" t="s">
        <v>12</v>
      </c>
      <c r="B21" s="92">
        <v>336505.34</v>
      </c>
      <c r="C21" s="93">
        <v>1615765.1400000013</v>
      </c>
      <c r="D21" s="16">
        <v>336505.34</v>
      </c>
      <c r="E21" s="75">
        <v>0</v>
      </c>
      <c r="F21" s="16">
        <v>0</v>
      </c>
      <c r="G21" s="75">
        <v>0</v>
      </c>
      <c r="H21" s="16">
        <v>0</v>
      </c>
      <c r="I21" s="75">
        <v>1615765.1400000013</v>
      </c>
      <c r="J21" s="16">
        <v>0</v>
      </c>
      <c r="K21" s="75">
        <v>0</v>
      </c>
      <c r="L21" s="16">
        <v>0</v>
      </c>
      <c r="M21" s="75">
        <v>0</v>
      </c>
      <c r="N21" s="16">
        <v>0</v>
      </c>
      <c r="O21" s="75">
        <v>0</v>
      </c>
      <c r="P21" s="16">
        <v>0</v>
      </c>
      <c r="Q21" s="75">
        <v>0</v>
      </c>
      <c r="R21" s="16">
        <v>0</v>
      </c>
      <c r="S21" s="75">
        <v>0</v>
      </c>
    </row>
    <row r="22" spans="1:19" x14ac:dyDescent="0.2">
      <c r="A22" s="4" t="s">
        <v>13</v>
      </c>
      <c r="B22" s="92">
        <v>0</v>
      </c>
      <c r="C22" s="93">
        <v>63076.24</v>
      </c>
      <c r="D22" s="16">
        <v>0</v>
      </c>
      <c r="E22" s="75">
        <v>63076.24</v>
      </c>
      <c r="F22" s="16">
        <v>0</v>
      </c>
      <c r="G22" s="75">
        <v>0</v>
      </c>
      <c r="H22" s="16">
        <v>0</v>
      </c>
      <c r="I22" s="75">
        <v>0</v>
      </c>
      <c r="J22" s="16">
        <v>0</v>
      </c>
      <c r="K22" s="75">
        <v>0</v>
      </c>
      <c r="L22" s="16">
        <v>0</v>
      </c>
      <c r="M22" s="75">
        <v>0</v>
      </c>
      <c r="N22" s="16">
        <v>0</v>
      </c>
      <c r="O22" s="75">
        <v>0</v>
      </c>
      <c r="P22" s="16">
        <v>0</v>
      </c>
      <c r="Q22" s="75">
        <v>0</v>
      </c>
      <c r="R22" s="16">
        <v>0</v>
      </c>
      <c r="S22" s="75">
        <v>0</v>
      </c>
    </row>
    <row r="23" spans="1:19" x14ac:dyDescent="0.2">
      <c r="A23" s="4" t="s">
        <v>14</v>
      </c>
      <c r="B23" s="92">
        <v>0</v>
      </c>
      <c r="C23" s="93">
        <v>0</v>
      </c>
      <c r="D23" s="16">
        <v>0</v>
      </c>
      <c r="E23" s="75">
        <v>0</v>
      </c>
      <c r="F23" s="16">
        <v>0</v>
      </c>
      <c r="G23" s="75">
        <v>0</v>
      </c>
      <c r="H23" s="16">
        <v>0</v>
      </c>
      <c r="I23" s="75">
        <v>0</v>
      </c>
      <c r="J23" s="16">
        <v>0</v>
      </c>
      <c r="K23" s="75">
        <v>0</v>
      </c>
      <c r="L23" s="16">
        <v>0</v>
      </c>
      <c r="M23" s="75">
        <v>0</v>
      </c>
      <c r="N23" s="16">
        <v>0</v>
      </c>
      <c r="O23" s="75">
        <v>0</v>
      </c>
      <c r="P23" s="16">
        <v>0</v>
      </c>
      <c r="Q23" s="75">
        <v>0</v>
      </c>
      <c r="R23" s="16">
        <v>0</v>
      </c>
      <c r="S23" s="75">
        <v>0</v>
      </c>
    </row>
    <row r="24" spans="1:19" x14ac:dyDescent="0.2">
      <c r="A24" s="4" t="s">
        <v>15</v>
      </c>
      <c r="B24" s="92">
        <v>0</v>
      </c>
      <c r="C24" s="93">
        <v>0</v>
      </c>
      <c r="D24" s="16">
        <v>0</v>
      </c>
      <c r="E24" s="75">
        <v>0</v>
      </c>
      <c r="F24" s="16">
        <v>0</v>
      </c>
      <c r="G24" s="75">
        <v>0</v>
      </c>
      <c r="H24" s="16">
        <v>0</v>
      </c>
      <c r="I24" s="75">
        <v>0</v>
      </c>
      <c r="J24" s="16">
        <v>0</v>
      </c>
      <c r="K24" s="75">
        <v>0</v>
      </c>
      <c r="L24" s="16">
        <v>0</v>
      </c>
      <c r="M24" s="75">
        <v>0</v>
      </c>
      <c r="N24" s="16">
        <v>0</v>
      </c>
      <c r="O24" s="75">
        <v>0</v>
      </c>
      <c r="P24" s="16">
        <v>0</v>
      </c>
      <c r="Q24" s="75">
        <v>0</v>
      </c>
      <c r="R24" s="16">
        <v>0</v>
      </c>
      <c r="S24" s="75">
        <v>0</v>
      </c>
    </row>
    <row r="25" spans="1:19" x14ac:dyDescent="0.2">
      <c r="A25" s="4" t="s">
        <v>16</v>
      </c>
      <c r="B25" s="92">
        <v>0</v>
      </c>
      <c r="C25" s="93">
        <v>0</v>
      </c>
      <c r="D25" s="16">
        <v>0</v>
      </c>
      <c r="E25" s="75">
        <v>0</v>
      </c>
      <c r="F25" s="16">
        <v>0</v>
      </c>
      <c r="G25" s="75">
        <v>0</v>
      </c>
      <c r="H25" s="16">
        <v>0</v>
      </c>
      <c r="I25" s="75">
        <v>0</v>
      </c>
      <c r="J25" s="16">
        <v>0</v>
      </c>
      <c r="K25" s="75">
        <v>0</v>
      </c>
      <c r="L25" s="16">
        <v>0</v>
      </c>
      <c r="M25" s="75">
        <v>0</v>
      </c>
      <c r="N25" s="16">
        <v>0</v>
      </c>
      <c r="O25" s="75">
        <v>0</v>
      </c>
      <c r="P25" s="16">
        <v>0</v>
      </c>
      <c r="Q25" s="75">
        <v>0</v>
      </c>
      <c r="R25" s="16">
        <v>0</v>
      </c>
      <c r="S25" s="75">
        <v>0</v>
      </c>
    </row>
    <row r="26" spans="1:19" x14ac:dyDescent="0.2">
      <c r="A26" s="4" t="s">
        <v>17</v>
      </c>
      <c r="B26" s="92">
        <v>561545.00000000012</v>
      </c>
      <c r="C26" s="93">
        <v>0</v>
      </c>
      <c r="D26" s="16">
        <v>88178.849999999991</v>
      </c>
      <c r="E26" s="75">
        <v>0</v>
      </c>
      <c r="F26" s="16">
        <v>0</v>
      </c>
      <c r="G26" s="75">
        <v>0</v>
      </c>
      <c r="H26" s="16">
        <v>439575.73000000004</v>
      </c>
      <c r="I26" s="75">
        <v>0</v>
      </c>
      <c r="J26" s="16">
        <v>0</v>
      </c>
      <c r="K26" s="75">
        <v>0</v>
      </c>
      <c r="L26" s="16">
        <v>0</v>
      </c>
      <c r="M26" s="75">
        <v>0</v>
      </c>
      <c r="N26" s="16">
        <v>0</v>
      </c>
      <c r="O26" s="75">
        <v>0</v>
      </c>
      <c r="P26" s="16">
        <v>0</v>
      </c>
      <c r="Q26" s="75">
        <v>0</v>
      </c>
      <c r="R26" s="16">
        <v>33790.42</v>
      </c>
      <c r="S26" s="75">
        <v>0</v>
      </c>
    </row>
    <row r="27" spans="1:19" x14ac:dyDescent="0.2">
      <c r="A27" s="4" t="s">
        <v>18</v>
      </c>
      <c r="B27" s="92">
        <v>34473</v>
      </c>
      <c r="C27" s="93">
        <v>0</v>
      </c>
      <c r="D27" s="16">
        <v>0</v>
      </c>
      <c r="E27" s="75">
        <v>0</v>
      </c>
      <c r="F27" s="16">
        <v>0</v>
      </c>
      <c r="G27" s="75">
        <v>0</v>
      </c>
      <c r="H27" s="16">
        <v>24330</v>
      </c>
      <c r="I27" s="75">
        <v>0</v>
      </c>
      <c r="J27" s="16">
        <v>0</v>
      </c>
      <c r="K27" s="75">
        <v>0</v>
      </c>
      <c r="L27" s="16">
        <v>0</v>
      </c>
      <c r="M27" s="75">
        <v>0</v>
      </c>
      <c r="N27" s="16">
        <v>10143</v>
      </c>
      <c r="O27" s="75">
        <v>0</v>
      </c>
      <c r="P27" s="16">
        <v>0</v>
      </c>
      <c r="Q27" s="75">
        <v>0</v>
      </c>
      <c r="R27" s="16">
        <v>0</v>
      </c>
      <c r="S27" s="75">
        <v>0</v>
      </c>
    </row>
    <row r="28" spans="1:19" x14ac:dyDescent="0.2">
      <c r="A28" s="4" t="s">
        <v>19</v>
      </c>
      <c r="B28" s="92">
        <v>0</v>
      </c>
      <c r="C28" s="93">
        <v>30526</v>
      </c>
      <c r="D28" s="16">
        <v>0</v>
      </c>
      <c r="E28" s="75">
        <v>30526</v>
      </c>
      <c r="F28" s="16">
        <v>0</v>
      </c>
      <c r="G28" s="75">
        <v>0</v>
      </c>
      <c r="H28" s="16">
        <v>0</v>
      </c>
      <c r="I28" s="75">
        <v>0</v>
      </c>
      <c r="J28" s="16">
        <v>0</v>
      </c>
      <c r="K28" s="75">
        <v>0</v>
      </c>
      <c r="L28" s="16">
        <v>0</v>
      </c>
      <c r="M28" s="75">
        <v>0</v>
      </c>
      <c r="N28" s="16">
        <v>0</v>
      </c>
      <c r="O28" s="75">
        <v>0</v>
      </c>
      <c r="P28" s="16">
        <v>0</v>
      </c>
      <c r="Q28" s="75">
        <v>0</v>
      </c>
      <c r="R28" s="16">
        <v>0</v>
      </c>
      <c r="S28" s="75">
        <v>0</v>
      </c>
    </row>
    <row r="29" spans="1:19" x14ac:dyDescent="0.2">
      <c r="A29" s="4" t="s">
        <v>20</v>
      </c>
      <c r="B29" s="92">
        <v>0</v>
      </c>
      <c r="C29" s="93">
        <v>0</v>
      </c>
      <c r="D29" s="16">
        <v>0</v>
      </c>
      <c r="E29" s="75">
        <v>0</v>
      </c>
      <c r="F29" s="16">
        <v>0</v>
      </c>
      <c r="G29" s="75">
        <v>0</v>
      </c>
      <c r="H29" s="16">
        <v>0</v>
      </c>
      <c r="I29" s="75">
        <v>0</v>
      </c>
      <c r="J29" s="16">
        <v>0</v>
      </c>
      <c r="K29" s="75">
        <v>0</v>
      </c>
      <c r="L29" s="16">
        <v>0</v>
      </c>
      <c r="M29" s="75">
        <v>0</v>
      </c>
      <c r="N29" s="16">
        <v>0</v>
      </c>
      <c r="O29" s="75">
        <v>0</v>
      </c>
      <c r="P29" s="16">
        <v>0</v>
      </c>
      <c r="Q29" s="75">
        <v>0</v>
      </c>
      <c r="R29" s="16">
        <v>0</v>
      </c>
      <c r="S29" s="75">
        <v>0</v>
      </c>
    </row>
    <row r="30" spans="1:19" x14ac:dyDescent="0.2">
      <c r="A30" s="4" t="s">
        <v>21</v>
      </c>
      <c r="B30" s="92">
        <v>0</v>
      </c>
      <c r="C30" s="93">
        <v>3414</v>
      </c>
      <c r="D30" s="16">
        <v>0</v>
      </c>
      <c r="E30" s="75">
        <v>0</v>
      </c>
      <c r="F30" s="16">
        <v>0</v>
      </c>
      <c r="G30" s="75">
        <v>0</v>
      </c>
      <c r="H30" s="16">
        <v>0</v>
      </c>
      <c r="I30" s="75">
        <v>0</v>
      </c>
      <c r="J30" s="16">
        <v>0</v>
      </c>
      <c r="K30" s="75">
        <v>0</v>
      </c>
      <c r="L30" s="16">
        <v>0</v>
      </c>
      <c r="M30" s="75">
        <v>0</v>
      </c>
      <c r="N30" s="16">
        <v>0</v>
      </c>
      <c r="O30" s="75">
        <v>0</v>
      </c>
      <c r="P30" s="16">
        <v>0</v>
      </c>
      <c r="Q30" s="75">
        <v>0</v>
      </c>
      <c r="R30" s="16">
        <v>0</v>
      </c>
      <c r="S30" s="75">
        <v>3414</v>
      </c>
    </row>
    <row r="31" spans="1:19" x14ac:dyDescent="0.2">
      <c r="A31" s="4" t="s">
        <v>22</v>
      </c>
      <c r="B31" s="92">
        <v>166493</v>
      </c>
      <c r="C31" s="93">
        <v>0</v>
      </c>
      <c r="D31" s="16">
        <v>0</v>
      </c>
      <c r="E31" s="75">
        <v>0</v>
      </c>
      <c r="F31" s="16">
        <v>0</v>
      </c>
      <c r="G31" s="75">
        <v>0</v>
      </c>
      <c r="H31" s="16">
        <v>166493</v>
      </c>
      <c r="I31" s="75">
        <v>0</v>
      </c>
      <c r="J31" s="16">
        <v>0</v>
      </c>
      <c r="K31" s="75">
        <v>0</v>
      </c>
      <c r="L31" s="16">
        <v>0</v>
      </c>
      <c r="M31" s="75">
        <v>0</v>
      </c>
      <c r="N31" s="16">
        <v>0</v>
      </c>
      <c r="O31" s="75">
        <v>0</v>
      </c>
      <c r="P31" s="16">
        <v>0</v>
      </c>
      <c r="Q31" s="75">
        <v>0</v>
      </c>
      <c r="R31" s="16">
        <v>0</v>
      </c>
      <c r="S31" s="75">
        <v>0</v>
      </c>
    </row>
    <row r="32" spans="1:19" x14ac:dyDescent="0.2">
      <c r="A32" s="4" t="s">
        <v>23</v>
      </c>
      <c r="B32" s="92">
        <v>0</v>
      </c>
      <c r="C32" s="93">
        <v>0</v>
      </c>
      <c r="D32" s="16">
        <v>0</v>
      </c>
      <c r="E32" s="75">
        <v>0</v>
      </c>
      <c r="F32" s="16">
        <v>0</v>
      </c>
      <c r="G32" s="75">
        <v>0</v>
      </c>
      <c r="H32" s="16">
        <v>0</v>
      </c>
      <c r="I32" s="75">
        <v>0</v>
      </c>
      <c r="J32" s="16">
        <v>0</v>
      </c>
      <c r="K32" s="75">
        <v>0</v>
      </c>
      <c r="L32" s="16">
        <v>0</v>
      </c>
      <c r="M32" s="75">
        <v>0</v>
      </c>
      <c r="N32" s="16">
        <v>0</v>
      </c>
      <c r="O32" s="75">
        <v>0</v>
      </c>
      <c r="P32" s="16">
        <v>0</v>
      </c>
      <c r="Q32" s="75">
        <v>0</v>
      </c>
      <c r="R32" s="16">
        <v>0</v>
      </c>
      <c r="S32" s="75">
        <v>0</v>
      </c>
    </row>
    <row r="33" spans="1:19" x14ac:dyDescent="0.2">
      <c r="A33" s="4" t="s">
        <v>24</v>
      </c>
      <c r="B33" s="92">
        <v>0</v>
      </c>
      <c r="C33" s="93">
        <v>3754.1871248991101</v>
      </c>
      <c r="D33" s="16">
        <v>0</v>
      </c>
      <c r="E33" s="75">
        <v>1455.62085241417</v>
      </c>
      <c r="F33" s="16">
        <v>0</v>
      </c>
      <c r="G33" s="75">
        <v>790.24005354123699</v>
      </c>
      <c r="H33" s="16">
        <v>0</v>
      </c>
      <c r="I33" s="75">
        <v>510.14323292028701</v>
      </c>
      <c r="J33" s="16">
        <v>0</v>
      </c>
      <c r="K33" s="75">
        <v>0</v>
      </c>
      <c r="L33" s="16">
        <v>0</v>
      </c>
      <c r="M33" s="75">
        <v>0</v>
      </c>
      <c r="N33" s="16">
        <v>0</v>
      </c>
      <c r="O33" s="75">
        <v>0</v>
      </c>
      <c r="P33" s="16">
        <v>0</v>
      </c>
      <c r="Q33" s="75">
        <v>0</v>
      </c>
      <c r="R33" s="16">
        <v>0</v>
      </c>
      <c r="S33" s="75">
        <v>998.18298602341599</v>
      </c>
    </row>
    <row r="34" spans="1:19" x14ac:dyDescent="0.2">
      <c r="A34" s="4" t="s">
        <v>25</v>
      </c>
      <c r="B34" s="92">
        <v>0</v>
      </c>
      <c r="C34" s="93">
        <v>0</v>
      </c>
      <c r="D34" s="16">
        <v>0</v>
      </c>
      <c r="E34" s="75">
        <v>0</v>
      </c>
      <c r="F34" s="16">
        <v>0</v>
      </c>
      <c r="G34" s="75">
        <v>0</v>
      </c>
      <c r="H34" s="16">
        <v>0</v>
      </c>
      <c r="I34" s="75">
        <v>0</v>
      </c>
      <c r="J34" s="16">
        <v>0</v>
      </c>
      <c r="K34" s="75">
        <v>0</v>
      </c>
      <c r="L34" s="16">
        <v>0</v>
      </c>
      <c r="M34" s="75">
        <v>0</v>
      </c>
      <c r="N34" s="16">
        <v>0</v>
      </c>
      <c r="O34" s="75">
        <v>0</v>
      </c>
      <c r="P34" s="16">
        <v>0</v>
      </c>
      <c r="Q34" s="75">
        <v>0</v>
      </c>
      <c r="R34" s="16">
        <v>0</v>
      </c>
      <c r="S34" s="75">
        <v>0</v>
      </c>
    </row>
    <row r="35" spans="1:19" x14ac:dyDescent="0.2">
      <c r="A35" s="4" t="s">
        <v>26</v>
      </c>
      <c r="B35" s="92">
        <v>0</v>
      </c>
      <c r="C35" s="93">
        <v>0</v>
      </c>
      <c r="D35" s="16">
        <v>0</v>
      </c>
      <c r="E35" s="75">
        <v>0</v>
      </c>
      <c r="F35" s="16">
        <v>0</v>
      </c>
      <c r="G35" s="75">
        <v>0</v>
      </c>
      <c r="H35" s="16">
        <v>0</v>
      </c>
      <c r="I35" s="75">
        <v>0</v>
      </c>
      <c r="J35" s="16">
        <v>0</v>
      </c>
      <c r="K35" s="75">
        <v>0</v>
      </c>
      <c r="L35" s="16">
        <v>0</v>
      </c>
      <c r="M35" s="75">
        <v>0</v>
      </c>
      <c r="N35" s="16">
        <v>0</v>
      </c>
      <c r="O35" s="75">
        <v>0</v>
      </c>
      <c r="P35" s="16">
        <v>0</v>
      </c>
      <c r="Q35" s="75">
        <v>0</v>
      </c>
      <c r="R35" s="16">
        <v>0</v>
      </c>
      <c r="S35" s="75">
        <v>0</v>
      </c>
    </row>
    <row r="36" spans="1:19" x14ac:dyDescent="0.2">
      <c r="A36" s="4" t="s">
        <v>27</v>
      </c>
      <c r="B36" s="92">
        <v>0</v>
      </c>
      <c r="C36" s="93">
        <v>0</v>
      </c>
      <c r="D36" s="16">
        <v>0</v>
      </c>
      <c r="E36" s="75">
        <v>0</v>
      </c>
      <c r="F36" s="16">
        <v>0</v>
      </c>
      <c r="G36" s="75">
        <v>0</v>
      </c>
      <c r="H36" s="16">
        <v>0</v>
      </c>
      <c r="I36" s="75">
        <v>0</v>
      </c>
      <c r="J36" s="16">
        <v>0</v>
      </c>
      <c r="K36" s="75">
        <v>0</v>
      </c>
      <c r="L36" s="16">
        <v>0</v>
      </c>
      <c r="M36" s="75">
        <v>0</v>
      </c>
      <c r="N36" s="16">
        <v>0</v>
      </c>
      <c r="O36" s="75">
        <v>0</v>
      </c>
      <c r="P36" s="16">
        <v>0</v>
      </c>
      <c r="Q36" s="75">
        <v>0</v>
      </c>
      <c r="R36" s="16">
        <v>0</v>
      </c>
      <c r="S36" s="75">
        <v>0</v>
      </c>
    </row>
    <row r="37" spans="1:19" x14ac:dyDescent="0.2">
      <c r="A37" s="4" t="s">
        <v>28</v>
      </c>
      <c r="B37" s="92">
        <v>0</v>
      </c>
      <c r="C37" s="93">
        <v>0</v>
      </c>
      <c r="D37" s="16">
        <v>0</v>
      </c>
      <c r="E37" s="75">
        <v>0</v>
      </c>
      <c r="F37" s="16">
        <v>0</v>
      </c>
      <c r="G37" s="75">
        <v>0</v>
      </c>
      <c r="H37" s="16">
        <v>0</v>
      </c>
      <c r="I37" s="75">
        <v>0</v>
      </c>
      <c r="J37" s="16">
        <v>0</v>
      </c>
      <c r="K37" s="75">
        <v>0</v>
      </c>
      <c r="L37" s="16">
        <v>0</v>
      </c>
      <c r="M37" s="75">
        <v>0</v>
      </c>
      <c r="N37" s="16">
        <v>0</v>
      </c>
      <c r="O37" s="75">
        <v>0</v>
      </c>
      <c r="P37" s="16">
        <v>0</v>
      </c>
      <c r="Q37" s="75">
        <v>0</v>
      </c>
      <c r="R37" s="16">
        <v>0</v>
      </c>
      <c r="S37" s="75">
        <v>0</v>
      </c>
    </row>
    <row r="38" spans="1:19" x14ac:dyDescent="0.2">
      <c r="A38" s="4" t="s">
        <v>29</v>
      </c>
      <c r="B38" s="92">
        <v>0</v>
      </c>
      <c r="C38" s="93">
        <v>0</v>
      </c>
      <c r="D38" s="16">
        <v>0</v>
      </c>
      <c r="E38" s="75">
        <v>0</v>
      </c>
      <c r="F38" s="16">
        <v>0</v>
      </c>
      <c r="G38" s="75">
        <v>0</v>
      </c>
      <c r="H38" s="16">
        <v>0</v>
      </c>
      <c r="I38" s="75">
        <v>0</v>
      </c>
      <c r="J38" s="16">
        <v>0</v>
      </c>
      <c r="K38" s="75">
        <v>0</v>
      </c>
      <c r="L38" s="16">
        <v>0</v>
      </c>
      <c r="M38" s="75">
        <v>0</v>
      </c>
      <c r="N38" s="16">
        <v>0</v>
      </c>
      <c r="O38" s="75">
        <v>0</v>
      </c>
      <c r="P38" s="16">
        <v>0</v>
      </c>
      <c r="Q38" s="75">
        <v>0</v>
      </c>
      <c r="R38" s="16">
        <v>0</v>
      </c>
      <c r="S38" s="75">
        <v>0</v>
      </c>
    </row>
    <row r="39" spans="1:19" x14ac:dyDescent="0.2">
      <c r="A39" s="4" t="s">
        <v>30</v>
      </c>
      <c r="B39" s="92">
        <v>0</v>
      </c>
      <c r="C39" s="93">
        <v>0</v>
      </c>
      <c r="D39" s="16">
        <v>0</v>
      </c>
      <c r="E39" s="75">
        <v>0</v>
      </c>
      <c r="F39" s="16">
        <v>0</v>
      </c>
      <c r="G39" s="75">
        <v>0</v>
      </c>
      <c r="H39" s="16">
        <v>0</v>
      </c>
      <c r="I39" s="75">
        <v>0</v>
      </c>
      <c r="J39" s="16">
        <v>0</v>
      </c>
      <c r="K39" s="75">
        <v>0</v>
      </c>
      <c r="L39" s="16">
        <v>0</v>
      </c>
      <c r="M39" s="75">
        <v>0</v>
      </c>
      <c r="N39" s="16">
        <v>0</v>
      </c>
      <c r="O39" s="75">
        <v>0</v>
      </c>
      <c r="P39" s="16">
        <v>0</v>
      </c>
      <c r="Q39" s="75">
        <v>0</v>
      </c>
      <c r="R39" s="16">
        <v>0</v>
      </c>
      <c r="S39" s="75">
        <v>0</v>
      </c>
    </row>
    <row r="40" spans="1:19" x14ac:dyDescent="0.2">
      <c r="A40" s="4" t="s">
        <v>31</v>
      </c>
      <c r="B40" s="92">
        <v>0</v>
      </c>
      <c r="C40" s="93">
        <v>0</v>
      </c>
      <c r="D40" s="16">
        <v>0</v>
      </c>
      <c r="E40" s="75">
        <v>0</v>
      </c>
      <c r="F40" s="16">
        <v>0</v>
      </c>
      <c r="G40" s="75">
        <v>0</v>
      </c>
      <c r="H40" s="16">
        <v>0</v>
      </c>
      <c r="I40" s="75">
        <v>0</v>
      </c>
      <c r="J40" s="16">
        <v>0</v>
      </c>
      <c r="K40" s="75">
        <v>0</v>
      </c>
      <c r="L40" s="16">
        <v>0</v>
      </c>
      <c r="M40" s="75">
        <v>0</v>
      </c>
      <c r="N40" s="16">
        <v>0</v>
      </c>
      <c r="O40" s="75">
        <v>0</v>
      </c>
      <c r="P40" s="16">
        <v>0</v>
      </c>
      <c r="Q40" s="75">
        <v>0</v>
      </c>
      <c r="R40" s="16">
        <v>0</v>
      </c>
      <c r="S40" s="75">
        <v>0</v>
      </c>
    </row>
    <row r="41" spans="1:19" x14ac:dyDescent="0.2">
      <c r="A41" s="4" t="s">
        <v>32</v>
      </c>
      <c r="B41" s="92">
        <v>0</v>
      </c>
      <c r="C41" s="93">
        <v>345588</v>
      </c>
      <c r="D41" s="16">
        <v>0</v>
      </c>
      <c r="E41" s="75">
        <v>0</v>
      </c>
      <c r="F41" s="16">
        <v>0</v>
      </c>
      <c r="G41" s="75">
        <v>0</v>
      </c>
      <c r="H41" s="16">
        <v>0</v>
      </c>
      <c r="I41" s="75">
        <v>345588</v>
      </c>
      <c r="J41" s="16">
        <v>0</v>
      </c>
      <c r="K41" s="75">
        <v>0</v>
      </c>
      <c r="L41" s="16">
        <v>0</v>
      </c>
      <c r="M41" s="75">
        <v>0</v>
      </c>
      <c r="N41" s="16">
        <v>0</v>
      </c>
      <c r="O41" s="75">
        <v>0</v>
      </c>
      <c r="P41" s="16">
        <v>0</v>
      </c>
      <c r="Q41" s="75">
        <v>0</v>
      </c>
      <c r="R41" s="16">
        <v>0</v>
      </c>
      <c r="S41" s="75">
        <v>0</v>
      </c>
    </row>
    <row r="42" spans="1:19" x14ac:dyDescent="0.2">
      <c r="A42" s="4" t="s">
        <v>33</v>
      </c>
      <c r="B42" s="92">
        <v>0</v>
      </c>
      <c r="C42" s="93">
        <v>0</v>
      </c>
      <c r="D42" s="16">
        <v>0</v>
      </c>
      <c r="E42" s="75">
        <v>0</v>
      </c>
      <c r="F42" s="16">
        <v>0</v>
      </c>
      <c r="G42" s="75">
        <v>0</v>
      </c>
      <c r="H42" s="16">
        <v>0</v>
      </c>
      <c r="I42" s="75">
        <v>0</v>
      </c>
      <c r="J42" s="16">
        <v>0</v>
      </c>
      <c r="K42" s="75">
        <v>0</v>
      </c>
      <c r="L42" s="16">
        <v>0</v>
      </c>
      <c r="M42" s="75">
        <v>0</v>
      </c>
      <c r="N42" s="16">
        <v>0</v>
      </c>
      <c r="O42" s="75">
        <v>0</v>
      </c>
      <c r="P42" s="16">
        <v>0</v>
      </c>
      <c r="Q42" s="75">
        <v>0</v>
      </c>
      <c r="R42" s="16">
        <v>0</v>
      </c>
      <c r="S42" s="75">
        <v>0</v>
      </c>
    </row>
    <row r="43" spans="1:19" x14ac:dyDescent="0.2">
      <c r="A43" s="4" t="s">
        <v>34</v>
      </c>
      <c r="B43" s="92">
        <v>0</v>
      </c>
      <c r="C43" s="93">
        <v>0</v>
      </c>
      <c r="D43" s="16">
        <v>0</v>
      </c>
      <c r="E43" s="75">
        <v>0</v>
      </c>
      <c r="F43" s="16">
        <v>0</v>
      </c>
      <c r="G43" s="75">
        <v>0</v>
      </c>
      <c r="H43" s="16">
        <v>0</v>
      </c>
      <c r="I43" s="75">
        <v>0</v>
      </c>
      <c r="J43" s="16">
        <v>0</v>
      </c>
      <c r="K43" s="75">
        <v>0</v>
      </c>
      <c r="L43" s="16">
        <v>0</v>
      </c>
      <c r="M43" s="75">
        <v>0</v>
      </c>
      <c r="N43" s="16">
        <v>0</v>
      </c>
      <c r="O43" s="75">
        <v>0</v>
      </c>
      <c r="P43" s="16">
        <v>0</v>
      </c>
      <c r="Q43" s="75">
        <v>0</v>
      </c>
      <c r="R43" s="16">
        <v>0</v>
      </c>
      <c r="S43" s="75">
        <v>0</v>
      </c>
    </row>
    <row r="44" spans="1:19" x14ac:dyDescent="0.2">
      <c r="A44" s="4" t="s">
        <v>35</v>
      </c>
      <c r="B44" s="92">
        <v>0</v>
      </c>
      <c r="C44" s="93">
        <v>0</v>
      </c>
      <c r="D44" s="16">
        <v>0</v>
      </c>
      <c r="E44" s="75">
        <v>0</v>
      </c>
      <c r="F44" s="16">
        <v>0</v>
      </c>
      <c r="G44" s="75">
        <v>0</v>
      </c>
      <c r="H44" s="16">
        <v>0</v>
      </c>
      <c r="I44" s="75">
        <v>0</v>
      </c>
      <c r="J44" s="16">
        <v>0</v>
      </c>
      <c r="K44" s="75">
        <v>0</v>
      </c>
      <c r="L44" s="16">
        <v>0</v>
      </c>
      <c r="M44" s="75">
        <v>0</v>
      </c>
      <c r="N44" s="16">
        <v>0</v>
      </c>
      <c r="O44" s="75">
        <v>0</v>
      </c>
      <c r="P44" s="16">
        <v>0</v>
      </c>
      <c r="Q44" s="75">
        <v>0</v>
      </c>
      <c r="R44" s="16">
        <v>0</v>
      </c>
      <c r="S44" s="75">
        <v>0</v>
      </c>
    </row>
    <row r="45" spans="1:19" x14ac:dyDescent="0.2">
      <c r="A45" s="4" t="s">
        <v>36</v>
      </c>
      <c r="B45" s="92">
        <v>-17415.73</v>
      </c>
      <c r="C45" s="93">
        <v>150480.16999999998</v>
      </c>
      <c r="D45" s="16">
        <v>-2477.42</v>
      </c>
      <c r="E45" s="75">
        <v>74509.78</v>
      </c>
      <c r="F45" s="16">
        <v>0</v>
      </c>
      <c r="G45" s="75">
        <v>0</v>
      </c>
      <c r="H45" s="16">
        <v>0</v>
      </c>
      <c r="I45" s="75">
        <v>4781.5</v>
      </c>
      <c r="J45" s="16">
        <v>0</v>
      </c>
      <c r="K45" s="75">
        <v>0</v>
      </c>
      <c r="L45" s="16">
        <v>0</v>
      </c>
      <c r="M45" s="75">
        <v>0</v>
      </c>
      <c r="N45" s="16">
        <v>0</v>
      </c>
      <c r="O45" s="75">
        <v>0</v>
      </c>
      <c r="P45" s="16">
        <v>0</v>
      </c>
      <c r="Q45" s="75">
        <v>0</v>
      </c>
      <c r="R45" s="16">
        <v>-14938.31</v>
      </c>
      <c r="S45" s="75">
        <v>71188.89</v>
      </c>
    </row>
    <row r="46" spans="1:19" x14ac:dyDescent="0.2">
      <c r="A46" s="4" t="s">
        <v>37</v>
      </c>
      <c r="B46" s="92">
        <v>24742.130000000005</v>
      </c>
      <c r="C46" s="93">
        <v>1564532.59</v>
      </c>
      <c r="D46" s="16">
        <v>0</v>
      </c>
      <c r="E46" s="75">
        <v>0</v>
      </c>
      <c r="F46" s="16">
        <v>0</v>
      </c>
      <c r="G46" s="75">
        <v>0</v>
      </c>
      <c r="H46" s="16">
        <v>33379.050000000003</v>
      </c>
      <c r="I46" s="75">
        <v>1564532.59</v>
      </c>
      <c r="J46" s="16">
        <v>0</v>
      </c>
      <c r="K46" s="75">
        <v>0</v>
      </c>
      <c r="L46" s="16">
        <v>0</v>
      </c>
      <c r="M46" s="75">
        <v>0</v>
      </c>
      <c r="N46" s="16">
        <v>0</v>
      </c>
      <c r="O46" s="75">
        <v>0</v>
      </c>
      <c r="P46" s="16">
        <v>0</v>
      </c>
      <c r="Q46" s="75">
        <v>0</v>
      </c>
      <c r="R46" s="16">
        <v>-8636.92</v>
      </c>
      <c r="S46" s="75">
        <v>0</v>
      </c>
    </row>
    <row r="47" spans="1:19" x14ac:dyDescent="0.2">
      <c r="A47" s="4" t="s">
        <v>38</v>
      </c>
      <c r="B47" s="92">
        <v>0</v>
      </c>
      <c r="C47" s="93">
        <v>0</v>
      </c>
      <c r="D47" s="16">
        <v>0</v>
      </c>
      <c r="E47" s="75">
        <v>0</v>
      </c>
      <c r="F47" s="16">
        <v>0</v>
      </c>
      <c r="G47" s="75">
        <v>0</v>
      </c>
      <c r="H47" s="16">
        <v>0</v>
      </c>
      <c r="I47" s="75">
        <v>0</v>
      </c>
      <c r="J47" s="16">
        <v>0</v>
      </c>
      <c r="K47" s="75">
        <v>0</v>
      </c>
      <c r="L47" s="16">
        <v>0</v>
      </c>
      <c r="M47" s="75">
        <v>0</v>
      </c>
      <c r="N47" s="16">
        <v>0</v>
      </c>
      <c r="O47" s="75">
        <v>0</v>
      </c>
      <c r="P47" s="16">
        <v>0</v>
      </c>
      <c r="Q47" s="75">
        <v>0</v>
      </c>
      <c r="R47" s="16">
        <v>0</v>
      </c>
      <c r="S47" s="75">
        <v>0</v>
      </c>
    </row>
    <row r="48" spans="1:19" x14ac:dyDescent="0.2">
      <c r="A48" s="4" t="s">
        <v>39</v>
      </c>
      <c r="B48" s="92">
        <v>0</v>
      </c>
      <c r="C48" s="93">
        <v>0</v>
      </c>
      <c r="D48" s="16">
        <v>0</v>
      </c>
      <c r="E48" s="75">
        <v>0</v>
      </c>
      <c r="F48" s="16">
        <v>0</v>
      </c>
      <c r="G48" s="75">
        <v>0</v>
      </c>
      <c r="H48" s="16">
        <v>0</v>
      </c>
      <c r="I48" s="75">
        <v>0</v>
      </c>
      <c r="J48" s="16">
        <v>0</v>
      </c>
      <c r="K48" s="75">
        <v>0</v>
      </c>
      <c r="L48" s="16">
        <v>0</v>
      </c>
      <c r="M48" s="75">
        <v>0</v>
      </c>
      <c r="N48" s="16">
        <v>0</v>
      </c>
      <c r="O48" s="75">
        <v>0</v>
      </c>
      <c r="P48" s="16">
        <v>0</v>
      </c>
      <c r="Q48" s="75">
        <v>0</v>
      </c>
      <c r="R48" s="16">
        <v>0</v>
      </c>
      <c r="S48" s="75">
        <v>0</v>
      </c>
    </row>
    <row r="49" spans="1:19" x14ac:dyDescent="0.2">
      <c r="A49" s="4" t="s">
        <v>40</v>
      </c>
      <c r="B49" s="92">
        <v>0</v>
      </c>
      <c r="C49" s="93">
        <v>54097.19</v>
      </c>
      <c r="D49" s="16">
        <v>0</v>
      </c>
      <c r="E49" s="75">
        <v>0</v>
      </c>
      <c r="F49" s="16">
        <v>0</v>
      </c>
      <c r="G49" s="75">
        <v>0</v>
      </c>
      <c r="H49" s="16">
        <v>0</v>
      </c>
      <c r="I49" s="75">
        <v>0</v>
      </c>
      <c r="J49" s="16">
        <v>0</v>
      </c>
      <c r="K49" s="75">
        <v>0</v>
      </c>
      <c r="L49" s="16">
        <v>0</v>
      </c>
      <c r="M49" s="75">
        <v>0</v>
      </c>
      <c r="N49" s="16">
        <v>0</v>
      </c>
      <c r="O49" s="75">
        <v>0</v>
      </c>
      <c r="P49" s="16">
        <v>0</v>
      </c>
      <c r="Q49" s="75">
        <v>0</v>
      </c>
      <c r="R49" s="16">
        <v>0</v>
      </c>
      <c r="S49" s="75">
        <v>54097.19</v>
      </c>
    </row>
    <row r="50" spans="1:19" x14ac:dyDescent="0.2">
      <c r="A50" s="4" t="s">
        <v>41</v>
      </c>
      <c r="B50" s="92">
        <v>0</v>
      </c>
      <c r="C50" s="93">
        <v>0</v>
      </c>
      <c r="D50" s="16">
        <v>0</v>
      </c>
      <c r="E50" s="75">
        <v>0</v>
      </c>
      <c r="F50" s="16">
        <v>0</v>
      </c>
      <c r="G50" s="75">
        <v>0</v>
      </c>
      <c r="H50" s="16">
        <v>0</v>
      </c>
      <c r="I50" s="75">
        <v>0</v>
      </c>
      <c r="J50" s="16">
        <v>0</v>
      </c>
      <c r="K50" s="75">
        <v>0</v>
      </c>
      <c r="L50" s="16">
        <v>0</v>
      </c>
      <c r="M50" s="75">
        <v>0</v>
      </c>
      <c r="N50" s="16">
        <v>0</v>
      </c>
      <c r="O50" s="75">
        <v>0</v>
      </c>
      <c r="P50" s="16">
        <v>0</v>
      </c>
      <c r="Q50" s="75">
        <v>0</v>
      </c>
      <c r="R50" s="16">
        <v>0</v>
      </c>
      <c r="S50" s="75">
        <v>0</v>
      </c>
    </row>
    <row r="51" spans="1:19" x14ac:dyDescent="0.2">
      <c r="A51" s="4" t="s">
        <v>42</v>
      </c>
      <c r="B51" s="92">
        <v>0</v>
      </c>
      <c r="C51" s="93">
        <v>0</v>
      </c>
      <c r="D51" s="16">
        <v>0</v>
      </c>
      <c r="E51" s="75">
        <v>0</v>
      </c>
      <c r="F51" s="16">
        <v>0</v>
      </c>
      <c r="G51" s="75">
        <v>0</v>
      </c>
      <c r="H51" s="16">
        <v>0</v>
      </c>
      <c r="I51" s="75">
        <v>0</v>
      </c>
      <c r="J51" s="16">
        <v>0</v>
      </c>
      <c r="K51" s="75">
        <v>0</v>
      </c>
      <c r="L51" s="16">
        <v>0</v>
      </c>
      <c r="M51" s="75">
        <v>0</v>
      </c>
      <c r="N51" s="16">
        <v>0</v>
      </c>
      <c r="O51" s="75">
        <v>0</v>
      </c>
      <c r="P51" s="16">
        <v>0</v>
      </c>
      <c r="Q51" s="75">
        <v>0</v>
      </c>
      <c r="R51" s="16">
        <v>0</v>
      </c>
      <c r="S51" s="75">
        <v>0</v>
      </c>
    </row>
    <row r="52" spans="1:19" x14ac:dyDescent="0.2">
      <c r="A52" s="4" t="s">
        <v>43</v>
      </c>
      <c r="B52" s="92">
        <v>0</v>
      </c>
      <c r="C52" s="93">
        <v>0</v>
      </c>
      <c r="D52" s="16">
        <v>0</v>
      </c>
      <c r="E52" s="75">
        <v>0</v>
      </c>
      <c r="F52" s="16">
        <v>0</v>
      </c>
      <c r="G52" s="75">
        <v>0</v>
      </c>
      <c r="H52" s="16">
        <v>0</v>
      </c>
      <c r="I52" s="75">
        <v>0</v>
      </c>
      <c r="J52" s="16">
        <v>0</v>
      </c>
      <c r="K52" s="75">
        <v>0</v>
      </c>
      <c r="L52" s="16">
        <v>0</v>
      </c>
      <c r="M52" s="75">
        <v>0</v>
      </c>
      <c r="N52" s="16">
        <v>0</v>
      </c>
      <c r="O52" s="75">
        <v>0</v>
      </c>
      <c r="P52" s="16">
        <v>0</v>
      </c>
      <c r="Q52" s="75">
        <v>0</v>
      </c>
      <c r="R52" s="16">
        <v>0</v>
      </c>
      <c r="S52" s="75">
        <v>0</v>
      </c>
    </row>
    <row r="53" spans="1:19" x14ac:dyDescent="0.2">
      <c r="A53" s="4" t="s">
        <v>44</v>
      </c>
      <c r="B53" s="92">
        <v>0</v>
      </c>
      <c r="C53" s="93">
        <v>0</v>
      </c>
      <c r="D53" s="16">
        <v>0</v>
      </c>
      <c r="E53" s="75">
        <v>0</v>
      </c>
      <c r="F53" s="16">
        <v>0</v>
      </c>
      <c r="G53" s="75">
        <v>0</v>
      </c>
      <c r="H53" s="16">
        <v>0</v>
      </c>
      <c r="I53" s="75">
        <v>0</v>
      </c>
      <c r="J53" s="16">
        <v>0</v>
      </c>
      <c r="K53" s="75">
        <v>0</v>
      </c>
      <c r="L53" s="16">
        <v>0</v>
      </c>
      <c r="M53" s="75">
        <v>0</v>
      </c>
      <c r="N53" s="16">
        <v>0</v>
      </c>
      <c r="O53" s="75">
        <v>0</v>
      </c>
      <c r="P53" s="16">
        <v>0</v>
      </c>
      <c r="Q53" s="75">
        <v>0</v>
      </c>
      <c r="R53" s="16">
        <v>0</v>
      </c>
      <c r="S53" s="75">
        <v>0</v>
      </c>
    </row>
    <row r="54" spans="1:19" x14ac:dyDescent="0.2">
      <c r="A54" s="4" t="s">
        <v>264</v>
      </c>
      <c r="B54" s="92">
        <v>0</v>
      </c>
      <c r="C54" s="93">
        <v>0</v>
      </c>
      <c r="D54" s="16">
        <v>0</v>
      </c>
      <c r="E54" s="75">
        <v>0</v>
      </c>
      <c r="F54" s="16">
        <v>0</v>
      </c>
      <c r="G54" s="75">
        <v>0</v>
      </c>
      <c r="H54" s="16">
        <v>0</v>
      </c>
      <c r="I54" s="75">
        <v>0</v>
      </c>
      <c r="J54" s="16">
        <v>0</v>
      </c>
      <c r="K54" s="75">
        <v>0</v>
      </c>
      <c r="L54" s="16">
        <v>0</v>
      </c>
      <c r="M54" s="75">
        <v>0</v>
      </c>
      <c r="N54" s="16">
        <v>0</v>
      </c>
      <c r="O54" s="75">
        <v>0</v>
      </c>
      <c r="P54" s="16">
        <v>0</v>
      </c>
      <c r="Q54" s="75">
        <v>0</v>
      </c>
      <c r="R54" s="16">
        <v>0</v>
      </c>
      <c r="S54" s="75">
        <v>0</v>
      </c>
    </row>
    <row r="55" spans="1:19" x14ac:dyDescent="0.2">
      <c r="A55" s="4" t="s">
        <v>45</v>
      </c>
      <c r="B55" s="92">
        <v>0</v>
      </c>
      <c r="C55" s="93">
        <v>-27000</v>
      </c>
      <c r="D55" s="16">
        <v>0</v>
      </c>
      <c r="E55" s="75">
        <v>0</v>
      </c>
      <c r="F55" s="16">
        <v>0</v>
      </c>
      <c r="G55" s="75">
        <v>0</v>
      </c>
      <c r="H55" s="16">
        <v>0</v>
      </c>
      <c r="I55" s="75">
        <v>-27000</v>
      </c>
      <c r="J55" s="16">
        <v>0</v>
      </c>
      <c r="K55" s="75">
        <v>0</v>
      </c>
      <c r="L55" s="16">
        <v>0</v>
      </c>
      <c r="M55" s="75">
        <v>0</v>
      </c>
      <c r="N55" s="16">
        <v>0</v>
      </c>
      <c r="O55" s="75">
        <v>0</v>
      </c>
      <c r="P55" s="16">
        <v>0</v>
      </c>
      <c r="Q55" s="75">
        <v>0</v>
      </c>
      <c r="R55" s="16">
        <v>0</v>
      </c>
      <c r="S55" s="75">
        <v>0</v>
      </c>
    </row>
    <row r="56" spans="1:19" x14ac:dyDescent="0.2">
      <c r="A56" s="4" t="s">
        <v>46</v>
      </c>
      <c r="B56" s="92">
        <v>0</v>
      </c>
      <c r="C56" s="93">
        <v>0</v>
      </c>
      <c r="D56" s="16">
        <v>0</v>
      </c>
      <c r="E56" s="75">
        <v>0</v>
      </c>
      <c r="F56" s="16">
        <v>0</v>
      </c>
      <c r="G56" s="75">
        <v>0</v>
      </c>
      <c r="H56" s="16">
        <v>0</v>
      </c>
      <c r="I56" s="75">
        <v>0</v>
      </c>
      <c r="J56" s="16">
        <v>0</v>
      </c>
      <c r="K56" s="75">
        <v>0</v>
      </c>
      <c r="L56" s="16">
        <v>0</v>
      </c>
      <c r="M56" s="75">
        <v>0</v>
      </c>
      <c r="N56" s="16">
        <v>0</v>
      </c>
      <c r="O56" s="75">
        <v>0</v>
      </c>
      <c r="P56" s="16">
        <v>0</v>
      </c>
      <c r="Q56" s="75">
        <v>0</v>
      </c>
      <c r="R56" s="16">
        <v>0</v>
      </c>
      <c r="S56" s="75">
        <v>0</v>
      </c>
    </row>
    <row r="57" spans="1:19" x14ac:dyDescent="0.2">
      <c r="A57" s="4" t="s">
        <v>47</v>
      </c>
      <c r="B57" s="92">
        <v>0</v>
      </c>
      <c r="C57" s="93">
        <v>15000</v>
      </c>
      <c r="D57" s="16">
        <v>0</v>
      </c>
      <c r="E57" s="75">
        <v>0</v>
      </c>
      <c r="F57" s="16">
        <v>0</v>
      </c>
      <c r="G57" s="75">
        <v>0</v>
      </c>
      <c r="H57" s="16">
        <v>0</v>
      </c>
      <c r="I57" s="75">
        <v>15000</v>
      </c>
      <c r="J57" s="16">
        <v>0</v>
      </c>
      <c r="K57" s="75">
        <v>0</v>
      </c>
      <c r="L57" s="16">
        <v>0</v>
      </c>
      <c r="M57" s="75">
        <v>0</v>
      </c>
      <c r="N57" s="16">
        <v>0</v>
      </c>
      <c r="O57" s="75">
        <v>0</v>
      </c>
      <c r="P57" s="16">
        <v>0</v>
      </c>
      <c r="Q57" s="75">
        <v>0</v>
      </c>
      <c r="R57" s="16">
        <v>0</v>
      </c>
      <c r="S57" s="75">
        <v>0</v>
      </c>
    </row>
    <row r="58" spans="1:19" x14ac:dyDescent="0.2">
      <c r="A58" s="4" t="s">
        <v>48</v>
      </c>
      <c r="B58" s="92">
        <v>0</v>
      </c>
      <c r="C58" s="93">
        <v>0</v>
      </c>
      <c r="D58" s="16">
        <v>0</v>
      </c>
      <c r="E58" s="75">
        <v>0</v>
      </c>
      <c r="F58" s="16">
        <v>0</v>
      </c>
      <c r="G58" s="75">
        <v>0</v>
      </c>
      <c r="H58" s="16">
        <v>0</v>
      </c>
      <c r="I58" s="75">
        <v>0</v>
      </c>
      <c r="J58" s="16">
        <v>0</v>
      </c>
      <c r="K58" s="75">
        <v>0</v>
      </c>
      <c r="L58" s="16">
        <v>0</v>
      </c>
      <c r="M58" s="75">
        <v>0</v>
      </c>
      <c r="N58" s="16">
        <v>0</v>
      </c>
      <c r="O58" s="75">
        <v>0</v>
      </c>
      <c r="P58" s="16">
        <v>0</v>
      </c>
      <c r="Q58" s="75">
        <v>0</v>
      </c>
      <c r="R58" s="16">
        <v>0</v>
      </c>
      <c r="S58" s="75">
        <v>0</v>
      </c>
    </row>
    <row r="59" spans="1:19" x14ac:dyDescent="0.2">
      <c r="A59" s="4" t="s">
        <v>49</v>
      </c>
      <c r="B59" s="92">
        <v>88831.851813698639</v>
      </c>
      <c r="C59" s="93">
        <v>241893.6</v>
      </c>
      <c r="D59" s="16">
        <v>0</v>
      </c>
      <c r="E59" s="75">
        <v>0</v>
      </c>
      <c r="F59" s="16">
        <v>0</v>
      </c>
      <c r="G59" s="75">
        <v>0</v>
      </c>
      <c r="H59" s="16">
        <v>0</v>
      </c>
      <c r="I59" s="75">
        <v>241893.6</v>
      </c>
      <c r="J59" s="16">
        <v>0</v>
      </c>
      <c r="K59" s="75">
        <v>0</v>
      </c>
      <c r="L59" s="16">
        <v>0</v>
      </c>
      <c r="M59" s="75">
        <v>0</v>
      </c>
      <c r="N59" s="16">
        <v>0</v>
      </c>
      <c r="O59" s="75">
        <v>0</v>
      </c>
      <c r="P59" s="16">
        <v>0</v>
      </c>
      <c r="Q59" s="75">
        <v>0</v>
      </c>
      <c r="R59" s="16">
        <v>88831.851813698639</v>
      </c>
      <c r="S59" s="75">
        <v>0</v>
      </c>
    </row>
    <row r="60" spans="1:19" x14ac:dyDescent="0.2">
      <c r="A60" s="4" t="s">
        <v>50</v>
      </c>
      <c r="B60" s="92">
        <v>137932.16</v>
      </c>
      <c r="C60" s="93">
        <v>2710715.39</v>
      </c>
      <c r="D60" s="16">
        <v>0</v>
      </c>
      <c r="E60" s="75">
        <v>0</v>
      </c>
      <c r="F60" s="16">
        <v>0</v>
      </c>
      <c r="G60" s="75">
        <v>0</v>
      </c>
      <c r="H60" s="16">
        <v>137932.16</v>
      </c>
      <c r="I60" s="75">
        <v>2710715.39</v>
      </c>
      <c r="J60" s="16">
        <v>0</v>
      </c>
      <c r="K60" s="75">
        <v>0</v>
      </c>
      <c r="L60" s="16">
        <v>0</v>
      </c>
      <c r="M60" s="75">
        <v>0</v>
      </c>
      <c r="N60" s="16">
        <v>0</v>
      </c>
      <c r="O60" s="75">
        <v>0</v>
      </c>
      <c r="P60" s="16">
        <v>0</v>
      </c>
      <c r="Q60" s="75">
        <v>0</v>
      </c>
      <c r="R60" s="16">
        <v>0</v>
      </c>
      <c r="S60" s="75">
        <v>0</v>
      </c>
    </row>
    <row r="61" spans="1:19" x14ac:dyDescent="0.2">
      <c r="A61" s="4" t="s">
        <v>51</v>
      </c>
      <c r="B61" s="92">
        <v>0</v>
      </c>
      <c r="C61" s="93">
        <v>0</v>
      </c>
      <c r="D61" s="16">
        <v>0</v>
      </c>
      <c r="E61" s="75">
        <v>0</v>
      </c>
      <c r="F61" s="16">
        <v>0</v>
      </c>
      <c r="G61" s="75">
        <v>0</v>
      </c>
      <c r="H61" s="16">
        <v>0</v>
      </c>
      <c r="I61" s="75">
        <v>0</v>
      </c>
      <c r="J61" s="16">
        <v>0</v>
      </c>
      <c r="K61" s="75">
        <v>0</v>
      </c>
      <c r="L61" s="16">
        <v>0</v>
      </c>
      <c r="M61" s="75">
        <v>0</v>
      </c>
      <c r="N61" s="16">
        <v>0</v>
      </c>
      <c r="O61" s="75">
        <v>0</v>
      </c>
      <c r="P61" s="16">
        <v>0</v>
      </c>
      <c r="Q61" s="75">
        <v>0</v>
      </c>
      <c r="R61" s="16">
        <v>0</v>
      </c>
      <c r="S61" s="75">
        <v>0</v>
      </c>
    </row>
    <row r="62" spans="1:19" x14ac:dyDescent="0.2">
      <c r="A62" s="4" t="s">
        <v>52</v>
      </c>
      <c r="B62" s="92">
        <v>0</v>
      </c>
      <c r="C62" s="93">
        <v>0</v>
      </c>
      <c r="D62" s="16">
        <v>0</v>
      </c>
      <c r="E62" s="75">
        <v>0</v>
      </c>
      <c r="F62" s="16">
        <v>0</v>
      </c>
      <c r="G62" s="75">
        <v>0</v>
      </c>
      <c r="H62" s="16">
        <v>0</v>
      </c>
      <c r="I62" s="75">
        <v>0</v>
      </c>
      <c r="J62" s="16">
        <v>0</v>
      </c>
      <c r="K62" s="75">
        <v>0</v>
      </c>
      <c r="L62" s="16">
        <v>0</v>
      </c>
      <c r="M62" s="75">
        <v>0</v>
      </c>
      <c r="N62" s="16">
        <v>0</v>
      </c>
      <c r="O62" s="75">
        <v>0</v>
      </c>
      <c r="P62" s="16">
        <v>0</v>
      </c>
      <c r="Q62" s="75">
        <v>0</v>
      </c>
      <c r="R62" s="16">
        <v>0</v>
      </c>
      <c r="S62" s="75">
        <v>0</v>
      </c>
    </row>
    <row r="63" spans="1:19" x14ac:dyDescent="0.2">
      <c r="A63" s="4" t="s">
        <v>53</v>
      </c>
      <c r="B63" s="92">
        <v>0</v>
      </c>
      <c r="C63" s="93">
        <v>0</v>
      </c>
      <c r="D63" s="16">
        <v>0</v>
      </c>
      <c r="E63" s="75">
        <v>0</v>
      </c>
      <c r="F63" s="16">
        <v>0</v>
      </c>
      <c r="G63" s="75">
        <v>0</v>
      </c>
      <c r="H63" s="16">
        <v>0</v>
      </c>
      <c r="I63" s="75">
        <v>0</v>
      </c>
      <c r="J63" s="16">
        <v>0</v>
      </c>
      <c r="K63" s="75">
        <v>0</v>
      </c>
      <c r="L63" s="16">
        <v>0</v>
      </c>
      <c r="M63" s="75">
        <v>0</v>
      </c>
      <c r="N63" s="16">
        <v>0</v>
      </c>
      <c r="O63" s="75">
        <v>0</v>
      </c>
      <c r="P63" s="16">
        <v>0</v>
      </c>
      <c r="Q63" s="75">
        <v>0</v>
      </c>
      <c r="R63" s="16">
        <v>0</v>
      </c>
      <c r="S63" s="75">
        <v>0</v>
      </c>
    </row>
    <row r="64" spans="1:19" x14ac:dyDescent="0.2">
      <c r="A64" s="4" t="s">
        <v>54</v>
      </c>
      <c r="B64" s="92">
        <v>0</v>
      </c>
      <c r="C64" s="93">
        <v>0</v>
      </c>
      <c r="D64" s="16">
        <v>0</v>
      </c>
      <c r="E64" s="75">
        <v>0</v>
      </c>
      <c r="F64" s="16">
        <v>0</v>
      </c>
      <c r="G64" s="75">
        <v>0</v>
      </c>
      <c r="H64" s="16">
        <v>0</v>
      </c>
      <c r="I64" s="75">
        <v>0</v>
      </c>
      <c r="J64" s="16">
        <v>0</v>
      </c>
      <c r="K64" s="75">
        <v>0</v>
      </c>
      <c r="L64" s="16">
        <v>0</v>
      </c>
      <c r="M64" s="75">
        <v>0</v>
      </c>
      <c r="N64" s="16">
        <v>0</v>
      </c>
      <c r="O64" s="75">
        <v>0</v>
      </c>
      <c r="P64" s="16">
        <v>0</v>
      </c>
      <c r="Q64" s="75">
        <v>0</v>
      </c>
      <c r="R64" s="16">
        <v>0</v>
      </c>
      <c r="S64" s="75">
        <v>0</v>
      </c>
    </row>
    <row r="65" spans="1:19" x14ac:dyDescent="0.2">
      <c r="A65" s="4" t="s">
        <v>55</v>
      </c>
      <c r="B65" s="92">
        <v>75654</v>
      </c>
      <c r="C65" s="93">
        <v>0</v>
      </c>
      <c r="D65" s="16">
        <v>0</v>
      </c>
      <c r="E65" s="75">
        <v>0</v>
      </c>
      <c r="F65" s="16">
        <v>0</v>
      </c>
      <c r="G65" s="75">
        <v>0</v>
      </c>
      <c r="H65" s="16">
        <v>0</v>
      </c>
      <c r="I65" s="75">
        <v>0</v>
      </c>
      <c r="J65" s="16">
        <v>0</v>
      </c>
      <c r="K65" s="75">
        <v>0</v>
      </c>
      <c r="L65" s="16">
        <v>0</v>
      </c>
      <c r="M65" s="75">
        <v>0</v>
      </c>
      <c r="N65" s="16">
        <v>0</v>
      </c>
      <c r="O65" s="75">
        <v>0</v>
      </c>
      <c r="P65" s="16">
        <v>0</v>
      </c>
      <c r="Q65" s="75">
        <v>0</v>
      </c>
      <c r="R65" s="16">
        <v>75654</v>
      </c>
      <c r="S65" s="75">
        <v>0</v>
      </c>
    </row>
    <row r="66" spans="1:19" x14ac:dyDescent="0.2">
      <c r="A66" s="4" t="s">
        <v>56</v>
      </c>
      <c r="B66" s="92">
        <v>0</v>
      </c>
      <c r="C66" s="93">
        <v>0</v>
      </c>
      <c r="D66" s="16">
        <v>0</v>
      </c>
      <c r="E66" s="75">
        <v>0</v>
      </c>
      <c r="F66" s="16">
        <v>0</v>
      </c>
      <c r="G66" s="75">
        <v>0</v>
      </c>
      <c r="H66" s="16">
        <v>0</v>
      </c>
      <c r="I66" s="75">
        <v>0</v>
      </c>
      <c r="J66" s="16">
        <v>0</v>
      </c>
      <c r="K66" s="75">
        <v>0</v>
      </c>
      <c r="L66" s="16">
        <v>0</v>
      </c>
      <c r="M66" s="75">
        <v>0</v>
      </c>
      <c r="N66" s="16">
        <v>0</v>
      </c>
      <c r="O66" s="75">
        <v>0</v>
      </c>
      <c r="P66" s="16">
        <v>0</v>
      </c>
      <c r="Q66" s="75">
        <v>0</v>
      </c>
      <c r="R66" s="16">
        <v>0</v>
      </c>
      <c r="S66" s="75">
        <v>0</v>
      </c>
    </row>
    <row r="67" spans="1:19" x14ac:dyDescent="0.2">
      <c r="A67" s="4" t="s">
        <v>57</v>
      </c>
      <c r="B67" s="92">
        <v>515233</v>
      </c>
      <c r="C67" s="93">
        <v>0</v>
      </c>
      <c r="D67" s="16">
        <v>0</v>
      </c>
      <c r="E67" s="75">
        <v>0</v>
      </c>
      <c r="F67" s="16">
        <v>0</v>
      </c>
      <c r="G67" s="75">
        <v>0</v>
      </c>
      <c r="H67" s="16">
        <v>0</v>
      </c>
      <c r="I67" s="75">
        <v>0</v>
      </c>
      <c r="J67" s="16">
        <v>0</v>
      </c>
      <c r="K67" s="75">
        <v>0</v>
      </c>
      <c r="L67" s="16">
        <v>0</v>
      </c>
      <c r="M67" s="75">
        <v>0</v>
      </c>
      <c r="N67" s="16">
        <v>0</v>
      </c>
      <c r="O67" s="75">
        <v>0</v>
      </c>
      <c r="P67" s="16">
        <v>0</v>
      </c>
      <c r="Q67" s="75">
        <v>0</v>
      </c>
      <c r="R67" s="16">
        <v>515233</v>
      </c>
      <c r="S67" s="75">
        <v>0</v>
      </c>
    </row>
    <row r="68" spans="1:19" x14ac:dyDescent="0.2">
      <c r="A68" s="4" t="s">
        <v>58</v>
      </c>
      <c r="B68" s="92">
        <v>396000</v>
      </c>
      <c r="C68" s="93">
        <v>0</v>
      </c>
      <c r="D68" s="16">
        <v>0</v>
      </c>
      <c r="E68" s="75">
        <v>0</v>
      </c>
      <c r="F68" s="16">
        <v>0</v>
      </c>
      <c r="G68" s="75">
        <v>0</v>
      </c>
      <c r="H68" s="16">
        <v>396000</v>
      </c>
      <c r="I68" s="75">
        <v>0</v>
      </c>
      <c r="J68" s="16">
        <v>0</v>
      </c>
      <c r="K68" s="75">
        <v>0</v>
      </c>
      <c r="L68" s="16">
        <v>0</v>
      </c>
      <c r="M68" s="75">
        <v>0</v>
      </c>
      <c r="N68" s="16">
        <v>0</v>
      </c>
      <c r="O68" s="75">
        <v>0</v>
      </c>
      <c r="P68" s="16">
        <v>0</v>
      </c>
      <c r="Q68" s="75">
        <v>0</v>
      </c>
      <c r="R68" s="16">
        <v>0</v>
      </c>
      <c r="S68" s="75">
        <v>0</v>
      </c>
    </row>
    <row r="69" spans="1:19" x14ac:dyDescent="0.2">
      <c r="A69" s="4" t="s">
        <v>59</v>
      </c>
      <c r="B69" s="92">
        <v>0</v>
      </c>
      <c r="C69" s="93">
        <v>0</v>
      </c>
      <c r="D69" s="16">
        <v>0</v>
      </c>
      <c r="E69" s="75">
        <v>0</v>
      </c>
      <c r="F69" s="16">
        <v>0</v>
      </c>
      <c r="G69" s="75">
        <v>0</v>
      </c>
      <c r="H69" s="16">
        <v>0</v>
      </c>
      <c r="I69" s="75">
        <v>0</v>
      </c>
      <c r="J69" s="16">
        <v>0</v>
      </c>
      <c r="K69" s="75">
        <v>0</v>
      </c>
      <c r="L69" s="16">
        <v>0</v>
      </c>
      <c r="M69" s="75">
        <v>0</v>
      </c>
      <c r="N69" s="16">
        <v>0</v>
      </c>
      <c r="O69" s="75">
        <v>0</v>
      </c>
      <c r="P69" s="16">
        <v>0</v>
      </c>
      <c r="Q69" s="75">
        <v>0</v>
      </c>
      <c r="R69" s="16">
        <v>0</v>
      </c>
      <c r="S69" s="75">
        <v>0</v>
      </c>
    </row>
    <row r="70" spans="1:19" x14ac:dyDescent="0.2">
      <c r="A70" s="4" t="s">
        <v>60</v>
      </c>
      <c r="B70" s="92">
        <v>0</v>
      </c>
      <c r="C70" s="93">
        <v>0</v>
      </c>
      <c r="D70" s="16">
        <v>0</v>
      </c>
      <c r="E70" s="75">
        <v>0</v>
      </c>
      <c r="F70" s="16">
        <v>0</v>
      </c>
      <c r="G70" s="75">
        <v>0</v>
      </c>
      <c r="H70" s="16">
        <v>0</v>
      </c>
      <c r="I70" s="75">
        <v>0</v>
      </c>
      <c r="J70" s="16">
        <v>0</v>
      </c>
      <c r="K70" s="75">
        <v>0</v>
      </c>
      <c r="L70" s="16">
        <v>0</v>
      </c>
      <c r="M70" s="75">
        <v>0</v>
      </c>
      <c r="N70" s="16">
        <v>0</v>
      </c>
      <c r="O70" s="75">
        <v>0</v>
      </c>
      <c r="P70" s="16">
        <v>0</v>
      </c>
      <c r="Q70" s="75">
        <v>0</v>
      </c>
      <c r="R70" s="16">
        <v>0</v>
      </c>
      <c r="S70" s="75">
        <v>0</v>
      </c>
    </row>
    <row r="71" spans="1:19" x14ac:dyDescent="0.2">
      <c r="A71" s="4" t="s">
        <v>61</v>
      </c>
      <c r="B71" s="92">
        <v>0</v>
      </c>
      <c r="C71" s="93">
        <v>356462</v>
      </c>
      <c r="D71" s="16">
        <v>0</v>
      </c>
      <c r="E71" s="75">
        <v>0</v>
      </c>
      <c r="F71" s="16">
        <v>0</v>
      </c>
      <c r="G71" s="75">
        <v>0</v>
      </c>
      <c r="H71" s="16">
        <v>0</v>
      </c>
      <c r="I71" s="75">
        <v>356462</v>
      </c>
      <c r="J71" s="16">
        <v>0</v>
      </c>
      <c r="K71" s="75">
        <v>0</v>
      </c>
      <c r="L71" s="16">
        <v>0</v>
      </c>
      <c r="M71" s="75">
        <v>0</v>
      </c>
      <c r="N71" s="16">
        <v>0</v>
      </c>
      <c r="O71" s="75">
        <v>0</v>
      </c>
      <c r="P71" s="16">
        <v>0</v>
      </c>
      <c r="Q71" s="75">
        <v>0</v>
      </c>
      <c r="R71" s="16">
        <v>0</v>
      </c>
      <c r="S71" s="75">
        <v>0</v>
      </c>
    </row>
    <row r="72" spans="1:19" x14ac:dyDescent="0.2">
      <c r="A72" s="4" t="s">
        <v>62</v>
      </c>
      <c r="B72" s="92">
        <v>0</v>
      </c>
      <c r="C72" s="93">
        <v>0</v>
      </c>
      <c r="D72" s="16">
        <v>0</v>
      </c>
      <c r="E72" s="75">
        <v>0</v>
      </c>
      <c r="F72" s="16">
        <v>0</v>
      </c>
      <c r="G72" s="75">
        <v>0</v>
      </c>
      <c r="H72" s="16">
        <v>0</v>
      </c>
      <c r="I72" s="75">
        <v>0</v>
      </c>
      <c r="J72" s="16">
        <v>0</v>
      </c>
      <c r="K72" s="75">
        <v>0</v>
      </c>
      <c r="L72" s="16">
        <v>0</v>
      </c>
      <c r="M72" s="75">
        <v>0</v>
      </c>
      <c r="N72" s="16">
        <v>0</v>
      </c>
      <c r="O72" s="75">
        <v>0</v>
      </c>
      <c r="P72" s="16">
        <v>0</v>
      </c>
      <c r="Q72" s="75">
        <v>0</v>
      </c>
      <c r="R72" s="16">
        <v>0</v>
      </c>
      <c r="S72" s="75">
        <v>0</v>
      </c>
    </row>
    <row r="73" spans="1:19" x14ac:dyDescent="0.2">
      <c r="A73" s="4" t="s">
        <v>63</v>
      </c>
      <c r="B73" s="92">
        <v>0</v>
      </c>
      <c r="C73" s="93">
        <v>0</v>
      </c>
      <c r="D73" s="16">
        <v>0</v>
      </c>
      <c r="E73" s="75">
        <v>0</v>
      </c>
      <c r="F73" s="16">
        <v>0</v>
      </c>
      <c r="G73" s="75">
        <v>0</v>
      </c>
      <c r="H73" s="16">
        <v>0</v>
      </c>
      <c r="I73" s="75">
        <v>0</v>
      </c>
      <c r="J73" s="16">
        <v>0</v>
      </c>
      <c r="K73" s="75">
        <v>0</v>
      </c>
      <c r="L73" s="16">
        <v>0</v>
      </c>
      <c r="M73" s="75">
        <v>0</v>
      </c>
      <c r="N73" s="16">
        <v>0</v>
      </c>
      <c r="O73" s="75">
        <v>0</v>
      </c>
      <c r="P73" s="16">
        <v>0</v>
      </c>
      <c r="Q73" s="75">
        <v>0</v>
      </c>
      <c r="R73" s="16">
        <v>0</v>
      </c>
      <c r="S73" s="75">
        <v>0</v>
      </c>
    </row>
    <row r="74" spans="1:19" x14ac:dyDescent="0.2">
      <c r="A74" s="4" t="s">
        <v>64</v>
      </c>
      <c r="B74" s="92">
        <v>0</v>
      </c>
      <c r="C74" s="93">
        <v>50000</v>
      </c>
      <c r="D74" s="16">
        <v>0</v>
      </c>
      <c r="E74" s="75">
        <v>50000</v>
      </c>
      <c r="F74" s="16">
        <v>0</v>
      </c>
      <c r="G74" s="75">
        <v>0</v>
      </c>
      <c r="H74" s="16">
        <v>0</v>
      </c>
      <c r="I74" s="75">
        <v>0</v>
      </c>
      <c r="J74" s="16">
        <v>0</v>
      </c>
      <c r="K74" s="75">
        <v>0</v>
      </c>
      <c r="L74" s="16">
        <v>0</v>
      </c>
      <c r="M74" s="75">
        <v>0</v>
      </c>
      <c r="N74" s="16">
        <v>0</v>
      </c>
      <c r="O74" s="75">
        <v>0</v>
      </c>
      <c r="P74" s="16">
        <v>0</v>
      </c>
      <c r="Q74" s="75">
        <v>0</v>
      </c>
      <c r="R74" s="16">
        <v>0</v>
      </c>
      <c r="S74" s="75">
        <v>0</v>
      </c>
    </row>
    <row r="75" spans="1:19" x14ac:dyDescent="0.2">
      <c r="A75" s="4" t="s">
        <v>65</v>
      </c>
      <c r="B75" s="92">
        <v>0</v>
      </c>
      <c r="C75" s="93">
        <v>0</v>
      </c>
      <c r="D75" s="16">
        <v>0</v>
      </c>
      <c r="E75" s="75">
        <v>0</v>
      </c>
      <c r="F75" s="16">
        <v>0</v>
      </c>
      <c r="G75" s="75">
        <v>0</v>
      </c>
      <c r="H75" s="16">
        <v>0</v>
      </c>
      <c r="I75" s="75">
        <v>0</v>
      </c>
      <c r="J75" s="16">
        <v>0</v>
      </c>
      <c r="K75" s="75">
        <v>0</v>
      </c>
      <c r="L75" s="16">
        <v>0</v>
      </c>
      <c r="M75" s="75">
        <v>0</v>
      </c>
      <c r="N75" s="16">
        <v>0</v>
      </c>
      <c r="O75" s="75">
        <v>0</v>
      </c>
      <c r="P75" s="16">
        <v>0</v>
      </c>
      <c r="Q75" s="75">
        <v>0</v>
      </c>
      <c r="R75" s="16">
        <v>0</v>
      </c>
      <c r="S75" s="75">
        <v>0</v>
      </c>
    </row>
    <row r="76" spans="1:19" x14ac:dyDescent="0.2">
      <c r="A76" s="4" t="s">
        <v>66</v>
      </c>
      <c r="B76" s="92">
        <v>0</v>
      </c>
      <c r="C76" s="93">
        <v>0</v>
      </c>
      <c r="D76" s="16">
        <v>0</v>
      </c>
      <c r="E76" s="75">
        <v>0</v>
      </c>
      <c r="F76" s="16">
        <v>0</v>
      </c>
      <c r="G76" s="75">
        <v>0</v>
      </c>
      <c r="H76" s="16">
        <v>0</v>
      </c>
      <c r="I76" s="75">
        <v>0</v>
      </c>
      <c r="J76" s="16">
        <v>0</v>
      </c>
      <c r="K76" s="75">
        <v>0</v>
      </c>
      <c r="L76" s="16">
        <v>0</v>
      </c>
      <c r="M76" s="75">
        <v>0</v>
      </c>
      <c r="N76" s="16">
        <v>0</v>
      </c>
      <c r="O76" s="75">
        <v>0</v>
      </c>
      <c r="P76" s="16">
        <v>0</v>
      </c>
      <c r="Q76" s="75">
        <v>0</v>
      </c>
      <c r="R76" s="16">
        <v>0</v>
      </c>
      <c r="S76" s="75">
        <v>0</v>
      </c>
    </row>
    <row r="77" spans="1:19" x14ac:dyDescent="0.2">
      <c r="A77" s="4" t="s">
        <v>67</v>
      </c>
      <c r="B77" s="92">
        <v>0</v>
      </c>
      <c r="C77" s="93">
        <v>0</v>
      </c>
      <c r="D77" s="16">
        <v>0</v>
      </c>
      <c r="E77" s="75">
        <v>0</v>
      </c>
      <c r="F77" s="16">
        <v>0</v>
      </c>
      <c r="G77" s="75">
        <v>0</v>
      </c>
      <c r="H77" s="16">
        <v>0</v>
      </c>
      <c r="I77" s="75">
        <v>0</v>
      </c>
      <c r="J77" s="16">
        <v>0</v>
      </c>
      <c r="K77" s="75">
        <v>0</v>
      </c>
      <c r="L77" s="16">
        <v>0</v>
      </c>
      <c r="M77" s="75">
        <v>0</v>
      </c>
      <c r="N77" s="16">
        <v>0</v>
      </c>
      <c r="O77" s="75">
        <v>0</v>
      </c>
      <c r="P77" s="16">
        <v>0</v>
      </c>
      <c r="Q77" s="75">
        <v>0</v>
      </c>
      <c r="R77" s="16">
        <v>0</v>
      </c>
      <c r="S77" s="75">
        <v>0</v>
      </c>
    </row>
    <row r="78" spans="1:19" x14ac:dyDescent="0.2">
      <c r="A78" s="4" t="s">
        <v>68</v>
      </c>
      <c r="B78" s="92">
        <v>0</v>
      </c>
      <c r="C78" s="93">
        <v>0</v>
      </c>
      <c r="D78" s="16">
        <v>0</v>
      </c>
      <c r="E78" s="75">
        <v>0</v>
      </c>
      <c r="F78" s="16">
        <v>0</v>
      </c>
      <c r="G78" s="75">
        <v>0</v>
      </c>
      <c r="H78" s="16">
        <v>0</v>
      </c>
      <c r="I78" s="75">
        <v>0</v>
      </c>
      <c r="J78" s="16">
        <v>0</v>
      </c>
      <c r="K78" s="75">
        <v>0</v>
      </c>
      <c r="L78" s="16">
        <v>0</v>
      </c>
      <c r="M78" s="75">
        <v>0</v>
      </c>
      <c r="N78" s="16">
        <v>0</v>
      </c>
      <c r="O78" s="75">
        <v>0</v>
      </c>
      <c r="P78" s="16">
        <v>0</v>
      </c>
      <c r="Q78" s="75">
        <v>0</v>
      </c>
      <c r="R78" s="16">
        <v>0</v>
      </c>
      <c r="S78" s="75">
        <v>0</v>
      </c>
    </row>
    <row r="79" spans="1:19" x14ac:dyDescent="0.2">
      <c r="A79" s="4" t="s">
        <v>69</v>
      </c>
      <c r="B79" s="92">
        <v>0</v>
      </c>
      <c r="C79" s="93">
        <v>0</v>
      </c>
      <c r="D79" s="16">
        <v>0</v>
      </c>
      <c r="E79" s="75">
        <v>0</v>
      </c>
      <c r="F79" s="16">
        <v>0</v>
      </c>
      <c r="G79" s="75">
        <v>0</v>
      </c>
      <c r="H79" s="16">
        <v>0</v>
      </c>
      <c r="I79" s="75">
        <v>0</v>
      </c>
      <c r="J79" s="16">
        <v>0</v>
      </c>
      <c r="K79" s="75">
        <v>0</v>
      </c>
      <c r="L79" s="16">
        <v>0</v>
      </c>
      <c r="M79" s="75">
        <v>0</v>
      </c>
      <c r="N79" s="16">
        <v>0</v>
      </c>
      <c r="O79" s="75">
        <v>0</v>
      </c>
      <c r="P79" s="16">
        <v>0</v>
      </c>
      <c r="Q79" s="75">
        <v>0</v>
      </c>
      <c r="R79" s="16">
        <v>0</v>
      </c>
      <c r="S79" s="75">
        <v>0</v>
      </c>
    </row>
    <row r="80" spans="1:19" x14ac:dyDescent="0.2">
      <c r="A80" s="4" t="s">
        <v>70</v>
      </c>
      <c r="B80" s="92">
        <v>92557</v>
      </c>
      <c r="C80" s="93">
        <v>8750</v>
      </c>
      <c r="D80" s="16">
        <v>0</v>
      </c>
      <c r="E80" s="75">
        <v>0</v>
      </c>
      <c r="F80" s="16">
        <v>0</v>
      </c>
      <c r="G80" s="75">
        <v>0</v>
      </c>
      <c r="H80" s="16">
        <v>92557</v>
      </c>
      <c r="I80" s="75">
        <v>8750</v>
      </c>
      <c r="J80" s="16">
        <v>0</v>
      </c>
      <c r="K80" s="75">
        <v>0</v>
      </c>
      <c r="L80" s="16">
        <v>0</v>
      </c>
      <c r="M80" s="75">
        <v>0</v>
      </c>
      <c r="N80" s="16">
        <v>0</v>
      </c>
      <c r="O80" s="75">
        <v>0</v>
      </c>
      <c r="P80" s="16">
        <v>0</v>
      </c>
      <c r="Q80" s="75">
        <v>0</v>
      </c>
      <c r="R80" s="16">
        <v>0</v>
      </c>
      <c r="S80" s="75">
        <v>0</v>
      </c>
    </row>
    <row r="81" spans="1:19" x14ac:dyDescent="0.2">
      <c r="A81" s="4" t="s">
        <v>71</v>
      </c>
      <c r="B81" s="92">
        <v>0</v>
      </c>
      <c r="C81" s="93">
        <v>0</v>
      </c>
      <c r="D81" s="16">
        <v>0</v>
      </c>
      <c r="E81" s="75">
        <v>0</v>
      </c>
      <c r="F81" s="16">
        <v>0</v>
      </c>
      <c r="G81" s="75">
        <v>0</v>
      </c>
      <c r="H81" s="16">
        <v>0</v>
      </c>
      <c r="I81" s="75">
        <v>0</v>
      </c>
      <c r="J81" s="16">
        <v>0</v>
      </c>
      <c r="K81" s="75">
        <v>0</v>
      </c>
      <c r="L81" s="16">
        <v>0</v>
      </c>
      <c r="M81" s="75">
        <v>0</v>
      </c>
      <c r="N81" s="16">
        <v>0</v>
      </c>
      <c r="O81" s="75">
        <v>0</v>
      </c>
      <c r="P81" s="16">
        <v>0</v>
      </c>
      <c r="Q81" s="75">
        <v>0</v>
      </c>
      <c r="R81" s="16">
        <v>0</v>
      </c>
      <c r="S81" s="75">
        <v>0</v>
      </c>
    </row>
    <row r="82" spans="1:19" x14ac:dyDescent="0.2">
      <c r="A82" s="4" t="s">
        <v>72</v>
      </c>
      <c r="B82" s="92">
        <v>0</v>
      </c>
      <c r="C82" s="93">
        <v>614326</v>
      </c>
      <c r="D82" s="16">
        <v>0</v>
      </c>
      <c r="E82" s="75">
        <v>0</v>
      </c>
      <c r="F82" s="16">
        <v>0</v>
      </c>
      <c r="G82" s="75">
        <v>0</v>
      </c>
      <c r="H82" s="16">
        <v>0</v>
      </c>
      <c r="I82" s="75">
        <v>614326</v>
      </c>
      <c r="J82" s="16">
        <v>0</v>
      </c>
      <c r="K82" s="75">
        <v>0</v>
      </c>
      <c r="L82" s="16">
        <v>0</v>
      </c>
      <c r="M82" s="75">
        <v>0</v>
      </c>
      <c r="N82" s="16">
        <v>0</v>
      </c>
      <c r="O82" s="75">
        <v>0</v>
      </c>
      <c r="P82" s="16">
        <v>0</v>
      </c>
      <c r="Q82" s="75">
        <v>0</v>
      </c>
      <c r="R82" s="16">
        <v>0</v>
      </c>
      <c r="S82" s="75">
        <v>0</v>
      </c>
    </row>
    <row r="83" spans="1:19" x14ac:dyDescent="0.2">
      <c r="A83" s="4" t="s">
        <v>73</v>
      </c>
      <c r="B83" s="92">
        <v>0</v>
      </c>
      <c r="C83" s="93">
        <v>0</v>
      </c>
      <c r="D83" s="16">
        <v>0</v>
      </c>
      <c r="E83" s="75">
        <v>0</v>
      </c>
      <c r="F83" s="16">
        <v>0</v>
      </c>
      <c r="G83" s="75">
        <v>0</v>
      </c>
      <c r="H83" s="16">
        <v>0</v>
      </c>
      <c r="I83" s="75">
        <v>0</v>
      </c>
      <c r="J83" s="16">
        <v>0</v>
      </c>
      <c r="K83" s="75">
        <v>0</v>
      </c>
      <c r="L83" s="16">
        <v>0</v>
      </c>
      <c r="M83" s="75">
        <v>0</v>
      </c>
      <c r="N83" s="16">
        <v>0</v>
      </c>
      <c r="O83" s="75">
        <v>0</v>
      </c>
      <c r="P83" s="16">
        <v>0</v>
      </c>
      <c r="Q83" s="75">
        <v>0</v>
      </c>
      <c r="R83" s="16">
        <v>0</v>
      </c>
      <c r="S83" s="75">
        <v>0</v>
      </c>
    </row>
    <row r="84" spans="1:19" x14ac:dyDescent="0.2">
      <c r="A84" s="4" t="s">
        <v>74</v>
      </c>
      <c r="B84" s="92">
        <v>0</v>
      </c>
      <c r="C84" s="93">
        <v>0</v>
      </c>
      <c r="D84" s="16">
        <v>0</v>
      </c>
      <c r="E84" s="75">
        <v>0</v>
      </c>
      <c r="F84" s="16">
        <v>0</v>
      </c>
      <c r="G84" s="75">
        <v>0</v>
      </c>
      <c r="H84" s="16">
        <v>0</v>
      </c>
      <c r="I84" s="75">
        <v>0</v>
      </c>
      <c r="J84" s="16">
        <v>0</v>
      </c>
      <c r="K84" s="75">
        <v>0</v>
      </c>
      <c r="L84" s="16">
        <v>0</v>
      </c>
      <c r="M84" s="75">
        <v>0</v>
      </c>
      <c r="N84" s="16">
        <v>0</v>
      </c>
      <c r="O84" s="75">
        <v>0</v>
      </c>
      <c r="P84" s="16">
        <v>0</v>
      </c>
      <c r="Q84" s="75">
        <v>0</v>
      </c>
      <c r="R84" s="16">
        <v>0</v>
      </c>
      <c r="S84" s="75">
        <v>0</v>
      </c>
    </row>
    <row r="85" spans="1:19" x14ac:dyDescent="0.2">
      <c r="A85" s="4" t="s">
        <v>75</v>
      </c>
      <c r="B85" s="92">
        <v>0</v>
      </c>
      <c r="C85" s="93">
        <v>0</v>
      </c>
      <c r="D85" s="16">
        <v>0</v>
      </c>
      <c r="E85" s="75">
        <v>0</v>
      </c>
      <c r="F85" s="16">
        <v>0</v>
      </c>
      <c r="G85" s="75">
        <v>0</v>
      </c>
      <c r="H85" s="16">
        <v>0</v>
      </c>
      <c r="I85" s="75">
        <v>0</v>
      </c>
      <c r="J85" s="16">
        <v>0</v>
      </c>
      <c r="K85" s="75">
        <v>0</v>
      </c>
      <c r="L85" s="16">
        <v>0</v>
      </c>
      <c r="M85" s="75">
        <v>0</v>
      </c>
      <c r="N85" s="16">
        <v>0</v>
      </c>
      <c r="O85" s="75">
        <v>0</v>
      </c>
      <c r="P85" s="16">
        <v>0</v>
      </c>
      <c r="Q85" s="75">
        <v>0</v>
      </c>
      <c r="R85" s="16">
        <v>0</v>
      </c>
      <c r="S85" s="75">
        <v>0</v>
      </c>
    </row>
    <row r="86" spans="1:19" x14ac:dyDescent="0.2">
      <c r="A86" s="4" t="s">
        <v>76</v>
      </c>
      <c r="B86" s="92">
        <v>0</v>
      </c>
      <c r="C86" s="93">
        <v>0</v>
      </c>
      <c r="D86" s="16">
        <v>0</v>
      </c>
      <c r="E86" s="75">
        <v>0</v>
      </c>
      <c r="F86" s="16">
        <v>0</v>
      </c>
      <c r="G86" s="75">
        <v>0</v>
      </c>
      <c r="H86" s="16">
        <v>0</v>
      </c>
      <c r="I86" s="75">
        <v>0</v>
      </c>
      <c r="J86" s="16">
        <v>0</v>
      </c>
      <c r="K86" s="75">
        <v>0</v>
      </c>
      <c r="L86" s="16">
        <v>0</v>
      </c>
      <c r="M86" s="75">
        <v>0</v>
      </c>
      <c r="N86" s="16">
        <v>0</v>
      </c>
      <c r="O86" s="75">
        <v>0</v>
      </c>
      <c r="P86" s="16">
        <v>0</v>
      </c>
      <c r="Q86" s="75">
        <v>0</v>
      </c>
      <c r="R86" s="16">
        <v>0</v>
      </c>
      <c r="S86" s="75">
        <v>0</v>
      </c>
    </row>
    <row r="87" spans="1:19" x14ac:dyDescent="0.2">
      <c r="A87" s="4" t="s">
        <v>77</v>
      </c>
      <c r="B87" s="92">
        <v>209019.67</v>
      </c>
      <c r="C87" s="93">
        <v>0</v>
      </c>
      <c r="D87" s="16">
        <v>0</v>
      </c>
      <c r="E87" s="75">
        <v>0</v>
      </c>
      <c r="F87" s="16">
        <v>0</v>
      </c>
      <c r="G87" s="75">
        <v>0</v>
      </c>
      <c r="H87" s="16">
        <v>209019.67</v>
      </c>
      <c r="I87" s="75">
        <v>0</v>
      </c>
      <c r="J87" s="16">
        <v>0</v>
      </c>
      <c r="K87" s="75">
        <v>0</v>
      </c>
      <c r="L87" s="16">
        <v>0</v>
      </c>
      <c r="M87" s="75">
        <v>0</v>
      </c>
      <c r="N87" s="16">
        <v>0</v>
      </c>
      <c r="O87" s="75">
        <v>0</v>
      </c>
      <c r="P87" s="16">
        <v>0</v>
      </c>
      <c r="Q87" s="75">
        <v>0</v>
      </c>
      <c r="R87" s="16">
        <v>0</v>
      </c>
      <c r="S87" s="75">
        <v>0</v>
      </c>
    </row>
    <row r="88" spans="1:19" x14ac:dyDescent="0.2">
      <c r="A88" s="4" t="s">
        <v>78</v>
      </c>
      <c r="B88" s="92">
        <v>0</v>
      </c>
      <c r="C88" s="93">
        <v>0</v>
      </c>
      <c r="D88" s="16">
        <v>0</v>
      </c>
      <c r="E88" s="75">
        <v>0</v>
      </c>
      <c r="F88" s="16">
        <v>0</v>
      </c>
      <c r="G88" s="75">
        <v>0</v>
      </c>
      <c r="H88" s="16">
        <v>0</v>
      </c>
      <c r="I88" s="75">
        <v>0</v>
      </c>
      <c r="J88" s="16">
        <v>0</v>
      </c>
      <c r="K88" s="75">
        <v>0</v>
      </c>
      <c r="L88" s="16">
        <v>0</v>
      </c>
      <c r="M88" s="75">
        <v>0</v>
      </c>
      <c r="N88" s="16">
        <v>0</v>
      </c>
      <c r="O88" s="75">
        <v>0</v>
      </c>
      <c r="P88" s="16">
        <v>0</v>
      </c>
      <c r="Q88" s="75">
        <v>0</v>
      </c>
      <c r="R88" s="16">
        <v>0</v>
      </c>
      <c r="S88" s="75">
        <v>0</v>
      </c>
    </row>
    <row r="89" spans="1:19" x14ac:dyDescent="0.2">
      <c r="A89" s="5"/>
      <c r="B89" s="94"/>
      <c r="C89" s="95"/>
      <c r="D89" s="18"/>
      <c r="E89" s="13"/>
      <c r="F89" s="18"/>
      <c r="G89" s="13"/>
      <c r="H89" s="18"/>
      <c r="I89" s="13"/>
      <c r="J89" s="18"/>
      <c r="K89" s="13"/>
      <c r="L89" s="18"/>
      <c r="M89" s="13"/>
      <c r="N89" s="18"/>
      <c r="O89" s="13"/>
      <c r="P89" s="18"/>
      <c r="Q89" s="13"/>
      <c r="R89" s="18"/>
      <c r="S89" s="13"/>
    </row>
    <row r="90" spans="1:19" x14ac:dyDescent="0.2">
      <c r="A90" s="30"/>
      <c r="B90" s="31">
        <f>SUM(B9:B89)</f>
        <v>2621570.4218136985</v>
      </c>
      <c r="C90" s="33">
        <f t="shared" ref="C90:S90" si="0">SUM(C9:C89)</f>
        <v>12691652.507124901</v>
      </c>
      <c r="D90" s="31">
        <f t="shared" si="0"/>
        <v>422206.77</v>
      </c>
      <c r="E90" s="33">
        <f t="shared" si="0"/>
        <v>257567.64085241416</v>
      </c>
      <c r="F90" s="31">
        <f t="shared" si="0"/>
        <v>0</v>
      </c>
      <c r="G90" s="33">
        <f t="shared" si="0"/>
        <v>3358290.240053541</v>
      </c>
      <c r="H90" s="31">
        <f t="shared" si="0"/>
        <v>1499286.6099999999</v>
      </c>
      <c r="I90" s="33">
        <f t="shared" si="0"/>
        <v>8946096.3632329218</v>
      </c>
      <c r="J90" s="31">
        <f t="shared" si="0"/>
        <v>0</v>
      </c>
      <c r="K90" s="33">
        <f t="shared" si="0"/>
        <v>0</v>
      </c>
      <c r="L90" s="31">
        <f t="shared" si="0"/>
        <v>0</v>
      </c>
      <c r="M90" s="33">
        <f t="shared" si="0"/>
        <v>0</v>
      </c>
      <c r="N90" s="31">
        <f t="shared" si="0"/>
        <v>10143</v>
      </c>
      <c r="O90" s="33">
        <f t="shared" si="0"/>
        <v>0</v>
      </c>
      <c r="P90" s="31">
        <f t="shared" si="0"/>
        <v>0</v>
      </c>
      <c r="Q90" s="33">
        <f t="shared" si="0"/>
        <v>0</v>
      </c>
      <c r="R90" s="31">
        <f t="shared" si="0"/>
        <v>689934.0418136986</v>
      </c>
      <c r="S90" s="33">
        <f t="shared" si="0"/>
        <v>129698.26298602342</v>
      </c>
    </row>
    <row r="91" spans="1:19" x14ac:dyDescent="0.2">
      <c r="A91" s="29" t="s">
        <v>285</v>
      </c>
      <c r="B91" s="10"/>
      <c r="C91" s="10"/>
      <c r="D91" s="10"/>
      <c r="E91" s="10"/>
      <c r="F91" s="10"/>
      <c r="G91" s="10"/>
      <c r="H91" s="10"/>
      <c r="I91" s="10"/>
      <c r="J91" s="10"/>
      <c r="K91" s="10"/>
      <c r="L91" s="10"/>
      <c r="M91" s="10"/>
      <c r="N91" s="10"/>
      <c r="O91" s="10"/>
      <c r="P91" s="10"/>
      <c r="Q91" s="10"/>
      <c r="R91" s="10"/>
      <c r="S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2" tint="-0.249977111117893"/>
  </sheetPr>
  <dimension ref="A1:U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21" width="12.7109375" style="9"/>
    <col min="22" max="16384" width="12.7109375" style="6"/>
  </cols>
  <sheetData>
    <row r="1" spans="1:21" x14ac:dyDescent="0.2">
      <c r="A1" s="1" t="s">
        <v>0</v>
      </c>
      <c r="B1" s="7"/>
      <c r="C1" s="7"/>
      <c r="D1" s="7"/>
      <c r="E1" s="7"/>
      <c r="F1" s="7"/>
      <c r="G1" s="7"/>
      <c r="H1" s="7"/>
      <c r="I1" s="7"/>
      <c r="J1" s="7"/>
      <c r="K1" s="7"/>
      <c r="L1" s="7"/>
      <c r="M1" s="7"/>
      <c r="N1" s="7"/>
      <c r="O1" s="7"/>
      <c r="P1" s="7"/>
      <c r="Q1" s="7"/>
      <c r="R1" s="7"/>
      <c r="S1" s="7"/>
      <c r="T1" s="7"/>
      <c r="U1" s="7"/>
    </row>
    <row r="2" spans="1:21" ht="15.75" x14ac:dyDescent="0.25">
      <c r="A2" s="2" t="s">
        <v>271</v>
      </c>
      <c r="B2" s="8"/>
      <c r="C2" s="8"/>
      <c r="D2" s="8"/>
      <c r="E2" s="8"/>
      <c r="F2" s="8"/>
      <c r="G2" s="8"/>
      <c r="H2" s="8"/>
      <c r="I2" s="8"/>
      <c r="J2" s="8"/>
      <c r="K2" s="8"/>
      <c r="L2" s="8"/>
      <c r="M2" s="8"/>
      <c r="N2" s="8"/>
      <c r="O2" s="8"/>
      <c r="P2" s="8"/>
      <c r="Q2" s="8"/>
      <c r="R2" s="8"/>
      <c r="S2" s="8"/>
      <c r="T2" s="8"/>
      <c r="U2" s="8"/>
    </row>
    <row r="3" spans="1:21" x14ac:dyDescent="0.2">
      <c r="A3" s="28" t="str">
        <f>'Total Exp'!A3</f>
        <v>2018-19</v>
      </c>
    </row>
    <row r="4" spans="1:21" ht="15.75" x14ac:dyDescent="0.25">
      <c r="A4" s="82" t="s">
        <v>128</v>
      </c>
      <c r="B4" s="83"/>
      <c r="C4" s="84"/>
      <c r="D4" s="85"/>
      <c r="E4" s="83"/>
      <c r="F4" s="85"/>
      <c r="G4" s="83"/>
      <c r="H4" s="85"/>
      <c r="I4" s="83"/>
      <c r="J4" s="85"/>
      <c r="K4" s="83"/>
      <c r="L4" s="85"/>
      <c r="M4" s="83"/>
      <c r="N4" s="85"/>
      <c r="O4" s="83"/>
      <c r="P4" s="85"/>
      <c r="Q4" s="83"/>
      <c r="R4" s="85"/>
      <c r="S4" s="83"/>
      <c r="T4" s="85"/>
      <c r="U4" s="84" t="s">
        <v>287</v>
      </c>
    </row>
    <row r="5" spans="1:21" s="60" customFormat="1" ht="12.75" x14ac:dyDescent="0.2">
      <c r="A5" s="49"/>
      <c r="B5" s="65" t="s">
        <v>232</v>
      </c>
      <c r="C5" s="63"/>
      <c r="D5" s="64" t="s">
        <v>215</v>
      </c>
      <c r="E5" s="66"/>
      <c r="F5" s="65" t="s">
        <v>216</v>
      </c>
      <c r="G5" s="66"/>
      <c r="H5" s="65" t="s">
        <v>217</v>
      </c>
      <c r="I5" s="66"/>
      <c r="J5" s="64" t="s">
        <v>221</v>
      </c>
      <c r="K5" s="66"/>
      <c r="L5" s="65" t="s">
        <v>222</v>
      </c>
      <c r="M5" s="66"/>
      <c r="N5" s="65" t="s">
        <v>223</v>
      </c>
      <c r="O5" s="66"/>
      <c r="P5" s="64" t="s">
        <v>227</v>
      </c>
      <c r="Q5" s="66"/>
      <c r="R5" s="65" t="s">
        <v>228</v>
      </c>
      <c r="S5" s="66"/>
      <c r="T5" s="64" t="s">
        <v>231</v>
      </c>
      <c r="U5" s="66"/>
    </row>
    <row r="6" spans="1:21" s="60" customFormat="1" ht="12.75" x14ac:dyDescent="0.2">
      <c r="A6" s="49"/>
      <c r="B6" s="50" t="str">
        <f>$A$4&amp;" Total"</f>
        <v>Business &amp; Economic Services Total</v>
      </c>
      <c r="C6" s="52"/>
      <c r="D6" s="50" t="s">
        <v>218</v>
      </c>
      <c r="E6" s="52"/>
      <c r="F6" s="51" t="s">
        <v>219</v>
      </c>
      <c r="G6" s="52"/>
      <c r="H6" s="51" t="s">
        <v>220</v>
      </c>
      <c r="I6" s="52"/>
      <c r="J6" s="50" t="s">
        <v>224</v>
      </c>
      <c r="K6" s="52"/>
      <c r="L6" s="51" t="s">
        <v>225</v>
      </c>
      <c r="M6" s="52"/>
      <c r="N6" s="51" t="s">
        <v>226</v>
      </c>
      <c r="O6" s="52"/>
      <c r="P6" s="50" t="s">
        <v>229</v>
      </c>
      <c r="Q6" s="52"/>
      <c r="R6" s="51" t="s">
        <v>230</v>
      </c>
      <c r="S6" s="52"/>
      <c r="T6" s="53" t="s">
        <v>142</v>
      </c>
      <c r="U6" s="52"/>
    </row>
    <row r="7" spans="1:21" s="59" customFormat="1" ht="22.5" x14ac:dyDescent="0.2">
      <c r="A7" s="57"/>
      <c r="B7" s="42" t="s">
        <v>118</v>
      </c>
      <c r="C7" s="44" t="s">
        <v>119</v>
      </c>
      <c r="D7" s="42" t="s">
        <v>118</v>
      </c>
      <c r="E7" s="44" t="s">
        <v>119</v>
      </c>
      <c r="F7" s="42" t="s">
        <v>118</v>
      </c>
      <c r="G7" s="44" t="s">
        <v>119</v>
      </c>
      <c r="H7" s="42" t="s">
        <v>118</v>
      </c>
      <c r="I7" s="44" t="s">
        <v>119</v>
      </c>
      <c r="J7" s="42" t="s">
        <v>118</v>
      </c>
      <c r="K7" s="44" t="s">
        <v>119</v>
      </c>
      <c r="L7" s="42" t="s">
        <v>118</v>
      </c>
      <c r="M7" s="44" t="s">
        <v>119</v>
      </c>
      <c r="N7" s="42" t="s">
        <v>118</v>
      </c>
      <c r="O7" s="44" t="s">
        <v>119</v>
      </c>
      <c r="P7" s="42" t="s">
        <v>118</v>
      </c>
      <c r="Q7" s="44" t="s">
        <v>119</v>
      </c>
      <c r="R7" s="42" t="s">
        <v>118</v>
      </c>
      <c r="S7" s="44" t="s">
        <v>119</v>
      </c>
      <c r="T7" s="42" t="s">
        <v>118</v>
      </c>
      <c r="U7" s="44" t="s">
        <v>119</v>
      </c>
    </row>
    <row r="8" spans="1:21" s="59" customFormat="1" ht="11.25" x14ac:dyDescent="0.2">
      <c r="A8" s="67"/>
      <c r="B8" s="46" t="s">
        <v>120</v>
      </c>
      <c r="C8" s="48" t="s">
        <v>121</v>
      </c>
      <c r="D8" s="46" t="s">
        <v>120</v>
      </c>
      <c r="E8" s="48" t="s">
        <v>121</v>
      </c>
      <c r="F8" s="46" t="s">
        <v>120</v>
      </c>
      <c r="G8" s="48" t="s">
        <v>121</v>
      </c>
      <c r="H8" s="46" t="s">
        <v>120</v>
      </c>
      <c r="I8" s="48" t="s">
        <v>121</v>
      </c>
      <c r="J8" s="46" t="s">
        <v>120</v>
      </c>
      <c r="K8" s="48" t="s">
        <v>121</v>
      </c>
      <c r="L8" s="46" t="s">
        <v>120</v>
      </c>
      <c r="M8" s="48" t="s">
        <v>121</v>
      </c>
      <c r="N8" s="46" t="s">
        <v>120</v>
      </c>
      <c r="O8" s="48" t="s">
        <v>121</v>
      </c>
      <c r="P8" s="46" t="s">
        <v>120</v>
      </c>
      <c r="Q8" s="48" t="s">
        <v>121</v>
      </c>
      <c r="R8" s="46" t="s">
        <v>120</v>
      </c>
      <c r="S8" s="48" t="s">
        <v>121</v>
      </c>
      <c r="T8" s="46" t="s">
        <v>120</v>
      </c>
      <c r="U8" s="48" t="s">
        <v>121</v>
      </c>
    </row>
    <row r="9" spans="1:21" x14ac:dyDescent="0.2">
      <c r="A9" s="3"/>
      <c r="B9" s="89"/>
      <c r="C9" s="91"/>
      <c r="D9" s="14"/>
      <c r="E9" s="11"/>
      <c r="F9" s="14"/>
      <c r="G9" s="11"/>
      <c r="H9" s="14"/>
      <c r="I9" s="11"/>
      <c r="J9" s="14"/>
      <c r="K9" s="11"/>
      <c r="L9" s="14"/>
      <c r="M9" s="11"/>
      <c r="N9" s="14"/>
      <c r="O9" s="11"/>
      <c r="P9" s="14"/>
      <c r="Q9" s="11"/>
      <c r="R9" s="14"/>
      <c r="S9" s="11"/>
      <c r="T9" s="14"/>
      <c r="U9" s="11"/>
    </row>
    <row r="10" spans="1:21" x14ac:dyDescent="0.2">
      <c r="A10" s="4" t="s">
        <v>1</v>
      </c>
      <c r="B10" s="92">
        <v>0</v>
      </c>
      <c r="C10" s="93">
        <v>0</v>
      </c>
      <c r="D10" s="16">
        <v>0</v>
      </c>
      <c r="E10" s="75">
        <v>0</v>
      </c>
      <c r="F10" s="16">
        <v>0</v>
      </c>
      <c r="G10" s="75">
        <v>0</v>
      </c>
      <c r="H10" s="16">
        <v>0</v>
      </c>
      <c r="I10" s="75">
        <v>0</v>
      </c>
      <c r="J10" s="16">
        <v>0</v>
      </c>
      <c r="K10" s="75">
        <v>0</v>
      </c>
      <c r="L10" s="16">
        <v>0</v>
      </c>
      <c r="M10" s="75">
        <v>0</v>
      </c>
      <c r="N10" s="16">
        <v>0</v>
      </c>
      <c r="O10" s="75">
        <v>0</v>
      </c>
      <c r="P10" s="16">
        <v>0</v>
      </c>
      <c r="Q10" s="75">
        <v>0</v>
      </c>
      <c r="R10" s="16">
        <v>0</v>
      </c>
      <c r="S10" s="75">
        <v>0</v>
      </c>
      <c r="T10" s="16">
        <v>0</v>
      </c>
      <c r="U10" s="75">
        <v>0</v>
      </c>
    </row>
    <row r="11" spans="1:21" x14ac:dyDescent="0.2">
      <c r="A11" s="4" t="s">
        <v>2</v>
      </c>
      <c r="B11" s="92">
        <v>0</v>
      </c>
      <c r="C11" s="93">
        <v>12864</v>
      </c>
      <c r="D11" s="16">
        <v>0</v>
      </c>
      <c r="E11" s="75">
        <v>0</v>
      </c>
      <c r="F11" s="16">
        <v>0</v>
      </c>
      <c r="G11" s="75">
        <v>0</v>
      </c>
      <c r="H11" s="16">
        <v>0</v>
      </c>
      <c r="I11" s="75">
        <v>0</v>
      </c>
      <c r="J11" s="16">
        <v>0</v>
      </c>
      <c r="K11" s="75">
        <v>0</v>
      </c>
      <c r="L11" s="16">
        <v>0</v>
      </c>
      <c r="M11" s="75">
        <v>0</v>
      </c>
      <c r="N11" s="16">
        <v>0</v>
      </c>
      <c r="O11" s="75">
        <v>0</v>
      </c>
      <c r="P11" s="16">
        <v>0</v>
      </c>
      <c r="Q11" s="75">
        <v>0</v>
      </c>
      <c r="R11" s="16">
        <v>0</v>
      </c>
      <c r="S11" s="75">
        <v>12864</v>
      </c>
      <c r="T11" s="16">
        <v>0</v>
      </c>
      <c r="U11" s="75">
        <v>0</v>
      </c>
    </row>
    <row r="12" spans="1:21" x14ac:dyDescent="0.2">
      <c r="A12" s="4" t="s">
        <v>3</v>
      </c>
      <c r="B12" s="92">
        <v>0</v>
      </c>
      <c r="C12" s="93">
        <v>0</v>
      </c>
      <c r="D12" s="16">
        <v>0</v>
      </c>
      <c r="E12" s="75">
        <v>0</v>
      </c>
      <c r="F12" s="16">
        <v>0</v>
      </c>
      <c r="G12" s="75">
        <v>0</v>
      </c>
      <c r="H12" s="16">
        <v>0</v>
      </c>
      <c r="I12" s="75">
        <v>0</v>
      </c>
      <c r="J12" s="16">
        <v>0</v>
      </c>
      <c r="K12" s="75">
        <v>0</v>
      </c>
      <c r="L12" s="16">
        <v>0</v>
      </c>
      <c r="M12" s="75">
        <v>0</v>
      </c>
      <c r="N12" s="16">
        <v>0</v>
      </c>
      <c r="O12" s="75">
        <v>0</v>
      </c>
      <c r="P12" s="16">
        <v>0</v>
      </c>
      <c r="Q12" s="75">
        <v>0</v>
      </c>
      <c r="R12" s="16">
        <v>0</v>
      </c>
      <c r="S12" s="75">
        <v>0</v>
      </c>
      <c r="T12" s="16">
        <v>0</v>
      </c>
      <c r="U12" s="75">
        <v>0</v>
      </c>
    </row>
    <row r="13" spans="1:21" x14ac:dyDescent="0.2">
      <c r="A13" s="4" t="s">
        <v>4</v>
      </c>
      <c r="B13" s="92">
        <v>0</v>
      </c>
      <c r="C13" s="93">
        <v>67000</v>
      </c>
      <c r="D13" s="16">
        <v>0</v>
      </c>
      <c r="E13" s="75">
        <v>21000</v>
      </c>
      <c r="F13" s="16">
        <v>0</v>
      </c>
      <c r="G13" s="75">
        <v>9000</v>
      </c>
      <c r="H13" s="16">
        <v>0</v>
      </c>
      <c r="I13" s="75">
        <v>0</v>
      </c>
      <c r="J13" s="16">
        <v>0</v>
      </c>
      <c r="K13" s="75">
        <v>0</v>
      </c>
      <c r="L13" s="16">
        <v>0</v>
      </c>
      <c r="M13" s="75">
        <v>0</v>
      </c>
      <c r="N13" s="16">
        <v>0</v>
      </c>
      <c r="O13" s="75">
        <v>0</v>
      </c>
      <c r="P13" s="16">
        <v>0</v>
      </c>
      <c r="Q13" s="75">
        <v>0</v>
      </c>
      <c r="R13" s="16">
        <v>0</v>
      </c>
      <c r="S13" s="75">
        <v>35000</v>
      </c>
      <c r="T13" s="16">
        <v>0</v>
      </c>
      <c r="U13" s="75">
        <v>2000</v>
      </c>
    </row>
    <row r="14" spans="1:21" x14ac:dyDescent="0.2">
      <c r="A14" s="4" t="s">
        <v>5</v>
      </c>
      <c r="B14" s="92">
        <v>0</v>
      </c>
      <c r="C14" s="93">
        <v>0</v>
      </c>
      <c r="D14" s="16">
        <v>0</v>
      </c>
      <c r="E14" s="75">
        <v>0</v>
      </c>
      <c r="F14" s="16">
        <v>0</v>
      </c>
      <c r="G14" s="75">
        <v>0</v>
      </c>
      <c r="H14" s="16">
        <v>0</v>
      </c>
      <c r="I14" s="75">
        <v>0</v>
      </c>
      <c r="J14" s="16">
        <v>0</v>
      </c>
      <c r="K14" s="75">
        <v>0</v>
      </c>
      <c r="L14" s="16">
        <v>0</v>
      </c>
      <c r="M14" s="75">
        <v>0</v>
      </c>
      <c r="N14" s="16">
        <v>0</v>
      </c>
      <c r="O14" s="75">
        <v>0</v>
      </c>
      <c r="P14" s="16">
        <v>0</v>
      </c>
      <c r="Q14" s="75">
        <v>0</v>
      </c>
      <c r="R14" s="16">
        <v>0</v>
      </c>
      <c r="S14" s="75">
        <v>0</v>
      </c>
      <c r="T14" s="16">
        <v>0</v>
      </c>
      <c r="U14" s="75">
        <v>0</v>
      </c>
    </row>
    <row r="15" spans="1:21" x14ac:dyDescent="0.2">
      <c r="A15" s="4" t="s">
        <v>6</v>
      </c>
      <c r="B15" s="92">
        <v>0</v>
      </c>
      <c r="C15" s="93">
        <v>0</v>
      </c>
      <c r="D15" s="16">
        <v>0</v>
      </c>
      <c r="E15" s="75">
        <v>0</v>
      </c>
      <c r="F15" s="16">
        <v>0</v>
      </c>
      <c r="G15" s="75">
        <v>0</v>
      </c>
      <c r="H15" s="16">
        <v>0</v>
      </c>
      <c r="I15" s="75">
        <v>0</v>
      </c>
      <c r="J15" s="16">
        <v>0</v>
      </c>
      <c r="K15" s="75">
        <v>0</v>
      </c>
      <c r="L15" s="16">
        <v>0</v>
      </c>
      <c r="M15" s="75">
        <v>0</v>
      </c>
      <c r="N15" s="16">
        <v>0</v>
      </c>
      <c r="O15" s="75">
        <v>0</v>
      </c>
      <c r="P15" s="16">
        <v>0</v>
      </c>
      <c r="Q15" s="75">
        <v>0</v>
      </c>
      <c r="R15" s="16">
        <v>0</v>
      </c>
      <c r="S15" s="75">
        <v>0</v>
      </c>
      <c r="T15" s="16">
        <v>0</v>
      </c>
      <c r="U15" s="75">
        <v>0</v>
      </c>
    </row>
    <row r="16" spans="1:21" x14ac:dyDescent="0.2">
      <c r="A16" s="4" t="s">
        <v>7</v>
      </c>
      <c r="B16" s="92">
        <v>0</v>
      </c>
      <c r="C16" s="93">
        <v>7500</v>
      </c>
      <c r="D16" s="16">
        <v>0</v>
      </c>
      <c r="E16" s="75">
        <v>7500</v>
      </c>
      <c r="F16" s="16">
        <v>0</v>
      </c>
      <c r="G16" s="75">
        <v>0</v>
      </c>
      <c r="H16" s="16">
        <v>0</v>
      </c>
      <c r="I16" s="75">
        <v>0</v>
      </c>
      <c r="J16" s="16">
        <v>0</v>
      </c>
      <c r="K16" s="75">
        <v>0</v>
      </c>
      <c r="L16" s="16">
        <v>0</v>
      </c>
      <c r="M16" s="75">
        <v>0</v>
      </c>
      <c r="N16" s="16">
        <v>0</v>
      </c>
      <c r="O16" s="75">
        <v>0</v>
      </c>
      <c r="P16" s="16">
        <v>0</v>
      </c>
      <c r="Q16" s="75">
        <v>0</v>
      </c>
      <c r="R16" s="16">
        <v>0</v>
      </c>
      <c r="S16" s="75">
        <v>0</v>
      </c>
      <c r="T16" s="16">
        <v>0</v>
      </c>
      <c r="U16" s="75">
        <v>0</v>
      </c>
    </row>
    <row r="17" spans="1:21" x14ac:dyDescent="0.2">
      <c r="A17" s="4" t="s">
        <v>8</v>
      </c>
      <c r="B17" s="92">
        <v>0</v>
      </c>
      <c r="C17" s="93">
        <v>71116</v>
      </c>
      <c r="D17" s="16">
        <v>0</v>
      </c>
      <c r="E17" s="75">
        <v>71116</v>
      </c>
      <c r="F17" s="16">
        <v>0</v>
      </c>
      <c r="G17" s="75">
        <v>0</v>
      </c>
      <c r="H17" s="16">
        <v>0</v>
      </c>
      <c r="I17" s="75">
        <v>0</v>
      </c>
      <c r="J17" s="16">
        <v>0</v>
      </c>
      <c r="K17" s="75">
        <v>0</v>
      </c>
      <c r="L17" s="16">
        <v>0</v>
      </c>
      <c r="M17" s="75">
        <v>0</v>
      </c>
      <c r="N17" s="16">
        <v>0</v>
      </c>
      <c r="O17" s="75">
        <v>0</v>
      </c>
      <c r="P17" s="16">
        <v>0</v>
      </c>
      <c r="Q17" s="75">
        <v>0</v>
      </c>
      <c r="R17" s="16">
        <v>0</v>
      </c>
      <c r="S17" s="75">
        <v>0</v>
      </c>
      <c r="T17" s="16">
        <v>0</v>
      </c>
      <c r="U17" s="75">
        <v>0</v>
      </c>
    </row>
    <row r="18" spans="1:21" x14ac:dyDescent="0.2">
      <c r="A18" s="4" t="s">
        <v>9</v>
      </c>
      <c r="B18" s="92">
        <v>0</v>
      </c>
      <c r="C18" s="93">
        <v>0</v>
      </c>
      <c r="D18" s="16">
        <v>0</v>
      </c>
      <c r="E18" s="75">
        <v>0</v>
      </c>
      <c r="F18" s="16">
        <v>0</v>
      </c>
      <c r="G18" s="75">
        <v>0</v>
      </c>
      <c r="H18" s="16">
        <v>0</v>
      </c>
      <c r="I18" s="75">
        <v>0</v>
      </c>
      <c r="J18" s="16">
        <v>0</v>
      </c>
      <c r="K18" s="75">
        <v>0</v>
      </c>
      <c r="L18" s="16">
        <v>0</v>
      </c>
      <c r="M18" s="75">
        <v>0</v>
      </c>
      <c r="N18" s="16">
        <v>0</v>
      </c>
      <c r="O18" s="75">
        <v>0</v>
      </c>
      <c r="P18" s="16">
        <v>0</v>
      </c>
      <c r="Q18" s="75">
        <v>0</v>
      </c>
      <c r="R18" s="16">
        <v>0</v>
      </c>
      <c r="S18" s="75">
        <v>0</v>
      </c>
      <c r="T18" s="16">
        <v>0</v>
      </c>
      <c r="U18" s="75">
        <v>0</v>
      </c>
    </row>
    <row r="19" spans="1:21" x14ac:dyDescent="0.2">
      <c r="A19" s="4" t="s">
        <v>10</v>
      </c>
      <c r="B19" s="92">
        <v>0</v>
      </c>
      <c r="C19" s="93">
        <v>0</v>
      </c>
      <c r="D19" s="16">
        <v>0</v>
      </c>
      <c r="E19" s="75">
        <v>0</v>
      </c>
      <c r="F19" s="16">
        <v>0</v>
      </c>
      <c r="G19" s="75">
        <v>0</v>
      </c>
      <c r="H19" s="16">
        <v>0</v>
      </c>
      <c r="I19" s="75">
        <v>0</v>
      </c>
      <c r="J19" s="16">
        <v>0</v>
      </c>
      <c r="K19" s="75">
        <v>0</v>
      </c>
      <c r="L19" s="16">
        <v>0</v>
      </c>
      <c r="M19" s="75">
        <v>0</v>
      </c>
      <c r="N19" s="16">
        <v>0</v>
      </c>
      <c r="O19" s="75">
        <v>0</v>
      </c>
      <c r="P19" s="16">
        <v>0</v>
      </c>
      <c r="Q19" s="75">
        <v>0</v>
      </c>
      <c r="R19" s="16">
        <v>0</v>
      </c>
      <c r="S19" s="75">
        <v>0</v>
      </c>
      <c r="T19" s="16">
        <v>0</v>
      </c>
      <c r="U19" s="75">
        <v>0</v>
      </c>
    </row>
    <row r="20" spans="1:21" x14ac:dyDescent="0.2">
      <c r="A20" s="4" t="s">
        <v>11</v>
      </c>
      <c r="B20" s="92">
        <v>0</v>
      </c>
      <c r="C20" s="93">
        <v>0</v>
      </c>
      <c r="D20" s="16">
        <v>0</v>
      </c>
      <c r="E20" s="75">
        <v>0</v>
      </c>
      <c r="F20" s="16">
        <v>0</v>
      </c>
      <c r="G20" s="75">
        <v>0</v>
      </c>
      <c r="H20" s="16">
        <v>0</v>
      </c>
      <c r="I20" s="75">
        <v>0</v>
      </c>
      <c r="J20" s="16">
        <v>0</v>
      </c>
      <c r="K20" s="75">
        <v>0</v>
      </c>
      <c r="L20" s="16">
        <v>0</v>
      </c>
      <c r="M20" s="75">
        <v>0</v>
      </c>
      <c r="N20" s="16">
        <v>0</v>
      </c>
      <c r="O20" s="75">
        <v>0</v>
      </c>
      <c r="P20" s="16">
        <v>0</v>
      </c>
      <c r="Q20" s="75">
        <v>0</v>
      </c>
      <c r="R20" s="16">
        <v>0</v>
      </c>
      <c r="S20" s="75">
        <v>0</v>
      </c>
      <c r="T20" s="16">
        <v>0</v>
      </c>
      <c r="U20" s="75">
        <v>0</v>
      </c>
    </row>
    <row r="21" spans="1:21" x14ac:dyDescent="0.2">
      <c r="A21" s="4" t="s">
        <v>12</v>
      </c>
      <c r="B21" s="92">
        <v>2657703.4600000004</v>
      </c>
      <c r="C21" s="93">
        <v>0</v>
      </c>
      <c r="D21" s="16">
        <v>590750</v>
      </c>
      <c r="E21" s="75">
        <v>0</v>
      </c>
      <c r="F21" s="16">
        <v>0</v>
      </c>
      <c r="G21" s="75">
        <v>0</v>
      </c>
      <c r="H21" s="16">
        <v>1905830.28</v>
      </c>
      <c r="I21" s="75">
        <v>0</v>
      </c>
      <c r="J21" s="16">
        <v>0</v>
      </c>
      <c r="K21" s="75">
        <v>0</v>
      </c>
      <c r="L21" s="16">
        <v>0</v>
      </c>
      <c r="M21" s="75">
        <v>0</v>
      </c>
      <c r="N21" s="16">
        <v>0</v>
      </c>
      <c r="O21" s="75">
        <v>0</v>
      </c>
      <c r="P21" s="16">
        <v>0</v>
      </c>
      <c r="Q21" s="75">
        <v>0</v>
      </c>
      <c r="R21" s="16">
        <v>161123.18</v>
      </c>
      <c r="S21" s="75">
        <v>0</v>
      </c>
      <c r="T21" s="16">
        <v>0</v>
      </c>
      <c r="U21" s="75">
        <v>0</v>
      </c>
    </row>
    <row r="22" spans="1:21" x14ac:dyDescent="0.2">
      <c r="A22" s="4" t="s">
        <v>13</v>
      </c>
      <c r="B22" s="92">
        <v>-1253264.8</v>
      </c>
      <c r="C22" s="93">
        <v>22751195.640000001</v>
      </c>
      <c r="D22" s="16">
        <v>-1271000</v>
      </c>
      <c r="E22" s="75">
        <v>22751195.640000001</v>
      </c>
      <c r="F22" s="16">
        <v>0</v>
      </c>
      <c r="G22" s="75">
        <v>0</v>
      </c>
      <c r="H22" s="16">
        <v>0</v>
      </c>
      <c r="I22" s="75">
        <v>0</v>
      </c>
      <c r="J22" s="16">
        <v>17735.2</v>
      </c>
      <c r="K22" s="75">
        <v>0</v>
      </c>
      <c r="L22" s="16">
        <v>0</v>
      </c>
      <c r="M22" s="75">
        <v>0</v>
      </c>
      <c r="N22" s="16">
        <v>0</v>
      </c>
      <c r="O22" s="75">
        <v>0</v>
      </c>
      <c r="P22" s="16">
        <v>0</v>
      </c>
      <c r="Q22" s="75">
        <v>0</v>
      </c>
      <c r="R22" s="16">
        <v>0</v>
      </c>
      <c r="S22" s="75">
        <v>0</v>
      </c>
      <c r="T22" s="16">
        <v>0</v>
      </c>
      <c r="U22" s="75">
        <v>0</v>
      </c>
    </row>
    <row r="23" spans="1:21" x14ac:dyDescent="0.2">
      <c r="A23" s="4" t="s">
        <v>14</v>
      </c>
      <c r="B23" s="92">
        <v>0</v>
      </c>
      <c r="C23" s="93">
        <v>0</v>
      </c>
      <c r="D23" s="16">
        <v>0</v>
      </c>
      <c r="E23" s="75">
        <v>0</v>
      </c>
      <c r="F23" s="16">
        <v>0</v>
      </c>
      <c r="G23" s="75">
        <v>0</v>
      </c>
      <c r="H23" s="16">
        <v>0</v>
      </c>
      <c r="I23" s="75">
        <v>0</v>
      </c>
      <c r="J23" s="16">
        <v>0</v>
      </c>
      <c r="K23" s="75">
        <v>0</v>
      </c>
      <c r="L23" s="16">
        <v>0</v>
      </c>
      <c r="M23" s="75">
        <v>0</v>
      </c>
      <c r="N23" s="16">
        <v>0</v>
      </c>
      <c r="O23" s="75">
        <v>0</v>
      </c>
      <c r="P23" s="16">
        <v>0</v>
      </c>
      <c r="Q23" s="75">
        <v>0</v>
      </c>
      <c r="R23" s="16">
        <v>0</v>
      </c>
      <c r="S23" s="75">
        <v>0</v>
      </c>
      <c r="T23" s="16">
        <v>0</v>
      </c>
      <c r="U23" s="75">
        <v>0</v>
      </c>
    </row>
    <row r="24" spans="1:21" x14ac:dyDescent="0.2">
      <c r="A24" s="4" t="s">
        <v>15</v>
      </c>
      <c r="B24" s="92">
        <v>0</v>
      </c>
      <c r="C24" s="93">
        <v>0</v>
      </c>
      <c r="D24" s="16">
        <v>0</v>
      </c>
      <c r="E24" s="75">
        <v>0</v>
      </c>
      <c r="F24" s="16">
        <v>0</v>
      </c>
      <c r="G24" s="75">
        <v>0</v>
      </c>
      <c r="H24" s="16">
        <v>0</v>
      </c>
      <c r="I24" s="75">
        <v>0</v>
      </c>
      <c r="J24" s="16">
        <v>0</v>
      </c>
      <c r="K24" s="75">
        <v>0</v>
      </c>
      <c r="L24" s="16">
        <v>0</v>
      </c>
      <c r="M24" s="75">
        <v>0</v>
      </c>
      <c r="N24" s="16">
        <v>0</v>
      </c>
      <c r="O24" s="75">
        <v>0</v>
      </c>
      <c r="P24" s="16">
        <v>0</v>
      </c>
      <c r="Q24" s="75">
        <v>0</v>
      </c>
      <c r="R24" s="16">
        <v>0</v>
      </c>
      <c r="S24" s="75">
        <v>0</v>
      </c>
      <c r="T24" s="16">
        <v>0</v>
      </c>
      <c r="U24" s="75">
        <v>0</v>
      </c>
    </row>
    <row r="25" spans="1:21" x14ac:dyDescent="0.2">
      <c r="A25" s="4" t="s">
        <v>16</v>
      </c>
      <c r="B25" s="92">
        <v>0</v>
      </c>
      <c r="C25" s="93">
        <v>0</v>
      </c>
      <c r="D25" s="16">
        <v>0</v>
      </c>
      <c r="E25" s="75">
        <v>0</v>
      </c>
      <c r="F25" s="16">
        <v>0</v>
      </c>
      <c r="G25" s="75">
        <v>0</v>
      </c>
      <c r="H25" s="16">
        <v>0</v>
      </c>
      <c r="I25" s="75">
        <v>0</v>
      </c>
      <c r="J25" s="16">
        <v>0</v>
      </c>
      <c r="K25" s="75">
        <v>0</v>
      </c>
      <c r="L25" s="16">
        <v>0</v>
      </c>
      <c r="M25" s="75">
        <v>0</v>
      </c>
      <c r="N25" s="16">
        <v>0</v>
      </c>
      <c r="O25" s="75">
        <v>0</v>
      </c>
      <c r="P25" s="16">
        <v>0</v>
      </c>
      <c r="Q25" s="75">
        <v>0</v>
      </c>
      <c r="R25" s="16">
        <v>0</v>
      </c>
      <c r="S25" s="75">
        <v>0</v>
      </c>
      <c r="T25" s="16">
        <v>0</v>
      </c>
      <c r="U25" s="75">
        <v>0</v>
      </c>
    </row>
    <row r="26" spans="1:21" x14ac:dyDescent="0.2">
      <c r="A26" s="4" t="s">
        <v>17</v>
      </c>
      <c r="B26" s="92">
        <v>153803.64000000001</v>
      </c>
      <c r="C26" s="93">
        <v>409.1</v>
      </c>
      <c r="D26" s="16">
        <v>46713.21</v>
      </c>
      <c r="E26" s="75">
        <v>0</v>
      </c>
      <c r="F26" s="16">
        <v>0</v>
      </c>
      <c r="G26" s="75">
        <v>0</v>
      </c>
      <c r="H26" s="16">
        <v>30797.64</v>
      </c>
      <c r="I26" s="75">
        <v>409.1</v>
      </c>
      <c r="J26" s="16">
        <v>0</v>
      </c>
      <c r="K26" s="75">
        <v>0</v>
      </c>
      <c r="L26" s="16">
        <v>0</v>
      </c>
      <c r="M26" s="75">
        <v>0</v>
      </c>
      <c r="N26" s="16">
        <v>0</v>
      </c>
      <c r="O26" s="75">
        <v>0</v>
      </c>
      <c r="P26" s="16">
        <v>76292.790000000008</v>
      </c>
      <c r="Q26" s="75">
        <v>0</v>
      </c>
      <c r="R26" s="16">
        <v>0</v>
      </c>
      <c r="S26" s="75">
        <v>0</v>
      </c>
      <c r="T26" s="16">
        <v>0</v>
      </c>
      <c r="U26" s="75">
        <v>0</v>
      </c>
    </row>
    <row r="27" spans="1:21" x14ac:dyDescent="0.2">
      <c r="A27" s="4" t="s">
        <v>18</v>
      </c>
      <c r="B27" s="92">
        <v>1980</v>
      </c>
      <c r="C27" s="93">
        <v>0</v>
      </c>
      <c r="D27" s="16">
        <v>0</v>
      </c>
      <c r="E27" s="75">
        <v>0</v>
      </c>
      <c r="F27" s="16">
        <v>0</v>
      </c>
      <c r="G27" s="75">
        <v>0</v>
      </c>
      <c r="H27" s="16">
        <v>0</v>
      </c>
      <c r="I27" s="75">
        <v>0</v>
      </c>
      <c r="J27" s="16">
        <v>1980</v>
      </c>
      <c r="K27" s="75">
        <v>0</v>
      </c>
      <c r="L27" s="16">
        <v>0</v>
      </c>
      <c r="M27" s="75">
        <v>0</v>
      </c>
      <c r="N27" s="16">
        <v>0</v>
      </c>
      <c r="O27" s="75">
        <v>0</v>
      </c>
      <c r="P27" s="16">
        <v>0</v>
      </c>
      <c r="Q27" s="75">
        <v>0</v>
      </c>
      <c r="R27" s="16">
        <v>0</v>
      </c>
      <c r="S27" s="75">
        <v>0</v>
      </c>
      <c r="T27" s="16">
        <v>0</v>
      </c>
      <c r="U27" s="75">
        <v>0</v>
      </c>
    </row>
    <row r="28" spans="1:21" x14ac:dyDescent="0.2">
      <c r="A28" s="4" t="s">
        <v>19</v>
      </c>
      <c r="B28" s="92">
        <v>182713</v>
      </c>
      <c r="C28" s="93">
        <v>82259</v>
      </c>
      <c r="D28" s="16">
        <v>0</v>
      </c>
      <c r="E28" s="75">
        <v>0</v>
      </c>
      <c r="F28" s="16">
        <v>0</v>
      </c>
      <c r="G28" s="75">
        <v>0</v>
      </c>
      <c r="H28" s="16">
        <v>56628</v>
      </c>
      <c r="I28" s="75">
        <v>3621</v>
      </c>
      <c r="J28" s="16">
        <v>12000</v>
      </c>
      <c r="K28" s="75">
        <v>0</v>
      </c>
      <c r="L28" s="16">
        <v>0</v>
      </c>
      <c r="M28" s="75">
        <v>0</v>
      </c>
      <c r="N28" s="16">
        <v>13221</v>
      </c>
      <c r="O28" s="75">
        <v>0</v>
      </c>
      <c r="P28" s="16">
        <v>0</v>
      </c>
      <c r="Q28" s="75">
        <v>0</v>
      </c>
      <c r="R28" s="16">
        <v>65600</v>
      </c>
      <c r="S28" s="75">
        <v>78638</v>
      </c>
      <c r="T28" s="16">
        <v>35264</v>
      </c>
      <c r="U28" s="75">
        <v>0</v>
      </c>
    </row>
    <row r="29" spans="1:21" x14ac:dyDescent="0.2">
      <c r="A29" s="4" t="s">
        <v>20</v>
      </c>
      <c r="B29" s="92">
        <v>0</v>
      </c>
      <c r="C29" s="93">
        <v>0</v>
      </c>
      <c r="D29" s="16">
        <v>0</v>
      </c>
      <c r="E29" s="75">
        <v>0</v>
      </c>
      <c r="F29" s="16">
        <v>0</v>
      </c>
      <c r="G29" s="75">
        <v>0</v>
      </c>
      <c r="H29" s="16">
        <v>0</v>
      </c>
      <c r="I29" s="75">
        <v>0</v>
      </c>
      <c r="J29" s="16">
        <v>0</v>
      </c>
      <c r="K29" s="75">
        <v>0</v>
      </c>
      <c r="L29" s="16">
        <v>0</v>
      </c>
      <c r="M29" s="75">
        <v>0</v>
      </c>
      <c r="N29" s="16">
        <v>0</v>
      </c>
      <c r="O29" s="75">
        <v>0</v>
      </c>
      <c r="P29" s="16">
        <v>0</v>
      </c>
      <c r="Q29" s="75">
        <v>0</v>
      </c>
      <c r="R29" s="16">
        <v>0</v>
      </c>
      <c r="S29" s="75">
        <v>0</v>
      </c>
      <c r="T29" s="16">
        <v>0</v>
      </c>
      <c r="U29" s="75">
        <v>0</v>
      </c>
    </row>
    <row r="30" spans="1:21" x14ac:dyDescent="0.2">
      <c r="A30" s="4" t="s">
        <v>21</v>
      </c>
      <c r="B30" s="92">
        <v>0</v>
      </c>
      <c r="C30" s="93">
        <v>84338</v>
      </c>
      <c r="D30" s="16">
        <v>0</v>
      </c>
      <c r="E30" s="75">
        <v>0</v>
      </c>
      <c r="F30" s="16">
        <v>0</v>
      </c>
      <c r="G30" s="75">
        <v>0</v>
      </c>
      <c r="H30" s="16">
        <v>0</v>
      </c>
      <c r="I30" s="75">
        <v>0</v>
      </c>
      <c r="J30" s="16">
        <v>0</v>
      </c>
      <c r="K30" s="75">
        <v>0</v>
      </c>
      <c r="L30" s="16">
        <v>0</v>
      </c>
      <c r="M30" s="75">
        <v>0</v>
      </c>
      <c r="N30" s="16">
        <v>0</v>
      </c>
      <c r="O30" s="75">
        <v>0</v>
      </c>
      <c r="P30" s="16">
        <v>0</v>
      </c>
      <c r="Q30" s="75">
        <v>0</v>
      </c>
      <c r="R30" s="16">
        <v>0</v>
      </c>
      <c r="S30" s="75">
        <v>84338</v>
      </c>
      <c r="T30" s="16">
        <v>0</v>
      </c>
      <c r="U30" s="75">
        <v>0</v>
      </c>
    </row>
    <row r="31" spans="1:21" x14ac:dyDescent="0.2">
      <c r="A31" s="4" t="s">
        <v>22</v>
      </c>
      <c r="B31" s="92">
        <v>182647.3</v>
      </c>
      <c r="C31" s="93">
        <v>0</v>
      </c>
      <c r="D31" s="16">
        <v>0</v>
      </c>
      <c r="E31" s="75">
        <v>0</v>
      </c>
      <c r="F31" s="16">
        <v>0</v>
      </c>
      <c r="G31" s="75">
        <v>0</v>
      </c>
      <c r="H31" s="16">
        <v>0</v>
      </c>
      <c r="I31" s="75">
        <v>0</v>
      </c>
      <c r="J31" s="16">
        <v>0</v>
      </c>
      <c r="K31" s="75">
        <v>0</v>
      </c>
      <c r="L31" s="16">
        <v>0</v>
      </c>
      <c r="M31" s="75">
        <v>0</v>
      </c>
      <c r="N31" s="16">
        <v>0</v>
      </c>
      <c r="O31" s="75">
        <v>0</v>
      </c>
      <c r="P31" s="16">
        <v>182647.3</v>
      </c>
      <c r="Q31" s="75">
        <v>0</v>
      </c>
      <c r="R31" s="16">
        <v>0</v>
      </c>
      <c r="S31" s="75">
        <v>0</v>
      </c>
      <c r="T31" s="16">
        <v>0</v>
      </c>
      <c r="U31" s="75">
        <v>0</v>
      </c>
    </row>
    <row r="32" spans="1:21" x14ac:dyDescent="0.2">
      <c r="A32" s="4" t="s">
        <v>23</v>
      </c>
      <c r="B32" s="92">
        <v>0</v>
      </c>
      <c r="C32" s="93">
        <v>0</v>
      </c>
      <c r="D32" s="16">
        <v>0</v>
      </c>
      <c r="E32" s="75">
        <v>0</v>
      </c>
      <c r="F32" s="16">
        <v>0</v>
      </c>
      <c r="G32" s="75">
        <v>0</v>
      </c>
      <c r="H32" s="16">
        <v>0</v>
      </c>
      <c r="I32" s="75">
        <v>0</v>
      </c>
      <c r="J32" s="16">
        <v>0</v>
      </c>
      <c r="K32" s="75">
        <v>0</v>
      </c>
      <c r="L32" s="16">
        <v>0</v>
      </c>
      <c r="M32" s="75">
        <v>0</v>
      </c>
      <c r="N32" s="16">
        <v>0</v>
      </c>
      <c r="O32" s="75">
        <v>0</v>
      </c>
      <c r="P32" s="16">
        <v>0</v>
      </c>
      <c r="Q32" s="75">
        <v>0</v>
      </c>
      <c r="R32" s="16">
        <v>0</v>
      </c>
      <c r="S32" s="75">
        <v>0</v>
      </c>
      <c r="T32" s="16">
        <v>0</v>
      </c>
      <c r="U32" s="75">
        <v>0</v>
      </c>
    </row>
    <row r="33" spans="1:21" x14ac:dyDescent="0.2">
      <c r="A33" s="4" t="s">
        <v>24</v>
      </c>
      <c r="B33" s="92">
        <v>0</v>
      </c>
      <c r="C33" s="93">
        <v>7512.5942360023855</v>
      </c>
      <c r="D33" s="16">
        <v>0</v>
      </c>
      <c r="E33" s="75">
        <v>4139.79884440355</v>
      </c>
      <c r="F33" s="16">
        <v>0</v>
      </c>
      <c r="G33" s="75">
        <v>2411.97490835601</v>
      </c>
      <c r="H33" s="16">
        <v>0</v>
      </c>
      <c r="I33" s="75">
        <v>0</v>
      </c>
      <c r="J33" s="16">
        <v>0</v>
      </c>
      <c r="K33" s="75">
        <v>623.73733477143298</v>
      </c>
      <c r="L33" s="16">
        <v>0</v>
      </c>
      <c r="M33" s="75">
        <v>0</v>
      </c>
      <c r="N33" s="16">
        <v>0</v>
      </c>
      <c r="O33" s="75">
        <v>0</v>
      </c>
      <c r="P33" s="16">
        <v>0</v>
      </c>
      <c r="Q33" s="75">
        <v>0</v>
      </c>
      <c r="R33" s="16">
        <v>0</v>
      </c>
      <c r="S33" s="75">
        <v>337.08314847139297</v>
      </c>
      <c r="T33" s="16">
        <v>0</v>
      </c>
      <c r="U33" s="75">
        <v>0</v>
      </c>
    </row>
    <row r="34" spans="1:21" x14ac:dyDescent="0.2">
      <c r="A34" s="4" t="s">
        <v>25</v>
      </c>
      <c r="B34" s="92">
        <v>0</v>
      </c>
      <c r="C34" s="93">
        <v>0</v>
      </c>
      <c r="D34" s="16">
        <v>0</v>
      </c>
      <c r="E34" s="75">
        <v>0</v>
      </c>
      <c r="F34" s="16">
        <v>0</v>
      </c>
      <c r="G34" s="75">
        <v>0</v>
      </c>
      <c r="H34" s="16">
        <v>0</v>
      </c>
      <c r="I34" s="75">
        <v>0</v>
      </c>
      <c r="J34" s="16">
        <v>0</v>
      </c>
      <c r="K34" s="75">
        <v>0</v>
      </c>
      <c r="L34" s="16">
        <v>0</v>
      </c>
      <c r="M34" s="75">
        <v>0</v>
      </c>
      <c r="N34" s="16">
        <v>0</v>
      </c>
      <c r="O34" s="75">
        <v>0</v>
      </c>
      <c r="P34" s="16">
        <v>0</v>
      </c>
      <c r="Q34" s="75">
        <v>0</v>
      </c>
      <c r="R34" s="16">
        <v>0</v>
      </c>
      <c r="S34" s="75">
        <v>0</v>
      </c>
      <c r="T34" s="16">
        <v>0</v>
      </c>
      <c r="U34" s="75">
        <v>0</v>
      </c>
    </row>
    <row r="35" spans="1:21" x14ac:dyDescent="0.2">
      <c r="A35" s="4" t="s">
        <v>26</v>
      </c>
      <c r="B35" s="92">
        <v>0</v>
      </c>
      <c r="C35" s="93">
        <v>0</v>
      </c>
      <c r="D35" s="16">
        <v>0</v>
      </c>
      <c r="E35" s="75">
        <v>0</v>
      </c>
      <c r="F35" s="16">
        <v>0</v>
      </c>
      <c r="G35" s="75">
        <v>0</v>
      </c>
      <c r="H35" s="16">
        <v>0</v>
      </c>
      <c r="I35" s="75">
        <v>0</v>
      </c>
      <c r="J35" s="16">
        <v>0</v>
      </c>
      <c r="K35" s="75">
        <v>0</v>
      </c>
      <c r="L35" s="16">
        <v>0</v>
      </c>
      <c r="M35" s="75">
        <v>0</v>
      </c>
      <c r="N35" s="16">
        <v>0</v>
      </c>
      <c r="O35" s="75">
        <v>0</v>
      </c>
      <c r="P35" s="16">
        <v>0</v>
      </c>
      <c r="Q35" s="75">
        <v>0</v>
      </c>
      <c r="R35" s="16">
        <v>0</v>
      </c>
      <c r="S35" s="75">
        <v>0</v>
      </c>
      <c r="T35" s="16">
        <v>0</v>
      </c>
      <c r="U35" s="75">
        <v>0</v>
      </c>
    </row>
    <row r="36" spans="1:21" x14ac:dyDescent="0.2">
      <c r="A36" s="4" t="s">
        <v>27</v>
      </c>
      <c r="B36" s="92">
        <v>0</v>
      </c>
      <c r="C36" s="93">
        <v>0</v>
      </c>
      <c r="D36" s="16">
        <v>0</v>
      </c>
      <c r="E36" s="75">
        <v>0</v>
      </c>
      <c r="F36" s="16">
        <v>0</v>
      </c>
      <c r="G36" s="75">
        <v>0</v>
      </c>
      <c r="H36" s="16">
        <v>0</v>
      </c>
      <c r="I36" s="75">
        <v>0</v>
      </c>
      <c r="J36" s="16">
        <v>0</v>
      </c>
      <c r="K36" s="75">
        <v>0</v>
      </c>
      <c r="L36" s="16">
        <v>0</v>
      </c>
      <c r="M36" s="75">
        <v>0</v>
      </c>
      <c r="N36" s="16">
        <v>0</v>
      </c>
      <c r="O36" s="75">
        <v>0</v>
      </c>
      <c r="P36" s="16">
        <v>0</v>
      </c>
      <c r="Q36" s="75">
        <v>0</v>
      </c>
      <c r="R36" s="16">
        <v>0</v>
      </c>
      <c r="S36" s="75">
        <v>0</v>
      </c>
      <c r="T36" s="16">
        <v>0</v>
      </c>
      <c r="U36" s="75">
        <v>0</v>
      </c>
    </row>
    <row r="37" spans="1:21" x14ac:dyDescent="0.2">
      <c r="A37" s="4" t="s">
        <v>28</v>
      </c>
      <c r="B37" s="92">
        <v>0</v>
      </c>
      <c r="C37" s="93">
        <v>9187000</v>
      </c>
      <c r="D37" s="16">
        <v>0</v>
      </c>
      <c r="E37" s="75">
        <v>9187000</v>
      </c>
      <c r="F37" s="16">
        <v>0</v>
      </c>
      <c r="G37" s="75">
        <v>0</v>
      </c>
      <c r="H37" s="16">
        <v>0</v>
      </c>
      <c r="I37" s="75">
        <v>0</v>
      </c>
      <c r="J37" s="16">
        <v>0</v>
      </c>
      <c r="K37" s="75">
        <v>0</v>
      </c>
      <c r="L37" s="16">
        <v>0</v>
      </c>
      <c r="M37" s="75">
        <v>0</v>
      </c>
      <c r="N37" s="16">
        <v>0</v>
      </c>
      <c r="O37" s="75">
        <v>0</v>
      </c>
      <c r="P37" s="16">
        <v>0</v>
      </c>
      <c r="Q37" s="75">
        <v>0</v>
      </c>
      <c r="R37" s="16">
        <v>0</v>
      </c>
      <c r="S37" s="75">
        <v>0</v>
      </c>
      <c r="T37" s="16">
        <v>0</v>
      </c>
      <c r="U37" s="75">
        <v>0</v>
      </c>
    </row>
    <row r="38" spans="1:21" x14ac:dyDescent="0.2">
      <c r="A38" s="4" t="s">
        <v>29</v>
      </c>
      <c r="B38" s="92">
        <v>0</v>
      </c>
      <c r="C38" s="93">
        <v>0</v>
      </c>
      <c r="D38" s="16">
        <v>0</v>
      </c>
      <c r="E38" s="75">
        <v>0</v>
      </c>
      <c r="F38" s="16">
        <v>0</v>
      </c>
      <c r="G38" s="75">
        <v>0</v>
      </c>
      <c r="H38" s="16">
        <v>0</v>
      </c>
      <c r="I38" s="75">
        <v>0</v>
      </c>
      <c r="J38" s="16">
        <v>0</v>
      </c>
      <c r="K38" s="75">
        <v>0</v>
      </c>
      <c r="L38" s="16">
        <v>0</v>
      </c>
      <c r="M38" s="75">
        <v>0</v>
      </c>
      <c r="N38" s="16">
        <v>0</v>
      </c>
      <c r="O38" s="75">
        <v>0</v>
      </c>
      <c r="P38" s="16">
        <v>0</v>
      </c>
      <c r="Q38" s="75">
        <v>0</v>
      </c>
      <c r="R38" s="16">
        <v>0</v>
      </c>
      <c r="S38" s="75">
        <v>0</v>
      </c>
      <c r="T38" s="16">
        <v>0</v>
      </c>
      <c r="U38" s="75">
        <v>0</v>
      </c>
    </row>
    <row r="39" spans="1:21" x14ac:dyDescent="0.2">
      <c r="A39" s="4" t="s">
        <v>30</v>
      </c>
      <c r="B39" s="92">
        <v>0</v>
      </c>
      <c r="C39" s="93">
        <v>0</v>
      </c>
      <c r="D39" s="16">
        <v>0</v>
      </c>
      <c r="E39" s="75">
        <v>0</v>
      </c>
      <c r="F39" s="16">
        <v>0</v>
      </c>
      <c r="G39" s="75">
        <v>0</v>
      </c>
      <c r="H39" s="16">
        <v>0</v>
      </c>
      <c r="I39" s="75">
        <v>0</v>
      </c>
      <c r="J39" s="16">
        <v>0</v>
      </c>
      <c r="K39" s="75">
        <v>0</v>
      </c>
      <c r="L39" s="16">
        <v>0</v>
      </c>
      <c r="M39" s="75">
        <v>0</v>
      </c>
      <c r="N39" s="16">
        <v>0</v>
      </c>
      <c r="O39" s="75">
        <v>0</v>
      </c>
      <c r="P39" s="16">
        <v>0</v>
      </c>
      <c r="Q39" s="75">
        <v>0</v>
      </c>
      <c r="R39" s="16">
        <v>0</v>
      </c>
      <c r="S39" s="75">
        <v>0</v>
      </c>
      <c r="T39" s="16">
        <v>0</v>
      </c>
      <c r="U39" s="75">
        <v>0</v>
      </c>
    </row>
    <row r="40" spans="1:21" x14ac:dyDescent="0.2">
      <c r="A40" s="4" t="s">
        <v>31</v>
      </c>
      <c r="B40" s="92">
        <v>0</v>
      </c>
      <c r="C40" s="93">
        <v>0</v>
      </c>
      <c r="D40" s="16">
        <v>0</v>
      </c>
      <c r="E40" s="75">
        <v>0</v>
      </c>
      <c r="F40" s="16">
        <v>0</v>
      </c>
      <c r="G40" s="75">
        <v>0</v>
      </c>
      <c r="H40" s="16">
        <v>0</v>
      </c>
      <c r="I40" s="75">
        <v>0</v>
      </c>
      <c r="J40" s="16">
        <v>0</v>
      </c>
      <c r="K40" s="75">
        <v>0</v>
      </c>
      <c r="L40" s="16">
        <v>0</v>
      </c>
      <c r="M40" s="75">
        <v>0</v>
      </c>
      <c r="N40" s="16">
        <v>0</v>
      </c>
      <c r="O40" s="75">
        <v>0</v>
      </c>
      <c r="P40" s="16">
        <v>0</v>
      </c>
      <c r="Q40" s="75">
        <v>0</v>
      </c>
      <c r="R40" s="16">
        <v>0</v>
      </c>
      <c r="S40" s="75">
        <v>0</v>
      </c>
      <c r="T40" s="16">
        <v>0</v>
      </c>
      <c r="U40" s="75">
        <v>0</v>
      </c>
    </row>
    <row r="41" spans="1:21" x14ac:dyDescent="0.2">
      <c r="A41" s="4" t="s">
        <v>32</v>
      </c>
      <c r="B41" s="92">
        <v>31812</v>
      </c>
      <c r="C41" s="93">
        <v>0</v>
      </c>
      <c r="D41" s="16">
        <v>9091</v>
      </c>
      <c r="E41" s="75">
        <v>0</v>
      </c>
      <c r="F41" s="16">
        <v>727</v>
      </c>
      <c r="G41" s="75">
        <v>0</v>
      </c>
      <c r="H41" s="16">
        <v>0</v>
      </c>
      <c r="I41" s="75">
        <v>0</v>
      </c>
      <c r="J41" s="16">
        <v>0</v>
      </c>
      <c r="K41" s="75">
        <v>0</v>
      </c>
      <c r="L41" s="16">
        <v>0</v>
      </c>
      <c r="M41" s="75">
        <v>0</v>
      </c>
      <c r="N41" s="16">
        <v>11994</v>
      </c>
      <c r="O41" s="75">
        <v>0</v>
      </c>
      <c r="P41" s="16">
        <v>0</v>
      </c>
      <c r="Q41" s="75">
        <v>0</v>
      </c>
      <c r="R41" s="16">
        <v>10000</v>
      </c>
      <c r="S41" s="75">
        <v>0</v>
      </c>
      <c r="T41" s="16">
        <v>0</v>
      </c>
      <c r="U41" s="75">
        <v>0</v>
      </c>
    </row>
    <row r="42" spans="1:21" x14ac:dyDescent="0.2">
      <c r="A42" s="4" t="s">
        <v>33</v>
      </c>
      <c r="B42" s="92">
        <v>0</v>
      </c>
      <c r="C42" s="93">
        <v>1959509.39</v>
      </c>
      <c r="D42" s="16">
        <v>0</v>
      </c>
      <c r="E42" s="75">
        <v>1897366.74</v>
      </c>
      <c r="F42" s="16">
        <v>0</v>
      </c>
      <c r="G42" s="75">
        <v>0</v>
      </c>
      <c r="H42" s="16">
        <v>0</v>
      </c>
      <c r="I42" s="75">
        <v>0</v>
      </c>
      <c r="J42" s="16">
        <v>0</v>
      </c>
      <c r="K42" s="75">
        <v>0</v>
      </c>
      <c r="L42" s="16">
        <v>0</v>
      </c>
      <c r="M42" s="75">
        <v>0</v>
      </c>
      <c r="N42" s="16">
        <v>0</v>
      </c>
      <c r="O42" s="75">
        <v>0</v>
      </c>
      <c r="P42" s="16">
        <v>0</v>
      </c>
      <c r="Q42" s="75">
        <v>0</v>
      </c>
      <c r="R42" s="16">
        <v>0</v>
      </c>
      <c r="S42" s="75">
        <v>62142.65</v>
      </c>
      <c r="T42" s="16">
        <v>0</v>
      </c>
      <c r="U42" s="75">
        <v>0</v>
      </c>
    </row>
    <row r="43" spans="1:21" x14ac:dyDescent="0.2">
      <c r="A43" s="4" t="s">
        <v>34</v>
      </c>
      <c r="B43" s="92">
        <v>0</v>
      </c>
      <c r="C43" s="93">
        <v>0</v>
      </c>
      <c r="D43" s="16">
        <v>0</v>
      </c>
      <c r="E43" s="75">
        <v>0</v>
      </c>
      <c r="F43" s="16">
        <v>0</v>
      </c>
      <c r="G43" s="75">
        <v>0</v>
      </c>
      <c r="H43" s="16">
        <v>0</v>
      </c>
      <c r="I43" s="75">
        <v>0</v>
      </c>
      <c r="J43" s="16">
        <v>0</v>
      </c>
      <c r="K43" s="75">
        <v>0</v>
      </c>
      <c r="L43" s="16">
        <v>0</v>
      </c>
      <c r="M43" s="75">
        <v>0</v>
      </c>
      <c r="N43" s="16">
        <v>0</v>
      </c>
      <c r="O43" s="75">
        <v>0</v>
      </c>
      <c r="P43" s="16">
        <v>0</v>
      </c>
      <c r="Q43" s="75">
        <v>0</v>
      </c>
      <c r="R43" s="16">
        <v>0</v>
      </c>
      <c r="S43" s="75">
        <v>0</v>
      </c>
      <c r="T43" s="16">
        <v>0</v>
      </c>
      <c r="U43" s="75">
        <v>0</v>
      </c>
    </row>
    <row r="44" spans="1:21" x14ac:dyDescent="0.2">
      <c r="A44" s="4" t="s">
        <v>35</v>
      </c>
      <c r="B44" s="92">
        <v>0</v>
      </c>
      <c r="C44" s="93">
        <v>0</v>
      </c>
      <c r="D44" s="16">
        <v>0</v>
      </c>
      <c r="E44" s="75">
        <v>0</v>
      </c>
      <c r="F44" s="16">
        <v>0</v>
      </c>
      <c r="G44" s="75">
        <v>0</v>
      </c>
      <c r="H44" s="16">
        <v>0</v>
      </c>
      <c r="I44" s="75">
        <v>0</v>
      </c>
      <c r="J44" s="16">
        <v>0</v>
      </c>
      <c r="K44" s="75">
        <v>0</v>
      </c>
      <c r="L44" s="16">
        <v>0</v>
      </c>
      <c r="M44" s="75">
        <v>0</v>
      </c>
      <c r="N44" s="16">
        <v>0</v>
      </c>
      <c r="O44" s="75">
        <v>0</v>
      </c>
      <c r="P44" s="16">
        <v>0</v>
      </c>
      <c r="Q44" s="75">
        <v>0</v>
      </c>
      <c r="R44" s="16">
        <v>0</v>
      </c>
      <c r="S44" s="75">
        <v>0</v>
      </c>
      <c r="T44" s="16">
        <v>0</v>
      </c>
      <c r="U44" s="75">
        <v>0</v>
      </c>
    </row>
    <row r="45" spans="1:21" x14ac:dyDescent="0.2">
      <c r="A45" s="4" t="s">
        <v>36</v>
      </c>
      <c r="B45" s="92">
        <v>17515.150000000001</v>
      </c>
      <c r="C45" s="93">
        <v>7137.27</v>
      </c>
      <c r="D45" s="16">
        <v>0</v>
      </c>
      <c r="E45" s="75">
        <v>7137.27</v>
      </c>
      <c r="F45" s="16">
        <v>2719.95</v>
      </c>
      <c r="G45" s="75">
        <v>0</v>
      </c>
      <c r="H45" s="16">
        <v>0</v>
      </c>
      <c r="I45" s="75">
        <v>0</v>
      </c>
      <c r="J45" s="16">
        <v>0</v>
      </c>
      <c r="K45" s="75">
        <v>0</v>
      </c>
      <c r="L45" s="16">
        <v>0</v>
      </c>
      <c r="M45" s="75">
        <v>0</v>
      </c>
      <c r="N45" s="16">
        <v>0</v>
      </c>
      <c r="O45" s="75">
        <v>0</v>
      </c>
      <c r="P45" s="16">
        <v>0</v>
      </c>
      <c r="Q45" s="75">
        <v>0</v>
      </c>
      <c r="R45" s="16">
        <v>0</v>
      </c>
      <c r="S45" s="75">
        <v>0</v>
      </c>
      <c r="T45" s="16">
        <v>14795.2</v>
      </c>
      <c r="U45" s="75">
        <v>0</v>
      </c>
    </row>
    <row r="46" spans="1:21" x14ac:dyDescent="0.2">
      <c r="A46" s="4" t="s">
        <v>37</v>
      </c>
      <c r="B46" s="92">
        <v>-6293.9400000000005</v>
      </c>
      <c r="C46" s="93">
        <v>0</v>
      </c>
      <c r="D46" s="16">
        <v>0</v>
      </c>
      <c r="E46" s="75">
        <v>0</v>
      </c>
      <c r="F46" s="16">
        <v>0</v>
      </c>
      <c r="G46" s="75">
        <v>0</v>
      </c>
      <c r="H46" s="16">
        <v>0</v>
      </c>
      <c r="I46" s="75">
        <v>0</v>
      </c>
      <c r="J46" s="16">
        <v>0</v>
      </c>
      <c r="K46" s="75">
        <v>0</v>
      </c>
      <c r="L46" s="16">
        <v>-544.80999999999995</v>
      </c>
      <c r="M46" s="75">
        <v>0</v>
      </c>
      <c r="N46" s="16">
        <v>0</v>
      </c>
      <c r="O46" s="75">
        <v>0</v>
      </c>
      <c r="P46" s="16">
        <v>0</v>
      </c>
      <c r="Q46" s="75">
        <v>0</v>
      </c>
      <c r="R46" s="16">
        <v>0</v>
      </c>
      <c r="S46" s="75">
        <v>0</v>
      </c>
      <c r="T46" s="16">
        <v>-5749.13</v>
      </c>
      <c r="U46" s="75">
        <v>0</v>
      </c>
    </row>
    <row r="47" spans="1:21" x14ac:dyDescent="0.2">
      <c r="A47" s="4" t="s">
        <v>38</v>
      </c>
      <c r="B47" s="92">
        <v>0</v>
      </c>
      <c r="C47" s="93">
        <v>0</v>
      </c>
      <c r="D47" s="16">
        <v>0</v>
      </c>
      <c r="E47" s="75">
        <v>0</v>
      </c>
      <c r="F47" s="16">
        <v>0</v>
      </c>
      <c r="G47" s="75">
        <v>0</v>
      </c>
      <c r="H47" s="16">
        <v>0</v>
      </c>
      <c r="I47" s="75">
        <v>0</v>
      </c>
      <c r="J47" s="16">
        <v>0</v>
      </c>
      <c r="K47" s="75">
        <v>0</v>
      </c>
      <c r="L47" s="16">
        <v>0</v>
      </c>
      <c r="M47" s="75">
        <v>0</v>
      </c>
      <c r="N47" s="16">
        <v>0</v>
      </c>
      <c r="O47" s="75">
        <v>0</v>
      </c>
      <c r="P47" s="16">
        <v>0</v>
      </c>
      <c r="Q47" s="75">
        <v>0</v>
      </c>
      <c r="R47" s="16">
        <v>0</v>
      </c>
      <c r="S47" s="75">
        <v>0</v>
      </c>
      <c r="T47" s="16">
        <v>0</v>
      </c>
      <c r="U47" s="75">
        <v>0</v>
      </c>
    </row>
    <row r="48" spans="1:21" x14ac:dyDescent="0.2">
      <c r="A48" s="4" t="s">
        <v>39</v>
      </c>
      <c r="B48" s="92">
        <v>0</v>
      </c>
      <c r="C48" s="93">
        <v>0</v>
      </c>
      <c r="D48" s="16">
        <v>0</v>
      </c>
      <c r="E48" s="75">
        <v>0</v>
      </c>
      <c r="F48" s="16">
        <v>0</v>
      </c>
      <c r="G48" s="75">
        <v>0</v>
      </c>
      <c r="H48" s="16">
        <v>0</v>
      </c>
      <c r="I48" s="75">
        <v>0</v>
      </c>
      <c r="J48" s="16">
        <v>0</v>
      </c>
      <c r="K48" s="75">
        <v>0</v>
      </c>
      <c r="L48" s="16">
        <v>0</v>
      </c>
      <c r="M48" s="75">
        <v>0</v>
      </c>
      <c r="N48" s="16">
        <v>0</v>
      </c>
      <c r="O48" s="75">
        <v>0</v>
      </c>
      <c r="P48" s="16">
        <v>0</v>
      </c>
      <c r="Q48" s="75">
        <v>0</v>
      </c>
      <c r="R48" s="16">
        <v>0</v>
      </c>
      <c r="S48" s="75">
        <v>0</v>
      </c>
      <c r="T48" s="16">
        <v>0</v>
      </c>
      <c r="U48" s="75">
        <v>0</v>
      </c>
    </row>
    <row r="49" spans="1:21" x14ac:dyDescent="0.2">
      <c r="A49" s="4" t="s">
        <v>40</v>
      </c>
      <c r="B49" s="92">
        <v>0</v>
      </c>
      <c r="C49" s="93">
        <v>0</v>
      </c>
      <c r="D49" s="16">
        <v>0</v>
      </c>
      <c r="E49" s="75">
        <v>0</v>
      </c>
      <c r="F49" s="16">
        <v>0</v>
      </c>
      <c r="G49" s="75">
        <v>0</v>
      </c>
      <c r="H49" s="16">
        <v>0</v>
      </c>
      <c r="I49" s="75">
        <v>0</v>
      </c>
      <c r="J49" s="16">
        <v>0</v>
      </c>
      <c r="K49" s="75">
        <v>0</v>
      </c>
      <c r="L49" s="16">
        <v>0</v>
      </c>
      <c r="M49" s="75">
        <v>0</v>
      </c>
      <c r="N49" s="16">
        <v>0</v>
      </c>
      <c r="O49" s="75">
        <v>0</v>
      </c>
      <c r="P49" s="16">
        <v>0</v>
      </c>
      <c r="Q49" s="75">
        <v>0</v>
      </c>
      <c r="R49" s="16">
        <v>0</v>
      </c>
      <c r="S49" s="75">
        <v>0</v>
      </c>
      <c r="T49" s="16">
        <v>0</v>
      </c>
      <c r="U49" s="75">
        <v>0</v>
      </c>
    </row>
    <row r="50" spans="1:21" x14ac:dyDescent="0.2">
      <c r="A50" s="4" t="s">
        <v>41</v>
      </c>
      <c r="B50" s="92">
        <v>0</v>
      </c>
      <c r="C50" s="93">
        <v>0</v>
      </c>
      <c r="D50" s="16">
        <v>0</v>
      </c>
      <c r="E50" s="75">
        <v>0</v>
      </c>
      <c r="F50" s="16">
        <v>0</v>
      </c>
      <c r="G50" s="75">
        <v>0</v>
      </c>
      <c r="H50" s="16">
        <v>0</v>
      </c>
      <c r="I50" s="75">
        <v>0</v>
      </c>
      <c r="J50" s="16">
        <v>0</v>
      </c>
      <c r="K50" s="75">
        <v>0</v>
      </c>
      <c r="L50" s="16">
        <v>0</v>
      </c>
      <c r="M50" s="75">
        <v>0</v>
      </c>
      <c r="N50" s="16">
        <v>0</v>
      </c>
      <c r="O50" s="75">
        <v>0</v>
      </c>
      <c r="P50" s="16">
        <v>0</v>
      </c>
      <c r="Q50" s="75">
        <v>0</v>
      </c>
      <c r="R50" s="16">
        <v>0</v>
      </c>
      <c r="S50" s="75">
        <v>0</v>
      </c>
      <c r="T50" s="16">
        <v>0</v>
      </c>
      <c r="U50" s="75">
        <v>0</v>
      </c>
    </row>
    <row r="51" spans="1:21" x14ac:dyDescent="0.2">
      <c r="A51" s="4" t="s">
        <v>42</v>
      </c>
      <c r="B51" s="92">
        <v>0</v>
      </c>
      <c r="C51" s="93">
        <v>0</v>
      </c>
      <c r="D51" s="16">
        <v>0</v>
      </c>
      <c r="E51" s="75">
        <v>0</v>
      </c>
      <c r="F51" s="16">
        <v>0</v>
      </c>
      <c r="G51" s="75">
        <v>0</v>
      </c>
      <c r="H51" s="16">
        <v>0</v>
      </c>
      <c r="I51" s="75">
        <v>0</v>
      </c>
      <c r="J51" s="16">
        <v>0</v>
      </c>
      <c r="K51" s="75">
        <v>0</v>
      </c>
      <c r="L51" s="16">
        <v>0</v>
      </c>
      <c r="M51" s="75">
        <v>0</v>
      </c>
      <c r="N51" s="16">
        <v>0</v>
      </c>
      <c r="O51" s="75">
        <v>0</v>
      </c>
      <c r="P51" s="16">
        <v>0</v>
      </c>
      <c r="Q51" s="75">
        <v>0</v>
      </c>
      <c r="R51" s="16">
        <v>0</v>
      </c>
      <c r="S51" s="75">
        <v>0</v>
      </c>
      <c r="T51" s="16">
        <v>0</v>
      </c>
      <c r="U51" s="75">
        <v>0</v>
      </c>
    </row>
    <row r="52" spans="1:21" x14ac:dyDescent="0.2">
      <c r="A52" s="4" t="s">
        <v>43</v>
      </c>
      <c r="B52" s="92">
        <v>0</v>
      </c>
      <c r="C52" s="93">
        <v>0</v>
      </c>
      <c r="D52" s="16">
        <v>0</v>
      </c>
      <c r="E52" s="75">
        <v>0</v>
      </c>
      <c r="F52" s="16">
        <v>0</v>
      </c>
      <c r="G52" s="75">
        <v>0</v>
      </c>
      <c r="H52" s="16">
        <v>0</v>
      </c>
      <c r="I52" s="75">
        <v>0</v>
      </c>
      <c r="J52" s="16">
        <v>0</v>
      </c>
      <c r="K52" s="75">
        <v>0</v>
      </c>
      <c r="L52" s="16">
        <v>0</v>
      </c>
      <c r="M52" s="75">
        <v>0</v>
      </c>
      <c r="N52" s="16">
        <v>0</v>
      </c>
      <c r="O52" s="75">
        <v>0</v>
      </c>
      <c r="P52" s="16">
        <v>0</v>
      </c>
      <c r="Q52" s="75">
        <v>0</v>
      </c>
      <c r="R52" s="16">
        <v>0</v>
      </c>
      <c r="S52" s="75">
        <v>0</v>
      </c>
      <c r="T52" s="16">
        <v>0</v>
      </c>
      <c r="U52" s="75">
        <v>0</v>
      </c>
    </row>
    <row r="53" spans="1:21" x14ac:dyDescent="0.2">
      <c r="A53" s="4" t="s">
        <v>44</v>
      </c>
      <c r="B53" s="92">
        <v>0</v>
      </c>
      <c r="C53" s="93">
        <v>0</v>
      </c>
      <c r="D53" s="16">
        <v>0</v>
      </c>
      <c r="E53" s="75">
        <v>0</v>
      </c>
      <c r="F53" s="16">
        <v>0</v>
      </c>
      <c r="G53" s="75">
        <v>0</v>
      </c>
      <c r="H53" s="16">
        <v>0</v>
      </c>
      <c r="I53" s="75">
        <v>0</v>
      </c>
      <c r="J53" s="16">
        <v>0</v>
      </c>
      <c r="K53" s="75">
        <v>0</v>
      </c>
      <c r="L53" s="16">
        <v>0</v>
      </c>
      <c r="M53" s="75">
        <v>0</v>
      </c>
      <c r="N53" s="16">
        <v>0</v>
      </c>
      <c r="O53" s="75">
        <v>0</v>
      </c>
      <c r="P53" s="16">
        <v>0</v>
      </c>
      <c r="Q53" s="75">
        <v>0</v>
      </c>
      <c r="R53" s="16">
        <v>0</v>
      </c>
      <c r="S53" s="75">
        <v>0</v>
      </c>
      <c r="T53" s="16">
        <v>0</v>
      </c>
      <c r="U53" s="75">
        <v>0</v>
      </c>
    </row>
    <row r="54" spans="1:21" x14ac:dyDescent="0.2">
      <c r="A54" s="4" t="s">
        <v>264</v>
      </c>
      <c r="B54" s="92">
        <v>0</v>
      </c>
      <c r="C54" s="93">
        <v>0</v>
      </c>
      <c r="D54" s="16">
        <v>0</v>
      </c>
      <c r="E54" s="75">
        <v>0</v>
      </c>
      <c r="F54" s="16">
        <v>0</v>
      </c>
      <c r="G54" s="75">
        <v>0</v>
      </c>
      <c r="H54" s="16">
        <v>0</v>
      </c>
      <c r="I54" s="75">
        <v>0</v>
      </c>
      <c r="J54" s="16">
        <v>0</v>
      </c>
      <c r="K54" s="75">
        <v>0</v>
      </c>
      <c r="L54" s="16">
        <v>0</v>
      </c>
      <c r="M54" s="75">
        <v>0</v>
      </c>
      <c r="N54" s="16">
        <v>0</v>
      </c>
      <c r="O54" s="75">
        <v>0</v>
      </c>
      <c r="P54" s="16">
        <v>0</v>
      </c>
      <c r="Q54" s="75">
        <v>0</v>
      </c>
      <c r="R54" s="16">
        <v>0</v>
      </c>
      <c r="S54" s="75">
        <v>0</v>
      </c>
      <c r="T54" s="16">
        <v>0</v>
      </c>
      <c r="U54" s="75">
        <v>0</v>
      </c>
    </row>
    <row r="55" spans="1:21" x14ac:dyDescent="0.2">
      <c r="A55" s="4" t="s">
        <v>45</v>
      </c>
      <c r="B55" s="92">
        <v>0</v>
      </c>
      <c r="C55" s="93">
        <v>1157000</v>
      </c>
      <c r="D55" s="16">
        <v>0</v>
      </c>
      <c r="E55" s="75">
        <v>1157000</v>
      </c>
      <c r="F55" s="16">
        <v>0</v>
      </c>
      <c r="G55" s="75">
        <v>0</v>
      </c>
      <c r="H55" s="16">
        <v>0</v>
      </c>
      <c r="I55" s="75">
        <v>0</v>
      </c>
      <c r="J55" s="16">
        <v>0</v>
      </c>
      <c r="K55" s="75">
        <v>0</v>
      </c>
      <c r="L55" s="16">
        <v>0</v>
      </c>
      <c r="M55" s="75">
        <v>0</v>
      </c>
      <c r="N55" s="16">
        <v>0</v>
      </c>
      <c r="O55" s="75">
        <v>0</v>
      </c>
      <c r="P55" s="16">
        <v>0</v>
      </c>
      <c r="Q55" s="75">
        <v>0</v>
      </c>
      <c r="R55" s="16">
        <v>0</v>
      </c>
      <c r="S55" s="75">
        <v>0</v>
      </c>
      <c r="T55" s="16">
        <v>0</v>
      </c>
      <c r="U55" s="75">
        <v>0</v>
      </c>
    </row>
    <row r="56" spans="1:21" x14ac:dyDescent="0.2">
      <c r="A56" s="4" t="s">
        <v>46</v>
      </c>
      <c r="B56" s="92">
        <v>0</v>
      </c>
      <c r="C56" s="93">
        <v>11250</v>
      </c>
      <c r="D56" s="16">
        <v>0</v>
      </c>
      <c r="E56" s="75">
        <v>0</v>
      </c>
      <c r="F56" s="16">
        <v>0</v>
      </c>
      <c r="G56" s="75">
        <v>0</v>
      </c>
      <c r="H56" s="16">
        <v>0</v>
      </c>
      <c r="I56" s="75">
        <v>11250</v>
      </c>
      <c r="J56" s="16">
        <v>0</v>
      </c>
      <c r="K56" s="75">
        <v>0</v>
      </c>
      <c r="L56" s="16">
        <v>0</v>
      </c>
      <c r="M56" s="75">
        <v>0</v>
      </c>
      <c r="N56" s="16">
        <v>0</v>
      </c>
      <c r="O56" s="75">
        <v>0</v>
      </c>
      <c r="P56" s="16">
        <v>0</v>
      </c>
      <c r="Q56" s="75">
        <v>0</v>
      </c>
      <c r="R56" s="16">
        <v>0</v>
      </c>
      <c r="S56" s="75">
        <v>0</v>
      </c>
      <c r="T56" s="16">
        <v>0</v>
      </c>
      <c r="U56" s="75">
        <v>0</v>
      </c>
    </row>
    <row r="57" spans="1:21" x14ac:dyDescent="0.2">
      <c r="A57" s="4" t="s">
        <v>47</v>
      </c>
      <c r="B57" s="92">
        <v>0</v>
      </c>
      <c r="C57" s="93">
        <v>0</v>
      </c>
      <c r="D57" s="16">
        <v>0</v>
      </c>
      <c r="E57" s="75">
        <v>0</v>
      </c>
      <c r="F57" s="16">
        <v>0</v>
      </c>
      <c r="G57" s="75">
        <v>0</v>
      </c>
      <c r="H57" s="16">
        <v>0</v>
      </c>
      <c r="I57" s="75">
        <v>0</v>
      </c>
      <c r="J57" s="16">
        <v>0</v>
      </c>
      <c r="K57" s="75">
        <v>0</v>
      </c>
      <c r="L57" s="16">
        <v>0</v>
      </c>
      <c r="M57" s="75">
        <v>0</v>
      </c>
      <c r="N57" s="16">
        <v>0</v>
      </c>
      <c r="O57" s="75">
        <v>0</v>
      </c>
      <c r="P57" s="16">
        <v>0</v>
      </c>
      <c r="Q57" s="75">
        <v>0</v>
      </c>
      <c r="R57" s="16">
        <v>0</v>
      </c>
      <c r="S57" s="75">
        <v>0</v>
      </c>
      <c r="T57" s="16">
        <v>0</v>
      </c>
      <c r="U57" s="75">
        <v>0</v>
      </c>
    </row>
    <row r="58" spans="1:21" x14ac:dyDescent="0.2">
      <c r="A58" s="4" t="s">
        <v>48</v>
      </c>
      <c r="B58" s="92">
        <v>0</v>
      </c>
      <c r="C58" s="93">
        <v>0</v>
      </c>
      <c r="D58" s="16">
        <v>0</v>
      </c>
      <c r="E58" s="75">
        <v>0</v>
      </c>
      <c r="F58" s="16">
        <v>0</v>
      </c>
      <c r="G58" s="75">
        <v>0</v>
      </c>
      <c r="H58" s="16">
        <v>0</v>
      </c>
      <c r="I58" s="75">
        <v>0</v>
      </c>
      <c r="J58" s="16">
        <v>0</v>
      </c>
      <c r="K58" s="75">
        <v>0</v>
      </c>
      <c r="L58" s="16">
        <v>0</v>
      </c>
      <c r="M58" s="75">
        <v>0</v>
      </c>
      <c r="N58" s="16">
        <v>0</v>
      </c>
      <c r="O58" s="75">
        <v>0</v>
      </c>
      <c r="P58" s="16">
        <v>0</v>
      </c>
      <c r="Q58" s="75">
        <v>0</v>
      </c>
      <c r="R58" s="16">
        <v>0</v>
      </c>
      <c r="S58" s="75">
        <v>0</v>
      </c>
      <c r="T58" s="16">
        <v>0</v>
      </c>
      <c r="U58" s="75">
        <v>0</v>
      </c>
    </row>
    <row r="59" spans="1:21" x14ac:dyDescent="0.2">
      <c r="A59" s="4" t="s">
        <v>49</v>
      </c>
      <c r="B59" s="92">
        <v>220000</v>
      </c>
      <c r="C59" s="93">
        <v>-2676800</v>
      </c>
      <c r="D59" s="16">
        <v>0</v>
      </c>
      <c r="E59" s="75">
        <v>0</v>
      </c>
      <c r="F59" s="16">
        <v>0</v>
      </c>
      <c r="G59" s="75">
        <v>0</v>
      </c>
      <c r="H59" s="16">
        <v>0</v>
      </c>
      <c r="I59" s="75">
        <v>0</v>
      </c>
      <c r="J59" s="16">
        <v>0</v>
      </c>
      <c r="K59" s="75">
        <v>-2080800</v>
      </c>
      <c r="L59" s="16">
        <v>0</v>
      </c>
      <c r="M59" s="75">
        <v>0</v>
      </c>
      <c r="N59" s="16">
        <v>0</v>
      </c>
      <c r="O59" s="75">
        <v>0</v>
      </c>
      <c r="P59" s="16">
        <v>0</v>
      </c>
      <c r="Q59" s="75">
        <v>0</v>
      </c>
      <c r="R59" s="16">
        <v>220000</v>
      </c>
      <c r="S59" s="75">
        <v>-596000</v>
      </c>
      <c r="T59" s="16">
        <v>0</v>
      </c>
      <c r="U59" s="75">
        <v>0</v>
      </c>
    </row>
    <row r="60" spans="1:21" x14ac:dyDescent="0.2">
      <c r="A60" s="4" t="s">
        <v>50</v>
      </c>
      <c r="B60" s="92">
        <v>-62503.3</v>
      </c>
      <c r="C60" s="93">
        <v>204000</v>
      </c>
      <c r="D60" s="16">
        <v>0</v>
      </c>
      <c r="E60" s="75">
        <v>0</v>
      </c>
      <c r="F60" s="16">
        <v>0</v>
      </c>
      <c r="G60" s="75">
        <v>0</v>
      </c>
      <c r="H60" s="16">
        <v>0</v>
      </c>
      <c r="I60" s="75">
        <v>0</v>
      </c>
      <c r="J60" s="16">
        <v>0</v>
      </c>
      <c r="K60" s="75">
        <v>0</v>
      </c>
      <c r="L60" s="16">
        <v>0</v>
      </c>
      <c r="M60" s="75">
        <v>0</v>
      </c>
      <c r="N60" s="16">
        <v>0</v>
      </c>
      <c r="O60" s="75">
        <v>0</v>
      </c>
      <c r="P60" s="16">
        <v>396.7</v>
      </c>
      <c r="Q60" s="75">
        <v>0</v>
      </c>
      <c r="R60" s="16">
        <v>0</v>
      </c>
      <c r="S60" s="75">
        <v>0</v>
      </c>
      <c r="T60" s="16">
        <v>-62900</v>
      </c>
      <c r="U60" s="75">
        <v>204000</v>
      </c>
    </row>
    <row r="61" spans="1:21" x14ac:dyDescent="0.2">
      <c r="A61" s="4" t="s">
        <v>51</v>
      </c>
      <c r="B61" s="92">
        <v>0</v>
      </c>
      <c r="C61" s="93">
        <v>0</v>
      </c>
      <c r="D61" s="16">
        <v>0</v>
      </c>
      <c r="E61" s="75">
        <v>0</v>
      </c>
      <c r="F61" s="16">
        <v>0</v>
      </c>
      <c r="G61" s="75">
        <v>0</v>
      </c>
      <c r="H61" s="16">
        <v>0</v>
      </c>
      <c r="I61" s="75">
        <v>0</v>
      </c>
      <c r="J61" s="16">
        <v>0</v>
      </c>
      <c r="K61" s="75">
        <v>0</v>
      </c>
      <c r="L61" s="16">
        <v>0</v>
      </c>
      <c r="M61" s="75">
        <v>0</v>
      </c>
      <c r="N61" s="16">
        <v>0</v>
      </c>
      <c r="O61" s="75">
        <v>0</v>
      </c>
      <c r="P61" s="16">
        <v>0</v>
      </c>
      <c r="Q61" s="75">
        <v>0</v>
      </c>
      <c r="R61" s="16">
        <v>0</v>
      </c>
      <c r="S61" s="75">
        <v>0</v>
      </c>
      <c r="T61" s="16">
        <v>0</v>
      </c>
      <c r="U61" s="75">
        <v>0</v>
      </c>
    </row>
    <row r="62" spans="1:21" x14ac:dyDescent="0.2">
      <c r="A62" s="4" t="s">
        <v>52</v>
      </c>
      <c r="B62" s="92">
        <v>0</v>
      </c>
      <c r="C62" s="93">
        <v>0</v>
      </c>
      <c r="D62" s="16">
        <v>0</v>
      </c>
      <c r="E62" s="75">
        <v>0</v>
      </c>
      <c r="F62" s="16">
        <v>0</v>
      </c>
      <c r="G62" s="75">
        <v>0</v>
      </c>
      <c r="H62" s="16">
        <v>0</v>
      </c>
      <c r="I62" s="75">
        <v>0</v>
      </c>
      <c r="J62" s="16">
        <v>0</v>
      </c>
      <c r="K62" s="75">
        <v>0</v>
      </c>
      <c r="L62" s="16">
        <v>0</v>
      </c>
      <c r="M62" s="75">
        <v>0</v>
      </c>
      <c r="N62" s="16">
        <v>0</v>
      </c>
      <c r="O62" s="75">
        <v>0</v>
      </c>
      <c r="P62" s="16">
        <v>0</v>
      </c>
      <c r="Q62" s="75">
        <v>0</v>
      </c>
      <c r="R62" s="16">
        <v>0</v>
      </c>
      <c r="S62" s="75">
        <v>0</v>
      </c>
      <c r="T62" s="16">
        <v>0</v>
      </c>
      <c r="U62" s="75">
        <v>0</v>
      </c>
    </row>
    <row r="63" spans="1:21" x14ac:dyDescent="0.2">
      <c r="A63" s="4" t="s">
        <v>53</v>
      </c>
      <c r="B63" s="92">
        <v>0</v>
      </c>
      <c r="C63" s="93">
        <v>0</v>
      </c>
      <c r="D63" s="16">
        <v>0</v>
      </c>
      <c r="E63" s="75">
        <v>0</v>
      </c>
      <c r="F63" s="16">
        <v>0</v>
      </c>
      <c r="G63" s="75">
        <v>0</v>
      </c>
      <c r="H63" s="16">
        <v>0</v>
      </c>
      <c r="I63" s="75">
        <v>0</v>
      </c>
      <c r="J63" s="16">
        <v>0</v>
      </c>
      <c r="K63" s="75">
        <v>0</v>
      </c>
      <c r="L63" s="16">
        <v>0</v>
      </c>
      <c r="M63" s="75">
        <v>0</v>
      </c>
      <c r="N63" s="16">
        <v>0</v>
      </c>
      <c r="O63" s="75">
        <v>0</v>
      </c>
      <c r="P63" s="16">
        <v>0</v>
      </c>
      <c r="Q63" s="75">
        <v>0</v>
      </c>
      <c r="R63" s="16">
        <v>0</v>
      </c>
      <c r="S63" s="75">
        <v>0</v>
      </c>
      <c r="T63" s="16">
        <v>0</v>
      </c>
      <c r="U63" s="75">
        <v>0</v>
      </c>
    </row>
    <row r="64" spans="1:21" x14ac:dyDescent="0.2">
      <c r="A64" s="4" t="s">
        <v>54</v>
      </c>
      <c r="B64" s="92">
        <v>0</v>
      </c>
      <c r="C64" s="93">
        <v>0</v>
      </c>
      <c r="D64" s="16">
        <v>0</v>
      </c>
      <c r="E64" s="75">
        <v>0</v>
      </c>
      <c r="F64" s="16">
        <v>0</v>
      </c>
      <c r="G64" s="75">
        <v>0</v>
      </c>
      <c r="H64" s="16">
        <v>0</v>
      </c>
      <c r="I64" s="75">
        <v>0</v>
      </c>
      <c r="J64" s="16">
        <v>0</v>
      </c>
      <c r="K64" s="75">
        <v>0</v>
      </c>
      <c r="L64" s="16">
        <v>0</v>
      </c>
      <c r="M64" s="75">
        <v>0</v>
      </c>
      <c r="N64" s="16">
        <v>0</v>
      </c>
      <c r="O64" s="75">
        <v>0</v>
      </c>
      <c r="P64" s="16">
        <v>0</v>
      </c>
      <c r="Q64" s="75">
        <v>0</v>
      </c>
      <c r="R64" s="16">
        <v>0</v>
      </c>
      <c r="S64" s="75">
        <v>0</v>
      </c>
      <c r="T64" s="16">
        <v>0</v>
      </c>
      <c r="U64" s="75">
        <v>0</v>
      </c>
    </row>
    <row r="65" spans="1:21" x14ac:dyDescent="0.2">
      <c r="A65" s="4" t="s">
        <v>55</v>
      </c>
      <c r="B65" s="92">
        <v>0</v>
      </c>
      <c r="C65" s="93">
        <v>0</v>
      </c>
      <c r="D65" s="16">
        <v>0</v>
      </c>
      <c r="E65" s="75">
        <v>0</v>
      </c>
      <c r="F65" s="16">
        <v>0</v>
      </c>
      <c r="G65" s="75">
        <v>0</v>
      </c>
      <c r="H65" s="16">
        <v>0</v>
      </c>
      <c r="I65" s="75">
        <v>0</v>
      </c>
      <c r="J65" s="16">
        <v>0</v>
      </c>
      <c r="K65" s="75">
        <v>0</v>
      </c>
      <c r="L65" s="16">
        <v>0</v>
      </c>
      <c r="M65" s="75">
        <v>0</v>
      </c>
      <c r="N65" s="16">
        <v>0</v>
      </c>
      <c r="O65" s="75">
        <v>0</v>
      </c>
      <c r="P65" s="16">
        <v>0</v>
      </c>
      <c r="Q65" s="75">
        <v>0</v>
      </c>
      <c r="R65" s="16">
        <v>0</v>
      </c>
      <c r="S65" s="75">
        <v>0</v>
      </c>
      <c r="T65" s="16">
        <v>0</v>
      </c>
      <c r="U65" s="75">
        <v>0</v>
      </c>
    </row>
    <row r="66" spans="1:21" x14ac:dyDescent="0.2">
      <c r="A66" s="4" t="s">
        <v>56</v>
      </c>
      <c r="B66" s="92">
        <v>0</v>
      </c>
      <c r="C66" s="93">
        <v>0</v>
      </c>
      <c r="D66" s="16">
        <v>0</v>
      </c>
      <c r="E66" s="75">
        <v>0</v>
      </c>
      <c r="F66" s="16">
        <v>0</v>
      </c>
      <c r="G66" s="75">
        <v>0</v>
      </c>
      <c r="H66" s="16">
        <v>0</v>
      </c>
      <c r="I66" s="75">
        <v>0</v>
      </c>
      <c r="J66" s="16">
        <v>0</v>
      </c>
      <c r="K66" s="75">
        <v>0</v>
      </c>
      <c r="L66" s="16">
        <v>0</v>
      </c>
      <c r="M66" s="75">
        <v>0</v>
      </c>
      <c r="N66" s="16">
        <v>0</v>
      </c>
      <c r="O66" s="75">
        <v>0</v>
      </c>
      <c r="P66" s="16">
        <v>0</v>
      </c>
      <c r="Q66" s="75">
        <v>0</v>
      </c>
      <c r="R66" s="16">
        <v>0</v>
      </c>
      <c r="S66" s="75">
        <v>0</v>
      </c>
      <c r="T66" s="16">
        <v>0</v>
      </c>
      <c r="U66" s="75">
        <v>0</v>
      </c>
    </row>
    <row r="67" spans="1:21" x14ac:dyDescent="0.2">
      <c r="A67" s="4" t="s">
        <v>57</v>
      </c>
      <c r="B67" s="92">
        <v>0</v>
      </c>
      <c r="C67" s="93">
        <v>0</v>
      </c>
      <c r="D67" s="16">
        <v>0</v>
      </c>
      <c r="E67" s="75">
        <v>0</v>
      </c>
      <c r="F67" s="16">
        <v>0</v>
      </c>
      <c r="G67" s="75">
        <v>0</v>
      </c>
      <c r="H67" s="16">
        <v>0</v>
      </c>
      <c r="I67" s="75">
        <v>0</v>
      </c>
      <c r="J67" s="16">
        <v>0</v>
      </c>
      <c r="K67" s="75">
        <v>0</v>
      </c>
      <c r="L67" s="16">
        <v>0</v>
      </c>
      <c r="M67" s="75">
        <v>0</v>
      </c>
      <c r="N67" s="16">
        <v>0</v>
      </c>
      <c r="O67" s="75">
        <v>0</v>
      </c>
      <c r="P67" s="16">
        <v>0</v>
      </c>
      <c r="Q67" s="75">
        <v>0</v>
      </c>
      <c r="R67" s="16">
        <v>0</v>
      </c>
      <c r="S67" s="75">
        <v>0</v>
      </c>
      <c r="T67" s="16">
        <v>0</v>
      </c>
      <c r="U67" s="75">
        <v>0</v>
      </c>
    </row>
    <row r="68" spans="1:21" x14ac:dyDescent="0.2">
      <c r="A68" s="4" t="s">
        <v>58</v>
      </c>
      <c r="B68" s="92">
        <v>0</v>
      </c>
      <c r="C68" s="93">
        <v>0</v>
      </c>
      <c r="D68" s="16">
        <v>0</v>
      </c>
      <c r="E68" s="75">
        <v>0</v>
      </c>
      <c r="F68" s="16">
        <v>0</v>
      </c>
      <c r="G68" s="75">
        <v>0</v>
      </c>
      <c r="H68" s="16">
        <v>0</v>
      </c>
      <c r="I68" s="75">
        <v>0</v>
      </c>
      <c r="J68" s="16">
        <v>0</v>
      </c>
      <c r="K68" s="75">
        <v>0</v>
      </c>
      <c r="L68" s="16">
        <v>0</v>
      </c>
      <c r="M68" s="75">
        <v>0</v>
      </c>
      <c r="N68" s="16">
        <v>0</v>
      </c>
      <c r="O68" s="75">
        <v>0</v>
      </c>
      <c r="P68" s="16">
        <v>0</v>
      </c>
      <c r="Q68" s="75">
        <v>0</v>
      </c>
      <c r="R68" s="16">
        <v>0</v>
      </c>
      <c r="S68" s="75">
        <v>0</v>
      </c>
      <c r="T68" s="16">
        <v>0</v>
      </c>
      <c r="U68" s="75">
        <v>0</v>
      </c>
    </row>
    <row r="69" spans="1:21" x14ac:dyDescent="0.2">
      <c r="A69" s="4" t="s">
        <v>59</v>
      </c>
      <c r="B69" s="92">
        <v>0</v>
      </c>
      <c r="C69" s="93">
        <v>0</v>
      </c>
      <c r="D69" s="16">
        <v>0</v>
      </c>
      <c r="E69" s="75">
        <v>0</v>
      </c>
      <c r="F69" s="16">
        <v>0</v>
      </c>
      <c r="G69" s="75">
        <v>0</v>
      </c>
      <c r="H69" s="16">
        <v>0</v>
      </c>
      <c r="I69" s="75">
        <v>0</v>
      </c>
      <c r="J69" s="16">
        <v>0</v>
      </c>
      <c r="K69" s="75">
        <v>0</v>
      </c>
      <c r="L69" s="16">
        <v>0</v>
      </c>
      <c r="M69" s="75">
        <v>0</v>
      </c>
      <c r="N69" s="16">
        <v>0</v>
      </c>
      <c r="O69" s="75">
        <v>0</v>
      </c>
      <c r="P69" s="16">
        <v>0</v>
      </c>
      <c r="Q69" s="75">
        <v>0</v>
      </c>
      <c r="R69" s="16">
        <v>0</v>
      </c>
      <c r="S69" s="75">
        <v>0</v>
      </c>
      <c r="T69" s="16">
        <v>0</v>
      </c>
      <c r="U69" s="75">
        <v>0</v>
      </c>
    </row>
    <row r="70" spans="1:21" x14ac:dyDescent="0.2">
      <c r="A70" s="4" t="s">
        <v>60</v>
      </c>
      <c r="B70" s="92">
        <v>0</v>
      </c>
      <c r="C70" s="93">
        <v>0</v>
      </c>
      <c r="D70" s="16">
        <v>0</v>
      </c>
      <c r="E70" s="75">
        <v>0</v>
      </c>
      <c r="F70" s="16">
        <v>0</v>
      </c>
      <c r="G70" s="75">
        <v>0</v>
      </c>
      <c r="H70" s="16">
        <v>0</v>
      </c>
      <c r="I70" s="75">
        <v>0</v>
      </c>
      <c r="J70" s="16">
        <v>0</v>
      </c>
      <c r="K70" s="75">
        <v>0</v>
      </c>
      <c r="L70" s="16">
        <v>0</v>
      </c>
      <c r="M70" s="75">
        <v>0</v>
      </c>
      <c r="N70" s="16">
        <v>0</v>
      </c>
      <c r="O70" s="75">
        <v>0</v>
      </c>
      <c r="P70" s="16">
        <v>0</v>
      </c>
      <c r="Q70" s="75">
        <v>0</v>
      </c>
      <c r="R70" s="16">
        <v>0</v>
      </c>
      <c r="S70" s="75">
        <v>0</v>
      </c>
      <c r="T70" s="16">
        <v>0</v>
      </c>
      <c r="U70" s="75">
        <v>0</v>
      </c>
    </row>
    <row r="71" spans="1:21" x14ac:dyDescent="0.2">
      <c r="A71" s="4" t="s">
        <v>61</v>
      </c>
      <c r="B71" s="92">
        <v>0</v>
      </c>
      <c r="C71" s="93">
        <v>142040</v>
      </c>
      <c r="D71" s="16">
        <v>0</v>
      </c>
      <c r="E71" s="75">
        <v>0</v>
      </c>
      <c r="F71" s="16">
        <v>0</v>
      </c>
      <c r="G71" s="75">
        <v>0</v>
      </c>
      <c r="H71" s="16">
        <v>0</v>
      </c>
      <c r="I71" s="75">
        <v>0</v>
      </c>
      <c r="J71" s="16">
        <v>0</v>
      </c>
      <c r="K71" s="75">
        <v>142040</v>
      </c>
      <c r="L71" s="16">
        <v>0</v>
      </c>
      <c r="M71" s="75">
        <v>0</v>
      </c>
      <c r="N71" s="16">
        <v>0</v>
      </c>
      <c r="O71" s="75">
        <v>0</v>
      </c>
      <c r="P71" s="16">
        <v>0</v>
      </c>
      <c r="Q71" s="75">
        <v>0</v>
      </c>
      <c r="R71" s="16">
        <v>0</v>
      </c>
      <c r="S71" s="75">
        <v>0</v>
      </c>
      <c r="T71" s="16">
        <v>0</v>
      </c>
      <c r="U71" s="75">
        <v>0</v>
      </c>
    </row>
    <row r="72" spans="1:21" x14ac:dyDescent="0.2">
      <c r="A72" s="4" t="s">
        <v>62</v>
      </c>
      <c r="B72" s="92">
        <v>100000</v>
      </c>
      <c r="C72" s="93">
        <v>151000</v>
      </c>
      <c r="D72" s="16">
        <v>0</v>
      </c>
      <c r="E72" s="75">
        <v>0</v>
      </c>
      <c r="F72" s="16">
        <v>0</v>
      </c>
      <c r="G72" s="75">
        <v>0</v>
      </c>
      <c r="H72" s="16">
        <v>0</v>
      </c>
      <c r="I72" s="75">
        <v>0</v>
      </c>
      <c r="J72" s="16">
        <v>0</v>
      </c>
      <c r="K72" s="75">
        <v>0</v>
      </c>
      <c r="L72" s="16">
        <v>0</v>
      </c>
      <c r="M72" s="75">
        <v>0</v>
      </c>
      <c r="N72" s="16">
        <v>0</v>
      </c>
      <c r="O72" s="75">
        <v>0</v>
      </c>
      <c r="P72" s="16">
        <v>100000</v>
      </c>
      <c r="Q72" s="75">
        <v>0</v>
      </c>
      <c r="R72" s="16">
        <v>0</v>
      </c>
      <c r="S72" s="75">
        <v>151000</v>
      </c>
      <c r="T72" s="16">
        <v>0</v>
      </c>
      <c r="U72" s="75">
        <v>0</v>
      </c>
    </row>
    <row r="73" spans="1:21" x14ac:dyDescent="0.2">
      <c r="A73" s="4" t="s">
        <v>63</v>
      </c>
      <c r="B73" s="92">
        <v>0</v>
      </c>
      <c r="C73" s="93">
        <v>46800</v>
      </c>
      <c r="D73" s="16">
        <v>0</v>
      </c>
      <c r="E73" s="75">
        <v>0</v>
      </c>
      <c r="F73" s="16">
        <v>0</v>
      </c>
      <c r="G73" s="75">
        <v>0</v>
      </c>
      <c r="H73" s="16">
        <v>0</v>
      </c>
      <c r="I73" s="75">
        <v>0</v>
      </c>
      <c r="J73" s="16">
        <v>0</v>
      </c>
      <c r="K73" s="75">
        <v>0</v>
      </c>
      <c r="L73" s="16">
        <v>0</v>
      </c>
      <c r="M73" s="75">
        <v>0</v>
      </c>
      <c r="N73" s="16">
        <v>0</v>
      </c>
      <c r="O73" s="75">
        <v>0</v>
      </c>
      <c r="P73" s="16">
        <v>0</v>
      </c>
      <c r="Q73" s="75">
        <v>0</v>
      </c>
      <c r="R73" s="16">
        <v>0</v>
      </c>
      <c r="S73" s="75">
        <v>46800</v>
      </c>
      <c r="T73" s="16">
        <v>0</v>
      </c>
      <c r="U73" s="75">
        <v>0</v>
      </c>
    </row>
    <row r="74" spans="1:21" x14ac:dyDescent="0.2">
      <c r="A74" s="4" t="s">
        <v>64</v>
      </c>
      <c r="B74" s="92">
        <v>0</v>
      </c>
      <c r="C74" s="93">
        <v>30000</v>
      </c>
      <c r="D74" s="16">
        <v>0</v>
      </c>
      <c r="E74" s="75">
        <v>0</v>
      </c>
      <c r="F74" s="16">
        <v>0</v>
      </c>
      <c r="G74" s="75">
        <v>0</v>
      </c>
      <c r="H74" s="16">
        <v>0</v>
      </c>
      <c r="I74" s="75">
        <v>30000</v>
      </c>
      <c r="J74" s="16">
        <v>0</v>
      </c>
      <c r="K74" s="75">
        <v>0</v>
      </c>
      <c r="L74" s="16">
        <v>0</v>
      </c>
      <c r="M74" s="75">
        <v>0</v>
      </c>
      <c r="N74" s="16">
        <v>0</v>
      </c>
      <c r="O74" s="75">
        <v>0</v>
      </c>
      <c r="P74" s="16">
        <v>0</v>
      </c>
      <c r="Q74" s="75">
        <v>0</v>
      </c>
      <c r="R74" s="16">
        <v>0</v>
      </c>
      <c r="S74" s="75">
        <v>0</v>
      </c>
      <c r="T74" s="16">
        <v>0</v>
      </c>
      <c r="U74" s="75">
        <v>0</v>
      </c>
    </row>
    <row r="75" spans="1:21" x14ac:dyDescent="0.2">
      <c r="A75" s="4" t="s">
        <v>65</v>
      </c>
      <c r="B75" s="92">
        <v>0</v>
      </c>
      <c r="C75" s="93">
        <v>0</v>
      </c>
      <c r="D75" s="16">
        <v>0</v>
      </c>
      <c r="E75" s="75">
        <v>0</v>
      </c>
      <c r="F75" s="16">
        <v>0</v>
      </c>
      <c r="G75" s="75">
        <v>0</v>
      </c>
      <c r="H75" s="16">
        <v>0</v>
      </c>
      <c r="I75" s="75">
        <v>0</v>
      </c>
      <c r="J75" s="16">
        <v>0</v>
      </c>
      <c r="K75" s="75">
        <v>0</v>
      </c>
      <c r="L75" s="16">
        <v>0</v>
      </c>
      <c r="M75" s="75">
        <v>0</v>
      </c>
      <c r="N75" s="16">
        <v>0</v>
      </c>
      <c r="O75" s="75">
        <v>0</v>
      </c>
      <c r="P75" s="16">
        <v>0</v>
      </c>
      <c r="Q75" s="75">
        <v>0</v>
      </c>
      <c r="R75" s="16">
        <v>0</v>
      </c>
      <c r="S75" s="75">
        <v>0</v>
      </c>
      <c r="T75" s="16">
        <v>0</v>
      </c>
      <c r="U75" s="75">
        <v>0</v>
      </c>
    </row>
    <row r="76" spans="1:21" x14ac:dyDescent="0.2">
      <c r="A76" s="4" t="s">
        <v>66</v>
      </c>
      <c r="B76" s="92">
        <v>0</v>
      </c>
      <c r="C76" s="93">
        <v>1779381.54</v>
      </c>
      <c r="D76" s="16">
        <v>0</v>
      </c>
      <c r="E76" s="75">
        <v>0</v>
      </c>
      <c r="F76" s="16">
        <v>0</v>
      </c>
      <c r="G76" s="75">
        <v>0</v>
      </c>
      <c r="H76" s="16">
        <v>0</v>
      </c>
      <c r="I76" s="75">
        <v>0</v>
      </c>
      <c r="J76" s="16">
        <v>0</v>
      </c>
      <c r="K76" s="75">
        <v>0</v>
      </c>
      <c r="L76" s="16">
        <v>0</v>
      </c>
      <c r="M76" s="75">
        <v>0</v>
      </c>
      <c r="N76" s="16">
        <v>0</v>
      </c>
      <c r="O76" s="75">
        <v>17085.54</v>
      </c>
      <c r="P76" s="16">
        <v>0</v>
      </c>
      <c r="Q76" s="75">
        <v>0</v>
      </c>
      <c r="R76" s="16">
        <v>0</v>
      </c>
      <c r="S76" s="75">
        <v>1762296</v>
      </c>
      <c r="T76" s="16">
        <v>0</v>
      </c>
      <c r="U76" s="75">
        <v>0</v>
      </c>
    </row>
    <row r="77" spans="1:21" x14ac:dyDescent="0.2">
      <c r="A77" s="4" t="s">
        <v>67</v>
      </c>
      <c r="B77" s="92">
        <v>0</v>
      </c>
      <c r="C77" s="93">
        <v>28307</v>
      </c>
      <c r="D77" s="16">
        <v>0</v>
      </c>
      <c r="E77" s="75">
        <v>28307</v>
      </c>
      <c r="F77" s="16">
        <v>0</v>
      </c>
      <c r="G77" s="75">
        <v>0</v>
      </c>
      <c r="H77" s="16">
        <v>0</v>
      </c>
      <c r="I77" s="75">
        <v>0</v>
      </c>
      <c r="J77" s="16">
        <v>0</v>
      </c>
      <c r="K77" s="75">
        <v>0</v>
      </c>
      <c r="L77" s="16">
        <v>0</v>
      </c>
      <c r="M77" s="75">
        <v>0</v>
      </c>
      <c r="N77" s="16">
        <v>0</v>
      </c>
      <c r="O77" s="75">
        <v>0</v>
      </c>
      <c r="P77" s="16">
        <v>0</v>
      </c>
      <c r="Q77" s="75">
        <v>0</v>
      </c>
      <c r="R77" s="16">
        <v>0</v>
      </c>
      <c r="S77" s="75">
        <v>0</v>
      </c>
      <c r="T77" s="16">
        <v>0</v>
      </c>
      <c r="U77" s="75">
        <v>0</v>
      </c>
    </row>
    <row r="78" spans="1:21" x14ac:dyDescent="0.2">
      <c r="A78" s="4" t="s">
        <v>68</v>
      </c>
      <c r="B78" s="92">
        <v>0</v>
      </c>
      <c r="C78" s="93">
        <v>5291985</v>
      </c>
      <c r="D78" s="16">
        <v>0</v>
      </c>
      <c r="E78" s="75">
        <v>-8015</v>
      </c>
      <c r="F78" s="16">
        <v>0</v>
      </c>
      <c r="G78" s="75">
        <v>0</v>
      </c>
      <c r="H78" s="16">
        <v>0</v>
      </c>
      <c r="I78" s="75">
        <v>0</v>
      </c>
      <c r="J78" s="16">
        <v>0</v>
      </c>
      <c r="K78" s="75">
        <v>0</v>
      </c>
      <c r="L78" s="16">
        <v>0</v>
      </c>
      <c r="M78" s="75">
        <v>5300000</v>
      </c>
      <c r="N78" s="16">
        <v>0</v>
      </c>
      <c r="O78" s="75">
        <v>0</v>
      </c>
      <c r="P78" s="16">
        <v>0</v>
      </c>
      <c r="Q78" s="75">
        <v>0</v>
      </c>
      <c r="R78" s="16">
        <v>0</v>
      </c>
      <c r="S78" s="75">
        <v>0</v>
      </c>
      <c r="T78" s="16">
        <v>0</v>
      </c>
      <c r="U78" s="75">
        <v>0</v>
      </c>
    </row>
    <row r="79" spans="1:21" x14ac:dyDescent="0.2">
      <c r="A79" s="4" t="s">
        <v>69</v>
      </c>
      <c r="B79" s="92">
        <v>0</v>
      </c>
      <c r="C79" s="93">
        <v>0</v>
      </c>
      <c r="D79" s="16">
        <v>0</v>
      </c>
      <c r="E79" s="75">
        <v>0</v>
      </c>
      <c r="F79" s="16">
        <v>0</v>
      </c>
      <c r="G79" s="75">
        <v>0</v>
      </c>
      <c r="H79" s="16">
        <v>0</v>
      </c>
      <c r="I79" s="75">
        <v>0</v>
      </c>
      <c r="J79" s="16">
        <v>0</v>
      </c>
      <c r="K79" s="75">
        <v>0</v>
      </c>
      <c r="L79" s="16">
        <v>0</v>
      </c>
      <c r="M79" s="75">
        <v>0</v>
      </c>
      <c r="N79" s="16">
        <v>0</v>
      </c>
      <c r="O79" s="75">
        <v>0</v>
      </c>
      <c r="P79" s="16">
        <v>0</v>
      </c>
      <c r="Q79" s="75">
        <v>0</v>
      </c>
      <c r="R79" s="16">
        <v>0</v>
      </c>
      <c r="S79" s="75">
        <v>0</v>
      </c>
      <c r="T79" s="16">
        <v>0</v>
      </c>
      <c r="U79" s="75">
        <v>0</v>
      </c>
    </row>
    <row r="80" spans="1:21" x14ac:dyDescent="0.2">
      <c r="A80" s="4" t="s">
        <v>70</v>
      </c>
      <c r="B80" s="92">
        <v>78292.5</v>
      </c>
      <c r="C80" s="93">
        <v>0</v>
      </c>
      <c r="D80" s="16">
        <v>0</v>
      </c>
      <c r="E80" s="75">
        <v>0</v>
      </c>
      <c r="F80" s="16">
        <v>0</v>
      </c>
      <c r="G80" s="75">
        <v>0</v>
      </c>
      <c r="H80" s="16">
        <v>0</v>
      </c>
      <c r="I80" s="75">
        <v>0</v>
      </c>
      <c r="J80" s="16">
        <v>0</v>
      </c>
      <c r="K80" s="75">
        <v>0</v>
      </c>
      <c r="L80" s="16">
        <v>78292.5</v>
      </c>
      <c r="M80" s="75">
        <v>0</v>
      </c>
      <c r="N80" s="16">
        <v>0</v>
      </c>
      <c r="O80" s="75">
        <v>0</v>
      </c>
      <c r="P80" s="16">
        <v>0</v>
      </c>
      <c r="Q80" s="75">
        <v>0</v>
      </c>
      <c r="R80" s="16">
        <v>0</v>
      </c>
      <c r="S80" s="75">
        <v>0</v>
      </c>
      <c r="T80" s="16">
        <v>0</v>
      </c>
      <c r="U80" s="75">
        <v>0</v>
      </c>
    </row>
    <row r="81" spans="1:21" x14ac:dyDescent="0.2">
      <c r="A81" s="4" t="s">
        <v>71</v>
      </c>
      <c r="B81" s="92">
        <v>0</v>
      </c>
      <c r="C81" s="93">
        <v>0</v>
      </c>
      <c r="D81" s="16">
        <v>0</v>
      </c>
      <c r="E81" s="75">
        <v>0</v>
      </c>
      <c r="F81" s="16">
        <v>0</v>
      </c>
      <c r="G81" s="75">
        <v>0</v>
      </c>
      <c r="H81" s="16">
        <v>0</v>
      </c>
      <c r="I81" s="75">
        <v>0</v>
      </c>
      <c r="J81" s="16">
        <v>0</v>
      </c>
      <c r="K81" s="75">
        <v>0</v>
      </c>
      <c r="L81" s="16">
        <v>0</v>
      </c>
      <c r="M81" s="75">
        <v>0</v>
      </c>
      <c r="N81" s="16">
        <v>0</v>
      </c>
      <c r="O81" s="75">
        <v>0</v>
      </c>
      <c r="P81" s="16">
        <v>0</v>
      </c>
      <c r="Q81" s="75">
        <v>0</v>
      </c>
      <c r="R81" s="16">
        <v>0</v>
      </c>
      <c r="S81" s="75">
        <v>0</v>
      </c>
      <c r="T81" s="16">
        <v>0</v>
      </c>
      <c r="U81" s="75">
        <v>0</v>
      </c>
    </row>
    <row r="82" spans="1:21" x14ac:dyDescent="0.2">
      <c r="A82" s="4" t="s">
        <v>72</v>
      </c>
      <c r="B82" s="92">
        <v>0</v>
      </c>
      <c r="C82" s="93">
        <v>33000</v>
      </c>
      <c r="D82" s="16">
        <v>0</v>
      </c>
      <c r="E82" s="75">
        <v>0</v>
      </c>
      <c r="F82" s="16">
        <v>0</v>
      </c>
      <c r="G82" s="75">
        <v>0</v>
      </c>
      <c r="H82" s="16">
        <v>0</v>
      </c>
      <c r="I82" s="75">
        <v>0</v>
      </c>
      <c r="J82" s="16">
        <v>0</v>
      </c>
      <c r="K82" s="75">
        <v>0</v>
      </c>
      <c r="L82" s="16">
        <v>0</v>
      </c>
      <c r="M82" s="75">
        <v>0</v>
      </c>
      <c r="N82" s="16">
        <v>0</v>
      </c>
      <c r="O82" s="75">
        <v>0</v>
      </c>
      <c r="P82" s="16">
        <v>0</v>
      </c>
      <c r="Q82" s="75">
        <v>0</v>
      </c>
      <c r="R82" s="16">
        <v>0</v>
      </c>
      <c r="S82" s="75">
        <v>33000</v>
      </c>
      <c r="T82" s="16">
        <v>0</v>
      </c>
      <c r="U82" s="75">
        <v>0</v>
      </c>
    </row>
    <row r="83" spans="1:21" x14ac:dyDescent="0.2">
      <c r="A83" s="4" t="s">
        <v>73</v>
      </c>
      <c r="B83" s="92">
        <v>0</v>
      </c>
      <c r="C83" s="93">
        <v>74503243.080377579</v>
      </c>
      <c r="D83" s="16">
        <v>0</v>
      </c>
      <c r="E83" s="75">
        <v>23702257.870000001</v>
      </c>
      <c r="F83" s="16">
        <v>0</v>
      </c>
      <c r="G83" s="75">
        <v>0</v>
      </c>
      <c r="H83" s="16">
        <v>0</v>
      </c>
      <c r="I83" s="75">
        <v>0</v>
      </c>
      <c r="J83" s="16">
        <v>0</v>
      </c>
      <c r="K83" s="75">
        <v>0</v>
      </c>
      <c r="L83" s="16">
        <v>0</v>
      </c>
      <c r="M83" s="75">
        <v>0</v>
      </c>
      <c r="N83" s="16">
        <v>0</v>
      </c>
      <c r="O83" s="75">
        <v>0</v>
      </c>
      <c r="P83" s="16">
        <v>0</v>
      </c>
      <c r="Q83" s="75">
        <v>0</v>
      </c>
      <c r="R83" s="16">
        <v>0</v>
      </c>
      <c r="S83" s="75">
        <v>5399935.6200000001</v>
      </c>
      <c r="T83" s="16">
        <v>0</v>
      </c>
      <c r="U83" s="75">
        <v>45401049.590377569</v>
      </c>
    </row>
    <row r="84" spans="1:21" x14ac:dyDescent="0.2">
      <c r="A84" s="4" t="s">
        <v>74</v>
      </c>
      <c r="B84" s="92">
        <v>0</v>
      </c>
      <c r="C84" s="93">
        <v>692000</v>
      </c>
      <c r="D84" s="16">
        <v>0</v>
      </c>
      <c r="E84" s="75">
        <v>0</v>
      </c>
      <c r="F84" s="16">
        <v>0</v>
      </c>
      <c r="G84" s="75">
        <v>0</v>
      </c>
      <c r="H84" s="16">
        <v>0</v>
      </c>
      <c r="I84" s="75">
        <v>0</v>
      </c>
      <c r="J84" s="16">
        <v>0</v>
      </c>
      <c r="K84" s="75">
        <v>0</v>
      </c>
      <c r="L84" s="16">
        <v>0</v>
      </c>
      <c r="M84" s="75">
        <v>0</v>
      </c>
      <c r="N84" s="16">
        <v>0</v>
      </c>
      <c r="O84" s="75">
        <v>0</v>
      </c>
      <c r="P84" s="16">
        <v>0</v>
      </c>
      <c r="Q84" s="75">
        <v>0</v>
      </c>
      <c r="R84" s="16">
        <v>0</v>
      </c>
      <c r="S84" s="75">
        <v>692000</v>
      </c>
      <c r="T84" s="16">
        <v>0</v>
      </c>
      <c r="U84" s="75">
        <v>0</v>
      </c>
    </row>
    <row r="85" spans="1:21" x14ac:dyDescent="0.2">
      <c r="A85" s="4" t="s">
        <v>75</v>
      </c>
      <c r="B85" s="92">
        <v>0</v>
      </c>
      <c r="C85" s="93">
        <v>0</v>
      </c>
      <c r="D85" s="16">
        <v>0</v>
      </c>
      <c r="E85" s="75">
        <v>0</v>
      </c>
      <c r="F85" s="16">
        <v>0</v>
      </c>
      <c r="G85" s="75">
        <v>0</v>
      </c>
      <c r="H85" s="16">
        <v>0</v>
      </c>
      <c r="I85" s="75">
        <v>0</v>
      </c>
      <c r="J85" s="16">
        <v>0</v>
      </c>
      <c r="K85" s="75">
        <v>0</v>
      </c>
      <c r="L85" s="16">
        <v>0</v>
      </c>
      <c r="M85" s="75">
        <v>0</v>
      </c>
      <c r="N85" s="16">
        <v>0</v>
      </c>
      <c r="O85" s="75">
        <v>0</v>
      </c>
      <c r="P85" s="16">
        <v>0</v>
      </c>
      <c r="Q85" s="75">
        <v>0</v>
      </c>
      <c r="R85" s="16">
        <v>0</v>
      </c>
      <c r="S85" s="75">
        <v>0</v>
      </c>
      <c r="T85" s="16">
        <v>0</v>
      </c>
      <c r="U85" s="75">
        <v>0</v>
      </c>
    </row>
    <row r="86" spans="1:21" x14ac:dyDescent="0.2">
      <c r="A86" s="4" t="s">
        <v>76</v>
      </c>
      <c r="B86" s="92">
        <v>0</v>
      </c>
      <c r="C86" s="93">
        <v>0</v>
      </c>
      <c r="D86" s="16">
        <v>0</v>
      </c>
      <c r="E86" s="75">
        <v>0</v>
      </c>
      <c r="F86" s="16">
        <v>0</v>
      </c>
      <c r="G86" s="75">
        <v>0</v>
      </c>
      <c r="H86" s="16">
        <v>0</v>
      </c>
      <c r="I86" s="75">
        <v>0</v>
      </c>
      <c r="J86" s="16">
        <v>0</v>
      </c>
      <c r="K86" s="75">
        <v>0</v>
      </c>
      <c r="L86" s="16">
        <v>0</v>
      </c>
      <c r="M86" s="75">
        <v>0</v>
      </c>
      <c r="N86" s="16">
        <v>0</v>
      </c>
      <c r="O86" s="75">
        <v>0</v>
      </c>
      <c r="P86" s="16">
        <v>0</v>
      </c>
      <c r="Q86" s="75">
        <v>0</v>
      </c>
      <c r="R86" s="16">
        <v>0</v>
      </c>
      <c r="S86" s="75">
        <v>0</v>
      </c>
      <c r="T86" s="16">
        <v>0</v>
      </c>
      <c r="U86" s="75">
        <v>0</v>
      </c>
    </row>
    <row r="87" spans="1:21" x14ac:dyDescent="0.2">
      <c r="A87" s="4" t="s">
        <v>77</v>
      </c>
      <c r="B87" s="92">
        <v>0</v>
      </c>
      <c r="C87" s="93">
        <v>0</v>
      </c>
      <c r="D87" s="16">
        <v>0</v>
      </c>
      <c r="E87" s="75">
        <v>0</v>
      </c>
      <c r="F87" s="16">
        <v>0</v>
      </c>
      <c r="G87" s="75">
        <v>0</v>
      </c>
      <c r="H87" s="16">
        <v>0</v>
      </c>
      <c r="I87" s="75">
        <v>0</v>
      </c>
      <c r="J87" s="16">
        <v>0</v>
      </c>
      <c r="K87" s="75">
        <v>0</v>
      </c>
      <c r="L87" s="16">
        <v>0</v>
      </c>
      <c r="M87" s="75">
        <v>0</v>
      </c>
      <c r="N87" s="16">
        <v>0</v>
      </c>
      <c r="O87" s="75">
        <v>0</v>
      </c>
      <c r="P87" s="16">
        <v>0</v>
      </c>
      <c r="Q87" s="75">
        <v>0</v>
      </c>
      <c r="R87" s="16">
        <v>0</v>
      </c>
      <c r="S87" s="75">
        <v>0</v>
      </c>
      <c r="T87" s="16">
        <v>0</v>
      </c>
      <c r="U87" s="75">
        <v>0</v>
      </c>
    </row>
    <row r="88" spans="1:21" x14ac:dyDescent="0.2">
      <c r="A88" s="4" t="s">
        <v>78</v>
      </c>
      <c r="B88" s="92">
        <v>0</v>
      </c>
      <c r="C88" s="93">
        <v>0</v>
      </c>
      <c r="D88" s="16">
        <v>0</v>
      </c>
      <c r="E88" s="75">
        <v>0</v>
      </c>
      <c r="F88" s="16">
        <v>0</v>
      </c>
      <c r="G88" s="75">
        <v>0</v>
      </c>
      <c r="H88" s="16">
        <v>0</v>
      </c>
      <c r="I88" s="75">
        <v>0</v>
      </c>
      <c r="J88" s="16">
        <v>0</v>
      </c>
      <c r="K88" s="75">
        <v>0</v>
      </c>
      <c r="L88" s="16">
        <v>0</v>
      </c>
      <c r="M88" s="75">
        <v>0</v>
      </c>
      <c r="N88" s="16">
        <v>0</v>
      </c>
      <c r="O88" s="75">
        <v>0</v>
      </c>
      <c r="P88" s="16">
        <v>0</v>
      </c>
      <c r="Q88" s="75">
        <v>0</v>
      </c>
      <c r="R88" s="16">
        <v>0</v>
      </c>
      <c r="S88" s="75">
        <v>0</v>
      </c>
      <c r="T88" s="16">
        <v>0</v>
      </c>
      <c r="U88" s="75">
        <v>0</v>
      </c>
    </row>
    <row r="89" spans="1:21" x14ac:dyDescent="0.2">
      <c r="A89" s="5"/>
      <c r="B89" s="94"/>
      <c r="C89" s="95"/>
      <c r="D89" s="18"/>
      <c r="E89" s="13"/>
      <c r="F89" s="18"/>
      <c r="G89" s="13"/>
      <c r="H89" s="18"/>
      <c r="I89" s="13"/>
      <c r="J89" s="18"/>
      <c r="K89" s="13"/>
      <c r="L89" s="18"/>
      <c r="M89" s="13"/>
      <c r="N89" s="18"/>
      <c r="O89" s="13"/>
      <c r="P89" s="18"/>
      <c r="Q89" s="13"/>
      <c r="R89" s="18"/>
      <c r="S89" s="13"/>
      <c r="T89" s="18"/>
      <c r="U89" s="13"/>
    </row>
    <row r="90" spans="1:21" x14ac:dyDescent="0.2">
      <c r="A90" s="30"/>
      <c r="B90" s="31">
        <f>SUM(B9:B89)</f>
        <v>2304405.0100000007</v>
      </c>
      <c r="C90" s="33">
        <f t="shared" ref="C90:U90" si="0">SUM(C9:C89)</f>
        <v>115631047.61461359</v>
      </c>
      <c r="D90" s="31">
        <f t="shared" si="0"/>
        <v>-624445.79</v>
      </c>
      <c r="E90" s="33">
        <f t="shared" si="0"/>
        <v>58826005.318844408</v>
      </c>
      <c r="F90" s="31">
        <f t="shared" si="0"/>
        <v>3446.95</v>
      </c>
      <c r="G90" s="33">
        <f t="shared" si="0"/>
        <v>11411.974908356009</v>
      </c>
      <c r="H90" s="31">
        <f t="shared" si="0"/>
        <v>1993255.92</v>
      </c>
      <c r="I90" s="33">
        <f t="shared" si="0"/>
        <v>45280.1</v>
      </c>
      <c r="J90" s="31">
        <f t="shared" si="0"/>
        <v>31715.200000000001</v>
      </c>
      <c r="K90" s="33">
        <f t="shared" si="0"/>
        <v>-1938136.2626652285</v>
      </c>
      <c r="L90" s="31">
        <f t="shared" si="0"/>
        <v>77747.69</v>
      </c>
      <c r="M90" s="33">
        <f t="shared" si="0"/>
        <v>5300000</v>
      </c>
      <c r="N90" s="31">
        <f t="shared" si="0"/>
        <v>25215</v>
      </c>
      <c r="O90" s="33">
        <f t="shared" si="0"/>
        <v>17085.54</v>
      </c>
      <c r="P90" s="31">
        <f t="shared" si="0"/>
        <v>359336.79000000004</v>
      </c>
      <c r="Q90" s="33">
        <f t="shared" si="0"/>
        <v>0</v>
      </c>
      <c r="R90" s="31">
        <f t="shared" si="0"/>
        <v>456723.18</v>
      </c>
      <c r="S90" s="33">
        <f t="shared" si="0"/>
        <v>7762351.3531484716</v>
      </c>
      <c r="T90" s="31">
        <f t="shared" si="0"/>
        <v>-18589.93</v>
      </c>
      <c r="U90" s="33">
        <f t="shared" si="0"/>
        <v>45607049.590377569</v>
      </c>
    </row>
    <row r="91" spans="1:21" x14ac:dyDescent="0.2">
      <c r="A91" s="29" t="s">
        <v>285</v>
      </c>
      <c r="B91" s="10"/>
      <c r="C91" s="10"/>
      <c r="D91" s="10"/>
      <c r="E91" s="10"/>
      <c r="F91" s="10"/>
      <c r="G91" s="10"/>
      <c r="H91" s="10"/>
      <c r="I91" s="10"/>
      <c r="J91" s="10"/>
      <c r="K91" s="10"/>
      <c r="L91" s="10"/>
      <c r="M91" s="10"/>
      <c r="N91" s="10"/>
      <c r="O91" s="10"/>
      <c r="P91" s="10"/>
      <c r="Q91" s="10"/>
      <c r="R91" s="10"/>
      <c r="S91" s="10"/>
      <c r="T91" s="10"/>
      <c r="U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2" tint="-0.249977111117893"/>
  </sheetPr>
  <dimension ref="A1:G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7" width="12.7109375" style="9"/>
    <col min="8" max="16384" width="12.7109375" style="6"/>
  </cols>
  <sheetData>
    <row r="1" spans="1:7" x14ac:dyDescent="0.2">
      <c r="A1" s="1" t="s">
        <v>0</v>
      </c>
      <c r="B1" s="7"/>
      <c r="C1" s="7"/>
      <c r="D1" s="7"/>
      <c r="E1" s="7"/>
      <c r="F1" s="7"/>
      <c r="G1" s="7"/>
    </row>
    <row r="2" spans="1:7" ht="15.75" x14ac:dyDescent="0.25">
      <c r="A2" s="2" t="s">
        <v>271</v>
      </c>
      <c r="B2" s="8"/>
      <c r="C2" s="8"/>
      <c r="D2" s="8"/>
      <c r="E2" s="8"/>
      <c r="F2" s="8"/>
      <c r="G2" s="8"/>
    </row>
    <row r="3" spans="1:7" x14ac:dyDescent="0.2">
      <c r="A3" s="28" t="str">
        <f>'Total Exp'!A3</f>
        <v>2018-19</v>
      </c>
    </row>
    <row r="4" spans="1:7" ht="15.75" x14ac:dyDescent="0.25">
      <c r="A4" s="82" t="s">
        <v>127</v>
      </c>
      <c r="B4" s="83"/>
      <c r="C4" s="84"/>
      <c r="D4" s="85"/>
      <c r="E4" s="83"/>
      <c r="F4" s="85"/>
      <c r="G4" s="84" t="s">
        <v>287</v>
      </c>
    </row>
    <row r="5" spans="1:7" s="60" customFormat="1" ht="12.75" x14ac:dyDescent="0.2">
      <c r="A5" s="49"/>
      <c r="B5" s="65" t="s">
        <v>236</v>
      </c>
      <c r="C5" s="63"/>
      <c r="D5" s="64" t="s">
        <v>233</v>
      </c>
      <c r="E5" s="66"/>
      <c r="F5" s="65" t="s">
        <v>234</v>
      </c>
      <c r="G5" s="66"/>
    </row>
    <row r="6" spans="1:7" s="60" customFormat="1" ht="12.75" x14ac:dyDescent="0.2">
      <c r="A6" s="49"/>
      <c r="B6" s="50" t="str">
        <f>$A$4&amp;" Total"</f>
        <v>Local Roads &amp; Bridges Total</v>
      </c>
      <c r="C6" s="52"/>
      <c r="D6" s="50" t="s">
        <v>235</v>
      </c>
      <c r="E6" s="52"/>
      <c r="F6" s="55" t="s">
        <v>142</v>
      </c>
      <c r="G6" s="52"/>
    </row>
    <row r="7" spans="1:7" s="59" customFormat="1" ht="22.5" x14ac:dyDescent="0.2">
      <c r="A7" s="57"/>
      <c r="B7" s="42" t="s">
        <v>118</v>
      </c>
      <c r="C7" s="44" t="s">
        <v>119</v>
      </c>
      <c r="D7" s="42" t="s">
        <v>118</v>
      </c>
      <c r="E7" s="44" t="s">
        <v>119</v>
      </c>
      <c r="F7" s="42" t="s">
        <v>118</v>
      </c>
      <c r="G7" s="44" t="s">
        <v>119</v>
      </c>
    </row>
    <row r="8" spans="1:7" s="59" customFormat="1" ht="11.25" x14ac:dyDescent="0.2">
      <c r="A8" s="67"/>
      <c r="B8" s="46" t="s">
        <v>120</v>
      </c>
      <c r="C8" s="48" t="s">
        <v>121</v>
      </c>
      <c r="D8" s="46" t="s">
        <v>120</v>
      </c>
      <c r="E8" s="48" t="s">
        <v>121</v>
      </c>
      <c r="F8" s="46" t="s">
        <v>120</v>
      </c>
      <c r="G8" s="48" t="s">
        <v>121</v>
      </c>
    </row>
    <row r="9" spans="1:7" x14ac:dyDescent="0.2">
      <c r="A9" s="3"/>
      <c r="B9" s="89"/>
      <c r="C9" s="91"/>
      <c r="D9" s="14"/>
      <c r="E9" s="11"/>
      <c r="F9" s="14"/>
      <c r="G9" s="11"/>
    </row>
    <row r="10" spans="1:7" x14ac:dyDescent="0.2">
      <c r="A10" s="4" t="s">
        <v>1</v>
      </c>
      <c r="B10" s="92">
        <v>0</v>
      </c>
      <c r="C10" s="93">
        <v>0</v>
      </c>
      <c r="D10" s="16">
        <v>0</v>
      </c>
      <c r="E10" s="75">
        <v>0</v>
      </c>
      <c r="F10" s="16">
        <v>0</v>
      </c>
      <c r="G10" s="75">
        <v>0</v>
      </c>
    </row>
    <row r="11" spans="1:7" x14ac:dyDescent="0.2">
      <c r="A11" s="4" t="s">
        <v>2</v>
      </c>
      <c r="B11" s="92">
        <v>0</v>
      </c>
      <c r="C11" s="93">
        <v>89351.07</v>
      </c>
      <c r="D11" s="16">
        <v>0</v>
      </c>
      <c r="E11" s="75">
        <v>89351.07</v>
      </c>
      <c r="F11" s="16">
        <v>0</v>
      </c>
      <c r="G11" s="75">
        <v>0</v>
      </c>
    </row>
    <row r="12" spans="1:7" x14ac:dyDescent="0.2">
      <c r="A12" s="4" t="s">
        <v>3</v>
      </c>
      <c r="B12" s="92">
        <v>0</v>
      </c>
      <c r="C12" s="93">
        <v>0</v>
      </c>
      <c r="D12" s="16">
        <v>0</v>
      </c>
      <c r="E12" s="75">
        <v>0</v>
      </c>
      <c r="F12" s="16">
        <v>0</v>
      </c>
      <c r="G12" s="75">
        <v>0</v>
      </c>
    </row>
    <row r="13" spans="1:7" x14ac:dyDescent="0.2">
      <c r="A13" s="4" t="s">
        <v>4</v>
      </c>
      <c r="B13" s="92">
        <v>0</v>
      </c>
      <c r="C13" s="93">
        <v>12000</v>
      </c>
      <c r="D13" s="16">
        <v>0</v>
      </c>
      <c r="E13" s="75">
        <v>8000</v>
      </c>
      <c r="F13" s="16">
        <v>0</v>
      </c>
      <c r="G13" s="75">
        <v>4000</v>
      </c>
    </row>
    <row r="14" spans="1:7" x14ac:dyDescent="0.2">
      <c r="A14" s="4" t="s">
        <v>5</v>
      </c>
      <c r="B14" s="92">
        <v>-211783.35</v>
      </c>
      <c r="C14" s="93">
        <v>7623100.0099999998</v>
      </c>
      <c r="D14" s="16">
        <v>0</v>
      </c>
      <c r="E14" s="75">
        <v>7623100.0099999998</v>
      </c>
      <c r="F14" s="16">
        <v>-211783.35</v>
      </c>
      <c r="G14" s="75">
        <v>0</v>
      </c>
    </row>
    <row r="15" spans="1:7" x14ac:dyDescent="0.2">
      <c r="A15" s="4" t="s">
        <v>6</v>
      </c>
      <c r="B15" s="92">
        <v>601000</v>
      </c>
      <c r="C15" s="93">
        <v>5980590</v>
      </c>
      <c r="D15" s="16">
        <v>601000</v>
      </c>
      <c r="E15" s="75">
        <v>5980590</v>
      </c>
      <c r="F15" s="16">
        <v>0</v>
      </c>
      <c r="G15" s="75">
        <v>0</v>
      </c>
    </row>
    <row r="16" spans="1:7" x14ac:dyDescent="0.2">
      <c r="A16" s="4" t="s">
        <v>7</v>
      </c>
      <c r="B16" s="92">
        <v>0</v>
      </c>
      <c r="C16" s="93">
        <v>0</v>
      </c>
      <c r="D16" s="16">
        <v>0</v>
      </c>
      <c r="E16" s="75">
        <v>0</v>
      </c>
      <c r="F16" s="16">
        <v>0</v>
      </c>
      <c r="G16" s="75">
        <v>0</v>
      </c>
    </row>
    <row r="17" spans="1:7" x14ac:dyDescent="0.2">
      <c r="A17" s="4" t="s">
        <v>8</v>
      </c>
      <c r="B17" s="92">
        <v>0</v>
      </c>
      <c r="C17" s="93">
        <v>11072</v>
      </c>
      <c r="D17" s="16">
        <v>0</v>
      </c>
      <c r="E17" s="75">
        <v>11072</v>
      </c>
      <c r="F17" s="16">
        <v>0</v>
      </c>
      <c r="G17" s="75">
        <v>0</v>
      </c>
    </row>
    <row r="18" spans="1:7" x14ac:dyDescent="0.2">
      <c r="A18" s="4" t="s">
        <v>9</v>
      </c>
      <c r="B18" s="92">
        <v>0</v>
      </c>
      <c r="C18" s="93">
        <v>0</v>
      </c>
      <c r="D18" s="16">
        <v>0</v>
      </c>
      <c r="E18" s="75">
        <v>0</v>
      </c>
      <c r="F18" s="16">
        <v>0</v>
      </c>
      <c r="G18" s="75">
        <v>0</v>
      </c>
    </row>
    <row r="19" spans="1:7" x14ac:dyDescent="0.2">
      <c r="A19" s="4" t="s">
        <v>10</v>
      </c>
      <c r="B19" s="92">
        <v>0</v>
      </c>
      <c r="C19" s="93">
        <v>1382213</v>
      </c>
      <c r="D19" s="16">
        <v>0</v>
      </c>
      <c r="E19" s="75">
        <v>0</v>
      </c>
      <c r="F19" s="16">
        <v>0</v>
      </c>
      <c r="G19" s="75">
        <v>1382213</v>
      </c>
    </row>
    <row r="20" spans="1:7" x14ac:dyDescent="0.2">
      <c r="A20" s="4" t="s">
        <v>11</v>
      </c>
      <c r="B20" s="92">
        <v>0</v>
      </c>
      <c r="C20" s="93">
        <v>0</v>
      </c>
      <c r="D20" s="16">
        <v>0</v>
      </c>
      <c r="E20" s="75">
        <v>0</v>
      </c>
      <c r="F20" s="16">
        <v>0</v>
      </c>
      <c r="G20" s="75">
        <v>0</v>
      </c>
    </row>
    <row r="21" spans="1:7" x14ac:dyDescent="0.2">
      <c r="A21" s="4" t="s">
        <v>12</v>
      </c>
      <c r="B21" s="92">
        <v>2369599.29</v>
      </c>
      <c r="C21" s="93">
        <v>2876307.9399999734</v>
      </c>
      <c r="D21" s="16">
        <v>2369599.29</v>
      </c>
      <c r="E21" s="75">
        <v>2876307.9399999734</v>
      </c>
      <c r="F21" s="16">
        <v>0</v>
      </c>
      <c r="G21" s="75">
        <v>0</v>
      </c>
    </row>
    <row r="22" spans="1:7" x14ac:dyDescent="0.2">
      <c r="A22" s="4" t="s">
        <v>13</v>
      </c>
      <c r="B22" s="92">
        <v>0</v>
      </c>
      <c r="C22" s="93">
        <v>122672.38</v>
      </c>
      <c r="D22" s="16">
        <v>0</v>
      </c>
      <c r="E22" s="75">
        <v>122672.38</v>
      </c>
      <c r="F22" s="16">
        <v>0</v>
      </c>
      <c r="G22" s="75">
        <v>0</v>
      </c>
    </row>
    <row r="23" spans="1:7" x14ac:dyDescent="0.2">
      <c r="A23" s="4" t="s">
        <v>14</v>
      </c>
      <c r="B23" s="92">
        <v>0</v>
      </c>
      <c r="C23" s="93">
        <v>0</v>
      </c>
      <c r="D23" s="16">
        <v>0</v>
      </c>
      <c r="E23" s="75">
        <v>0</v>
      </c>
      <c r="F23" s="16">
        <v>0</v>
      </c>
      <c r="G23" s="75">
        <v>0</v>
      </c>
    </row>
    <row r="24" spans="1:7" x14ac:dyDescent="0.2">
      <c r="A24" s="4" t="s">
        <v>15</v>
      </c>
      <c r="B24" s="92">
        <v>0</v>
      </c>
      <c r="C24" s="93">
        <v>0</v>
      </c>
      <c r="D24" s="16">
        <v>0</v>
      </c>
      <c r="E24" s="75">
        <v>0</v>
      </c>
      <c r="F24" s="16">
        <v>0</v>
      </c>
      <c r="G24" s="75">
        <v>0</v>
      </c>
    </row>
    <row r="25" spans="1:7" x14ac:dyDescent="0.2">
      <c r="A25" s="4" t="s">
        <v>16</v>
      </c>
      <c r="B25" s="92">
        <v>0</v>
      </c>
      <c r="C25" s="93">
        <v>0</v>
      </c>
      <c r="D25" s="16">
        <v>0</v>
      </c>
      <c r="E25" s="75">
        <v>0</v>
      </c>
      <c r="F25" s="16">
        <v>0</v>
      </c>
      <c r="G25" s="75">
        <v>0</v>
      </c>
    </row>
    <row r="26" spans="1:7" x14ac:dyDescent="0.2">
      <c r="A26" s="4" t="s">
        <v>17</v>
      </c>
      <c r="B26" s="92">
        <v>6127428.3300000001</v>
      </c>
      <c r="C26" s="93">
        <v>640375</v>
      </c>
      <c r="D26" s="16">
        <v>19250</v>
      </c>
      <c r="E26" s="75">
        <v>1375</v>
      </c>
      <c r="F26" s="16">
        <v>6108178.3300000001</v>
      </c>
      <c r="G26" s="75">
        <v>639000</v>
      </c>
    </row>
    <row r="27" spans="1:7" x14ac:dyDescent="0.2">
      <c r="A27" s="4" t="s">
        <v>18</v>
      </c>
      <c r="B27" s="92">
        <v>77582</v>
      </c>
      <c r="C27" s="93">
        <v>0</v>
      </c>
      <c r="D27" s="16">
        <v>77582</v>
      </c>
      <c r="E27" s="75">
        <v>0</v>
      </c>
      <c r="F27" s="16">
        <v>0</v>
      </c>
      <c r="G27" s="75">
        <v>0</v>
      </c>
    </row>
    <row r="28" spans="1:7" x14ac:dyDescent="0.2">
      <c r="A28" s="4" t="s">
        <v>19</v>
      </c>
      <c r="B28" s="92">
        <v>3443473</v>
      </c>
      <c r="C28" s="93">
        <v>1299029</v>
      </c>
      <c r="D28" s="16">
        <v>3443473</v>
      </c>
      <c r="E28" s="75">
        <v>1299029</v>
      </c>
      <c r="F28" s="16">
        <v>0</v>
      </c>
      <c r="G28" s="75">
        <v>0</v>
      </c>
    </row>
    <row r="29" spans="1:7" x14ac:dyDescent="0.2">
      <c r="A29" s="4" t="s">
        <v>20</v>
      </c>
      <c r="B29" s="92">
        <v>0</v>
      </c>
      <c r="C29" s="93">
        <v>0</v>
      </c>
      <c r="D29" s="16">
        <v>0</v>
      </c>
      <c r="E29" s="75">
        <v>0</v>
      </c>
      <c r="F29" s="16">
        <v>0</v>
      </c>
      <c r="G29" s="75">
        <v>0</v>
      </c>
    </row>
    <row r="30" spans="1:7" x14ac:dyDescent="0.2">
      <c r="A30" s="4" t="s">
        <v>21</v>
      </c>
      <c r="B30" s="92">
        <v>0</v>
      </c>
      <c r="C30" s="93">
        <v>176060</v>
      </c>
      <c r="D30" s="16">
        <v>0</v>
      </c>
      <c r="E30" s="75">
        <v>176060</v>
      </c>
      <c r="F30" s="16">
        <v>0</v>
      </c>
      <c r="G30" s="75">
        <v>0</v>
      </c>
    </row>
    <row r="31" spans="1:7" x14ac:dyDescent="0.2">
      <c r="A31" s="4" t="s">
        <v>22</v>
      </c>
      <c r="B31" s="92">
        <v>741652.27</v>
      </c>
      <c r="C31" s="93">
        <v>0</v>
      </c>
      <c r="D31" s="16">
        <v>689723.27</v>
      </c>
      <c r="E31" s="75">
        <v>0</v>
      </c>
      <c r="F31" s="16">
        <v>51929</v>
      </c>
      <c r="G31" s="75">
        <v>0</v>
      </c>
    </row>
    <row r="32" spans="1:7" x14ac:dyDescent="0.2">
      <c r="A32" s="4" t="s">
        <v>23</v>
      </c>
      <c r="B32" s="92">
        <v>0</v>
      </c>
      <c r="C32" s="93">
        <v>0</v>
      </c>
      <c r="D32" s="16">
        <v>0</v>
      </c>
      <c r="E32" s="75">
        <v>0</v>
      </c>
      <c r="F32" s="16">
        <v>0</v>
      </c>
      <c r="G32" s="75">
        <v>0</v>
      </c>
    </row>
    <row r="33" spans="1:7" x14ac:dyDescent="0.2">
      <c r="A33" s="4" t="s">
        <v>24</v>
      </c>
      <c r="B33" s="92">
        <v>0</v>
      </c>
      <c r="C33" s="93">
        <v>52710.903024659703</v>
      </c>
      <c r="D33" s="16">
        <v>0</v>
      </c>
      <c r="E33" s="75">
        <v>52710.903024659703</v>
      </c>
      <c r="F33" s="16">
        <v>0</v>
      </c>
      <c r="G33" s="75">
        <v>0</v>
      </c>
    </row>
    <row r="34" spans="1:7" x14ac:dyDescent="0.2">
      <c r="A34" s="4" t="s">
        <v>25</v>
      </c>
      <c r="B34" s="92">
        <v>0</v>
      </c>
      <c r="C34" s="93">
        <v>0</v>
      </c>
      <c r="D34" s="16">
        <v>0</v>
      </c>
      <c r="E34" s="75">
        <v>0</v>
      </c>
      <c r="F34" s="16">
        <v>0</v>
      </c>
      <c r="G34" s="75">
        <v>0</v>
      </c>
    </row>
    <row r="35" spans="1:7" x14ac:dyDescent="0.2">
      <c r="A35" s="4" t="s">
        <v>26</v>
      </c>
      <c r="B35" s="92">
        <v>0</v>
      </c>
      <c r="C35" s="93">
        <v>0</v>
      </c>
      <c r="D35" s="16">
        <v>0</v>
      </c>
      <c r="E35" s="75">
        <v>0</v>
      </c>
      <c r="F35" s="16">
        <v>0</v>
      </c>
      <c r="G35" s="75">
        <v>0</v>
      </c>
    </row>
    <row r="36" spans="1:7" x14ac:dyDescent="0.2">
      <c r="A36" s="4" t="s">
        <v>27</v>
      </c>
      <c r="B36" s="92">
        <v>0</v>
      </c>
      <c r="C36" s="93">
        <v>79000</v>
      </c>
      <c r="D36" s="16">
        <v>0</v>
      </c>
      <c r="E36" s="75">
        <v>79000</v>
      </c>
      <c r="F36" s="16">
        <v>0</v>
      </c>
      <c r="G36" s="75">
        <v>0</v>
      </c>
    </row>
    <row r="37" spans="1:7" x14ac:dyDescent="0.2">
      <c r="A37" s="4" t="s">
        <v>28</v>
      </c>
      <c r="B37" s="92">
        <v>0</v>
      </c>
      <c r="C37" s="93">
        <v>0</v>
      </c>
      <c r="D37" s="16">
        <v>0</v>
      </c>
      <c r="E37" s="75">
        <v>0</v>
      </c>
      <c r="F37" s="16">
        <v>0</v>
      </c>
      <c r="G37" s="75">
        <v>0</v>
      </c>
    </row>
    <row r="38" spans="1:7" x14ac:dyDescent="0.2">
      <c r="A38" s="4" t="s">
        <v>29</v>
      </c>
      <c r="B38" s="92">
        <v>0</v>
      </c>
      <c r="C38" s="93">
        <v>53000</v>
      </c>
      <c r="D38" s="16">
        <v>0</v>
      </c>
      <c r="E38" s="75">
        <v>53000</v>
      </c>
      <c r="F38" s="16">
        <v>0</v>
      </c>
      <c r="G38" s="75">
        <v>0</v>
      </c>
    </row>
    <row r="39" spans="1:7" x14ac:dyDescent="0.2">
      <c r="A39" s="4" t="s">
        <v>30</v>
      </c>
      <c r="B39" s="92">
        <v>0</v>
      </c>
      <c r="C39" s="93">
        <v>0</v>
      </c>
      <c r="D39" s="16">
        <v>0</v>
      </c>
      <c r="E39" s="75">
        <v>0</v>
      </c>
      <c r="F39" s="16">
        <v>0</v>
      </c>
      <c r="G39" s="75">
        <v>0</v>
      </c>
    </row>
    <row r="40" spans="1:7" x14ac:dyDescent="0.2">
      <c r="A40" s="4" t="s">
        <v>31</v>
      </c>
      <c r="B40" s="92">
        <v>0</v>
      </c>
      <c r="C40" s="93">
        <v>0</v>
      </c>
      <c r="D40" s="16">
        <v>0</v>
      </c>
      <c r="E40" s="75">
        <v>0</v>
      </c>
      <c r="F40" s="16">
        <v>0</v>
      </c>
      <c r="G40" s="75">
        <v>0</v>
      </c>
    </row>
    <row r="41" spans="1:7" x14ac:dyDescent="0.2">
      <c r="A41" s="4" t="s">
        <v>32</v>
      </c>
      <c r="B41" s="92">
        <v>788845</v>
      </c>
      <c r="C41" s="93">
        <v>23585213</v>
      </c>
      <c r="D41" s="16">
        <v>796481</v>
      </c>
      <c r="E41" s="75">
        <v>23585213</v>
      </c>
      <c r="F41" s="16">
        <v>-7636</v>
      </c>
      <c r="G41" s="75">
        <v>0</v>
      </c>
    </row>
    <row r="42" spans="1:7" x14ac:dyDescent="0.2">
      <c r="A42" s="4" t="s">
        <v>33</v>
      </c>
      <c r="B42" s="92">
        <v>0</v>
      </c>
      <c r="C42" s="93">
        <v>0</v>
      </c>
      <c r="D42" s="16">
        <v>0</v>
      </c>
      <c r="E42" s="75">
        <v>0</v>
      </c>
      <c r="F42" s="16">
        <v>0</v>
      </c>
      <c r="G42" s="75">
        <v>0</v>
      </c>
    </row>
    <row r="43" spans="1:7" x14ac:dyDescent="0.2">
      <c r="A43" s="4" t="s">
        <v>34</v>
      </c>
      <c r="B43" s="92">
        <v>0</v>
      </c>
      <c r="C43" s="93">
        <v>0</v>
      </c>
      <c r="D43" s="16">
        <v>0</v>
      </c>
      <c r="E43" s="75">
        <v>0</v>
      </c>
      <c r="F43" s="16">
        <v>0</v>
      </c>
      <c r="G43" s="75">
        <v>0</v>
      </c>
    </row>
    <row r="44" spans="1:7" x14ac:dyDescent="0.2">
      <c r="A44" s="4" t="s">
        <v>35</v>
      </c>
      <c r="B44" s="92">
        <v>0</v>
      </c>
      <c r="C44" s="93">
        <v>0</v>
      </c>
      <c r="D44" s="16">
        <v>0</v>
      </c>
      <c r="E44" s="75">
        <v>0</v>
      </c>
      <c r="F44" s="16">
        <v>0</v>
      </c>
      <c r="G44" s="75">
        <v>0</v>
      </c>
    </row>
    <row r="45" spans="1:7" x14ac:dyDescent="0.2">
      <c r="A45" s="4" t="s">
        <v>36</v>
      </c>
      <c r="B45" s="92">
        <v>98055.360000000001</v>
      </c>
      <c r="C45" s="93">
        <v>48097.85</v>
      </c>
      <c r="D45" s="16">
        <v>98055.360000000001</v>
      </c>
      <c r="E45" s="75">
        <v>48097.85</v>
      </c>
      <c r="F45" s="16">
        <v>0</v>
      </c>
      <c r="G45" s="75">
        <v>0</v>
      </c>
    </row>
    <row r="46" spans="1:7" x14ac:dyDescent="0.2">
      <c r="A46" s="4" t="s">
        <v>37</v>
      </c>
      <c r="B46" s="92">
        <v>4072762</v>
      </c>
      <c r="C46" s="93">
        <v>1534589.43</v>
      </c>
      <c r="D46" s="16">
        <v>4064141.66</v>
      </c>
      <c r="E46" s="75">
        <v>1534589.43</v>
      </c>
      <c r="F46" s="16">
        <v>8620.34</v>
      </c>
      <c r="G46" s="75">
        <v>0</v>
      </c>
    </row>
    <row r="47" spans="1:7" x14ac:dyDescent="0.2">
      <c r="A47" s="4" t="s">
        <v>38</v>
      </c>
      <c r="B47" s="92">
        <v>0</v>
      </c>
      <c r="C47" s="93">
        <v>-233155</v>
      </c>
      <c r="D47" s="16">
        <v>0</v>
      </c>
      <c r="E47" s="75">
        <v>-233155</v>
      </c>
      <c r="F47" s="16">
        <v>0</v>
      </c>
      <c r="G47" s="75">
        <v>0</v>
      </c>
    </row>
    <row r="48" spans="1:7" x14ac:dyDescent="0.2">
      <c r="A48" s="4" t="s">
        <v>39</v>
      </c>
      <c r="B48" s="92">
        <v>0</v>
      </c>
      <c r="C48" s="93">
        <v>0</v>
      </c>
      <c r="D48" s="16">
        <v>0</v>
      </c>
      <c r="E48" s="75">
        <v>0</v>
      </c>
      <c r="F48" s="16">
        <v>0</v>
      </c>
      <c r="G48" s="75">
        <v>0</v>
      </c>
    </row>
    <row r="49" spans="1:7" x14ac:dyDescent="0.2">
      <c r="A49" s="4" t="s">
        <v>40</v>
      </c>
      <c r="B49" s="92">
        <v>0</v>
      </c>
      <c r="C49" s="93">
        <v>3101.93</v>
      </c>
      <c r="D49" s="16">
        <v>0</v>
      </c>
      <c r="E49" s="75">
        <v>0</v>
      </c>
      <c r="F49" s="16">
        <v>0</v>
      </c>
      <c r="G49" s="75">
        <v>3101.93</v>
      </c>
    </row>
    <row r="50" spans="1:7" x14ac:dyDescent="0.2">
      <c r="A50" s="4" t="s">
        <v>41</v>
      </c>
      <c r="B50" s="92">
        <v>0</v>
      </c>
      <c r="C50" s="93">
        <v>0</v>
      </c>
      <c r="D50" s="16">
        <v>0</v>
      </c>
      <c r="E50" s="75">
        <v>0</v>
      </c>
      <c r="F50" s="16">
        <v>0</v>
      </c>
      <c r="G50" s="75">
        <v>0</v>
      </c>
    </row>
    <row r="51" spans="1:7" x14ac:dyDescent="0.2">
      <c r="A51" s="4" t="s">
        <v>42</v>
      </c>
      <c r="B51" s="92">
        <v>0</v>
      </c>
      <c r="C51" s="93">
        <v>0</v>
      </c>
      <c r="D51" s="16">
        <v>0</v>
      </c>
      <c r="E51" s="75">
        <v>0</v>
      </c>
      <c r="F51" s="16">
        <v>0</v>
      </c>
      <c r="G51" s="75">
        <v>0</v>
      </c>
    </row>
    <row r="52" spans="1:7" x14ac:dyDescent="0.2">
      <c r="A52" s="4" t="s">
        <v>43</v>
      </c>
      <c r="B52" s="92">
        <v>0</v>
      </c>
      <c r="C52" s="93">
        <v>0</v>
      </c>
      <c r="D52" s="16">
        <v>0</v>
      </c>
      <c r="E52" s="75">
        <v>0</v>
      </c>
      <c r="F52" s="16">
        <v>0</v>
      </c>
      <c r="G52" s="75">
        <v>0</v>
      </c>
    </row>
    <row r="53" spans="1:7" x14ac:dyDescent="0.2">
      <c r="A53" s="4" t="s">
        <v>44</v>
      </c>
      <c r="B53" s="92">
        <v>0</v>
      </c>
      <c r="C53" s="93">
        <v>0</v>
      </c>
      <c r="D53" s="16">
        <v>0</v>
      </c>
      <c r="E53" s="75">
        <v>0</v>
      </c>
      <c r="F53" s="16">
        <v>0</v>
      </c>
      <c r="G53" s="75">
        <v>0</v>
      </c>
    </row>
    <row r="54" spans="1:7" x14ac:dyDescent="0.2">
      <c r="A54" s="4" t="s">
        <v>264</v>
      </c>
      <c r="B54" s="92">
        <v>0</v>
      </c>
      <c r="C54" s="93">
        <v>0</v>
      </c>
      <c r="D54" s="16">
        <v>0</v>
      </c>
      <c r="E54" s="75">
        <v>0</v>
      </c>
      <c r="F54" s="16">
        <v>0</v>
      </c>
      <c r="G54" s="75">
        <v>0</v>
      </c>
    </row>
    <row r="55" spans="1:7" x14ac:dyDescent="0.2">
      <c r="A55" s="4" t="s">
        <v>45</v>
      </c>
      <c r="B55" s="92">
        <v>0</v>
      </c>
      <c r="C55" s="93">
        <v>-1010000</v>
      </c>
      <c r="D55" s="16">
        <v>0</v>
      </c>
      <c r="E55" s="75">
        <v>-1010000</v>
      </c>
      <c r="F55" s="16">
        <v>0</v>
      </c>
      <c r="G55" s="75">
        <v>0</v>
      </c>
    </row>
    <row r="56" spans="1:7" x14ac:dyDescent="0.2">
      <c r="A56" s="4" t="s">
        <v>46</v>
      </c>
      <c r="B56" s="92">
        <v>0</v>
      </c>
      <c r="C56" s="93">
        <v>0</v>
      </c>
      <c r="D56" s="16">
        <v>0</v>
      </c>
      <c r="E56" s="75">
        <v>0</v>
      </c>
      <c r="F56" s="16">
        <v>0</v>
      </c>
      <c r="G56" s="75">
        <v>0</v>
      </c>
    </row>
    <row r="57" spans="1:7" x14ac:dyDescent="0.2">
      <c r="A57" s="4" t="s">
        <v>47</v>
      </c>
      <c r="B57" s="92">
        <v>0</v>
      </c>
      <c r="C57" s="93">
        <v>908750</v>
      </c>
      <c r="D57" s="16">
        <v>0</v>
      </c>
      <c r="E57" s="75">
        <v>908750</v>
      </c>
      <c r="F57" s="16">
        <v>0</v>
      </c>
      <c r="G57" s="75">
        <v>0</v>
      </c>
    </row>
    <row r="58" spans="1:7" x14ac:dyDescent="0.2">
      <c r="A58" s="4" t="s">
        <v>48</v>
      </c>
      <c r="B58" s="92">
        <v>0</v>
      </c>
      <c r="C58" s="93">
        <v>0</v>
      </c>
      <c r="D58" s="16">
        <v>0</v>
      </c>
      <c r="E58" s="75">
        <v>0</v>
      </c>
      <c r="F58" s="16">
        <v>0</v>
      </c>
      <c r="G58" s="75">
        <v>0</v>
      </c>
    </row>
    <row r="59" spans="1:7" x14ac:dyDescent="0.2">
      <c r="A59" s="4" t="s">
        <v>49</v>
      </c>
      <c r="B59" s="92">
        <v>0</v>
      </c>
      <c r="C59" s="93">
        <v>155140988.44042289</v>
      </c>
      <c r="D59" s="16">
        <v>0</v>
      </c>
      <c r="E59" s="75">
        <v>155140988.44042289</v>
      </c>
      <c r="F59" s="16">
        <v>0</v>
      </c>
      <c r="G59" s="75">
        <v>0</v>
      </c>
    </row>
    <row r="60" spans="1:7" x14ac:dyDescent="0.2">
      <c r="A60" s="4" t="s">
        <v>50</v>
      </c>
      <c r="B60" s="92">
        <v>451747.41</v>
      </c>
      <c r="C60" s="93">
        <v>5779273.6699999999</v>
      </c>
      <c r="D60" s="16">
        <v>451747.41</v>
      </c>
      <c r="E60" s="75">
        <v>5779273.6699999999</v>
      </c>
      <c r="F60" s="16">
        <v>0</v>
      </c>
      <c r="G60" s="75">
        <v>0</v>
      </c>
    </row>
    <row r="61" spans="1:7" x14ac:dyDescent="0.2">
      <c r="A61" s="4" t="s">
        <v>51</v>
      </c>
      <c r="B61" s="92">
        <v>0</v>
      </c>
      <c r="C61" s="93">
        <v>0</v>
      </c>
      <c r="D61" s="16">
        <v>0</v>
      </c>
      <c r="E61" s="75">
        <v>0</v>
      </c>
      <c r="F61" s="16">
        <v>0</v>
      </c>
      <c r="G61" s="75">
        <v>0</v>
      </c>
    </row>
    <row r="62" spans="1:7" x14ac:dyDescent="0.2">
      <c r="A62" s="4" t="s">
        <v>52</v>
      </c>
      <c r="B62" s="92">
        <v>0</v>
      </c>
      <c r="C62" s="93">
        <v>5873177.9199999999</v>
      </c>
      <c r="D62" s="16">
        <v>0</v>
      </c>
      <c r="E62" s="75">
        <v>5873177.9199999999</v>
      </c>
      <c r="F62" s="16">
        <v>0</v>
      </c>
      <c r="G62" s="75">
        <v>0</v>
      </c>
    </row>
    <row r="63" spans="1:7" x14ac:dyDescent="0.2">
      <c r="A63" s="4" t="s">
        <v>53</v>
      </c>
      <c r="B63" s="92">
        <v>0</v>
      </c>
      <c r="C63" s="93">
        <v>65142</v>
      </c>
      <c r="D63" s="16">
        <v>0</v>
      </c>
      <c r="E63" s="75">
        <v>65142</v>
      </c>
      <c r="F63" s="16">
        <v>0</v>
      </c>
      <c r="G63" s="75">
        <v>0</v>
      </c>
    </row>
    <row r="64" spans="1:7" x14ac:dyDescent="0.2">
      <c r="A64" s="4" t="s">
        <v>54</v>
      </c>
      <c r="B64" s="92">
        <v>2332359</v>
      </c>
      <c r="C64" s="93">
        <v>296242</v>
      </c>
      <c r="D64" s="16">
        <v>2659846</v>
      </c>
      <c r="E64" s="75">
        <v>296242</v>
      </c>
      <c r="F64" s="16">
        <v>-327487</v>
      </c>
      <c r="G64" s="75">
        <v>0</v>
      </c>
    </row>
    <row r="65" spans="1:7" x14ac:dyDescent="0.2">
      <c r="A65" s="4" t="s">
        <v>55</v>
      </c>
      <c r="B65" s="92">
        <v>879544</v>
      </c>
      <c r="C65" s="93">
        <v>93062</v>
      </c>
      <c r="D65" s="16">
        <v>879544</v>
      </c>
      <c r="E65" s="75">
        <v>93062</v>
      </c>
      <c r="F65" s="16">
        <v>0</v>
      </c>
      <c r="G65" s="75">
        <v>0</v>
      </c>
    </row>
    <row r="66" spans="1:7" x14ac:dyDescent="0.2">
      <c r="A66" s="4" t="s">
        <v>56</v>
      </c>
      <c r="B66" s="92">
        <v>0</v>
      </c>
      <c r="C66" s="93">
        <v>0</v>
      </c>
      <c r="D66" s="16">
        <v>0</v>
      </c>
      <c r="E66" s="75">
        <v>0</v>
      </c>
      <c r="F66" s="16">
        <v>0</v>
      </c>
      <c r="G66" s="75">
        <v>0</v>
      </c>
    </row>
    <row r="67" spans="1:7" x14ac:dyDescent="0.2">
      <c r="A67" s="4" t="s">
        <v>57</v>
      </c>
      <c r="B67" s="92">
        <v>1224795</v>
      </c>
      <c r="C67" s="93">
        <v>0</v>
      </c>
      <c r="D67" s="16">
        <v>1224795</v>
      </c>
      <c r="E67" s="75">
        <v>0</v>
      </c>
      <c r="F67" s="16">
        <v>0</v>
      </c>
      <c r="G67" s="75">
        <v>0</v>
      </c>
    </row>
    <row r="68" spans="1:7" x14ac:dyDescent="0.2">
      <c r="A68" s="4" t="s">
        <v>58</v>
      </c>
      <c r="B68" s="92">
        <v>0</v>
      </c>
      <c r="C68" s="93">
        <v>0</v>
      </c>
      <c r="D68" s="16">
        <v>0</v>
      </c>
      <c r="E68" s="75">
        <v>0</v>
      </c>
      <c r="F68" s="16">
        <v>0</v>
      </c>
      <c r="G68" s="75">
        <v>0</v>
      </c>
    </row>
    <row r="69" spans="1:7" x14ac:dyDescent="0.2">
      <c r="A69" s="4" t="s">
        <v>59</v>
      </c>
      <c r="B69" s="92">
        <v>0</v>
      </c>
      <c r="C69" s="93">
        <v>0</v>
      </c>
      <c r="D69" s="16">
        <v>0</v>
      </c>
      <c r="E69" s="75">
        <v>0</v>
      </c>
      <c r="F69" s="16">
        <v>0</v>
      </c>
      <c r="G69" s="75">
        <v>0</v>
      </c>
    </row>
    <row r="70" spans="1:7" x14ac:dyDescent="0.2">
      <c r="A70" s="4" t="s">
        <v>60</v>
      </c>
      <c r="B70" s="92">
        <v>0</v>
      </c>
      <c r="C70" s="93">
        <v>0</v>
      </c>
      <c r="D70" s="16">
        <v>0</v>
      </c>
      <c r="E70" s="75">
        <v>0</v>
      </c>
      <c r="F70" s="16">
        <v>0</v>
      </c>
      <c r="G70" s="75">
        <v>0</v>
      </c>
    </row>
    <row r="71" spans="1:7" x14ac:dyDescent="0.2">
      <c r="A71" s="4" t="s">
        <v>61</v>
      </c>
      <c r="B71" s="92">
        <v>0</v>
      </c>
      <c r="C71" s="93">
        <v>505861</v>
      </c>
      <c r="D71" s="16">
        <v>0</v>
      </c>
      <c r="E71" s="75">
        <v>505861</v>
      </c>
      <c r="F71" s="16">
        <v>0</v>
      </c>
      <c r="G71" s="75">
        <v>0</v>
      </c>
    </row>
    <row r="72" spans="1:7" x14ac:dyDescent="0.2">
      <c r="A72" s="4" t="s">
        <v>62</v>
      </c>
      <c r="B72" s="92">
        <v>0</v>
      </c>
      <c r="C72" s="93">
        <v>13483290.459999999</v>
      </c>
      <c r="D72" s="16">
        <v>0</v>
      </c>
      <c r="E72" s="75">
        <v>13483290.459999999</v>
      </c>
      <c r="F72" s="16">
        <v>0</v>
      </c>
      <c r="G72" s="75">
        <v>0</v>
      </c>
    </row>
    <row r="73" spans="1:7" x14ac:dyDescent="0.2">
      <c r="A73" s="4" t="s">
        <v>63</v>
      </c>
      <c r="B73" s="92">
        <v>4327824</v>
      </c>
      <c r="C73" s="93">
        <v>0</v>
      </c>
      <c r="D73" s="16">
        <v>4327824</v>
      </c>
      <c r="E73" s="75">
        <v>0</v>
      </c>
      <c r="F73" s="16">
        <v>0</v>
      </c>
      <c r="G73" s="75">
        <v>0</v>
      </c>
    </row>
    <row r="74" spans="1:7" x14ac:dyDescent="0.2">
      <c r="A74" s="4" t="s">
        <v>64</v>
      </c>
      <c r="B74" s="92">
        <v>0</v>
      </c>
      <c r="C74" s="93">
        <v>5004837</v>
      </c>
      <c r="D74" s="16">
        <v>0</v>
      </c>
      <c r="E74" s="75">
        <v>5004837</v>
      </c>
      <c r="F74" s="16">
        <v>0</v>
      </c>
      <c r="G74" s="75">
        <v>0</v>
      </c>
    </row>
    <row r="75" spans="1:7" x14ac:dyDescent="0.2">
      <c r="A75" s="4" t="s">
        <v>65</v>
      </c>
      <c r="B75" s="92">
        <v>0</v>
      </c>
      <c r="C75" s="93">
        <v>0</v>
      </c>
      <c r="D75" s="16">
        <v>0</v>
      </c>
      <c r="E75" s="75">
        <v>0</v>
      </c>
      <c r="F75" s="16">
        <v>0</v>
      </c>
      <c r="G75" s="75">
        <v>0</v>
      </c>
    </row>
    <row r="76" spans="1:7" x14ac:dyDescent="0.2">
      <c r="A76" s="4" t="s">
        <v>66</v>
      </c>
      <c r="B76" s="92">
        <v>0</v>
      </c>
      <c r="C76" s="93">
        <v>-774737</v>
      </c>
      <c r="D76" s="16">
        <v>0</v>
      </c>
      <c r="E76" s="75">
        <v>-774737</v>
      </c>
      <c r="F76" s="16">
        <v>0</v>
      </c>
      <c r="G76" s="75">
        <v>0</v>
      </c>
    </row>
    <row r="77" spans="1:7" x14ac:dyDescent="0.2">
      <c r="A77" s="4" t="s">
        <v>67</v>
      </c>
      <c r="B77" s="92">
        <v>0</v>
      </c>
      <c r="C77" s="93">
        <v>0</v>
      </c>
      <c r="D77" s="16">
        <v>0</v>
      </c>
      <c r="E77" s="75">
        <v>0</v>
      </c>
      <c r="F77" s="16">
        <v>0</v>
      </c>
      <c r="G77" s="75">
        <v>0</v>
      </c>
    </row>
    <row r="78" spans="1:7" x14ac:dyDescent="0.2">
      <c r="A78" s="4" t="s">
        <v>68</v>
      </c>
      <c r="B78" s="92">
        <v>0</v>
      </c>
      <c r="C78" s="93">
        <v>-51264</v>
      </c>
      <c r="D78" s="16">
        <v>0</v>
      </c>
      <c r="E78" s="75">
        <v>-51264</v>
      </c>
      <c r="F78" s="16">
        <v>0</v>
      </c>
      <c r="G78" s="75">
        <v>0</v>
      </c>
    </row>
    <row r="79" spans="1:7" x14ac:dyDescent="0.2">
      <c r="A79" s="4" t="s">
        <v>69</v>
      </c>
      <c r="B79" s="92">
        <v>0</v>
      </c>
      <c r="C79" s="93">
        <v>0</v>
      </c>
      <c r="D79" s="16">
        <v>0</v>
      </c>
      <c r="E79" s="75">
        <v>0</v>
      </c>
      <c r="F79" s="16">
        <v>0</v>
      </c>
      <c r="G79" s="75">
        <v>0</v>
      </c>
    </row>
    <row r="80" spans="1:7" x14ac:dyDescent="0.2">
      <c r="A80" s="4" t="s">
        <v>70</v>
      </c>
      <c r="B80" s="92">
        <v>35325</v>
      </c>
      <c r="C80" s="93">
        <v>405811</v>
      </c>
      <c r="D80" s="16">
        <v>35325</v>
      </c>
      <c r="E80" s="75">
        <v>405811</v>
      </c>
      <c r="F80" s="16">
        <v>0</v>
      </c>
      <c r="G80" s="75">
        <v>0</v>
      </c>
    </row>
    <row r="81" spans="1:7" x14ac:dyDescent="0.2">
      <c r="A81" s="4" t="s">
        <v>71</v>
      </c>
      <c r="B81" s="92">
        <v>0</v>
      </c>
      <c r="C81" s="93">
        <v>0</v>
      </c>
      <c r="D81" s="16">
        <v>0</v>
      </c>
      <c r="E81" s="75">
        <v>0</v>
      </c>
      <c r="F81" s="16">
        <v>0</v>
      </c>
      <c r="G81" s="75">
        <v>0</v>
      </c>
    </row>
    <row r="82" spans="1:7" x14ac:dyDescent="0.2">
      <c r="A82" s="4" t="s">
        <v>72</v>
      </c>
      <c r="B82" s="92">
        <v>0</v>
      </c>
      <c r="C82" s="93">
        <v>0</v>
      </c>
      <c r="D82" s="16">
        <v>0</v>
      </c>
      <c r="E82" s="75">
        <v>0</v>
      </c>
      <c r="F82" s="16">
        <v>0</v>
      </c>
      <c r="G82" s="75">
        <v>0</v>
      </c>
    </row>
    <row r="83" spans="1:7" x14ac:dyDescent="0.2">
      <c r="A83" s="4" t="s">
        <v>73</v>
      </c>
      <c r="B83" s="92">
        <v>0</v>
      </c>
      <c r="C83" s="93">
        <v>0</v>
      </c>
      <c r="D83" s="16">
        <v>0</v>
      </c>
      <c r="E83" s="75">
        <v>0</v>
      </c>
      <c r="F83" s="16">
        <v>0</v>
      </c>
      <c r="G83" s="75">
        <v>0</v>
      </c>
    </row>
    <row r="84" spans="1:7" x14ac:dyDescent="0.2">
      <c r="A84" s="4" t="s">
        <v>74</v>
      </c>
      <c r="B84" s="92">
        <v>0</v>
      </c>
      <c r="C84" s="93">
        <v>7696000</v>
      </c>
      <c r="D84" s="16">
        <v>0</v>
      </c>
      <c r="E84" s="75">
        <v>7696000</v>
      </c>
      <c r="F84" s="16">
        <v>0</v>
      </c>
      <c r="G84" s="75">
        <v>0</v>
      </c>
    </row>
    <row r="85" spans="1:7" x14ac:dyDescent="0.2">
      <c r="A85" s="4" t="s">
        <v>75</v>
      </c>
      <c r="B85" s="92">
        <v>0</v>
      </c>
      <c r="C85" s="93">
        <v>0</v>
      </c>
      <c r="D85" s="16">
        <v>0</v>
      </c>
      <c r="E85" s="75">
        <v>0</v>
      </c>
      <c r="F85" s="16">
        <v>0</v>
      </c>
      <c r="G85" s="75">
        <v>0</v>
      </c>
    </row>
    <row r="86" spans="1:7" x14ac:dyDescent="0.2">
      <c r="A86" s="4" t="s">
        <v>76</v>
      </c>
      <c r="B86" s="92">
        <v>0</v>
      </c>
      <c r="C86" s="93">
        <v>0</v>
      </c>
      <c r="D86" s="16">
        <v>0</v>
      </c>
      <c r="E86" s="75">
        <v>0</v>
      </c>
      <c r="F86" s="16">
        <v>0</v>
      </c>
      <c r="G86" s="75">
        <v>0</v>
      </c>
    </row>
    <row r="87" spans="1:7" x14ac:dyDescent="0.2">
      <c r="A87" s="4" t="s">
        <v>77</v>
      </c>
      <c r="B87" s="92">
        <v>2592379.6399999997</v>
      </c>
      <c r="C87" s="93">
        <v>0</v>
      </c>
      <c r="D87" s="16">
        <v>2592379.6399999997</v>
      </c>
      <c r="E87" s="75">
        <v>0</v>
      </c>
      <c r="F87" s="16">
        <v>0</v>
      </c>
      <c r="G87" s="75">
        <v>0</v>
      </c>
    </row>
    <row r="88" spans="1:7" x14ac:dyDescent="0.2">
      <c r="A88" s="4" t="s">
        <v>78</v>
      </c>
      <c r="B88" s="92">
        <v>0</v>
      </c>
      <c r="C88" s="93">
        <v>0</v>
      </c>
      <c r="D88" s="16">
        <v>0</v>
      </c>
      <c r="E88" s="75">
        <v>0</v>
      </c>
      <c r="F88" s="16">
        <v>0</v>
      </c>
      <c r="G88" s="75">
        <v>0</v>
      </c>
    </row>
    <row r="89" spans="1:7" x14ac:dyDescent="0.2">
      <c r="A89" s="5"/>
      <c r="B89" s="94"/>
      <c r="C89" s="95"/>
      <c r="D89" s="18"/>
      <c r="E89" s="13"/>
      <c r="F89" s="18"/>
      <c r="G89" s="13"/>
    </row>
    <row r="90" spans="1:7" x14ac:dyDescent="0.2">
      <c r="A90" s="30"/>
      <c r="B90" s="31">
        <f>SUM(B9:B89)</f>
        <v>29952587.949999999</v>
      </c>
      <c r="C90" s="33">
        <f t="shared" ref="C90:G90" si="0">SUM(C9:C89)</f>
        <v>238751763.0034475</v>
      </c>
      <c r="D90" s="31">
        <f t="shared" si="0"/>
        <v>24330766.630000003</v>
      </c>
      <c r="E90" s="33">
        <f t="shared" si="0"/>
        <v>236723448.0734475</v>
      </c>
      <c r="F90" s="31">
        <f t="shared" si="0"/>
        <v>5621821.3200000003</v>
      </c>
      <c r="G90" s="33">
        <f t="shared" si="0"/>
        <v>2028314.93</v>
      </c>
    </row>
    <row r="91" spans="1:7" x14ac:dyDescent="0.2">
      <c r="A91" s="29" t="s">
        <v>285</v>
      </c>
      <c r="B91" s="10"/>
      <c r="C91" s="10"/>
      <c r="D91" s="10"/>
      <c r="E91" s="10"/>
      <c r="F91" s="10"/>
      <c r="G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2" tint="-0.249977111117893"/>
  </sheetPr>
  <dimension ref="A1:G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7" width="12.7109375" style="9"/>
    <col min="8" max="16384" width="12.7109375" style="6"/>
  </cols>
  <sheetData>
    <row r="1" spans="1:7" x14ac:dyDescent="0.2">
      <c r="A1" s="1" t="s">
        <v>0</v>
      </c>
      <c r="B1" s="7"/>
      <c r="C1" s="7"/>
      <c r="D1" s="7"/>
      <c r="E1" s="7"/>
      <c r="F1" s="7"/>
      <c r="G1" s="7"/>
    </row>
    <row r="2" spans="1:7" ht="15.75" x14ac:dyDescent="0.25">
      <c r="A2" s="2" t="s">
        <v>271</v>
      </c>
      <c r="B2" s="8"/>
      <c r="C2" s="8"/>
      <c r="D2" s="8"/>
      <c r="E2" s="8"/>
      <c r="F2" s="8"/>
      <c r="G2" s="8"/>
    </row>
    <row r="3" spans="1:7" x14ac:dyDescent="0.2">
      <c r="A3" s="28" t="str">
        <f>'Total Exp'!A3</f>
        <v>2018-19</v>
      </c>
    </row>
    <row r="4" spans="1:7" ht="15.75" x14ac:dyDescent="0.25">
      <c r="A4" s="82" t="s">
        <v>237</v>
      </c>
      <c r="B4" s="83"/>
      <c r="C4" s="84"/>
      <c r="D4" s="85"/>
      <c r="E4" s="83"/>
      <c r="F4" s="85"/>
      <c r="G4" s="84" t="s">
        <v>287</v>
      </c>
    </row>
    <row r="5" spans="1:7" s="60" customFormat="1" ht="12.75" x14ac:dyDescent="0.2">
      <c r="A5" s="49"/>
      <c r="B5" s="65" t="s">
        <v>240</v>
      </c>
      <c r="C5" s="63"/>
      <c r="D5" s="64" t="s">
        <v>238</v>
      </c>
      <c r="E5" s="66"/>
      <c r="F5" s="65" t="s">
        <v>239</v>
      </c>
      <c r="G5" s="66"/>
    </row>
    <row r="6" spans="1:7" s="60" customFormat="1" ht="12.75" x14ac:dyDescent="0.2">
      <c r="A6" s="49"/>
      <c r="B6" s="50" t="str">
        <f>$A$4&amp;" Total"</f>
        <v>Main Roads Total</v>
      </c>
      <c r="C6" s="52"/>
      <c r="D6" s="50" t="s">
        <v>241</v>
      </c>
      <c r="E6" s="52"/>
      <c r="F6" s="51" t="s">
        <v>242</v>
      </c>
      <c r="G6" s="52"/>
    </row>
    <row r="7" spans="1:7" s="59" customFormat="1" ht="22.5" x14ac:dyDescent="0.2">
      <c r="A7" s="57"/>
      <c r="B7" s="42" t="s">
        <v>118</v>
      </c>
      <c r="C7" s="44" t="s">
        <v>119</v>
      </c>
      <c r="D7" s="42" t="s">
        <v>118</v>
      </c>
      <c r="E7" s="44" t="s">
        <v>119</v>
      </c>
      <c r="F7" s="42" t="s">
        <v>118</v>
      </c>
      <c r="G7" s="44" t="s">
        <v>119</v>
      </c>
    </row>
    <row r="8" spans="1:7" s="59" customFormat="1" ht="11.25" x14ac:dyDescent="0.2">
      <c r="A8" s="67"/>
      <c r="B8" s="46" t="s">
        <v>120</v>
      </c>
      <c r="C8" s="48" t="s">
        <v>121</v>
      </c>
      <c r="D8" s="46" t="s">
        <v>120</v>
      </c>
      <c r="E8" s="48" t="s">
        <v>121</v>
      </c>
      <c r="F8" s="46" t="s">
        <v>120</v>
      </c>
      <c r="G8" s="48" t="s">
        <v>121</v>
      </c>
    </row>
    <row r="9" spans="1:7" x14ac:dyDescent="0.2">
      <c r="A9" s="3"/>
      <c r="B9" s="99"/>
      <c r="C9" s="100"/>
      <c r="D9" s="14"/>
      <c r="E9" s="74"/>
      <c r="F9" s="14"/>
      <c r="G9" s="74"/>
    </row>
    <row r="10" spans="1:7" x14ac:dyDescent="0.2">
      <c r="A10" s="4" t="s">
        <v>1</v>
      </c>
      <c r="B10" s="92">
        <v>128000</v>
      </c>
      <c r="C10" s="93">
        <v>0</v>
      </c>
      <c r="D10" s="16">
        <v>128000</v>
      </c>
      <c r="E10" s="75">
        <v>0</v>
      </c>
      <c r="F10" s="16">
        <v>0</v>
      </c>
      <c r="G10" s="75">
        <v>0</v>
      </c>
    </row>
    <row r="11" spans="1:7" x14ac:dyDescent="0.2">
      <c r="A11" s="4" t="s">
        <v>2</v>
      </c>
      <c r="B11" s="92">
        <v>0</v>
      </c>
      <c r="C11" s="93">
        <v>0</v>
      </c>
      <c r="D11" s="16">
        <v>0</v>
      </c>
      <c r="E11" s="75">
        <v>0</v>
      </c>
      <c r="F11" s="16">
        <v>0</v>
      </c>
      <c r="G11" s="75">
        <v>0</v>
      </c>
    </row>
    <row r="12" spans="1:7" x14ac:dyDescent="0.2">
      <c r="A12" s="4" t="s">
        <v>3</v>
      </c>
      <c r="B12" s="92">
        <v>0</v>
      </c>
      <c r="C12" s="93">
        <v>0</v>
      </c>
      <c r="D12" s="16">
        <v>0</v>
      </c>
      <c r="E12" s="75">
        <v>0</v>
      </c>
      <c r="F12" s="16">
        <v>0</v>
      </c>
      <c r="G12" s="75">
        <v>0</v>
      </c>
    </row>
    <row r="13" spans="1:7" x14ac:dyDescent="0.2">
      <c r="A13" s="4" t="s">
        <v>4</v>
      </c>
      <c r="B13" s="92">
        <v>0</v>
      </c>
      <c r="C13" s="93">
        <v>0</v>
      </c>
      <c r="D13" s="16">
        <v>0</v>
      </c>
      <c r="E13" s="75">
        <v>0</v>
      </c>
      <c r="F13" s="16">
        <v>0</v>
      </c>
      <c r="G13" s="75">
        <v>0</v>
      </c>
    </row>
    <row r="14" spans="1:7" x14ac:dyDescent="0.2">
      <c r="A14" s="4" t="s">
        <v>5</v>
      </c>
      <c r="B14" s="92">
        <v>0</v>
      </c>
      <c r="C14" s="93">
        <v>0</v>
      </c>
      <c r="D14" s="16">
        <v>0</v>
      </c>
      <c r="E14" s="75">
        <v>0</v>
      </c>
      <c r="F14" s="16">
        <v>0</v>
      </c>
      <c r="G14" s="75">
        <v>0</v>
      </c>
    </row>
    <row r="15" spans="1:7" x14ac:dyDescent="0.2">
      <c r="A15" s="4" t="s">
        <v>6</v>
      </c>
      <c r="B15" s="92">
        <v>0</v>
      </c>
      <c r="C15" s="93">
        <v>0</v>
      </c>
      <c r="D15" s="16">
        <v>0</v>
      </c>
      <c r="E15" s="75">
        <v>0</v>
      </c>
      <c r="F15" s="16">
        <v>0</v>
      </c>
      <c r="G15" s="75">
        <v>0</v>
      </c>
    </row>
    <row r="16" spans="1:7" x14ac:dyDescent="0.2">
      <c r="A16" s="4" t="s">
        <v>7</v>
      </c>
      <c r="B16" s="92">
        <v>0</v>
      </c>
      <c r="C16" s="93">
        <v>0</v>
      </c>
      <c r="D16" s="16">
        <v>0</v>
      </c>
      <c r="E16" s="75">
        <v>0</v>
      </c>
      <c r="F16" s="16">
        <v>0</v>
      </c>
      <c r="G16" s="75">
        <v>0</v>
      </c>
    </row>
    <row r="17" spans="1:7" x14ac:dyDescent="0.2">
      <c r="A17" s="4" t="s">
        <v>8</v>
      </c>
      <c r="B17" s="92">
        <v>0</v>
      </c>
      <c r="C17" s="93">
        <v>0</v>
      </c>
      <c r="D17" s="16">
        <v>0</v>
      </c>
      <c r="E17" s="75">
        <v>0</v>
      </c>
      <c r="F17" s="16">
        <v>0</v>
      </c>
      <c r="G17" s="75">
        <v>0</v>
      </c>
    </row>
    <row r="18" spans="1:7" x14ac:dyDescent="0.2">
      <c r="A18" s="4" t="s">
        <v>9</v>
      </c>
      <c r="B18" s="92">
        <v>0</v>
      </c>
      <c r="C18" s="93">
        <v>0</v>
      </c>
      <c r="D18" s="16">
        <v>0</v>
      </c>
      <c r="E18" s="75">
        <v>0</v>
      </c>
      <c r="F18" s="16">
        <v>0</v>
      </c>
      <c r="G18" s="75">
        <v>0</v>
      </c>
    </row>
    <row r="19" spans="1:7" x14ac:dyDescent="0.2">
      <c r="A19" s="4" t="s">
        <v>10</v>
      </c>
      <c r="B19" s="92">
        <v>0</v>
      </c>
      <c r="C19" s="93">
        <v>0</v>
      </c>
      <c r="D19" s="16">
        <v>0</v>
      </c>
      <c r="E19" s="75">
        <v>0</v>
      </c>
      <c r="F19" s="16">
        <v>0</v>
      </c>
      <c r="G19" s="75">
        <v>0</v>
      </c>
    </row>
    <row r="20" spans="1:7" x14ac:dyDescent="0.2">
      <c r="A20" s="4" t="s">
        <v>11</v>
      </c>
      <c r="B20" s="92">
        <v>0</v>
      </c>
      <c r="C20" s="93">
        <v>0</v>
      </c>
      <c r="D20" s="16">
        <v>0</v>
      </c>
      <c r="E20" s="75">
        <v>0</v>
      </c>
      <c r="F20" s="16">
        <v>0</v>
      </c>
      <c r="G20" s="75">
        <v>0</v>
      </c>
    </row>
    <row r="21" spans="1:7" x14ac:dyDescent="0.2">
      <c r="A21" s="4" t="s">
        <v>12</v>
      </c>
      <c r="B21" s="92">
        <v>0</v>
      </c>
      <c r="C21" s="93">
        <v>0</v>
      </c>
      <c r="D21" s="16">
        <v>0</v>
      </c>
      <c r="E21" s="75">
        <v>0</v>
      </c>
      <c r="F21" s="16">
        <v>0</v>
      </c>
      <c r="G21" s="75">
        <v>0</v>
      </c>
    </row>
    <row r="22" spans="1:7" x14ac:dyDescent="0.2">
      <c r="A22" s="4" t="s">
        <v>13</v>
      </c>
      <c r="B22" s="92">
        <v>0</v>
      </c>
      <c r="C22" s="93">
        <v>0</v>
      </c>
      <c r="D22" s="16">
        <v>0</v>
      </c>
      <c r="E22" s="75">
        <v>0</v>
      </c>
      <c r="F22" s="16">
        <v>0</v>
      </c>
      <c r="G22" s="75">
        <v>0</v>
      </c>
    </row>
    <row r="23" spans="1:7" x14ac:dyDescent="0.2">
      <c r="A23" s="4" t="s">
        <v>14</v>
      </c>
      <c r="B23" s="92">
        <v>0</v>
      </c>
      <c r="C23" s="93">
        <v>380000</v>
      </c>
      <c r="D23" s="16">
        <v>0</v>
      </c>
      <c r="E23" s="75">
        <v>380000</v>
      </c>
      <c r="F23" s="16">
        <v>0</v>
      </c>
      <c r="G23" s="75">
        <v>0</v>
      </c>
    </row>
    <row r="24" spans="1:7" x14ac:dyDescent="0.2">
      <c r="A24" s="4" t="s">
        <v>15</v>
      </c>
      <c r="B24" s="92">
        <v>0</v>
      </c>
      <c r="C24" s="93">
        <v>0</v>
      </c>
      <c r="D24" s="16">
        <v>0</v>
      </c>
      <c r="E24" s="75">
        <v>0</v>
      </c>
      <c r="F24" s="16">
        <v>0</v>
      </c>
      <c r="G24" s="75">
        <v>0</v>
      </c>
    </row>
    <row r="25" spans="1:7" x14ac:dyDescent="0.2">
      <c r="A25" s="4" t="s">
        <v>16</v>
      </c>
      <c r="B25" s="92">
        <v>0</v>
      </c>
      <c r="C25" s="93">
        <v>0</v>
      </c>
      <c r="D25" s="16">
        <v>0</v>
      </c>
      <c r="E25" s="75">
        <v>0</v>
      </c>
      <c r="F25" s="16">
        <v>0</v>
      </c>
      <c r="G25" s="75">
        <v>0</v>
      </c>
    </row>
    <row r="26" spans="1:7" x14ac:dyDescent="0.2">
      <c r="A26" s="4" t="s">
        <v>17</v>
      </c>
      <c r="B26" s="92">
        <v>64563.490000000005</v>
      </c>
      <c r="C26" s="93">
        <v>54505.5</v>
      </c>
      <c r="D26" s="16">
        <v>64563.490000000005</v>
      </c>
      <c r="E26" s="75">
        <v>54505.5</v>
      </c>
      <c r="F26" s="16">
        <v>0</v>
      </c>
      <c r="G26" s="75">
        <v>0</v>
      </c>
    </row>
    <row r="27" spans="1:7" x14ac:dyDescent="0.2">
      <c r="A27" s="4" t="s">
        <v>18</v>
      </c>
      <c r="B27" s="92">
        <v>0</v>
      </c>
      <c r="C27" s="93">
        <v>0</v>
      </c>
      <c r="D27" s="16">
        <v>0</v>
      </c>
      <c r="E27" s="75">
        <v>0</v>
      </c>
      <c r="F27" s="16">
        <v>0</v>
      </c>
      <c r="G27" s="75">
        <v>0</v>
      </c>
    </row>
    <row r="28" spans="1:7" x14ac:dyDescent="0.2">
      <c r="A28" s="4" t="s">
        <v>19</v>
      </c>
      <c r="B28" s="92">
        <v>0</v>
      </c>
      <c r="C28" s="93">
        <v>0</v>
      </c>
      <c r="D28" s="16">
        <v>0</v>
      </c>
      <c r="E28" s="75">
        <v>0</v>
      </c>
      <c r="F28" s="16">
        <v>0</v>
      </c>
      <c r="G28" s="75">
        <v>0</v>
      </c>
    </row>
    <row r="29" spans="1:7" x14ac:dyDescent="0.2">
      <c r="A29" s="4" t="s">
        <v>20</v>
      </c>
      <c r="B29" s="92">
        <v>0</v>
      </c>
      <c r="C29" s="93">
        <v>0</v>
      </c>
      <c r="D29" s="16">
        <v>0</v>
      </c>
      <c r="E29" s="75">
        <v>0</v>
      </c>
      <c r="F29" s="16">
        <v>0</v>
      </c>
      <c r="G29" s="75">
        <v>0</v>
      </c>
    </row>
    <row r="30" spans="1:7" x14ac:dyDescent="0.2">
      <c r="A30" s="4" t="s">
        <v>21</v>
      </c>
      <c r="B30" s="92">
        <v>0</v>
      </c>
      <c r="C30" s="93">
        <v>0</v>
      </c>
      <c r="D30" s="16">
        <v>0</v>
      </c>
      <c r="E30" s="75">
        <v>0</v>
      </c>
      <c r="F30" s="16">
        <v>0</v>
      </c>
      <c r="G30" s="75">
        <v>0</v>
      </c>
    </row>
    <row r="31" spans="1:7" x14ac:dyDescent="0.2">
      <c r="A31" s="4" t="s">
        <v>22</v>
      </c>
      <c r="B31" s="92">
        <v>0</v>
      </c>
      <c r="C31" s="93">
        <v>0</v>
      </c>
      <c r="D31" s="16">
        <v>0</v>
      </c>
      <c r="E31" s="75">
        <v>0</v>
      </c>
      <c r="F31" s="16">
        <v>0</v>
      </c>
      <c r="G31" s="75">
        <v>0</v>
      </c>
    </row>
    <row r="32" spans="1:7" x14ac:dyDescent="0.2">
      <c r="A32" s="4" t="s">
        <v>23</v>
      </c>
      <c r="B32" s="92">
        <v>0</v>
      </c>
      <c r="C32" s="93">
        <v>0</v>
      </c>
      <c r="D32" s="16">
        <v>0</v>
      </c>
      <c r="E32" s="75">
        <v>0</v>
      </c>
      <c r="F32" s="16">
        <v>0</v>
      </c>
      <c r="G32" s="75">
        <v>0</v>
      </c>
    </row>
    <row r="33" spans="1:7" x14ac:dyDescent="0.2">
      <c r="A33" s="4" t="s">
        <v>24</v>
      </c>
      <c r="B33" s="92">
        <v>0</v>
      </c>
      <c r="C33" s="93">
        <v>0</v>
      </c>
      <c r="D33" s="16">
        <v>0</v>
      </c>
      <c r="E33" s="75">
        <v>0</v>
      </c>
      <c r="F33" s="16">
        <v>0</v>
      </c>
      <c r="G33" s="75">
        <v>0</v>
      </c>
    </row>
    <row r="34" spans="1:7" x14ac:dyDescent="0.2">
      <c r="A34" s="4" t="s">
        <v>25</v>
      </c>
      <c r="B34" s="92">
        <v>0</v>
      </c>
      <c r="C34" s="93">
        <v>0</v>
      </c>
      <c r="D34" s="16">
        <v>0</v>
      </c>
      <c r="E34" s="75">
        <v>0</v>
      </c>
      <c r="F34" s="16">
        <v>0</v>
      </c>
      <c r="G34" s="75">
        <v>0</v>
      </c>
    </row>
    <row r="35" spans="1:7" x14ac:dyDescent="0.2">
      <c r="A35" s="4" t="s">
        <v>26</v>
      </c>
      <c r="B35" s="92">
        <v>0</v>
      </c>
      <c r="C35" s="93">
        <v>0</v>
      </c>
      <c r="D35" s="16">
        <v>0</v>
      </c>
      <c r="E35" s="75">
        <v>0</v>
      </c>
      <c r="F35" s="16">
        <v>0</v>
      </c>
      <c r="G35" s="75">
        <v>0</v>
      </c>
    </row>
    <row r="36" spans="1:7" x14ac:dyDescent="0.2">
      <c r="A36" s="4" t="s">
        <v>27</v>
      </c>
      <c r="B36" s="92">
        <v>0</v>
      </c>
      <c r="C36" s="93">
        <v>669530.18999999994</v>
      </c>
      <c r="D36" s="16">
        <v>0</v>
      </c>
      <c r="E36" s="75">
        <v>669530.18999999994</v>
      </c>
      <c r="F36" s="16">
        <v>0</v>
      </c>
      <c r="G36" s="75">
        <v>0</v>
      </c>
    </row>
    <row r="37" spans="1:7" x14ac:dyDescent="0.2">
      <c r="A37" s="4" t="s">
        <v>28</v>
      </c>
      <c r="B37" s="92">
        <v>0</v>
      </c>
      <c r="C37" s="93">
        <v>0</v>
      </c>
      <c r="D37" s="16">
        <v>0</v>
      </c>
      <c r="E37" s="75">
        <v>0</v>
      </c>
      <c r="F37" s="16">
        <v>0</v>
      </c>
      <c r="G37" s="75">
        <v>0</v>
      </c>
    </row>
    <row r="38" spans="1:7" x14ac:dyDescent="0.2">
      <c r="A38" s="4" t="s">
        <v>29</v>
      </c>
      <c r="B38" s="92">
        <v>0</v>
      </c>
      <c r="C38" s="93">
        <v>0</v>
      </c>
      <c r="D38" s="16">
        <v>0</v>
      </c>
      <c r="E38" s="75">
        <v>0</v>
      </c>
      <c r="F38" s="16">
        <v>0</v>
      </c>
      <c r="G38" s="75">
        <v>0</v>
      </c>
    </row>
    <row r="39" spans="1:7" x14ac:dyDescent="0.2">
      <c r="A39" s="4" t="s">
        <v>30</v>
      </c>
      <c r="B39" s="92">
        <v>0</v>
      </c>
      <c r="C39" s="93">
        <v>0</v>
      </c>
      <c r="D39" s="16">
        <v>0</v>
      </c>
      <c r="E39" s="75">
        <v>0</v>
      </c>
      <c r="F39" s="16">
        <v>0</v>
      </c>
      <c r="G39" s="75">
        <v>0</v>
      </c>
    </row>
    <row r="40" spans="1:7" x14ac:dyDescent="0.2">
      <c r="A40" s="4" t="s">
        <v>31</v>
      </c>
      <c r="B40" s="92">
        <v>0</v>
      </c>
      <c r="C40" s="93">
        <v>0</v>
      </c>
      <c r="D40" s="16">
        <v>0</v>
      </c>
      <c r="E40" s="75">
        <v>0</v>
      </c>
      <c r="F40" s="16">
        <v>0</v>
      </c>
      <c r="G40" s="75">
        <v>0</v>
      </c>
    </row>
    <row r="41" spans="1:7" x14ac:dyDescent="0.2">
      <c r="A41" s="4" t="s">
        <v>32</v>
      </c>
      <c r="B41" s="92">
        <v>0</v>
      </c>
      <c r="C41" s="93">
        <v>0</v>
      </c>
      <c r="D41" s="16">
        <v>0</v>
      </c>
      <c r="E41" s="75">
        <v>0</v>
      </c>
      <c r="F41" s="16">
        <v>0</v>
      </c>
      <c r="G41" s="75">
        <v>0</v>
      </c>
    </row>
    <row r="42" spans="1:7" x14ac:dyDescent="0.2">
      <c r="A42" s="4" t="s">
        <v>33</v>
      </c>
      <c r="B42" s="92">
        <v>0</v>
      </c>
      <c r="C42" s="93">
        <v>0</v>
      </c>
      <c r="D42" s="16">
        <v>0</v>
      </c>
      <c r="E42" s="75">
        <v>0</v>
      </c>
      <c r="F42" s="16">
        <v>0</v>
      </c>
      <c r="G42" s="75">
        <v>0</v>
      </c>
    </row>
    <row r="43" spans="1:7" x14ac:dyDescent="0.2">
      <c r="A43" s="4" t="s">
        <v>34</v>
      </c>
      <c r="B43" s="92">
        <v>0</v>
      </c>
      <c r="C43" s="93">
        <v>0</v>
      </c>
      <c r="D43" s="16">
        <v>0</v>
      </c>
      <c r="E43" s="75">
        <v>0</v>
      </c>
      <c r="F43" s="16">
        <v>0</v>
      </c>
      <c r="G43" s="75">
        <v>0</v>
      </c>
    </row>
    <row r="44" spans="1:7" x14ac:dyDescent="0.2">
      <c r="A44" s="4" t="s">
        <v>35</v>
      </c>
      <c r="B44" s="92">
        <v>0</v>
      </c>
      <c r="C44" s="93">
        <v>0</v>
      </c>
      <c r="D44" s="16">
        <v>0</v>
      </c>
      <c r="E44" s="75">
        <v>0</v>
      </c>
      <c r="F44" s="16">
        <v>0</v>
      </c>
      <c r="G44" s="75">
        <v>0</v>
      </c>
    </row>
    <row r="45" spans="1:7" x14ac:dyDescent="0.2">
      <c r="A45" s="4" t="s">
        <v>36</v>
      </c>
      <c r="B45" s="92">
        <v>0</v>
      </c>
      <c r="C45" s="93">
        <v>0</v>
      </c>
      <c r="D45" s="16">
        <v>0</v>
      </c>
      <c r="E45" s="75">
        <v>0</v>
      </c>
      <c r="F45" s="16">
        <v>0</v>
      </c>
      <c r="G45" s="75">
        <v>0</v>
      </c>
    </row>
    <row r="46" spans="1:7" x14ac:dyDescent="0.2">
      <c r="A46" s="4" t="s">
        <v>37</v>
      </c>
      <c r="B46" s="92">
        <v>0</v>
      </c>
      <c r="C46" s="93">
        <v>0</v>
      </c>
      <c r="D46" s="16">
        <v>0</v>
      </c>
      <c r="E46" s="75">
        <v>0</v>
      </c>
      <c r="F46" s="16">
        <v>0</v>
      </c>
      <c r="G46" s="75">
        <v>0</v>
      </c>
    </row>
    <row r="47" spans="1:7" x14ac:dyDescent="0.2">
      <c r="A47" s="4" t="s">
        <v>38</v>
      </c>
      <c r="B47" s="92">
        <v>0</v>
      </c>
      <c r="C47" s="93">
        <v>0</v>
      </c>
      <c r="D47" s="16">
        <v>0</v>
      </c>
      <c r="E47" s="75">
        <v>0</v>
      </c>
      <c r="F47" s="16">
        <v>0</v>
      </c>
      <c r="G47" s="75">
        <v>0</v>
      </c>
    </row>
    <row r="48" spans="1:7" x14ac:dyDescent="0.2">
      <c r="A48" s="4" t="s">
        <v>39</v>
      </c>
      <c r="B48" s="92">
        <v>0</v>
      </c>
      <c r="C48" s="93">
        <v>0</v>
      </c>
      <c r="D48" s="16">
        <v>0</v>
      </c>
      <c r="E48" s="75">
        <v>0</v>
      </c>
      <c r="F48" s="16">
        <v>0</v>
      </c>
      <c r="G48" s="75">
        <v>0</v>
      </c>
    </row>
    <row r="49" spans="1:7" x14ac:dyDescent="0.2">
      <c r="A49" s="4" t="s">
        <v>40</v>
      </c>
      <c r="B49" s="92">
        <v>0</v>
      </c>
      <c r="C49" s="93">
        <v>0</v>
      </c>
      <c r="D49" s="16">
        <v>0</v>
      </c>
      <c r="E49" s="75">
        <v>0</v>
      </c>
      <c r="F49" s="16">
        <v>0</v>
      </c>
      <c r="G49" s="75">
        <v>0</v>
      </c>
    </row>
    <row r="50" spans="1:7" x14ac:dyDescent="0.2">
      <c r="A50" s="4" t="s">
        <v>41</v>
      </c>
      <c r="B50" s="92">
        <v>0</v>
      </c>
      <c r="C50" s="93">
        <v>0</v>
      </c>
      <c r="D50" s="16">
        <v>0</v>
      </c>
      <c r="E50" s="75">
        <v>0</v>
      </c>
      <c r="F50" s="16">
        <v>0</v>
      </c>
      <c r="G50" s="75">
        <v>0</v>
      </c>
    </row>
    <row r="51" spans="1:7" x14ac:dyDescent="0.2">
      <c r="A51" s="4" t="s">
        <v>42</v>
      </c>
      <c r="B51" s="92">
        <v>0</v>
      </c>
      <c r="C51" s="93">
        <v>0</v>
      </c>
      <c r="D51" s="16">
        <v>0</v>
      </c>
      <c r="E51" s="75">
        <v>0</v>
      </c>
      <c r="F51" s="16">
        <v>0</v>
      </c>
      <c r="G51" s="75">
        <v>0</v>
      </c>
    </row>
    <row r="52" spans="1:7" x14ac:dyDescent="0.2">
      <c r="A52" s="4" t="s">
        <v>43</v>
      </c>
      <c r="B52" s="92">
        <v>0</v>
      </c>
      <c r="C52" s="93">
        <v>0</v>
      </c>
      <c r="D52" s="16">
        <v>0</v>
      </c>
      <c r="E52" s="75">
        <v>0</v>
      </c>
      <c r="F52" s="16">
        <v>0</v>
      </c>
      <c r="G52" s="75">
        <v>0</v>
      </c>
    </row>
    <row r="53" spans="1:7" x14ac:dyDescent="0.2">
      <c r="A53" s="4" t="s">
        <v>44</v>
      </c>
      <c r="B53" s="92">
        <v>0</v>
      </c>
      <c r="C53" s="93">
        <v>0</v>
      </c>
      <c r="D53" s="16">
        <v>0</v>
      </c>
      <c r="E53" s="75">
        <v>0</v>
      </c>
      <c r="F53" s="16">
        <v>0</v>
      </c>
      <c r="G53" s="75">
        <v>0</v>
      </c>
    </row>
    <row r="54" spans="1:7" x14ac:dyDescent="0.2">
      <c r="A54" s="4" t="s">
        <v>264</v>
      </c>
      <c r="B54" s="92">
        <v>0</v>
      </c>
      <c r="C54" s="93">
        <v>0</v>
      </c>
      <c r="D54" s="16">
        <v>0</v>
      </c>
      <c r="E54" s="75">
        <v>0</v>
      </c>
      <c r="F54" s="16">
        <v>0</v>
      </c>
      <c r="G54" s="75">
        <v>0</v>
      </c>
    </row>
    <row r="55" spans="1:7" x14ac:dyDescent="0.2">
      <c r="A55" s="4" t="s">
        <v>45</v>
      </c>
      <c r="B55" s="92">
        <v>0</v>
      </c>
      <c r="C55" s="93">
        <v>0</v>
      </c>
      <c r="D55" s="16">
        <v>0</v>
      </c>
      <c r="E55" s="75">
        <v>0</v>
      </c>
      <c r="F55" s="16">
        <v>0</v>
      </c>
      <c r="G55" s="75">
        <v>0</v>
      </c>
    </row>
    <row r="56" spans="1:7" x14ac:dyDescent="0.2">
      <c r="A56" s="4" t="s">
        <v>46</v>
      </c>
      <c r="B56" s="92">
        <v>0</v>
      </c>
      <c r="C56" s="93">
        <v>0</v>
      </c>
      <c r="D56" s="16">
        <v>0</v>
      </c>
      <c r="E56" s="75">
        <v>0</v>
      </c>
      <c r="F56" s="16">
        <v>0</v>
      </c>
      <c r="G56" s="75">
        <v>0</v>
      </c>
    </row>
    <row r="57" spans="1:7" x14ac:dyDescent="0.2">
      <c r="A57" s="4" t="s">
        <v>47</v>
      </c>
      <c r="B57" s="92">
        <v>0</v>
      </c>
      <c r="C57" s="93">
        <v>0</v>
      </c>
      <c r="D57" s="16">
        <v>0</v>
      </c>
      <c r="E57" s="75">
        <v>0</v>
      </c>
      <c r="F57" s="16">
        <v>0</v>
      </c>
      <c r="G57" s="75">
        <v>0</v>
      </c>
    </row>
    <row r="58" spans="1:7" x14ac:dyDescent="0.2">
      <c r="A58" s="4" t="s">
        <v>48</v>
      </c>
      <c r="B58" s="92">
        <v>0</v>
      </c>
      <c r="C58" s="93">
        <v>0</v>
      </c>
      <c r="D58" s="16">
        <v>0</v>
      </c>
      <c r="E58" s="75">
        <v>0</v>
      </c>
      <c r="F58" s="16">
        <v>0</v>
      </c>
      <c r="G58" s="75">
        <v>0</v>
      </c>
    </row>
    <row r="59" spans="1:7" x14ac:dyDescent="0.2">
      <c r="A59" s="4" t="s">
        <v>49</v>
      </c>
      <c r="B59" s="92">
        <v>0</v>
      </c>
      <c r="C59" s="93">
        <v>0</v>
      </c>
      <c r="D59" s="16">
        <v>0</v>
      </c>
      <c r="E59" s="75">
        <v>0</v>
      </c>
      <c r="F59" s="16">
        <v>0</v>
      </c>
      <c r="G59" s="75">
        <v>0</v>
      </c>
    </row>
    <row r="60" spans="1:7" x14ac:dyDescent="0.2">
      <c r="A60" s="4" t="s">
        <v>50</v>
      </c>
      <c r="B60" s="92">
        <v>0</v>
      </c>
      <c r="C60" s="93">
        <v>0</v>
      </c>
      <c r="D60" s="16">
        <v>0</v>
      </c>
      <c r="E60" s="75">
        <v>0</v>
      </c>
      <c r="F60" s="16">
        <v>0</v>
      </c>
      <c r="G60" s="75">
        <v>0</v>
      </c>
    </row>
    <row r="61" spans="1:7" x14ac:dyDescent="0.2">
      <c r="A61" s="4" t="s">
        <v>51</v>
      </c>
      <c r="B61" s="92">
        <v>0</v>
      </c>
      <c r="C61" s="93">
        <v>0</v>
      </c>
      <c r="D61" s="16">
        <v>0</v>
      </c>
      <c r="E61" s="75">
        <v>0</v>
      </c>
      <c r="F61" s="16">
        <v>0</v>
      </c>
      <c r="G61" s="75">
        <v>0</v>
      </c>
    </row>
    <row r="62" spans="1:7" x14ac:dyDescent="0.2">
      <c r="A62" s="4" t="s">
        <v>52</v>
      </c>
      <c r="B62" s="92">
        <v>0</v>
      </c>
      <c r="C62" s="93">
        <v>0</v>
      </c>
      <c r="D62" s="16">
        <v>0</v>
      </c>
      <c r="E62" s="75">
        <v>0</v>
      </c>
      <c r="F62" s="16">
        <v>0</v>
      </c>
      <c r="G62" s="75">
        <v>0</v>
      </c>
    </row>
    <row r="63" spans="1:7" x14ac:dyDescent="0.2">
      <c r="A63" s="4" t="s">
        <v>53</v>
      </c>
      <c r="B63" s="92">
        <v>0</v>
      </c>
      <c r="C63" s="93">
        <v>0</v>
      </c>
      <c r="D63" s="16">
        <v>0</v>
      </c>
      <c r="E63" s="75">
        <v>0</v>
      </c>
      <c r="F63" s="16">
        <v>0</v>
      </c>
      <c r="G63" s="75">
        <v>0</v>
      </c>
    </row>
    <row r="64" spans="1:7" x14ac:dyDescent="0.2">
      <c r="A64" s="4" t="s">
        <v>54</v>
      </c>
      <c r="B64" s="92">
        <v>0</v>
      </c>
      <c r="C64" s="93">
        <v>0</v>
      </c>
      <c r="D64" s="16">
        <v>0</v>
      </c>
      <c r="E64" s="75">
        <v>0</v>
      </c>
      <c r="F64" s="16">
        <v>0</v>
      </c>
      <c r="G64" s="75">
        <v>0</v>
      </c>
    </row>
    <row r="65" spans="1:7" x14ac:dyDescent="0.2">
      <c r="A65" s="4" t="s">
        <v>55</v>
      </c>
      <c r="B65" s="92">
        <v>0</v>
      </c>
      <c r="C65" s="93">
        <v>0</v>
      </c>
      <c r="D65" s="16">
        <v>0</v>
      </c>
      <c r="E65" s="75">
        <v>0</v>
      </c>
      <c r="F65" s="16">
        <v>0</v>
      </c>
      <c r="G65" s="75">
        <v>0</v>
      </c>
    </row>
    <row r="66" spans="1:7" x14ac:dyDescent="0.2">
      <c r="A66" s="4" t="s">
        <v>56</v>
      </c>
      <c r="B66" s="92">
        <v>0</v>
      </c>
      <c r="C66" s="93">
        <v>0</v>
      </c>
      <c r="D66" s="16">
        <v>0</v>
      </c>
      <c r="E66" s="75">
        <v>0</v>
      </c>
      <c r="F66" s="16">
        <v>0</v>
      </c>
      <c r="G66" s="75">
        <v>0</v>
      </c>
    </row>
    <row r="67" spans="1:7" x14ac:dyDescent="0.2">
      <c r="A67" s="4" t="s">
        <v>57</v>
      </c>
      <c r="B67" s="92">
        <v>0</v>
      </c>
      <c r="C67" s="93">
        <v>0</v>
      </c>
      <c r="D67" s="16">
        <v>0</v>
      </c>
      <c r="E67" s="75">
        <v>0</v>
      </c>
      <c r="F67" s="16">
        <v>0</v>
      </c>
      <c r="G67" s="75">
        <v>0</v>
      </c>
    </row>
    <row r="68" spans="1:7" x14ac:dyDescent="0.2">
      <c r="A68" s="4" t="s">
        <v>58</v>
      </c>
      <c r="B68" s="92">
        <v>0</v>
      </c>
      <c r="C68" s="93">
        <v>0</v>
      </c>
      <c r="D68" s="16">
        <v>0</v>
      </c>
      <c r="E68" s="75">
        <v>0</v>
      </c>
      <c r="F68" s="16">
        <v>0</v>
      </c>
      <c r="G68" s="75">
        <v>0</v>
      </c>
    </row>
    <row r="69" spans="1:7" x14ac:dyDescent="0.2">
      <c r="A69" s="4" t="s">
        <v>59</v>
      </c>
      <c r="B69" s="92">
        <v>0</v>
      </c>
      <c r="C69" s="93">
        <v>0</v>
      </c>
      <c r="D69" s="16">
        <v>0</v>
      </c>
      <c r="E69" s="75">
        <v>0</v>
      </c>
      <c r="F69" s="16">
        <v>0</v>
      </c>
      <c r="G69" s="75">
        <v>0</v>
      </c>
    </row>
    <row r="70" spans="1:7" x14ac:dyDescent="0.2">
      <c r="A70" s="4" t="s">
        <v>60</v>
      </c>
      <c r="B70" s="92">
        <v>0</v>
      </c>
      <c r="C70" s="93">
        <v>0</v>
      </c>
      <c r="D70" s="16">
        <v>0</v>
      </c>
      <c r="E70" s="75">
        <v>0</v>
      </c>
      <c r="F70" s="16">
        <v>0</v>
      </c>
      <c r="G70" s="75">
        <v>0</v>
      </c>
    </row>
    <row r="71" spans="1:7" x14ac:dyDescent="0.2">
      <c r="A71" s="4" t="s">
        <v>61</v>
      </c>
      <c r="B71" s="92">
        <v>0</v>
      </c>
      <c r="C71" s="93">
        <v>0</v>
      </c>
      <c r="D71" s="16">
        <v>0</v>
      </c>
      <c r="E71" s="75">
        <v>0</v>
      </c>
      <c r="F71" s="16">
        <v>0</v>
      </c>
      <c r="G71" s="75">
        <v>0</v>
      </c>
    </row>
    <row r="72" spans="1:7" x14ac:dyDescent="0.2">
      <c r="A72" s="4" t="s">
        <v>62</v>
      </c>
      <c r="B72" s="92">
        <v>0</v>
      </c>
      <c r="C72" s="93">
        <v>0</v>
      </c>
      <c r="D72" s="16">
        <v>0</v>
      </c>
      <c r="E72" s="75">
        <v>0</v>
      </c>
      <c r="F72" s="16">
        <v>0</v>
      </c>
      <c r="G72" s="75">
        <v>0</v>
      </c>
    </row>
    <row r="73" spans="1:7" x14ac:dyDescent="0.2">
      <c r="A73" s="4" t="s">
        <v>63</v>
      </c>
      <c r="B73" s="92">
        <v>0</v>
      </c>
      <c r="C73" s="93">
        <v>0</v>
      </c>
      <c r="D73" s="16">
        <v>0</v>
      </c>
      <c r="E73" s="75">
        <v>0</v>
      </c>
      <c r="F73" s="16">
        <v>0</v>
      </c>
      <c r="G73" s="75">
        <v>0</v>
      </c>
    </row>
    <row r="74" spans="1:7" x14ac:dyDescent="0.2">
      <c r="A74" s="4" t="s">
        <v>64</v>
      </c>
      <c r="B74" s="92">
        <v>0</v>
      </c>
      <c r="C74" s="93">
        <v>0</v>
      </c>
      <c r="D74" s="16">
        <v>0</v>
      </c>
      <c r="E74" s="75">
        <v>0</v>
      </c>
      <c r="F74" s="16">
        <v>0</v>
      </c>
      <c r="G74" s="75">
        <v>0</v>
      </c>
    </row>
    <row r="75" spans="1:7" x14ac:dyDescent="0.2">
      <c r="A75" s="4" t="s">
        <v>65</v>
      </c>
      <c r="B75" s="92">
        <v>0</v>
      </c>
      <c r="C75" s="93">
        <v>0</v>
      </c>
      <c r="D75" s="16">
        <v>0</v>
      </c>
      <c r="E75" s="75">
        <v>0</v>
      </c>
      <c r="F75" s="16">
        <v>0</v>
      </c>
      <c r="G75" s="75">
        <v>0</v>
      </c>
    </row>
    <row r="76" spans="1:7" x14ac:dyDescent="0.2">
      <c r="A76" s="4" t="s">
        <v>66</v>
      </c>
      <c r="B76" s="92">
        <v>0</v>
      </c>
      <c r="C76" s="93">
        <v>0</v>
      </c>
      <c r="D76" s="16">
        <v>0</v>
      </c>
      <c r="E76" s="75">
        <v>0</v>
      </c>
      <c r="F76" s="16">
        <v>0</v>
      </c>
      <c r="G76" s="75">
        <v>0</v>
      </c>
    </row>
    <row r="77" spans="1:7" x14ac:dyDescent="0.2">
      <c r="A77" s="4" t="s">
        <v>67</v>
      </c>
      <c r="B77" s="92">
        <v>0</v>
      </c>
      <c r="C77" s="93">
        <v>0</v>
      </c>
      <c r="D77" s="16">
        <v>0</v>
      </c>
      <c r="E77" s="75">
        <v>0</v>
      </c>
      <c r="F77" s="16">
        <v>0</v>
      </c>
      <c r="G77" s="75">
        <v>0</v>
      </c>
    </row>
    <row r="78" spans="1:7" x14ac:dyDescent="0.2">
      <c r="A78" s="4" t="s">
        <v>68</v>
      </c>
      <c r="B78" s="92">
        <v>0</v>
      </c>
      <c r="C78" s="93">
        <v>0</v>
      </c>
      <c r="D78" s="16">
        <v>0</v>
      </c>
      <c r="E78" s="75">
        <v>0</v>
      </c>
      <c r="F78" s="16">
        <v>0</v>
      </c>
      <c r="G78" s="75">
        <v>0</v>
      </c>
    </row>
    <row r="79" spans="1:7" x14ac:dyDescent="0.2">
      <c r="A79" s="4" t="s">
        <v>69</v>
      </c>
      <c r="B79" s="92">
        <v>0</v>
      </c>
      <c r="C79" s="93">
        <v>0</v>
      </c>
      <c r="D79" s="16">
        <v>0</v>
      </c>
      <c r="E79" s="75">
        <v>0</v>
      </c>
      <c r="F79" s="16">
        <v>0</v>
      </c>
      <c r="G79" s="75">
        <v>0</v>
      </c>
    </row>
    <row r="80" spans="1:7" x14ac:dyDescent="0.2">
      <c r="A80" s="4" t="s">
        <v>70</v>
      </c>
      <c r="B80" s="92">
        <v>0</v>
      </c>
      <c r="C80" s="93">
        <v>0</v>
      </c>
      <c r="D80" s="16">
        <v>0</v>
      </c>
      <c r="E80" s="75">
        <v>0</v>
      </c>
      <c r="F80" s="16">
        <v>0</v>
      </c>
      <c r="G80" s="75">
        <v>0</v>
      </c>
    </row>
    <row r="81" spans="1:7" x14ac:dyDescent="0.2">
      <c r="A81" s="4" t="s">
        <v>71</v>
      </c>
      <c r="B81" s="92">
        <v>0</v>
      </c>
      <c r="C81" s="93">
        <v>0</v>
      </c>
      <c r="D81" s="16">
        <v>0</v>
      </c>
      <c r="E81" s="75">
        <v>0</v>
      </c>
      <c r="F81" s="16">
        <v>0</v>
      </c>
      <c r="G81" s="75">
        <v>0</v>
      </c>
    </row>
    <row r="82" spans="1:7" x14ac:dyDescent="0.2">
      <c r="A82" s="4" t="s">
        <v>72</v>
      </c>
      <c r="B82" s="92">
        <v>0</v>
      </c>
      <c r="C82" s="93">
        <v>0</v>
      </c>
      <c r="D82" s="16">
        <v>0</v>
      </c>
      <c r="E82" s="75">
        <v>0</v>
      </c>
      <c r="F82" s="16">
        <v>0</v>
      </c>
      <c r="G82" s="75">
        <v>0</v>
      </c>
    </row>
    <row r="83" spans="1:7" x14ac:dyDescent="0.2">
      <c r="A83" s="4" t="s">
        <v>73</v>
      </c>
      <c r="B83" s="92">
        <v>0</v>
      </c>
      <c r="C83" s="93">
        <v>0</v>
      </c>
      <c r="D83" s="16">
        <v>0</v>
      </c>
      <c r="E83" s="75">
        <v>0</v>
      </c>
      <c r="F83" s="16">
        <v>0</v>
      </c>
      <c r="G83" s="75">
        <v>0</v>
      </c>
    </row>
    <row r="84" spans="1:7" x14ac:dyDescent="0.2">
      <c r="A84" s="4" t="s">
        <v>74</v>
      </c>
      <c r="B84" s="92">
        <v>0</v>
      </c>
      <c r="C84" s="93">
        <v>0</v>
      </c>
      <c r="D84" s="16">
        <v>0</v>
      </c>
      <c r="E84" s="75">
        <v>0</v>
      </c>
      <c r="F84" s="16">
        <v>0</v>
      </c>
      <c r="G84" s="75">
        <v>0</v>
      </c>
    </row>
    <row r="85" spans="1:7" x14ac:dyDescent="0.2">
      <c r="A85" s="4" t="s">
        <v>75</v>
      </c>
      <c r="B85" s="92">
        <v>0</v>
      </c>
      <c r="C85" s="93">
        <v>0</v>
      </c>
      <c r="D85" s="16">
        <v>0</v>
      </c>
      <c r="E85" s="75">
        <v>0</v>
      </c>
      <c r="F85" s="16">
        <v>0</v>
      </c>
      <c r="G85" s="75">
        <v>0</v>
      </c>
    </row>
    <row r="86" spans="1:7" x14ac:dyDescent="0.2">
      <c r="A86" s="4" t="s">
        <v>76</v>
      </c>
      <c r="B86" s="92">
        <v>0</v>
      </c>
      <c r="C86" s="93">
        <v>0</v>
      </c>
      <c r="D86" s="16">
        <v>0</v>
      </c>
      <c r="E86" s="75">
        <v>0</v>
      </c>
      <c r="F86" s="16">
        <v>0</v>
      </c>
      <c r="G86" s="75">
        <v>0</v>
      </c>
    </row>
    <row r="87" spans="1:7" x14ac:dyDescent="0.2">
      <c r="A87" s="4" t="s">
        <v>77</v>
      </c>
      <c r="B87" s="92">
        <v>0</v>
      </c>
      <c r="C87" s="93">
        <v>0</v>
      </c>
      <c r="D87" s="16">
        <v>0</v>
      </c>
      <c r="E87" s="75">
        <v>0</v>
      </c>
      <c r="F87" s="16">
        <v>0</v>
      </c>
      <c r="G87" s="75">
        <v>0</v>
      </c>
    </row>
    <row r="88" spans="1:7" x14ac:dyDescent="0.2">
      <c r="A88" s="4" t="s">
        <v>78</v>
      </c>
      <c r="B88" s="92">
        <v>0</v>
      </c>
      <c r="C88" s="93">
        <v>0</v>
      </c>
      <c r="D88" s="16">
        <v>0</v>
      </c>
      <c r="E88" s="75">
        <v>0</v>
      </c>
      <c r="F88" s="16">
        <v>0</v>
      </c>
      <c r="G88" s="75">
        <v>0</v>
      </c>
    </row>
    <row r="89" spans="1:7" x14ac:dyDescent="0.2">
      <c r="A89" s="5"/>
      <c r="B89" s="101"/>
      <c r="C89" s="102"/>
      <c r="D89" s="18"/>
      <c r="E89" s="76"/>
      <c r="F89" s="18"/>
      <c r="G89" s="76"/>
    </row>
    <row r="90" spans="1:7" x14ac:dyDescent="0.2">
      <c r="A90" s="30"/>
      <c r="B90" s="31">
        <f>SUM(B9:B89)</f>
        <v>192563.49</v>
      </c>
      <c r="C90" s="33">
        <f t="shared" ref="C90:G90" si="0">SUM(C9:C89)</f>
        <v>1104035.69</v>
      </c>
      <c r="D90" s="31">
        <f t="shared" si="0"/>
        <v>192563.49</v>
      </c>
      <c r="E90" s="33">
        <f t="shared" si="0"/>
        <v>1104035.69</v>
      </c>
      <c r="F90" s="31">
        <f t="shared" si="0"/>
        <v>0</v>
      </c>
      <c r="G90" s="33">
        <f t="shared" si="0"/>
        <v>0</v>
      </c>
    </row>
    <row r="91" spans="1:7" x14ac:dyDescent="0.2">
      <c r="A91" s="29" t="s">
        <v>285</v>
      </c>
      <c r="B91" s="10"/>
      <c r="C91" s="10"/>
      <c r="D91" s="10"/>
      <c r="E91" s="10"/>
      <c r="F91" s="10"/>
      <c r="G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2" tint="-0.249977111117893"/>
  </sheetPr>
  <dimension ref="A1: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15" width="12.7109375" style="9"/>
    <col min="16" max="16384" width="12.7109375" style="6"/>
  </cols>
  <sheetData>
    <row r="1" spans="1:15" x14ac:dyDescent="0.2">
      <c r="A1" s="1" t="s">
        <v>0</v>
      </c>
      <c r="B1" s="7"/>
      <c r="C1" s="7"/>
      <c r="D1" s="7"/>
      <c r="E1" s="7"/>
      <c r="F1" s="7"/>
      <c r="G1" s="7"/>
      <c r="H1" s="7"/>
      <c r="I1" s="7"/>
      <c r="J1" s="7"/>
      <c r="K1" s="7"/>
      <c r="L1" s="7"/>
      <c r="M1" s="7"/>
      <c r="N1" s="7"/>
      <c r="O1" s="7"/>
    </row>
    <row r="2" spans="1:15" ht="15.75" x14ac:dyDescent="0.25">
      <c r="A2" s="2" t="s">
        <v>271</v>
      </c>
      <c r="B2" s="8"/>
      <c r="C2" s="8"/>
      <c r="D2" s="8"/>
      <c r="E2" s="8"/>
      <c r="F2" s="8"/>
      <c r="G2" s="8"/>
      <c r="H2" s="8"/>
      <c r="I2" s="8"/>
      <c r="J2" s="8"/>
      <c r="K2" s="8"/>
      <c r="L2" s="8"/>
      <c r="M2" s="8"/>
      <c r="N2" s="8"/>
      <c r="O2" s="8"/>
    </row>
    <row r="3" spans="1:15" x14ac:dyDescent="0.2">
      <c r="A3" s="28" t="str">
        <f>'Total Exp'!A3</f>
        <v>2018-19</v>
      </c>
    </row>
    <row r="4" spans="1:15" ht="15.75" x14ac:dyDescent="0.25">
      <c r="A4" s="82" t="s">
        <v>126</v>
      </c>
      <c r="B4" s="83"/>
      <c r="C4" s="84"/>
      <c r="D4" s="85"/>
      <c r="E4" s="83"/>
      <c r="F4" s="83"/>
      <c r="G4" s="85"/>
      <c r="H4" s="83"/>
      <c r="I4" s="83"/>
      <c r="J4" s="85"/>
      <c r="K4" s="83"/>
      <c r="L4" s="83"/>
      <c r="M4" s="85"/>
      <c r="N4" s="83"/>
      <c r="O4" s="84" t="s">
        <v>287</v>
      </c>
    </row>
    <row r="5" spans="1:15" s="60" customFormat="1" ht="12.75" x14ac:dyDescent="0.2">
      <c r="A5" s="49"/>
      <c r="B5" s="78" t="s">
        <v>247</v>
      </c>
      <c r="C5" s="63"/>
      <c r="D5" s="68" t="s">
        <v>243</v>
      </c>
      <c r="E5" s="65"/>
      <c r="F5" s="66"/>
      <c r="G5" s="78" t="s">
        <v>244</v>
      </c>
      <c r="H5" s="65"/>
      <c r="I5" s="66"/>
      <c r="J5" s="78" t="s">
        <v>245</v>
      </c>
      <c r="K5" s="65"/>
      <c r="L5" s="66"/>
      <c r="M5" s="78" t="s">
        <v>246</v>
      </c>
      <c r="N5" s="65"/>
      <c r="O5" s="66"/>
    </row>
    <row r="6" spans="1:15" s="60" customFormat="1" ht="12.75" x14ac:dyDescent="0.2">
      <c r="A6" s="49"/>
      <c r="B6" s="50" t="str">
        <f>$A$4&amp;" Total"</f>
        <v>Other Total</v>
      </c>
      <c r="C6" s="52"/>
      <c r="D6" s="50"/>
      <c r="E6" s="51"/>
      <c r="F6" s="52"/>
      <c r="G6" s="51"/>
      <c r="H6" s="51"/>
      <c r="I6" s="52"/>
      <c r="J6" s="51"/>
      <c r="K6" s="51"/>
      <c r="L6" s="52"/>
      <c r="M6" s="51"/>
      <c r="N6" s="51"/>
      <c r="O6" s="52"/>
    </row>
    <row r="7" spans="1:15" s="59" customFormat="1" ht="22.5" x14ac:dyDescent="0.2">
      <c r="A7" s="57"/>
      <c r="B7" s="42" t="s">
        <v>118</v>
      </c>
      <c r="C7" s="44" t="s">
        <v>119</v>
      </c>
      <c r="D7" s="42" t="s">
        <v>248</v>
      </c>
      <c r="E7" s="43" t="s">
        <v>118</v>
      </c>
      <c r="F7" s="44" t="s">
        <v>119</v>
      </c>
      <c r="G7" s="42" t="s">
        <v>248</v>
      </c>
      <c r="H7" s="43" t="s">
        <v>118</v>
      </c>
      <c r="I7" s="44" t="s">
        <v>119</v>
      </c>
      <c r="J7" s="42" t="s">
        <v>248</v>
      </c>
      <c r="K7" s="43" t="s">
        <v>118</v>
      </c>
      <c r="L7" s="44" t="s">
        <v>119</v>
      </c>
      <c r="M7" s="42" t="s">
        <v>248</v>
      </c>
      <c r="N7" s="43" t="s">
        <v>118</v>
      </c>
      <c r="O7" s="44" t="s">
        <v>119</v>
      </c>
    </row>
    <row r="8" spans="1:15" s="59" customFormat="1" ht="11.25" x14ac:dyDescent="0.2">
      <c r="A8" s="67"/>
      <c r="B8" s="46" t="s">
        <v>120</v>
      </c>
      <c r="C8" s="48" t="s">
        <v>121</v>
      </c>
      <c r="D8" s="46"/>
      <c r="E8" s="47" t="s">
        <v>120</v>
      </c>
      <c r="F8" s="48" t="s">
        <v>121</v>
      </c>
      <c r="G8" s="46"/>
      <c r="H8" s="47" t="s">
        <v>120</v>
      </c>
      <c r="I8" s="48" t="s">
        <v>121</v>
      </c>
      <c r="J8" s="46"/>
      <c r="K8" s="47" t="s">
        <v>120</v>
      </c>
      <c r="L8" s="48" t="s">
        <v>121</v>
      </c>
      <c r="M8" s="46"/>
      <c r="N8" s="47" t="s">
        <v>120</v>
      </c>
      <c r="O8" s="48" t="s">
        <v>121</v>
      </c>
    </row>
    <row r="9" spans="1:15" x14ac:dyDescent="0.2">
      <c r="A9" s="3"/>
      <c r="B9" s="99"/>
      <c r="C9" s="100"/>
      <c r="D9" s="69"/>
      <c r="E9" s="15"/>
      <c r="F9" s="74"/>
      <c r="G9" s="69"/>
      <c r="H9" s="15"/>
      <c r="I9" s="74"/>
      <c r="J9" s="69"/>
      <c r="K9" s="15"/>
      <c r="L9" s="74"/>
      <c r="M9" s="69"/>
      <c r="N9" s="15"/>
      <c r="O9" s="74"/>
    </row>
    <row r="10" spans="1:15" x14ac:dyDescent="0.2">
      <c r="A10" s="4" t="s">
        <v>1</v>
      </c>
      <c r="B10" s="92">
        <v>0</v>
      </c>
      <c r="C10" s="93">
        <v>0</v>
      </c>
      <c r="D10" s="70">
        <v>0</v>
      </c>
      <c r="E10" s="17">
        <v>0</v>
      </c>
      <c r="F10" s="75">
        <v>0</v>
      </c>
      <c r="G10" s="70">
        <v>0</v>
      </c>
      <c r="H10" s="17">
        <v>0</v>
      </c>
      <c r="I10" s="75">
        <v>0</v>
      </c>
      <c r="J10" s="70">
        <v>0</v>
      </c>
      <c r="K10" s="17">
        <v>0</v>
      </c>
      <c r="L10" s="75">
        <v>0</v>
      </c>
      <c r="M10" s="70">
        <v>0</v>
      </c>
      <c r="N10" s="17">
        <v>0</v>
      </c>
      <c r="O10" s="75">
        <v>0</v>
      </c>
    </row>
    <row r="11" spans="1:15" x14ac:dyDescent="0.2">
      <c r="A11" s="4" t="s">
        <v>2</v>
      </c>
      <c r="B11" s="92">
        <v>0</v>
      </c>
      <c r="C11" s="93">
        <v>0</v>
      </c>
      <c r="D11" s="70">
        <v>0</v>
      </c>
      <c r="E11" s="17">
        <v>0</v>
      </c>
      <c r="F11" s="75">
        <v>0</v>
      </c>
      <c r="G11" s="70">
        <v>0</v>
      </c>
      <c r="H11" s="17">
        <v>0</v>
      </c>
      <c r="I11" s="75">
        <v>0</v>
      </c>
      <c r="J11" s="70">
        <v>0</v>
      </c>
      <c r="K11" s="17">
        <v>0</v>
      </c>
      <c r="L11" s="75">
        <v>0</v>
      </c>
      <c r="M11" s="70">
        <v>0</v>
      </c>
      <c r="N11" s="17">
        <v>0</v>
      </c>
      <c r="O11" s="75">
        <v>0</v>
      </c>
    </row>
    <row r="12" spans="1:15" x14ac:dyDescent="0.2">
      <c r="A12" s="4" t="s">
        <v>3</v>
      </c>
      <c r="B12" s="92">
        <v>0</v>
      </c>
      <c r="C12" s="93">
        <v>0</v>
      </c>
      <c r="D12" s="70">
        <v>0</v>
      </c>
      <c r="E12" s="17">
        <v>0</v>
      </c>
      <c r="F12" s="75">
        <v>0</v>
      </c>
      <c r="G12" s="70">
        <v>0</v>
      </c>
      <c r="H12" s="17">
        <v>0</v>
      </c>
      <c r="I12" s="75">
        <v>0</v>
      </c>
      <c r="J12" s="70">
        <v>0</v>
      </c>
      <c r="K12" s="17">
        <v>0</v>
      </c>
      <c r="L12" s="75">
        <v>0</v>
      </c>
      <c r="M12" s="70">
        <v>0</v>
      </c>
      <c r="N12" s="17">
        <v>0</v>
      </c>
      <c r="O12" s="75">
        <v>0</v>
      </c>
    </row>
    <row r="13" spans="1:15" x14ac:dyDescent="0.2">
      <c r="A13" s="4" t="s">
        <v>4</v>
      </c>
      <c r="B13" s="92">
        <v>0</v>
      </c>
      <c r="C13" s="93">
        <v>0</v>
      </c>
      <c r="D13" s="70">
        <v>0</v>
      </c>
      <c r="E13" s="17">
        <v>0</v>
      </c>
      <c r="F13" s="75">
        <v>0</v>
      </c>
      <c r="G13" s="70">
        <v>0</v>
      </c>
      <c r="H13" s="17">
        <v>0</v>
      </c>
      <c r="I13" s="75">
        <v>0</v>
      </c>
      <c r="J13" s="70">
        <v>0</v>
      </c>
      <c r="K13" s="17">
        <v>0</v>
      </c>
      <c r="L13" s="75">
        <v>0</v>
      </c>
      <c r="M13" s="70">
        <v>0</v>
      </c>
      <c r="N13" s="17">
        <v>0</v>
      </c>
      <c r="O13" s="75">
        <v>0</v>
      </c>
    </row>
    <row r="14" spans="1:15" x14ac:dyDescent="0.2">
      <c r="A14" s="4" t="s">
        <v>5</v>
      </c>
      <c r="B14" s="92">
        <v>1018695</v>
      </c>
      <c r="C14" s="93">
        <v>0</v>
      </c>
      <c r="D14" s="70" t="s">
        <v>327</v>
      </c>
      <c r="E14" s="17">
        <v>0</v>
      </c>
      <c r="F14" s="75">
        <v>0</v>
      </c>
      <c r="G14" s="70" t="s">
        <v>328</v>
      </c>
      <c r="H14" s="17">
        <v>1018695</v>
      </c>
      <c r="I14" s="75">
        <v>0</v>
      </c>
      <c r="J14" s="70" t="s">
        <v>329</v>
      </c>
      <c r="K14" s="17">
        <v>0</v>
      </c>
      <c r="L14" s="75">
        <v>0</v>
      </c>
      <c r="M14" s="70">
        <v>0</v>
      </c>
      <c r="N14" s="17">
        <v>0</v>
      </c>
      <c r="O14" s="75">
        <v>0</v>
      </c>
    </row>
    <row r="15" spans="1:15" x14ac:dyDescent="0.2">
      <c r="A15" s="4" t="s">
        <v>6</v>
      </c>
      <c r="B15" s="92">
        <v>0</v>
      </c>
      <c r="C15" s="93">
        <v>78466000</v>
      </c>
      <c r="D15" s="70" t="s">
        <v>330</v>
      </c>
      <c r="E15" s="17">
        <v>0</v>
      </c>
      <c r="F15" s="75">
        <v>78466000</v>
      </c>
      <c r="G15" s="70">
        <v>0</v>
      </c>
      <c r="H15" s="17">
        <v>0</v>
      </c>
      <c r="I15" s="75">
        <v>0</v>
      </c>
      <c r="J15" s="70">
        <v>0</v>
      </c>
      <c r="K15" s="17">
        <v>0</v>
      </c>
      <c r="L15" s="75">
        <v>0</v>
      </c>
      <c r="M15" s="70">
        <v>0</v>
      </c>
      <c r="N15" s="17">
        <v>0</v>
      </c>
      <c r="O15" s="75">
        <v>0</v>
      </c>
    </row>
    <row r="16" spans="1:15" x14ac:dyDescent="0.2">
      <c r="A16" s="4" t="s">
        <v>7</v>
      </c>
      <c r="B16" s="92">
        <v>0</v>
      </c>
      <c r="C16" s="93">
        <v>0</v>
      </c>
      <c r="D16" s="70">
        <v>0</v>
      </c>
      <c r="E16" s="17">
        <v>0</v>
      </c>
      <c r="F16" s="75">
        <v>0</v>
      </c>
      <c r="G16" s="70">
        <v>0</v>
      </c>
      <c r="H16" s="17">
        <v>0</v>
      </c>
      <c r="I16" s="75">
        <v>0</v>
      </c>
      <c r="J16" s="70">
        <v>0</v>
      </c>
      <c r="K16" s="17">
        <v>0</v>
      </c>
      <c r="L16" s="75">
        <v>0</v>
      </c>
      <c r="M16" s="70">
        <v>0</v>
      </c>
      <c r="N16" s="17">
        <v>0</v>
      </c>
      <c r="O16" s="75">
        <v>0</v>
      </c>
    </row>
    <row r="17" spans="1:15" x14ac:dyDescent="0.2">
      <c r="A17" s="4" t="s">
        <v>8</v>
      </c>
      <c r="B17" s="92">
        <v>0</v>
      </c>
      <c r="C17" s="93">
        <v>0</v>
      </c>
      <c r="D17" s="70">
        <v>0</v>
      </c>
      <c r="E17" s="17">
        <v>0</v>
      </c>
      <c r="F17" s="75">
        <v>0</v>
      </c>
      <c r="G17" s="70">
        <v>0</v>
      </c>
      <c r="H17" s="17">
        <v>0</v>
      </c>
      <c r="I17" s="75">
        <v>0</v>
      </c>
      <c r="J17" s="70">
        <v>0</v>
      </c>
      <c r="K17" s="17">
        <v>0</v>
      </c>
      <c r="L17" s="75">
        <v>0</v>
      </c>
      <c r="M17" s="70">
        <v>0</v>
      </c>
      <c r="N17" s="17">
        <v>0</v>
      </c>
      <c r="O17" s="75">
        <v>0</v>
      </c>
    </row>
    <row r="18" spans="1:15" x14ac:dyDescent="0.2">
      <c r="A18" s="4" t="s">
        <v>9</v>
      </c>
      <c r="B18" s="92">
        <v>0</v>
      </c>
      <c r="C18" s="93">
        <v>0</v>
      </c>
      <c r="D18" s="70" t="s">
        <v>331</v>
      </c>
      <c r="E18" s="17">
        <v>0</v>
      </c>
      <c r="F18" s="75">
        <v>0</v>
      </c>
      <c r="G18" s="70" t="s">
        <v>332</v>
      </c>
      <c r="H18" s="17">
        <v>0</v>
      </c>
      <c r="I18" s="75">
        <v>0</v>
      </c>
      <c r="J18" s="70">
        <v>0</v>
      </c>
      <c r="K18" s="17">
        <v>0</v>
      </c>
      <c r="L18" s="75">
        <v>0</v>
      </c>
      <c r="M18" s="70">
        <v>0</v>
      </c>
      <c r="N18" s="17">
        <v>0</v>
      </c>
      <c r="O18" s="75">
        <v>0</v>
      </c>
    </row>
    <row r="19" spans="1:15" x14ac:dyDescent="0.2">
      <c r="A19" s="4" t="s">
        <v>10</v>
      </c>
      <c r="B19" s="92">
        <v>0</v>
      </c>
      <c r="C19" s="93">
        <v>0</v>
      </c>
      <c r="D19" s="70" t="s">
        <v>333</v>
      </c>
      <c r="E19" s="17">
        <v>0</v>
      </c>
      <c r="F19" s="75">
        <v>0</v>
      </c>
      <c r="G19" s="70" t="s">
        <v>334</v>
      </c>
      <c r="H19" s="17">
        <v>0</v>
      </c>
      <c r="I19" s="75">
        <v>0</v>
      </c>
      <c r="J19" s="70">
        <v>0</v>
      </c>
      <c r="K19" s="17">
        <v>0</v>
      </c>
      <c r="L19" s="75">
        <v>0</v>
      </c>
      <c r="M19" s="70">
        <v>0</v>
      </c>
      <c r="N19" s="17">
        <v>0</v>
      </c>
      <c r="O19" s="75">
        <v>0</v>
      </c>
    </row>
    <row r="20" spans="1:15" x14ac:dyDescent="0.2">
      <c r="A20" s="4" t="s">
        <v>11</v>
      </c>
      <c r="B20" s="92">
        <v>0</v>
      </c>
      <c r="C20" s="93">
        <v>0</v>
      </c>
      <c r="D20" s="70" t="s">
        <v>335</v>
      </c>
      <c r="E20" s="17">
        <v>0</v>
      </c>
      <c r="F20" s="75">
        <v>0</v>
      </c>
      <c r="G20" s="70">
        <v>0</v>
      </c>
      <c r="H20" s="17">
        <v>0</v>
      </c>
      <c r="I20" s="75">
        <v>0</v>
      </c>
      <c r="J20" s="70">
        <v>0</v>
      </c>
      <c r="K20" s="17">
        <v>0</v>
      </c>
      <c r="L20" s="75">
        <v>0</v>
      </c>
      <c r="M20" s="70">
        <v>0</v>
      </c>
      <c r="N20" s="17">
        <v>0</v>
      </c>
      <c r="O20" s="75">
        <v>0</v>
      </c>
    </row>
    <row r="21" spans="1:15" x14ac:dyDescent="0.2">
      <c r="A21" s="4" t="s">
        <v>12</v>
      </c>
      <c r="B21" s="92">
        <v>0</v>
      </c>
      <c r="C21" s="93">
        <v>0</v>
      </c>
      <c r="D21" s="70">
        <v>0</v>
      </c>
      <c r="E21" s="17">
        <v>0</v>
      </c>
      <c r="F21" s="75">
        <v>0</v>
      </c>
      <c r="G21" s="70">
        <v>0</v>
      </c>
      <c r="H21" s="17">
        <v>0</v>
      </c>
      <c r="I21" s="75">
        <v>0</v>
      </c>
      <c r="J21" s="70">
        <v>0</v>
      </c>
      <c r="K21" s="17">
        <v>0</v>
      </c>
      <c r="L21" s="75">
        <v>0</v>
      </c>
      <c r="M21" s="70">
        <v>0</v>
      </c>
      <c r="N21" s="17">
        <v>0</v>
      </c>
      <c r="O21" s="75">
        <v>0</v>
      </c>
    </row>
    <row r="22" spans="1:15" x14ac:dyDescent="0.2">
      <c r="A22" s="4" t="s">
        <v>13</v>
      </c>
      <c r="B22" s="92">
        <v>0</v>
      </c>
      <c r="C22" s="93">
        <v>0</v>
      </c>
      <c r="D22" s="70">
        <v>0</v>
      </c>
      <c r="E22" s="17">
        <v>0</v>
      </c>
      <c r="F22" s="75">
        <v>0</v>
      </c>
      <c r="G22" s="70">
        <v>0</v>
      </c>
      <c r="H22" s="17">
        <v>0</v>
      </c>
      <c r="I22" s="75">
        <v>0</v>
      </c>
      <c r="J22" s="70">
        <v>0</v>
      </c>
      <c r="K22" s="17">
        <v>0</v>
      </c>
      <c r="L22" s="75">
        <v>0</v>
      </c>
      <c r="M22" s="70">
        <v>0</v>
      </c>
      <c r="N22" s="17">
        <v>0</v>
      </c>
      <c r="O22" s="75">
        <v>0</v>
      </c>
    </row>
    <row r="23" spans="1:15" x14ac:dyDescent="0.2">
      <c r="A23" s="4" t="s">
        <v>14</v>
      </c>
      <c r="B23" s="92">
        <v>17459.21</v>
      </c>
      <c r="C23" s="93">
        <v>-2281376.08</v>
      </c>
      <c r="D23" s="70" t="s">
        <v>336</v>
      </c>
      <c r="E23" s="17">
        <v>17459.21</v>
      </c>
      <c r="F23" s="75">
        <v>0</v>
      </c>
      <c r="G23" s="70" t="s">
        <v>337</v>
      </c>
      <c r="H23" s="17">
        <v>0</v>
      </c>
      <c r="I23" s="75">
        <v>-3655783.32</v>
      </c>
      <c r="J23" s="70" t="s">
        <v>338</v>
      </c>
      <c r="K23" s="17">
        <v>0</v>
      </c>
      <c r="L23" s="75">
        <v>1374407.24</v>
      </c>
      <c r="M23" s="70">
        <v>0</v>
      </c>
      <c r="N23" s="17">
        <v>0</v>
      </c>
      <c r="O23" s="75">
        <v>0</v>
      </c>
    </row>
    <row r="24" spans="1:15" x14ac:dyDescent="0.2">
      <c r="A24" s="4" t="s">
        <v>15</v>
      </c>
      <c r="B24" s="92">
        <v>0</v>
      </c>
      <c r="C24" s="93">
        <v>0</v>
      </c>
      <c r="D24" s="70" t="s">
        <v>339</v>
      </c>
      <c r="E24" s="17">
        <v>0</v>
      </c>
      <c r="F24" s="75">
        <v>0</v>
      </c>
      <c r="G24" s="70" t="s">
        <v>340</v>
      </c>
      <c r="H24" s="17">
        <v>0</v>
      </c>
      <c r="I24" s="75">
        <v>0</v>
      </c>
      <c r="J24" s="70">
        <v>0</v>
      </c>
      <c r="K24" s="17">
        <v>0</v>
      </c>
      <c r="L24" s="75">
        <v>0</v>
      </c>
      <c r="M24" s="70">
        <v>0</v>
      </c>
      <c r="N24" s="17">
        <v>0</v>
      </c>
      <c r="O24" s="75">
        <v>0</v>
      </c>
    </row>
    <row r="25" spans="1:15" x14ac:dyDescent="0.2">
      <c r="A25" s="4" t="s">
        <v>16</v>
      </c>
      <c r="B25" s="92">
        <v>0</v>
      </c>
      <c r="C25" s="93">
        <v>0</v>
      </c>
      <c r="D25" s="70">
        <v>0</v>
      </c>
      <c r="E25" s="17">
        <v>0</v>
      </c>
      <c r="F25" s="75">
        <v>0</v>
      </c>
      <c r="G25" s="70">
        <v>0</v>
      </c>
      <c r="H25" s="17">
        <v>0</v>
      </c>
      <c r="I25" s="75">
        <v>0</v>
      </c>
      <c r="J25" s="70">
        <v>0</v>
      </c>
      <c r="K25" s="17">
        <v>0</v>
      </c>
      <c r="L25" s="75">
        <v>0</v>
      </c>
      <c r="M25" s="70">
        <v>0</v>
      </c>
      <c r="N25" s="17">
        <v>0</v>
      </c>
      <c r="O25" s="75">
        <v>0</v>
      </c>
    </row>
    <row r="26" spans="1:15" x14ac:dyDescent="0.2">
      <c r="A26" s="4" t="s">
        <v>17</v>
      </c>
      <c r="B26" s="92">
        <v>0</v>
      </c>
      <c r="C26" s="93">
        <v>0</v>
      </c>
      <c r="D26" s="70" t="s">
        <v>341</v>
      </c>
      <c r="E26" s="17">
        <v>0</v>
      </c>
      <c r="F26" s="75">
        <v>0</v>
      </c>
      <c r="G26" s="70">
        <v>0</v>
      </c>
      <c r="H26" s="17">
        <v>0</v>
      </c>
      <c r="I26" s="75">
        <v>0</v>
      </c>
      <c r="J26" s="70">
        <v>0</v>
      </c>
      <c r="K26" s="17">
        <v>0</v>
      </c>
      <c r="L26" s="75">
        <v>0</v>
      </c>
      <c r="M26" s="70">
        <v>0</v>
      </c>
      <c r="N26" s="17">
        <v>0</v>
      </c>
      <c r="O26" s="75">
        <v>0</v>
      </c>
    </row>
    <row r="27" spans="1:15" x14ac:dyDescent="0.2">
      <c r="A27" s="4" t="s">
        <v>18</v>
      </c>
      <c r="B27" s="92">
        <v>0</v>
      </c>
      <c r="C27" s="93">
        <v>0</v>
      </c>
      <c r="D27" s="70" t="s">
        <v>342</v>
      </c>
      <c r="E27" s="17">
        <v>0</v>
      </c>
      <c r="F27" s="75">
        <v>0</v>
      </c>
      <c r="G27" s="70" t="s">
        <v>343</v>
      </c>
      <c r="H27" s="17">
        <v>0</v>
      </c>
      <c r="I27" s="75">
        <v>0</v>
      </c>
      <c r="J27" s="70" t="s">
        <v>344</v>
      </c>
      <c r="K27" s="17">
        <v>0</v>
      </c>
      <c r="L27" s="75">
        <v>0</v>
      </c>
      <c r="M27" s="70" t="s">
        <v>345</v>
      </c>
      <c r="N27" s="17">
        <v>0</v>
      </c>
      <c r="O27" s="75">
        <v>0</v>
      </c>
    </row>
    <row r="28" spans="1:15" x14ac:dyDescent="0.2">
      <c r="A28" s="4" t="s">
        <v>19</v>
      </c>
      <c r="B28" s="92">
        <v>0</v>
      </c>
      <c r="C28" s="93">
        <v>0</v>
      </c>
      <c r="D28" s="70">
        <v>0</v>
      </c>
      <c r="E28" s="17">
        <v>0</v>
      </c>
      <c r="F28" s="75">
        <v>0</v>
      </c>
      <c r="G28" s="70">
        <v>0</v>
      </c>
      <c r="H28" s="17">
        <v>0</v>
      </c>
      <c r="I28" s="75">
        <v>0</v>
      </c>
      <c r="J28" s="70">
        <v>0</v>
      </c>
      <c r="K28" s="17">
        <v>0</v>
      </c>
      <c r="L28" s="75">
        <v>0</v>
      </c>
      <c r="M28" s="70">
        <v>0</v>
      </c>
      <c r="N28" s="17">
        <v>0</v>
      </c>
      <c r="O28" s="75">
        <v>0</v>
      </c>
    </row>
    <row r="29" spans="1:15" x14ac:dyDescent="0.2">
      <c r="A29" s="4" t="s">
        <v>20</v>
      </c>
      <c r="B29" s="92">
        <v>4427143.3500000006</v>
      </c>
      <c r="C29" s="93">
        <v>0</v>
      </c>
      <c r="D29" s="70">
        <v>0</v>
      </c>
      <c r="E29" s="17">
        <v>0</v>
      </c>
      <c r="F29" s="75">
        <v>0</v>
      </c>
      <c r="G29" s="70" t="s">
        <v>346</v>
      </c>
      <c r="H29" s="17">
        <v>0</v>
      </c>
      <c r="I29" s="75">
        <v>0</v>
      </c>
      <c r="J29" s="70" t="s">
        <v>347</v>
      </c>
      <c r="K29" s="17">
        <v>0</v>
      </c>
      <c r="L29" s="75">
        <v>0</v>
      </c>
      <c r="M29" s="70">
        <v>0</v>
      </c>
      <c r="N29" s="17">
        <v>4427143.3500000006</v>
      </c>
      <c r="O29" s="75">
        <v>0</v>
      </c>
    </row>
    <row r="30" spans="1:15" x14ac:dyDescent="0.2">
      <c r="A30" s="4" t="s">
        <v>21</v>
      </c>
      <c r="B30" s="92">
        <v>0</v>
      </c>
      <c r="C30" s="93">
        <v>0</v>
      </c>
      <c r="D30" s="70">
        <v>0</v>
      </c>
      <c r="E30" s="17">
        <v>0</v>
      </c>
      <c r="F30" s="75">
        <v>0</v>
      </c>
      <c r="G30" s="70">
        <v>0</v>
      </c>
      <c r="H30" s="17">
        <v>0</v>
      </c>
      <c r="I30" s="75">
        <v>0</v>
      </c>
      <c r="J30" s="70">
        <v>0</v>
      </c>
      <c r="K30" s="17">
        <v>0</v>
      </c>
      <c r="L30" s="75">
        <v>0</v>
      </c>
      <c r="M30" s="70">
        <v>0</v>
      </c>
      <c r="N30" s="17">
        <v>0</v>
      </c>
      <c r="O30" s="75">
        <v>0</v>
      </c>
    </row>
    <row r="31" spans="1:15" x14ac:dyDescent="0.2">
      <c r="A31" s="4" t="s">
        <v>22</v>
      </c>
      <c r="B31" s="92">
        <v>356826253</v>
      </c>
      <c r="C31" s="93">
        <v>0</v>
      </c>
      <c r="D31" s="70" t="s">
        <v>348</v>
      </c>
      <c r="E31" s="17">
        <v>234531425</v>
      </c>
      <c r="F31" s="75">
        <v>0</v>
      </c>
      <c r="G31" s="70" t="s">
        <v>349</v>
      </c>
      <c r="H31" s="17">
        <v>122294828</v>
      </c>
      <c r="I31" s="75">
        <v>0</v>
      </c>
      <c r="J31" s="70">
        <v>0</v>
      </c>
      <c r="K31" s="17">
        <v>0</v>
      </c>
      <c r="L31" s="75">
        <v>0</v>
      </c>
      <c r="M31" s="70">
        <v>0</v>
      </c>
      <c r="N31" s="17">
        <v>0</v>
      </c>
      <c r="O31" s="75">
        <v>0</v>
      </c>
    </row>
    <row r="32" spans="1:15" x14ac:dyDescent="0.2">
      <c r="A32" s="4" t="s">
        <v>23</v>
      </c>
      <c r="B32" s="92">
        <v>0</v>
      </c>
      <c r="C32" s="93">
        <v>0</v>
      </c>
      <c r="D32" s="70" t="s">
        <v>350</v>
      </c>
      <c r="E32" s="17">
        <v>0</v>
      </c>
      <c r="F32" s="75">
        <v>0</v>
      </c>
      <c r="G32" s="70">
        <v>0</v>
      </c>
      <c r="H32" s="17">
        <v>0</v>
      </c>
      <c r="I32" s="75">
        <v>0</v>
      </c>
      <c r="J32" s="70">
        <v>0</v>
      </c>
      <c r="K32" s="17">
        <v>0</v>
      </c>
      <c r="L32" s="75">
        <v>0</v>
      </c>
      <c r="M32" s="70">
        <v>0</v>
      </c>
      <c r="N32" s="17">
        <v>0</v>
      </c>
      <c r="O32" s="75">
        <v>0</v>
      </c>
    </row>
    <row r="33" spans="1:15" x14ac:dyDescent="0.2">
      <c r="A33" s="4" t="s">
        <v>24</v>
      </c>
      <c r="B33" s="92">
        <v>0</v>
      </c>
      <c r="C33" s="93">
        <v>795345</v>
      </c>
      <c r="D33" s="70">
        <v>0</v>
      </c>
      <c r="E33" s="17">
        <v>0</v>
      </c>
      <c r="F33" s="75">
        <v>0</v>
      </c>
      <c r="G33" s="70" t="s">
        <v>351</v>
      </c>
      <c r="H33" s="17">
        <v>0</v>
      </c>
      <c r="I33" s="75">
        <v>795345</v>
      </c>
      <c r="J33" s="70">
        <v>0</v>
      </c>
      <c r="K33" s="17">
        <v>0</v>
      </c>
      <c r="L33" s="75">
        <v>0</v>
      </c>
      <c r="M33" s="70">
        <v>0</v>
      </c>
      <c r="N33" s="17">
        <v>0</v>
      </c>
      <c r="O33" s="75">
        <v>0</v>
      </c>
    </row>
    <row r="34" spans="1:15" x14ac:dyDescent="0.2">
      <c r="A34" s="4" t="s">
        <v>25</v>
      </c>
      <c r="B34" s="92">
        <v>0</v>
      </c>
      <c r="C34" s="93">
        <v>0</v>
      </c>
      <c r="D34" s="70">
        <v>0</v>
      </c>
      <c r="E34" s="17">
        <v>0</v>
      </c>
      <c r="F34" s="75">
        <v>0</v>
      </c>
      <c r="G34" s="70">
        <v>0</v>
      </c>
      <c r="H34" s="17">
        <v>0</v>
      </c>
      <c r="I34" s="75">
        <v>0</v>
      </c>
      <c r="J34" s="70">
        <v>0</v>
      </c>
      <c r="K34" s="17">
        <v>0</v>
      </c>
      <c r="L34" s="75">
        <v>0</v>
      </c>
      <c r="M34" s="70">
        <v>0</v>
      </c>
      <c r="N34" s="17">
        <v>0</v>
      </c>
      <c r="O34" s="75">
        <v>0</v>
      </c>
    </row>
    <row r="35" spans="1:15" x14ac:dyDescent="0.2">
      <c r="A35" s="4" t="s">
        <v>26</v>
      </c>
      <c r="B35" s="92">
        <v>4073570</v>
      </c>
      <c r="C35" s="93">
        <v>8192590</v>
      </c>
      <c r="D35" s="70" t="s">
        <v>352</v>
      </c>
      <c r="E35" s="17">
        <v>0</v>
      </c>
      <c r="F35" s="75">
        <v>0</v>
      </c>
      <c r="G35" s="70" t="s">
        <v>353</v>
      </c>
      <c r="H35" s="17">
        <v>0</v>
      </c>
      <c r="I35" s="75">
        <v>7735355</v>
      </c>
      <c r="J35" s="70" t="s">
        <v>354</v>
      </c>
      <c r="K35" s="17">
        <v>3166760</v>
      </c>
      <c r="L35" s="75">
        <v>457235</v>
      </c>
      <c r="M35" s="70" t="s">
        <v>355</v>
      </c>
      <c r="N35" s="17">
        <v>906810</v>
      </c>
      <c r="O35" s="75">
        <v>0</v>
      </c>
    </row>
    <row r="36" spans="1:15" x14ac:dyDescent="0.2">
      <c r="A36" s="4" t="s">
        <v>27</v>
      </c>
      <c r="B36" s="92">
        <v>2754113.81</v>
      </c>
      <c r="C36" s="93">
        <v>75809214.109999999</v>
      </c>
      <c r="D36" s="70" t="s">
        <v>356</v>
      </c>
      <c r="E36" s="17">
        <v>2754113.81</v>
      </c>
      <c r="F36" s="75">
        <v>75809214.109999999</v>
      </c>
      <c r="G36" s="70">
        <v>0</v>
      </c>
      <c r="H36" s="17">
        <v>0</v>
      </c>
      <c r="I36" s="75">
        <v>0</v>
      </c>
      <c r="J36" s="70">
        <v>0</v>
      </c>
      <c r="K36" s="17">
        <v>0</v>
      </c>
      <c r="L36" s="75">
        <v>0</v>
      </c>
      <c r="M36" s="70">
        <v>0</v>
      </c>
      <c r="N36" s="17">
        <v>0</v>
      </c>
      <c r="O36" s="75">
        <v>0</v>
      </c>
    </row>
    <row r="37" spans="1:15" x14ac:dyDescent="0.2">
      <c r="A37" s="4" t="s">
        <v>28</v>
      </c>
      <c r="B37" s="92">
        <v>895000</v>
      </c>
      <c r="C37" s="93">
        <v>0</v>
      </c>
      <c r="D37" s="70" t="s">
        <v>357</v>
      </c>
      <c r="E37" s="17">
        <v>830000</v>
      </c>
      <c r="F37" s="75">
        <v>0</v>
      </c>
      <c r="G37" s="70" t="s">
        <v>358</v>
      </c>
      <c r="H37" s="17">
        <v>65000</v>
      </c>
      <c r="I37" s="75">
        <v>0</v>
      </c>
      <c r="J37" s="70">
        <v>0</v>
      </c>
      <c r="K37" s="17">
        <v>0</v>
      </c>
      <c r="L37" s="75">
        <v>0</v>
      </c>
      <c r="M37" s="70">
        <v>0</v>
      </c>
      <c r="N37" s="17">
        <v>0</v>
      </c>
      <c r="O37" s="75">
        <v>0</v>
      </c>
    </row>
    <row r="38" spans="1:15" x14ac:dyDescent="0.2">
      <c r="A38" s="4" t="s">
        <v>29</v>
      </c>
      <c r="B38" s="92">
        <v>0</v>
      </c>
      <c r="C38" s="93">
        <v>0</v>
      </c>
      <c r="D38" s="70">
        <v>0</v>
      </c>
      <c r="E38" s="17">
        <v>0</v>
      </c>
      <c r="F38" s="75">
        <v>0</v>
      </c>
      <c r="G38" s="70">
        <v>0</v>
      </c>
      <c r="H38" s="17">
        <v>0</v>
      </c>
      <c r="I38" s="75">
        <v>0</v>
      </c>
      <c r="J38" s="70">
        <v>0</v>
      </c>
      <c r="K38" s="17">
        <v>0</v>
      </c>
      <c r="L38" s="75">
        <v>0</v>
      </c>
      <c r="M38" s="70">
        <v>0</v>
      </c>
      <c r="N38" s="17">
        <v>0</v>
      </c>
      <c r="O38" s="75">
        <v>0</v>
      </c>
    </row>
    <row r="39" spans="1:15" x14ac:dyDescent="0.2">
      <c r="A39" s="4" t="s">
        <v>30</v>
      </c>
      <c r="B39" s="92">
        <v>0</v>
      </c>
      <c r="C39" s="93">
        <v>0</v>
      </c>
      <c r="D39" s="70">
        <v>0</v>
      </c>
      <c r="E39" s="17">
        <v>0</v>
      </c>
      <c r="F39" s="75">
        <v>0</v>
      </c>
      <c r="G39" s="70">
        <v>0</v>
      </c>
      <c r="H39" s="17">
        <v>0</v>
      </c>
      <c r="I39" s="75">
        <v>0</v>
      </c>
      <c r="J39" s="70">
        <v>0</v>
      </c>
      <c r="K39" s="17">
        <v>0</v>
      </c>
      <c r="L39" s="75">
        <v>0</v>
      </c>
      <c r="M39" s="70">
        <v>0</v>
      </c>
      <c r="N39" s="17">
        <v>0</v>
      </c>
      <c r="O39" s="75">
        <v>0</v>
      </c>
    </row>
    <row r="40" spans="1:15" x14ac:dyDescent="0.2">
      <c r="A40" s="4" t="s">
        <v>31</v>
      </c>
      <c r="B40" s="92">
        <v>974355</v>
      </c>
      <c r="C40" s="93">
        <v>0</v>
      </c>
      <c r="D40" s="70">
        <v>0</v>
      </c>
      <c r="E40" s="17">
        <v>0</v>
      </c>
      <c r="F40" s="75">
        <v>0</v>
      </c>
      <c r="G40" s="70">
        <v>0</v>
      </c>
      <c r="H40" s="17">
        <v>0</v>
      </c>
      <c r="I40" s="75">
        <v>0</v>
      </c>
      <c r="J40" s="70">
        <v>0</v>
      </c>
      <c r="K40" s="17">
        <v>0</v>
      </c>
      <c r="L40" s="75">
        <v>0</v>
      </c>
      <c r="M40" s="70">
        <v>0</v>
      </c>
      <c r="N40" s="17">
        <v>974355</v>
      </c>
      <c r="O40" s="75">
        <v>0</v>
      </c>
    </row>
    <row r="41" spans="1:15" x14ac:dyDescent="0.2">
      <c r="A41" s="4" t="s">
        <v>32</v>
      </c>
      <c r="B41" s="92">
        <v>0</v>
      </c>
      <c r="C41" s="93">
        <v>0</v>
      </c>
      <c r="D41" s="70">
        <v>0</v>
      </c>
      <c r="E41" s="17">
        <v>0</v>
      </c>
      <c r="F41" s="75">
        <v>0</v>
      </c>
      <c r="G41" s="70">
        <v>0</v>
      </c>
      <c r="H41" s="17">
        <v>0</v>
      </c>
      <c r="I41" s="75">
        <v>0</v>
      </c>
      <c r="J41" s="70">
        <v>0</v>
      </c>
      <c r="K41" s="17">
        <v>0</v>
      </c>
      <c r="L41" s="75">
        <v>0</v>
      </c>
      <c r="M41" s="70">
        <v>0</v>
      </c>
      <c r="N41" s="17">
        <v>0</v>
      </c>
      <c r="O41" s="75">
        <v>0</v>
      </c>
    </row>
    <row r="42" spans="1:15" x14ac:dyDescent="0.2">
      <c r="A42" s="4" t="s">
        <v>33</v>
      </c>
      <c r="B42" s="92">
        <v>0</v>
      </c>
      <c r="C42" s="93">
        <v>0</v>
      </c>
      <c r="D42" s="70">
        <v>0</v>
      </c>
      <c r="E42" s="17">
        <v>0</v>
      </c>
      <c r="F42" s="75">
        <v>0</v>
      </c>
      <c r="G42" s="70">
        <v>0</v>
      </c>
      <c r="H42" s="17">
        <v>0</v>
      </c>
      <c r="I42" s="75">
        <v>0</v>
      </c>
      <c r="J42" s="70">
        <v>0</v>
      </c>
      <c r="K42" s="17">
        <v>0</v>
      </c>
      <c r="L42" s="75">
        <v>0</v>
      </c>
      <c r="M42" s="70">
        <v>0</v>
      </c>
      <c r="N42" s="17">
        <v>0</v>
      </c>
      <c r="O42" s="75">
        <v>0</v>
      </c>
    </row>
    <row r="43" spans="1:15" x14ac:dyDescent="0.2">
      <c r="A43" s="4" t="s">
        <v>34</v>
      </c>
      <c r="B43" s="92">
        <v>0</v>
      </c>
      <c r="C43" s="93">
        <v>0</v>
      </c>
      <c r="D43" s="70">
        <v>0</v>
      </c>
      <c r="E43" s="17">
        <v>0</v>
      </c>
      <c r="F43" s="75">
        <v>0</v>
      </c>
      <c r="G43" s="70">
        <v>0</v>
      </c>
      <c r="H43" s="17">
        <v>0</v>
      </c>
      <c r="I43" s="75">
        <v>0</v>
      </c>
      <c r="J43" s="70">
        <v>0</v>
      </c>
      <c r="K43" s="17">
        <v>0</v>
      </c>
      <c r="L43" s="75">
        <v>0</v>
      </c>
      <c r="M43" s="70">
        <v>0</v>
      </c>
      <c r="N43" s="17">
        <v>0</v>
      </c>
      <c r="O43" s="75">
        <v>0</v>
      </c>
    </row>
    <row r="44" spans="1:15" x14ac:dyDescent="0.2">
      <c r="A44" s="4" t="s">
        <v>35</v>
      </c>
      <c r="B44" s="92">
        <v>0</v>
      </c>
      <c r="C44" s="93">
        <v>0</v>
      </c>
      <c r="D44" s="70" t="s">
        <v>359</v>
      </c>
      <c r="E44" s="17">
        <v>0</v>
      </c>
      <c r="F44" s="75">
        <v>0</v>
      </c>
      <c r="G44" s="70" t="s">
        <v>360</v>
      </c>
      <c r="H44" s="17">
        <v>0</v>
      </c>
      <c r="I44" s="75">
        <v>0</v>
      </c>
      <c r="J44" s="70" t="s">
        <v>361</v>
      </c>
      <c r="K44" s="17">
        <v>0</v>
      </c>
      <c r="L44" s="75">
        <v>0</v>
      </c>
      <c r="M44" s="70">
        <v>0</v>
      </c>
      <c r="N44" s="17">
        <v>0</v>
      </c>
      <c r="O44" s="75">
        <v>0</v>
      </c>
    </row>
    <row r="45" spans="1:15" x14ac:dyDescent="0.2">
      <c r="A45" s="4" t="s">
        <v>36</v>
      </c>
      <c r="B45" s="92">
        <v>0</v>
      </c>
      <c r="C45" s="93">
        <v>0</v>
      </c>
      <c r="D45" s="70">
        <v>0</v>
      </c>
      <c r="E45" s="17">
        <v>0</v>
      </c>
      <c r="F45" s="75">
        <v>0</v>
      </c>
      <c r="G45" s="70">
        <v>0</v>
      </c>
      <c r="H45" s="17">
        <v>0</v>
      </c>
      <c r="I45" s="75">
        <v>0</v>
      </c>
      <c r="J45" s="70">
        <v>0</v>
      </c>
      <c r="K45" s="17">
        <v>0</v>
      </c>
      <c r="L45" s="75">
        <v>0</v>
      </c>
      <c r="M45" s="70">
        <v>0</v>
      </c>
      <c r="N45" s="17">
        <v>0</v>
      </c>
      <c r="O45" s="75">
        <v>0</v>
      </c>
    </row>
    <row r="46" spans="1:15" x14ac:dyDescent="0.2">
      <c r="A46" s="4" t="s">
        <v>37</v>
      </c>
      <c r="B46" s="92">
        <v>0</v>
      </c>
      <c r="C46" s="93">
        <v>0</v>
      </c>
      <c r="D46" s="70">
        <v>0</v>
      </c>
      <c r="E46" s="17">
        <v>0</v>
      </c>
      <c r="F46" s="75">
        <v>0</v>
      </c>
      <c r="G46" s="70">
        <v>0</v>
      </c>
      <c r="H46" s="17">
        <v>0</v>
      </c>
      <c r="I46" s="75">
        <v>0</v>
      </c>
      <c r="J46" s="70">
        <v>0</v>
      </c>
      <c r="K46" s="17">
        <v>0</v>
      </c>
      <c r="L46" s="75">
        <v>0</v>
      </c>
      <c r="M46" s="70">
        <v>0</v>
      </c>
      <c r="N46" s="17">
        <v>0</v>
      </c>
      <c r="O46" s="75">
        <v>0</v>
      </c>
    </row>
    <row r="47" spans="1:15" x14ac:dyDescent="0.2">
      <c r="A47" s="4" t="s">
        <v>38</v>
      </c>
      <c r="B47" s="92">
        <v>0</v>
      </c>
      <c r="C47" s="93">
        <v>0</v>
      </c>
      <c r="D47" s="70">
        <v>0</v>
      </c>
      <c r="E47" s="17">
        <v>0</v>
      </c>
      <c r="F47" s="75">
        <v>0</v>
      </c>
      <c r="G47" s="70">
        <v>0</v>
      </c>
      <c r="H47" s="17">
        <v>0</v>
      </c>
      <c r="I47" s="75">
        <v>0</v>
      </c>
      <c r="J47" s="70">
        <v>0</v>
      </c>
      <c r="K47" s="17">
        <v>0</v>
      </c>
      <c r="L47" s="75">
        <v>0</v>
      </c>
      <c r="M47" s="70">
        <v>0</v>
      </c>
      <c r="N47" s="17">
        <v>0</v>
      </c>
      <c r="O47" s="75">
        <v>0</v>
      </c>
    </row>
    <row r="48" spans="1:15" x14ac:dyDescent="0.2">
      <c r="A48" s="4" t="s">
        <v>39</v>
      </c>
      <c r="B48" s="92">
        <v>0</v>
      </c>
      <c r="C48" s="93">
        <v>7754708.5999999996</v>
      </c>
      <c r="D48" s="70" t="s">
        <v>362</v>
      </c>
      <c r="E48" s="17">
        <v>0</v>
      </c>
      <c r="F48" s="75">
        <v>7754708.5999999996</v>
      </c>
      <c r="G48" s="70">
        <v>0</v>
      </c>
      <c r="H48" s="17">
        <v>0</v>
      </c>
      <c r="I48" s="75">
        <v>0</v>
      </c>
      <c r="J48" s="70">
        <v>0</v>
      </c>
      <c r="K48" s="17">
        <v>0</v>
      </c>
      <c r="L48" s="75">
        <v>0</v>
      </c>
      <c r="M48" s="70">
        <v>0</v>
      </c>
      <c r="N48" s="17">
        <v>0</v>
      </c>
      <c r="O48" s="75">
        <v>0</v>
      </c>
    </row>
    <row r="49" spans="1:15" x14ac:dyDescent="0.2">
      <c r="A49" s="4" t="s">
        <v>40</v>
      </c>
      <c r="B49" s="92">
        <v>0</v>
      </c>
      <c r="C49" s="93">
        <v>7585303</v>
      </c>
      <c r="D49" s="70" t="s">
        <v>363</v>
      </c>
      <c r="E49" s="17">
        <v>0</v>
      </c>
      <c r="F49" s="75">
        <v>0</v>
      </c>
      <c r="G49" s="70" t="s">
        <v>364</v>
      </c>
      <c r="H49" s="17">
        <v>0</v>
      </c>
      <c r="I49" s="75">
        <v>7585303</v>
      </c>
      <c r="J49" s="70" t="s">
        <v>365</v>
      </c>
      <c r="K49" s="17">
        <v>0</v>
      </c>
      <c r="L49" s="75">
        <v>0</v>
      </c>
      <c r="M49" s="70">
        <v>0</v>
      </c>
      <c r="N49" s="17">
        <v>0</v>
      </c>
      <c r="O49" s="75">
        <v>0</v>
      </c>
    </row>
    <row r="50" spans="1:15" x14ac:dyDescent="0.2">
      <c r="A50" s="4" t="s">
        <v>41</v>
      </c>
      <c r="B50" s="92">
        <v>0</v>
      </c>
      <c r="C50" s="93">
        <v>47169927</v>
      </c>
      <c r="D50" s="70" t="s">
        <v>364</v>
      </c>
      <c r="E50" s="17">
        <v>0</v>
      </c>
      <c r="F50" s="75">
        <v>2402367</v>
      </c>
      <c r="G50" s="70" t="s">
        <v>366</v>
      </c>
      <c r="H50" s="17">
        <v>0</v>
      </c>
      <c r="I50" s="75">
        <v>360560</v>
      </c>
      <c r="J50" s="70" t="s">
        <v>367</v>
      </c>
      <c r="K50" s="17">
        <v>0</v>
      </c>
      <c r="L50" s="75">
        <v>44407000</v>
      </c>
      <c r="M50" s="70">
        <v>0</v>
      </c>
      <c r="N50" s="17">
        <v>0</v>
      </c>
      <c r="O50" s="75">
        <v>0</v>
      </c>
    </row>
    <row r="51" spans="1:15" x14ac:dyDescent="0.2">
      <c r="A51" s="4" t="s">
        <v>42</v>
      </c>
      <c r="B51" s="92">
        <v>0</v>
      </c>
      <c r="C51" s="93">
        <v>0</v>
      </c>
      <c r="D51" s="70">
        <v>0</v>
      </c>
      <c r="E51" s="17">
        <v>0</v>
      </c>
      <c r="F51" s="75">
        <v>0</v>
      </c>
      <c r="G51" s="70">
        <v>0</v>
      </c>
      <c r="H51" s="17">
        <v>0</v>
      </c>
      <c r="I51" s="75">
        <v>0</v>
      </c>
      <c r="J51" s="70">
        <v>0</v>
      </c>
      <c r="K51" s="17">
        <v>0</v>
      </c>
      <c r="L51" s="75">
        <v>0</v>
      </c>
      <c r="M51" s="70">
        <v>0</v>
      </c>
      <c r="N51" s="17">
        <v>0</v>
      </c>
      <c r="O51" s="75">
        <v>0</v>
      </c>
    </row>
    <row r="52" spans="1:15" x14ac:dyDescent="0.2">
      <c r="A52" s="4" t="s">
        <v>43</v>
      </c>
      <c r="B52" s="92">
        <v>10708890</v>
      </c>
      <c r="C52" s="93">
        <v>114903</v>
      </c>
      <c r="D52" s="70" t="s">
        <v>368</v>
      </c>
      <c r="E52" s="17">
        <v>0</v>
      </c>
      <c r="F52" s="75">
        <v>0</v>
      </c>
      <c r="G52" s="70" t="s">
        <v>369</v>
      </c>
      <c r="H52" s="17">
        <v>0</v>
      </c>
      <c r="I52" s="75">
        <v>64344</v>
      </c>
      <c r="J52" s="70" t="s">
        <v>370</v>
      </c>
      <c r="K52" s="17">
        <v>10708890</v>
      </c>
      <c r="L52" s="75">
        <v>0</v>
      </c>
      <c r="M52" s="70" t="s">
        <v>371</v>
      </c>
      <c r="N52" s="17">
        <v>0</v>
      </c>
      <c r="O52" s="75">
        <v>50559</v>
      </c>
    </row>
    <row r="53" spans="1:15" x14ac:dyDescent="0.2">
      <c r="A53" s="4" t="s">
        <v>44</v>
      </c>
      <c r="B53" s="92">
        <v>0</v>
      </c>
      <c r="C53" s="93">
        <v>0</v>
      </c>
      <c r="D53" s="70">
        <v>0</v>
      </c>
      <c r="E53" s="17">
        <v>0</v>
      </c>
      <c r="F53" s="75">
        <v>0</v>
      </c>
      <c r="G53" s="70">
        <v>0</v>
      </c>
      <c r="H53" s="17">
        <v>0</v>
      </c>
      <c r="I53" s="75">
        <v>0</v>
      </c>
      <c r="J53" s="70">
        <v>0</v>
      </c>
      <c r="K53" s="17">
        <v>0</v>
      </c>
      <c r="L53" s="75">
        <v>0</v>
      </c>
      <c r="M53" s="70">
        <v>0</v>
      </c>
      <c r="N53" s="17">
        <v>0</v>
      </c>
      <c r="O53" s="75">
        <v>0</v>
      </c>
    </row>
    <row r="54" spans="1:15" x14ac:dyDescent="0.2">
      <c r="A54" s="4" t="s">
        <v>264</v>
      </c>
      <c r="B54" s="92">
        <v>0</v>
      </c>
      <c r="C54" s="93">
        <v>0</v>
      </c>
      <c r="D54" s="70">
        <v>0</v>
      </c>
      <c r="E54" s="17">
        <v>0</v>
      </c>
      <c r="F54" s="75">
        <v>0</v>
      </c>
      <c r="G54" s="70">
        <v>0</v>
      </c>
      <c r="H54" s="17">
        <v>0</v>
      </c>
      <c r="I54" s="75">
        <v>0</v>
      </c>
      <c r="J54" s="70">
        <v>0</v>
      </c>
      <c r="K54" s="17">
        <v>0</v>
      </c>
      <c r="L54" s="75">
        <v>0</v>
      </c>
      <c r="M54" s="70">
        <v>0</v>
      </c>
      <c r="N54" s="17">
        <v>0</v>
      </c>
      <c r="O54" s="75">
        <v>0</v>
      </c>
    </row>
    <row r="55" spans="1:15" x14ac:dyDescent="0.2">
      <c r="A55" s="4" t="s">
        <v>45</v>
      </c>
      <c r="B55" s="92">
        <v>0</v>
      </c>
      <c r="C55" s="93">
        <v>0</v>
      </c>
      <c r="D55" s="70" t="s">
        <v>373</v>
      </c>
      <c r="E55" s="17">
        <v>0</v>
      </c>
      <c r="F55" s="75">
        <v>0</v>
      </c>
      <c r="G55" s="70">
        <v>0</v>
      </c>
      <c r="H55" s="17">
        <v>0</v>
      </c>
      <c r="I55" s="75">
        <v>0</v>
      </c>
      <c r="J55" s="70" t="s">
        <v>374</v>
      </c>
      <c r="K55" s="17">
        <v>0</v>
      </c>
      <c r="L55" s="75">
        <v>0</v>
      </c>
      <c r="M55" s="70">
        <v>0</v>
      </c>
      <c r="N55" s="17">
        <v>0</v>
      </c>
      <c r="O55" s="75">
        <v>0</v>
      </c>
    </row>
    <row r="56" spans="1:15" x14ac:dyDescent="0.2">
      <c r="A56" s="4" t="s">
        <v>46</v>
      </c>
      <c r="B56" s="92">
        <v>0</v>
      </c>
      <c r="C56" s="93">
        <v>0</v>
      </c>
      <c r="D56" s="70">
        <v>0</v>
      </c>
      <c r="E56" s="17">
        <v>0</v>
      </c>
      <c r="F56" s="75">
        <v>0</v>
      </c>
      <c r="G56" s="70">
        <v>0</v>
      </c>
      <c r="H56" s="17">
        <v>0</v>
      </c>
      <c r="I56" s="75">
        <v>0</v>
      </c>
      <c r="J56" s="70">
        <v>0</v>
      </c>
      <c r="K56" s="17">
        <v>0</v>
      </c>
      <c r="L56" s="75">
        <v>0</v>
      </c>
      <c r="M56" s="70">
        <v>0</v>
      </c>
      <c r="N56" s="17">
        <v>0</v>
      </c>
      <c r="O56" s="75">
        <v>0</v>
      </c>
    </row>
    <row r="57" spans="1:15" x14ac:dyDescent="0.2">
      <c r="A57" s="4" t="s">
        <v>47</v>
      </c>
      <c r="B57" s="92">
        <v>0</v>
      </c>
      <c r="C57" s="93">
        <v>0</v>
      </c>
      <c r="D57" s="70">
        <v>0</v>
      </c>
      <c r="E57" s="17">
        <v>0</v>
      </c>
      <c r="F57" s="75">
        <v>0</v>
      </c>
      <c r="G57" s="70">
        <v>0</v>
      </c>
      <c r="H57" s="17">
        <v>0</v>
      </c>
      <c r="I57" s="75">
        <v>0</v>
      </c>
      <c r="J57" s="70">
        <v>0</v>
      </c>
      <c r="K57" s="17">
        <v>0</v>
      </c>
      <c r="L57" s="75">
        <v>0</v>
      </c>
      <c r="M57" s="70">
        <v>0</v>
      </c>
      <c r="N57" s="17">
        <v>0</v>
      </c>
      <c r="O57" s="75">
        <v>0</v>
      </c>
    </row>
    <row r="58" spans="1:15" x14ac:dyDescent="0.2">
      <c r="A58" s="4" t="s">
        <v>48</v>
      </c>
      <c r="B58" s="92">
        <v>0</v>
      </c>
      <c r="C58" s="93">
        <v>0</v>
      </c>
      <c r="D58" s="70">
        <v>0</v>
      </c>
      <c r="E58" s="17">
        <v>0</v>
      </c>
      <c r="F58" s="75">
        <v>0</v>
      </c>
      <c r="G58" s="70">
        <v>0</v>
      </c>
      <c r="H58" s="17">
        <v>0</v>
      </c>
      <c r="I58" s="75">
        <v>0</v>
      </c>
      <c r="J58" s="70">
        <v>0</v>
      </c>
      <c r="K58" s="17">
        <v>0</v>
      </c>
      <c r="L58" s="75">
        <v>0</v>
      </c>
      <c r="M58" s="70">
        <v>0</v>
      </c>
      <c r="N58" s="17">
        <v>0</v>
      </c>
      <c r="O58" s="75">
        <v>0</v>
      </c>
    </row>
    <row r="59" spans="1:15" x14ac:dyDescent="0.2">
      <c r="A59" s="4" t="s">
        <v>49</v>
      </c>
      <c r="B59" s="92">
        <v>0</v>
      </c>
      <c r="C59" s="93">
        <v>0</v>
      </c>
      <c r="D59" s="70">
        <v>0</v>
      </c>
      <c r="E59" s="17">
        <v>0</v>
      </c>
      <c r="F59" s="75">
        <v>0</v>
      </c>
      <c r="G59" s="70">
        <v>0</v>
      </c>
      <c r="H59" s="17">
        <v>0</v>
      </c>
      <c r="I59" s="75">
        <v>0</v>
      </c>
      <c r="J59" s="70">
        <v>0</v>
      </c>
      <c r="K59" s="17">
        <v>0</v>
      </c>
      <c r="L59" s="75">
        <v>0</v>
      </c>
      <c r="M59" s="70">
        <v>0</v>
      </c>
      <c r="N59" s="17">
        <v>0</v>
      </c>
      <c r="O59" s="75">
        <v>0</v>
      </c>
    </row>
    <row r="60" spans="1:15" x14ac:dyDescent="0.2">
      <c r="A60" s="4" t="s">
        <v>50</v>
      </c>
      <c r="B60" s="92">
        <v>0</v>
      </c>
      <c r="C60" s="93">
        <v>0</v>
      </c>
      <c r="D60" s="70" t="s">
        <v>256</v>
      </c>
      <c r="E60" s="17">
        <v>0</v>
      </c>
      <c r="F60" s="75">
        <v>0</v>
      </c>
      <c r="G60" s="70">
        <v>0</v>
      </c>
      <c r="H60" s="17">
        <v>0</v>
      </c>
      <c r="I60" s="75">
        <v>0</v>
      </c>
      <c r="J60" s="70">
        <v>0</v>
      </c>
      <c r="K60" s="17">
        <v>0</v>
      </c>
      <c r="L60" s="75">
        <v>0</v>
      </c>
      <c r="M60" s="70">
        <v>0</v>
      </c>
      <c r="N60" s="17">
        <v>0</v>
      </c>
      <c r="O60" s="75">
        <v>0</v>
      </c>
    </row>
    <row r="61" spans="1:15" x14ac:dyDescent="0.2">
      <c r="A61" s="4" t="s">
        <v>51</v>
      </c>
      <c r="B61" s="92">
        <v>10832000</v>
      </c>
      <c r="C61" s="93">
        <v>618000</v>
      </c>
      <c r="D61" s="70" t="s">
        <v>375</v>
      </c>
      <c r="E61" s="17">
        <v>5957000</v>
      </c>
      <c r="F61" s="75">
        <v>0</v>
      </c>
      <c r="G61" s="70" t="s">
        <v>376</v>
      </c>
      <c r="H61" s="17">
        <v>4875000</v>
      </c>
      <c r="I61" s="75">
        <v>0</v>
      </c>
      <c r="J61" s="70" t="s">
        <v>377</v>
      </c>
      <c r="K61" s="17">
        <v>0</v>
      </c>
      <c r="L61" s="75">
        <v>618000</v>
      </c>
      <c r="M61" s="70">
        <v>0</v>
      </c>
      <c r="N61" s="17">
        <v>0</v>
      </c>
      <c r="O61" s="75">
        <v>0</v>
      </c>
    </row>
    <row r="62" spans="1:15" x14ac:dyDescent="0.2">
      <c r="A62" s="4" t="s">
        <v>52</v>
      </c>
      <c r="B62" s="92">
        <v>10564890</v>
      </c>
      <c r="C62" s="93">
        <v>0</v>
      </c>
      <c r="D62" s="70" t="s">
        <v>378</v>
      </c>
      <c r="E62" s="17">
        <v>390444</v>
      </c>
      <c r="F62" s="75">
        <v>0</v>
      </c>
      <c r="G62" s="70" t="s">
        <v>379</v>
      </c>
      <c r="H62" s="17">
        <v>94652</v>
      </c>
      <c r="I62" s="75">
        <v>0</v>
      </c>
      <c r="J62" s="70" t="s">
        <v>380</v>
      </c>
      <c r="K62" s="17">
        <v>10079794</v>
      </c>
      <c r="L62" s="75">
        <v>0</v>
      </c>
      <c r="M62" s="70">
        <v>0</v>
      </c>
      <c r="N62" s="17">
        <v>0</v>
      </c>
      <c r="O62" s="75">
        <v>0</v>
      </c>
    </row>
    <row r="63" spans="1:15" x14ac:dyDescent="0.2">
      <c r="A63" s="4" t="s">
        <v>53</v>
      </c>
      <c r="B63" s="92">
        <v>1047817</v>
      </c>
      <c r="C63" s="93">
        <v>270957</v>
      </c>
      <c r="D63" s="70" t="s">
        <v>381</v>
      </c>
      <c r="E63" s="17">
        <v>0</v>
      </c>
      <c r="F63" s="75">
        <v>0</v>
      </c>
      <c r="G63" s="70" t="s">
        <v>382</v>
      </c>
      <c r="H63" s="17">
        <v>985770</v>
      </c>
      <c r="I63" s="75">
        <v>270957</v>
      </c>
      <c r="J63" s="70" t="s">
        <v>383</v>
      </c>
      <c r="K63" s="17">
        <v>62047</v>
      </c>
      <c r="L63" s="75">
        <v>0</v>
      </c>
      <c r="M63" s="70">
        <v>0</v>
      </c>
      <c r="N63" s="17">
        <v>0</v>
      </c>
      <c r="O63" s="75">
        <v>0</v>
      </c>
    </row>
    <row r="64" spans="1:15" x14ac:dyDescent="0.2">
      <c r="A64" s="4" t="s">
        <v>54</v>
      </c>
      <c r="B64" s="92">
        <v>0</v>
      </c>
      <c r="C64" s="93">
        <v>0</v>
      </c>
      <c r="D64" s="70" t="s">
        <v>384</v>
      </c>
      <c r="E64" s="17">
        <v>0</v>
      </c>
      <c r="F64" s="75">
        <v>0</v>
      </c>
      <c r="G64" s="70">
        <v>0</v>
      </c>
      <c r="H64" s="17">
        <v>0</v>
      </c>
      <c r="I64" s="75">
        <v>0</v>
      </c>
      <c r="J64" s="70">
        <v>0</v>
      </c>
      <c r="K64" s="17">
        <v>0</v>
      </c>
      <c r="L64" s="75">
        <v>0</v>
      </c>
      <c r="M64" s="70">
        <v>0</v>
      </c>
      <c r="N64" s="17">
        <v>0</v>
      </c>
      <c r="O64" s="75">
        <v>0</v>
      </c>
    </row>
    <row r="65" spans="1:15" x14ac:dyDescent="0.2">
      <c r="A65" s="4" t="s">
        <v>55</v>
      </c>
      <c r="B65" s="92">
        <v>0</v>
      </c>
      <c r="C65" s="93">
        <v>0</v>
      </c>
      <c r="D65" s="70">
        <v>0</v>
      </c>
      <c r="E65" s="17">
        <v>0</v>
      </c>
      <c r="F65" s="75">
        <v>0</v>
      </c>
      <c r="G65" s="70">
        <v>0</v>
      </c>
      <c r="H65" s="17">
        <v>0</v>
      </c>
      <c r="I65" s="75">
        <v>0</v>
      </c>
      <c r="J65" s="70">
        <v>0</v>
      </c>
      <c r="K65" s="17">
        <v>0</v>
      </c>
      <c r="L65" s="75">
        <v>0</v>
      </c>
      <c r="M65" s="70">
        <v>0</v>
      </c>
      <c r="N65" s="17">
        <v>0</v>
      </c>
      <c r="O65" s="75">
        <v>0</v>
      </c>
    </row>
    <row r="66" spans="1:15" x14ac:dyDescent="0.2">
      <c r="A66" s="4" t="s">
        <v>56</v>
      </c>
      <c r="B66" s="92">
        <v>0</v>
      </c>
      <c r="C66" s="93">
        <v>-3221000</v>
      </c>
      <c r="D66" s="70" t="s">
        <v>385</v>
      </c>
      <c r="E66" s="17">
        <v>0</v>
      </c>
      <c r="F66" s="75">
        <v>-3221000</v>
      </c>
      <c r="G66" s="70">
        <v>0</v>
      </c>
      <c r="H66" s="17">
        <v>0</v>
      </c>
      <c r="I66" s="75">
        <v>0</v>
      </c>
      <c r="J66" s="70">
        <v>0</v>
      </c>
      <c r="K66" s="17">
        <v>0</v>
      </c>
      <c r="L66" s="75">
        <v>0</v>
      </c>
      <c r="M66" s="70">
        <v>0</v>
      </c>
      <c r="N66" s="17">
        <v>0</v>
      </c>
      <c r="O66" s="75">
        <v>0</v>
      </c>
    </row>
    <row r="67" spans="1:15" x14ac:dyDescent="0.2">
      <c r="A67" s="4" t="s">
        <v>57</v>
      </c>
      <c r="B67" s="92">
        <v>0</v>
      </c>
      <c r="C67" s="93">
        <v>0</v>
      </c>
      <c r="D67" s="70" t="s">
        <v>386</v>
      </c>
      <c r="E67" s="17">
        <v>0</v>
      </c>
      <c r="F67" s="75">
        <v>0</v>
      </c>
      <c r="G67" s="70" t="s">
        <v>341</v>
      </c>
      <c r="H67" s="17">
        <v>0</v>
      </c>
      <c r="I67" s="75">
        <v>0</v>
      </c>
      <c r="J67" s="70">
        <v>0</v>
      </c>
      <c r="K67" s="17">
        <v>0</v>
      </c>
      <c r="L67" s="75">
        <v>0</v>
      </c>
      <c r="M67" s="70">
        <v>0</v>
      </c>
      <c r="N67" s="17">
        <v>0</v>
      </c>
      <c r="O67" s="75">
        <v>0</v>
      </c>
    </row>
    <row r="68" spans="1:15" x14ac:dyDescent="0.2">
      <c r="A68" s="4" t="s">
        <v>58</v>
      </c>
      <c r="B68" s="92">
        <v>0</v>
      </c>
      <c r="C68" s="93">
        <v>0</v>
      </c>
      <c r="D68" s="70">
        <v>0</v>
      </c>
      <c r="E68" s="17">
        <v>0</v>
      </c>
      <c r="F68" s="75">
        <v>0</v>
      </c>
      <c r="G68" s="70">
        <v>0</v>
      </c>
      <c r="H68" s="17">
        <v>0</v>
      </c>
      <c r="I68" s="75">
        <v>0</v>
      </c>
      <c r="J68" s="70">
        <v>0</v>
      </c>
      <c r="K68" s="17">
        <v>0</v>
      </c>
      <c r="L68" s="75">
        <v>0</v>
      </c>
      <c r="M68" s="70">
        <v>0</v>
      </c>
      <c r="N68" s="17">
        <v>0</v>
      </c>
      <c r="O68" s="75">
        <v>0</v>
      </c>
    </row>
    <row r="69" spans="1:15" x14ac:dyDescent="0.2">
      <c r="A69" s="4" t="s">
        <v>59</v>
      </c>
      <c r="B69" s="92">
        <v>0</v>
      </c>
      <c r="C69" s="93">
        <v>0</v>
      </c>
      <c r="D69" s="70">
        <v>0</v>
      </c>
      <c r="E69" s="17">
        <v>0</v>
      </c>
      <c r="F69" s="75">
        <v>0</v>
      </c>
      <c r="G69" s="70">
        <v>0</v>
      </c>
      <c r="H69" s="17">
        <v>0</v>
      </c>
      <c r="I69" s="75">
        <v>0</v>
      </c>
      <c r="J69" s="70">
        <v>0</v>
      </c>
      <c r="K69" s="17">
        <v>0</v>
      </c>
      <c r="L69" s="75">
        <v>0</v>
      </c>
      <c r="M69" s="70">
        <v>0</v>
      </c>
      <c r="N69" s="17">
        <v>0</v>
      </c>
      <c r="O69" s="75">
        <v>0</v>
      </c>
    </row>
    <row r="70" spans="1:15" x14ac:dyDescent="0.2">
      <c r="A70" s="4" t="s">
        <v>60</v>
      </c>
      <c r="B70" s="92">
        <v>577000</v>
      </c>
      <c r="C70" s="93">
        <v>0</v>
      </c>
      <c r="D70" s="70" t="s">
        <v>387</v>
      </c>
      <c r="E70" s="17">
        <v>577000</v>
      </c>
      <c r="F70" s="75">
        <v>0</v>
      </c>
      <c r="G70" s="70">
        <v>0</v>
      </c>
      <c r="H70" s="17">
        <v>0</v>
      </c>
      <c r="I70" s="75">
        <v>0</v>
      </c>
      <c r="J70" s="70">
        <v>0</v>
      </c>
      <c r="K70" s="17">
        <v>0</v>
      </c>
      <c r="L70" s="75">
        <v>0</v>
      </c>
      <c r="M70" s="70">
        <v>0</v>
      </c>
      <c r="N70" s="17">
        <v>0</v>
      </c>
      <c r="O70" s="75">
        <v>0</v>
      </c>
    </row>
    <row r="71" spans="1:15" x14ac:dyDescent="0.2">
      <c r="A71" s="4" t="s">
        <v>61</v>
      </c>
      <c r="B71" s="92">
        <v>0</v>
      </c>
      <c r="C71" s="93">
        <v>-312153</v>
      </c>
      <c r="D71" s="70" t="s">
        <v>388</v>
      </c>
      <c r="E71" s="17">
        <v>0</v>
      </c>
      <c r="F71" s="75">
        <v>-312153</v>
      </c>
      <c r="G71" s="70" t="s">
        <v>389</v>
      </c>
      <c r="H71" s="17">
        <v>0</v>
      </c>
      <c r="I71" s="75">
        <v>0</v>
      </c>
      <c r="J71" s="70">
        <v>0</v>
      </c>
      <c r="K71" s="17">
        <v>0</v>
      </c>
      <c r="L71" s="75">
        <v>0</v>
      </c>
      <c r="M71" s="70">
        <v>0</v>
      </c>
      <c r="N71" s="17">
        <v>0</v>
      </c>
      <c r="O71" s="75">
        <v>0</v>
      </c>
    </row>
    <row r="72" spans="1:15" x14ac:dyDescent="0.2">
      <c r="A72" s="4" t="s">
        <v>62</v>
      </c>
      <c r="B72" s="92">
        <v>0</v>
      </c>
      <c r="C72" s="93">
        <v>0</v>
      </c>
      <c r="D72" s="70">
        <v>0</v>
      </c>
      <c r="E72" s="17">
        <v>0</v>
      </c>
      <c r="F72" s="75">
        <v>0</v>
      </c>
      <c r="G72" s="70">
        <v>0</v>
      </c>
      <c r="H72" s="17">
        <v>0</v>
      </c>
      <c r="I72" s="75">
        <v>0</v>
      </c>
      <c r="J72" s="70">
        <v>0</v>
      </c>
      <c r="K72" s="17">
        <v>0</v>
      </c>
      <c r="L72" s="75">
        <v>0</v>
      </c>
      <c r="M72" s="70">
        <v>0</v>
      </c>
      <c r="N72" s="17">
        <v>0</v>
      </c>
      <c r="O72" s="75">
        <v>0</v>
      </c>
    </row>
    <row r="73" spans="1:15" x14ac:dyDescent="0.2">
      <c r="A73" s="4" t="s">
        <v>63</v>
      </c>
      <c r="B73" s="92">
        <v>0</v>
      </c>
      <c r="C73" s="93">
        <v>0</v>
      </c>
      <c r="D73" s="70">
        <v>0</v>
      </c>
      <c r="E73" s="17">
        <v>0</v>
      </c>
      <c r="F73" s="75">
        <v>0</v>
      </c>
      <c r="G73" s="70">
        <v>0</v>
      </c>
      <c r="H73" s="17">
        <v>0</v>
      </c>
      <c r="I73" s="75">
        <v>0</v>
      </c>
      <c r="J73" s="70">
        <v>0</v>
      </c>
      <c r="K73" s="17">
        <v>0</v>
      </c>
      <c r="L73" s="75">
        <v>0</v>
      </c>
      <c r="M73" s="70">
        <v>0</v>
      </c>
      <c r="N73" s="17">
        <v>0</v>
      </c>
      <c r="O73" s="75">
        <v>0</v>
      </c>
    </row>
    <row r="74" spans="1:15" x14ac:dyDescent="0.2">
      <c r="A74" s="4" t="s">
        <v>64</v>
      </c>
      <c r="B74" s="92">
        <v>0</v>
      </c>
      <c r="C74" s="93">
        <v>0</v>
      </c>
      <c r="D74" s="70">
        <v>0</v>
      </c>
      <c r="E74" s="17">
        <v>0</v>
      </c>
      <c r="F74" s="75">
        <v>0</v>
      </c>
      <c r="G74" s="70">
        <v>0</v>
      </c>
      <c r="H74" s="17">
        <v>0</v>
      </c>
      <c r="I74" s="75">
        <v>0</v>
      </c>
      <c r="J74" s="70">
        <v>0</v>
      </c>
      <c r="K74" s="17">
        <v>0</v>
      </c>
      <c r="L74" s="75">
        <v>0</v>
      </c>
      <c r="M74" s="70">
        <v>0</v>
      </c>
      <c r="N74" s="17">
        <v>0</v>
      </c>
      <c r="O74" s="75">
        <v>0</v>
      </c>
    </row>
    <row r="75" spans="1:15" x14ac:dyDescent="0.2">
      <c r="A75" s="4" t="s">
        <v>65</v>
      </c>
      <c r="B75" s="92">
        <v>1326334.3600000001</v>
      </c>
      <c r="C75" s="93">
        <v>16970374.73</v>
      </c>
      <c r="D75" s="70" t="s">
        <v>390</v>
      </c>
      <c r="E75" s="17">
        <v>0</v>
      </c>
      <c r="F75" s="75">
        <v>16970374.73</v>
      </c>
      <c r="G75" s="70" t="s">
        <v>391</v>
      </c>
      <c r="H75" s="17">
        <v>1301046.3600000001</v>
      </c>
      <c r="I75" s="75">
        <v>0</v>
      </c>
      <c r="J75" s="70" t="s">
        <v>392</v>
      </c>
      <c r="K75" s="17">
        <v>25288</v>
      </c>
      <c r="L75" s="75">
        <v>0</v>
      </c>
      <c r="M75" s="70">
        <v>0</v>
      </c>
      <c r="N75" s="17">
        <v>0</v>
      </c>
      <c r="O75" s="75">
        <v>0</v>
      </c>
    </row>
    <row r="76" spans="1:15" x14ac:dyDescent="0.2">
      <c r="A76" s="4" t="s">
        <v>66</v>
      </c>
      <c r="B76" s="92">
        <v>0</v>
      </c>
      <c r="C76" s="93">
        <v>0</v>
      </c>
      <c r="D76" s="70">
        <v>0</v>
      </c>
      <c r="E76" s="17">
        <v>0</v>
      </c>
      <c r="F76" s="75">
        <v>0</v>
      </c>
      <c r="G76" s="70">
        <v>0</v>
      </c>
      <c r="H76" s="17">
        <v>0</v>
      </c>
      <c r="I76" s="75">
        <v>0</v>
      </c>
      <c r="J76" s="70">
        <v>0</v>
      </c>
      <c r="K76" s="17">
        <v>0</v>
      </c>
      <c r="L76" s="75">
        <v>0</v>
      </c>
      <c r="M76" s="70">
        <v>0</v>
      </c>
      <c r="N76" s="17">
        <v>0</v>
      </c>
      <c r="O76" s="75">
        <v>0</v>
      </c>
    </row>
    <row r="77" spans="1:15" x14ac:dyDescent="0.2">
      <c r="A77" s="4" t="s">
        <v>67</v>
      </c>
      <c r="B77" s="92">
        <v>0</v>
      </c>
      <c r="C77" s="93">
        <v>0</v>
      </c>
      <c r="D77" s="70">
        <v>0</v>
      </c>
      <c r="E77" s="17">
        <v>0</v>
      </c>
      <c r="F77" s="75">
        <v>0</v>
      </c>
      <c r="G77" s="70">
        <v>0</v>
      </c>
      <c r="H77" s="17">
        <v>0</v>
      </c>
      <c r="I77" s="75">
        <v>0</v>
      </c>
      <c r="J77" s="70">
        <v>0</v>
      </c>
      <c r="K77" s="17">
        <v>0</v>
      </c>
      <c r="L77" s="75">
        <v>0</v>
      </c>
      <c r="M77" s="70">
        <v>0</v>
      </c>
      <c r="N77" s="17">
        <v>0</v>
      </c>
      <c r="O77" s="75">
        <v>0</v>
      </c>
    </row>
    <row r="78" spans="1:15" x14ac:dyDescent="0.2">
      <c r="A78" s="4" t="s">
        <v>68</v>
      </c>
      <c r="B78" s="92">
        <v>0</v>
      </c>
      <c r="C78" s="93">
        <v>0</v>
      </c>
      <c r="D78" s="70">
        <v>0</v>
      </c>
      <c r="E78" s="17">
        <v>0</v>
      </c>
      <c r="F78" s="75">
        <v>0</v>
      </c>
      <c r="G78" s="70">
        <v>0</v>
      </c>
      <c r="H78" s="17">
        <v>0</v>
      </c>
      <c r="I78" s="75">
        <v>0</v>
      </c>
      <c r="J78" s="70">
        <v>0</v>
      </c>
      <c r="K78" s="17">
        <v>0</v>
      </c>
      <c r="L78" s="75">
        <v>0</v>
      </c>
      <c r="M78" s="70">
        <v>0</v>
      </c>
      <c r="N78" s="17">
        <v>0</v>
      </c>
      <c r="O78" s="75">
        <v>0</v>
      </c>
    </row>
    <row r="79" spans="1:15" x14ac:dyDescent="0.2">
      <c r="A79" s="4" t="s">
        <v>69</v>
      </c>
      <c r="B79" s="92">
        <v>0</v>
      </c>
      <c r="C79" s="93">
        <v>0</v>
      </c>
      <c r="D79" s="70">
        <v>0</v>
      </c>
      <c r="E79" s="17">
        <v>0</v>
      </c>
      <c r="F79" s="75">
        <v>0</v>
      </c>
      <c r="G79" s="70">
        <v>0</v>
      </c>
      <c r="H79" s="17">
        <v>0</v>
      </c>
      <c r="I79" s="75">
        <v>0</v>
      </c>
      <c r="J79" s="70">
        <v>0</v>
      </c>
      <c r="K79" s="17">
        <v>0</v>
      </c>
      <c r="L79" s="75">
        <v>0</v>
      </c>
      <c r="M79" s="70">
        <v>0</v>
      </c>
      <c r="N79" s="17">
        <v>0</v>
      </c>
      <c r="O79" s="75">
        <v>0</v>
      </c>
    </row>
    <row r="80" spans="1:15" x14ac:dyDescent="0.2">
      <c r="A80" s="4" t="s">
        <v>70</v>
      </c>
      <c r="B80" s="92">
        <v>0</v>
      </c>
      <c r="C80" s="93">
        <v>0</v>
      </c>
      <c r="D80" s="70">
        <v>0</v>
      </c>
      <c r="E80" s="17">
        <v>0</v>
      </c>
      <c r="F80" s="75">
        <v>0</v>
      </c>
      <c r="G80" s="70">
        <v>0</v>
      </c>
      <c r="H80" s="17">
        <v>0</v>
      </c>
      <c r="I80" s="75">
        <v>0</v>
      </c>
      <c r="J80" s="70">
        <v>0</v>
      </c>
      <c r="K80" s="17">
        <v>0</v>
      </c>
      <c r="L80" s="75">
        <v>0</v>
      </c>
      <c r="M80" s="70">
        <v>0</v>
      </c>
      <c r="N80" s="17">
        <v>0</v>
      </c>
      <c r="O80" s="75">
        <v>0</v>
      </c>
    </row>
    <row r="81" spans="1:15" x14ac:dyDescent="0.2">
      <c r="A81" s="4" t="s">
        <v>71</v>
      </c>
      <c r="B81" s="92">
        <v>0</v>
      </c>
      <c r="C81" s="93">
        <v>0</v>
      </c>
      <c r="D81" s="70">
        <v>0</v>
      </c>
      <c r="E81" s="17">
        <v>0</v>
      </c>
      <c r="F81" s="75">
        <v>0</v>
      </c>
      <c r="G81" s="70">
        <v>0</v>
      </c>
      <c r="H81" s="17">
        <v>0</v>
      </c>
      <c r="I81" s="75">
        <v>0</v>
      </c>
      <c r="J81" s="70">
        <v>0</v>
      </c>
      <c r="K81" s="17">
        <v>0</v>
      </c>
      <c r="L81" s="75">
        <v>0</v>
      </c>
      <c r="M81" s="70">
        <v>0</v>
      </c>
      <c r="N81" s="17">
        <v>0</v>
      </c>
      <c r="O81" s="75">
        <v>0</v>
      </c>
    </row>
    <row r="82" spans="1:15" x14ac:dyDescent="0.2">
      <c r="A82" s="4" t="s">
        <v>72</v>
      </c>
      <c r="B82" s="92">
        <v>0</v>
      </c>
      <c r="C82" s="93">
        <v>0</v>
      </c>
      <c r="D82" s="70">
        <v>0</v>
      </c>
      <c r="E82" s="17">
        <v>0</v>
      </c>
      <c r="F82" s="75">
        <v>0</v>
      </c>
      <c r="G82" s="70">
        <v>0</v>
      </c>
      <c r="H82" s="17">
        <v>0</v>
      </c>
      <c r="I82" s="75">
        <v>0</v>
      </c>
      <c r="J82" s="70">
        <v>0</v>
      </c>
      <c r="K82" s="17">
        <v>0</v>
      </c>
      <c r="L82" s="75">
        <v>0</v>
      </c>
      <c r="M82" s="70">
        <v>0</v>
      </c>
      <c r="N82" s="17">
        <v>0</v>
      </c>
      <c r="O82" s="75">
        <v>0</v>
      </c>
    </row>
    <row r="83" spans="1:15" x14ac:dyDescent="0.2">
      <c r="A83" s="4" t="s">
        <v>73</v>
      </c>
      <c r="B83" s="92">
        <v>0</v>
      </c>
      <c r="C83" s="93">
        <v>0</v>
      </c>
      <c r="D83" s="70" t="s">
        <v>393</v>
      </c>
      <c r="E83" s="17">
        <v>0</v>
      </c>
      <c r="F83" s="75">
        <v>0</v>
      </c>
      <c r="G83" s="70">
        <v>0</v>
      </c>
      <c r="H83" s="17">
        <v>0</v>
      </c>
      <c r="I83" s="75">
        <v>0</v>
      </c>
      <c r="J83" s="70">
        <v>0</v>
      </c>
      <c r="K83" s="17">
        <v>0</v>
      </c>
      <c r="L83" s="75">
        <v>0</v>
      </c>
      <c r="M83" s="70">
        <v>0</v>
      </c>
      <c r="N83" s="17">
        <v>0</v>
      </c>
      <c r="O83" s="75">
        <v>0</v>
      </c>
    </row>
    <row r="84" spans="1:15" x14ac:dyDescent="0.2">
      <c r="A84" s="4" t="s">
        <v>74</v>
      </c>
      <c r="B84" s="92">
        <v>1772535</v>
      </c>
      <c r="C84" s="93">
        <v>11979465</v>
      </c>
      <c r="D84" s="70" t="s">
        <v>394</v>
      </c>
      <c r="E84" s="17">
        <v>0</v>
      </c>
      <c r="F84" s="75">
        <v>0</v>
      </c>
      <c r="G84" s="70" t="s">
        <v>395</v>
      </c>
      <c r="H84" s="17">
        <v>0</v>
      </c>
      <c r="I84" s="75">
        <v>3749851</v>
      </c>
      <c r="J84" s="70" t="s">
        <v>396</v>
      </c>
      <c r="K84" s="17">
        <v>0</v>
      </c>
      <c r="L84" s="75">
        <v>8229614</v>
      </c>
      <c r="M84" s="70" t="s">
        <v>397</v>
      </c>
      <c r="N84" s="17">
        <v>1772535</v>
      </c>
      <c r="O84" s="75">
        <v>0</v>
      </c>
    </row>
    <row r="85" spans="1:15" x14ac:dyDescent="0.2">
      <c r="A85" s="4" t="s">
        <v>75</v>
      </c>
      <c r="B85" s="92">
        <v>170626.33999999985</v>
      </c>
      <c r="C85" s="93">
        <v>186671357.11000001</v>
      </c>
      <c r="D85" s="70" t="s">
        <v>398</v>
      </c>
      <c r="E85" s="17">
        <v>0</v>
      </c>
      <c r="F85" s="75">
        <v>0</v>
      </c>
      <c r="G85" s="70" t="s">
        <v>399</v>
      </c>
      <c r="H85" s="17">
        <v>0</v>
      </c>
      <c r="I85" s="75">
        <v>186671357.11000001</v>
      </c>
      <c r="J85" s="70" t="s">
        <v>400</v>
      </c>
      <c r="K85" s="17">
        <v>0</v>
      </c>
      <c r="L85" s="75">
        <v>0</v>
      </c>
      <c r="M85" s="70" t="s">
        <v>401</v>
      </c>
      <c r="N85" s="17">
        <v>170626.33999999985</v>
      </c>
      <c r="O85" s="75">
        <v>0</v>
      </c>
    </row>
    <row r="86" spans="1:15" x14ac:dyDescent="0.2">
      <c r="A86" s="4" t="s">
        <v>76</v>
      </c>
      <c r="B86" s="92">
        <v>0</v>
      </c>
      <c r="C86" s="93">
        <v>0</v>
      </c>
      <c r="D86" s="70" t="s">
        <v>402</v>
      </c>
      <c r="E86" s="17">
        <v>0</v>
      </c>
      <c r="F86" s="75">
        <v>0</v>
      </c>
      <c r="G86" s="70" t="s">
        <v>142</v>
      </c>
      <c r="H86" s="17">
        <v>0</v>
      </c>
      <c r="I86" s="75">
        <v>0</v>
      </c>
      <c r="J86" s="70">
        <v>0</v>
      </c>
      <c r="K86" s="17">
        <v>0</v>
      </c>
      <c r="L86" s="75">
        <v>0</v>
      </c>
      <c r="M86" s="70">
        <v>0</v>
      </c>
      <c r="N86" s="17">
        <v>0</v>
      </c>
      <c r="O86" s="75">
        <v>0</v>
      </c>
    </row>
    <row r="87" spans="1:15" x14ac:dyDescent="0.2">
      <c r="A87" s="4" t="s">
        <v>77</v>
      </c>
      <c r="B87" s="92">
        <v>0</v>
      </c>
      <c r="C87" s="93">
        <v>0</v>
      </c>
      <c r="D87" s="70">
        <v>0</v>
      </c>
      <c r="E87" s="17">
        <v>0</v>
      </c>
      <c r="F87" s="75">
        <v>0</v>
      </c>
      <c r="G87" s="70">
        <v>0</v>
      </c>
      <c r="H87" s="17">
        <v>0</v>
      </c>
      <c r="I87" s="75">
        <v>0</v>
      </c>
      <c r="J87" s="70">
        <v>0</v>
      </c>
      <c r="K87" s="17">
        <v>0</v>
      </c>
      <c r="L87" s="75">
        <v>0</v>
      </c>
      <c r="M87" s="70">
        <v>0</v>
      </c>
      <c r="N87" s="17">
        <v>0</v>
      </c>
      <c r="O87" s="75">
        <v>0</v>
      </c>
    </row>
    <row r="88" spans="1:15" x14ac:dyDescent="0.2">
      <c r="A88" s="4" t="s">
        <v>78</v>
      </c>
      <c r="B88" s="92">
        <v>0</v>
      </c>
      <c r="C88" s="93">
        <v>0</v>
      </c>
      <c r="D88" s="70">
        <v>0</v>
      </c>
      <c r="E88" s="17">
        <v>0</v>
      </c>
      <c r="F88" s="75">
        <v>0</v>
      </c>
      <c r="G88" s="70">
        <v>0</v>
      </c>
      <c r="H88" s="17">
        <v>0</v>
      </c>
      <c r="I88" s="75">
        <v>0</v>
      </c>
      <c r="J88" s="70">
        <v>0</v>
      </c>
      <c r="K88" s="17">
        <v>0</v>
      </c>
      <c r="L88" s="75">
        <v>0</v>
      </c>
      <c r="M88" s="70">
        <v>0</v>
      </c>
      <c r="N88" s="17">
        <v>0</v>
      </c>
      <c r="O88" s="75">
        <v>0</v>
      </c>
    </row>
    <row r="89" spans="1:15" x14ac:dyDescent="0.2">
      <c r="A89" s="5"/>
      <c r="B89" s="101"/>
      <c r="C89" s="102"/>
      <c r="D89" s="71"/>
      <c r="E89" s="19"/>
      <c r="F89" s="76"/>
      <c r="G89" s="71"/>
      <c r="H89" s="19"/>
      <c r="I89" s="76"/>
      <c r="J89" s="71"/>
      <c r="K89" s="19"/>
      <c r="L89" s="76"/>
      <c r="M89" s="71"/>
      <c r="N89" s="19"/>
      <c r="O89" s="76"/>
    </row>
    <row r="90" spans="1:15" x14ac:dyDescent="0.2">
      <c r="A90" s="30"/>
      <c r="B90" s="31">
        <f>SUM(B9:B89)</f>
        <v>407986682.06999999</v>
      </c>
      <c r="C90" s="33">
        <f t="shared" ref="C90:O90" si="0">SUM(C9:C89)</f>
        <v>436583615.47000003</v>
      </c>
      <c r="D90" s="31">
        <f t="shared" si="0"/>
        <v>0</v>
      </c>
      <c r="E90" s="32"/>
      <c r="F90" s="33">
        <f t="shared" si="0"/>
        <v>177869511.44</v>
      </c>
      <c r="G90" s="31">
        <f t="shared" si="0"/>
        <v>0</v>
      </c>
      <c r="H90" s="32"/>
      <c r="I90" s="33">
        <f t="shared" ref="I90:J90" si="1">SUM(I9:I89)</f>
        <v>203577288.79000002</v>
      </c>
      <c r="J90" s="31">
        <f t="shared" si="1"/>
        <v>0</v>
      </c>
      <c r="K90" s="32"/>
      <c r="L90" s="33">
        <f t="shared" ref="L90" si="2">SUM(L9:L89)</f>
        <v>55086256.240000002</v>
      </c>
      <c r="M90" s="31">
        <f t="shared" si="0"/>
        <v>0</v>
      </c>
      <c r="N90" s="32"/>
      <c r="O90" s="33">
        <f t="shared" si="0"/>
        <v>50559</v>
      </c>
    </row>
    <row r="91" spans="1:15" x14ac:dyDescent="0.2">
      <c r="A91" s="29" t="s">
        <v>285</v>
      </c>
      <c r="B91" s="10"/>
      <c r="C91" s="10"/>
      <c r="D91" s="10"/>
      <c r="E91" s="10"/>
      <c r="F91" s="10"/>
      <c r="G91" s="10"/>
      <c r="H91" s="10"/>
      <c r="I91" s="10"/>
      <c r="J91" s="10"/>
      <c r="K91" s="10"/>
      <c r="L91" s="10"/>
      <c r="M91" s="10"/>
      <c r="N91" s="10"/>
      <c r="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2" tint="-0.499984740745262"/>
  </sheetPr>
  <dimension ref="A1: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5" width="12.7109375" style="9"/>
    <col min="6" max="16384" width="12.7109375" style="6"/>
  </cols>
  <sheetData>
    <row r="1" spans="1:5" x14ac:dyDescent="0.2">
      <c r="A1" s="1" t="s">
        <v>0</v>
      </c>
      <c r="B1" s="7"/>
      <c r="C1" s="7"/>
      <c r="D1" s="7"/>
      <c r="E1" s="7"/>
    </row>
    <row r="2" spans="1:5" ht="15.75" x14ac:dyDescent="0.25">
      <c r="A2" s="2" t="s">
        <v>271</v>
      </c>
      <c r="B2" s="8"/>
      <c r="C2" s="8"/>
      <c r="D2" s="8"/>
      <c r="E2" s="8"/>
    </row>
    <row r="3" spans="1:5" x14ac:dyDescent="0.2">
      <c r="A3" s="28" t="str">
        <f>'Total Exp'!A3</f>
        <v>2018-19</v>
      </c>
    </row>
    <row r="4" spans="1:5" ht="15.75" x14ac:dyDescent="0.25">
      <c r="A4" s="82" t="s">
        <v>107</v>
      </c>
      <c r="B4" s="85" t="s">
        <v>281</v>
      </c>
      <c r="C4" s="83"/>
      <c r="D4" s="83"/>
      <c r="E4" s="84" t="s">
        <v>287</v>
      </c>
    </row>
    <row r="5" spans="1:5" s="60" customFormat="1" ht="12.75" x14ac:dyDescent="0.2">
      <c r="A5" s="49"/>
      <c r="B5" s="64" t="s">
        <v>252</v>
      </c>
      <c r="C5" s="66"/>
      <c r="D5" s="61" t="s">
        <v>253</v>
      </c>
      <c r="E5" s="63"/>
    </row>
    <row r="6" spans="1:5" s="60" customFormat="1" ht="12.75" x14ac:dyDescent="0.2">
      <c r="A6" s="49"/>
      <c r="B6" s="50" t="s">
        <v>265</v>
      </c>
      <c r="C6" s="52"/>
      <c r="D6" s="50" t="s">
        <v>278</v>
      </c>
      <c r="E6" s="52"/>
    </row>
    <row r="7" spans="1:5" s="59" customFormat="1" ht="22.5" x14ac:dyDescent="0.2">
      <c r="A7" s="57"/>
      <c r="B7" s="42" t="s">
        <v>118</v>
      </c>
      <c r="C7" s="44" t="s">
        <v>119</v>
      </c>
      <c r="D7" s="42" t="s">
        <v>118</v>
      </c>
      <c r="E7" s="44" t="s">
        <v>119</v>
      </c>
    </row>
    <row r="8" spans="1:5" s="59" customFormat="1" ht="11.25" x14ac:dyDescent="0.2">
      <c r="A8" s="67"/>
      <c r="B8" s="46" t="s">
        <v>120</v>
      </c>
      <c r="C8" s="48" t="s">
        <v>121</v>
      </c>
      <c r="D8" s="46" t="s">
        <v>120</v>
      </c>
      <c r="E8" s="48" t="s">
        <v>121</v>
      </c>
    </row>
    <row r="9" spans="1:5" x14ac:dyDescent="0.2">
      <c r="A9" s="3"/>
      <c r="B9" s="99"/>
      <c r="C9" s="100"/>
      <c r="D9" s="99"/>
      <c r="E9" s="100"/>
    </row>
    <row r="10" spans="1:5" x14ac:dyDescent="0.2">
      <c r="A10" s="4" t="s">
        <v>1</v>
      </c>
      <c r="B10" s="92">
        <v>4347000</v>
      </c>
      <c r="C10" s="93">
        <v>0</v>
      </c>
      <c r="D10" s="92">
        <v>4475000</v>
      </c>
      <c r="E10" s="93">
        <v>0</v>
      </c>
    </row>
    <row r="11" spans="1:5" x14ac:dyDescent="0.2">
      <c r="A11" s="4" t="s">
        <v>2</v>
      </c>
      <c r="B11" s="92">
        <v>0</v>
      </c>
      <c r="C11" s="93">
        <v>102215.07</v>
      </c>
      <c r="D11" s="92">
        <v>0</v>
      </c>
      <c r="E11" s="93">
        <v>102215.07</v>
      </c>
    </row>
    <row r="12" spans="1:5" x14ac:dyDescent="0.2">
      <c r="A12" s="4" t="s">
        <v>3</v>
      </c>
      <c r="B12" s="92">
        <v>0</v>
      </c>
      <c r="C12" s="93">
        <v>0</v>
      </c>
      <c r="D12" s="92">
        <v>0</v>
      </c>
      <c r="E12" s="93">
        <v>0</v>
      </c>
    </row>
    <row r="13" spans="1:5" x14ac:dyDescent="0.2">
      <c r="A13" s="4" t="s">
        <v>4</v>
      </c>
      <c r="B13" s="92">
        <v>673000</v>
      </c>
      <c r="C13" s="93">
        <v>602000</v>
      </c>
      <c r="D13" s="92">
        <v>673000</v>
      </c>
      <c r="E13" s="93">
        <v>602000</v>
      </c>
    </row>
    <row r="14" spans="1:5" x14ac:dyDescent="0.2">
      <c r="A14" s="4" t="s">
        <v>5</v>
      </c>
      <c r="B14" s="92">
        <v>-95292.02</v>
      </c>
      <c r="C14" s="93">
        <v>7623100.0099999998</v>
      </c>
      <c r="D14" s="92">
        <v>923402.98</v>
      </c>
      <c r="E14" s="93">
        <v>7623100.0099999998</v>
      </c>
    </row>
    <row r="15" spans="1:5" x14ac:dyDescent="0.2">
      <c r="A15" s="4" t="s">
        <v>6</v>
      </c>
      <c r="B15" s="92">
        <v>601000</v>
      </c>
      <c r="C15" s="93">
        <v>16344600</v>
      </c>
      <c r="D15" s="92">
        <v>601000</v>
      </c>
      <c r="E15" s="93">
        <v>94810600</v>
      </c>
    </row>
    <row r="16" spans="1:5" x14ac:dyDescent="0.2">
      <c r="A16" s="4" t="s">
        <v>7</v>
      </c>
      <c r="B16" s="92">
        <v>3135569.2</v>
      </c>
      <c r="C16" s="93">
        <v>595283.72</v>
      </c>
      <c r="D16" s="92">
        <v>3135569.2</v>
      </c>
      <c r="E16" s="93">
        <v>595283.72</v>
      </c>
    </row>
    <row r="17" spans="1:5" x14ac:dyDescent="0.2">
      <c r="A17" s="4" t="s">
        <v>8</v>
      </c>
      <c r="B17" s="92">
        <v>0</v>
      </c>
      <c r="C17" s="93">
        <v>82188</v>
      </c>
      <c r="D17" s="92">
        <v>0</v>
      </c>
      <c r="E17" s="93">
        <v>82188</v>
      </c>
    </row>
    <row r="18" spans="1:5" x14ac:dyDescent="0.2">
      <c r="A18" s="4" t="s">
        <v>9</v>
      </c>
      <c r="B18" s="92">
        <v>0</v>
      </c>
      <c r="C18" s="93">
        <v>0</v>
      </c>
      <c r="D18" s="92">
        <v>0</v>
      </c>
      <c r="E18" s="93">
        <v>0</v>
      </c>
    </row>
    <row r="19" spans="1:5" x14ac:dyDescent="0.2">
      <c r="A19" s="4" t="s">
        <v>10</v>
      </c>
      <c r="B19" s="92">
        <v>5700494</v>
      </c>
      <c r="C19" s="93">
        <v>13759621</v>
      </c>
      <c r="D19" s="92">
        <v>5700494</v>
      </c>
      <c r="E19" s="93">
        <v>13759621</v>
      </c>
    </row>
    <row r="20" spans="1:5" x14ac:dyDescent="0.2">
      <c r="A20" s="4" t="s">
        <v>11</v>
      </c>
      <c r="B20" s="92">
        <v>0</v>
      </c>
      <c r="C20" s="93">
        <v>0</v>
      </c>
      <c r="D20" s="92">
        <v>0</v>
      </c>
      <c r="E20" s="93">
        <v>0</v>
      </c>
    </row>
    <row r="21" spans="1:5" x14ac:dyDescent="0.2">
      <c r="A21" s="4" t="s">
        <v>12</v>
      </c>
      <c r="B21" s="92">
        <v>5995700.4000000004</v>
      </c>
      <c r="C21" s="93">
        <v>6567922.6699999757</v>
      </c>
      <c r="D21" s="92">
        <v>5995700.4000000004</v>
      </c>
      <c r="E21" s="93">
        <v>6567922.6699999757</v>
      </c>
    </row>
    <row r="22" spans="1:5" x14ac:dyDescent="0.2">
      <c r="A22" s="4" t="s">
        <v>13</v>
      </c>
      <c r="B22" s="92">
        <v>1993170.34</v>
      </c>
      <c r="C22" s="93">
        <v>83660218.88000001</v>
      </c>
      <c r="D22" s="92">
        <v>1993170.34</v>
      </c>
      <c r="E22" s="93">
        <v>83660218.88000001</v>
      </c>
    </row>
    <row r="23" spans="1:5" x14ac:dyDescent="0.2">
      <c r="A23" s="4" t="s">
        <v>14</v>
      </c>
      <c r="B23" s="92">
        <v>4192906.73</v>
      </c>
      <c r="C23" s="93">
        <v>850725.90000000014</v>
      </c>
      <c r="D23" s="92">
        <v>4210365.9400000004</v>
      </c>
      <c r="E23" s="93">
        <v>-1050650.18</v>
      </c>
    </row>
    <row r="24" spans="1:5" x14ac:dyDescent="0.2">
      <c r="A24" s="4" t="s">
        <v>15</v>
      </c>
      <c r="B24" s="92">
        <v>0</v>
      </c>
      <c r="C24" s="93">
        <v>0</v>
      </c>
      <c r="D24" s="92">
        <v>0</v>
      </c>
      <c r="E24" s="93">
        <v>0</v>
      </c>
    </row>
    <row r="25" spans="1:5" x14ac:dyDescent="0.2">
      <c r="A25" s="4" t="s">
        <v>16</v>
      </c>
      <c r="B25" s="92">
        <v>0</v>
      </c>
      <c r="C25" s="93">
        <v>202467</v>
      </c>
      <c r="D25" s="92">
        <v>0</v>
      </c>
      <c r="E25" s="93">
        <v>202467</v>
      </c>
    </row>
    <row r="26" spans="1:5" x14ac:dyDescent="0.2">
      <c r="A26" s="4" t="s">
        <v>17</v>
      </c>
      <c r="B26" s="92">
        <v>10862352.25</v>
      </c>
      <c r="C26" s="93">
        <v>1929019.4400000006</v>
      </c>
      <c r="D26" s="92">
        <v>10926915.74</v>
      </c>
      <c r="E26" s="93">
        <v>1983524.9400000006</v>
      </c>
    </row>
    <row r="27" spans="1:5" x14ac:dyDescent="0.2">
      <c r="A27" s="4" t="s">
        <v>18</v>
      </c>
      <c r="B27" s="92">
        <v>3176358</v>
      </c>
      <c r="C27" s="93">
        <v>102733</v>
      </c>
      <c r="D27" s="92">
        <v>3176358</v>
      </c>
      <c r="E27" s="93">
        <v>102733</v>
      </c>
    </row>
    <row r="28" spans="1:5" x14ac:dyDescent="0.2">
      <c r="A28" s="4" t="s">
        <v>19</v>
      </c>
      <c r="B28" s="92">
        <v>4776781</v>
      </c>
      <c r="C28" s="93">
        <v>2881692</v>
      </c>
      <c r="D28" s="92">
        <v>4776781</v>
      </c>
      <c r="E28" s="93">
        <v>2881692</v>
      </c>
    </row>
    <row r="29" spans="1:5" x14ac:dyDescent="0.2">
      <c r="A29" s="4" t="s">
        <v>20</v>
      </c>
      <c r="B29" s="92">
        <v>615</v>
      </c>
      <c r="C29" s="93">
        <v>0</v>
      </c>
      <c r="D29" s="92">
        <v>4427758.3500000006</v>
      </c>
      <c r="E29" s="93">
        <v>0</v>
      </c>
    </row>
    <row r="30" spans="1:5" x14ac:dyDescent="0.2">
      <c r="A30" s="4" t="s">
        <v>21</v>
      </c>
      <c r="B30" s="92">
        <v>0</v>
      </c>
      <c r="C30" s="93">
        <v>347751</v>
      </c>
      <c r="D30" s="92">
        <v>0</v>
      </c>
      <c r="E30" s="93">
        <v>347751</v>
      </c>
    </row>
    <row r="31" spans="1:5" x14ac:dyDescent="0.2">
      <c r="A31" s="4" t="s">
        <v>22</v>
      </c>
      <c r="B31" s="92">
        <v>1763171.1199999999</v>
      </c>
      <c r="C31" s="93">
        <v>0</v>
      </c>
      <c r="D31" s="92">
        <v>358589424.12</v>
      </c>
      <c r="E31" s="93">
        <v>0</v>
      </c>
    </row>
    <row r="32" spans="1:5" x14ac:dyDescent="0.2">
      <c r="A32" s="4" t="s">
        <v>23</v>
      </c>
      <c r="B32" s="92">
        <v>-1232998</v>
      </c>
      <c r="C32" s="93">
        <v>0</v>
      </c>
      <c r="D32" s="92">
        <v>-1232998</v>
      </c>
      <c r="E32" s="93">
        <v>0</v>
      </c>
    </row>
    <row r="33" spans="1:5" x14ac:dyDescent="0.2">
      <c r="A33" s="4" t="s">
        <v>24</v>
      </c>
      <c r="B33" s="92">
        <v>0</v>
      </c>
      <c r="C33" s="93">
        <v>103473.30000000002</v>
      </c>
      <c r="D33" s="92">
        <v>0</v>
      </c>
      <c r="E33" s="93">
        <v>898818.3</v>
      </c>
    </row>
    <row r="34" spans="1:5" x14ac:dyDescent="0.2">
      <c r="A34" s="4" t="s">
        <v>25</v>
      </c>
      <c r="B34" s="92">
        <v>0</v>
      </c>
      <c r="C34" s="93">
        <v>0</v>
      </c>
      <c r="D34" s="92">
        <v>0</v>
      </c>
      <c r="E34" s="93">
        <v>0</v>
      </c>
    </row>
    <row r="35" spans="1:5" x14ac:dyDescent="0.2">
      <c r="A35" s="4" t="s">
        <v>26</v>
      </c>
      <c r="B35" s="92">
        <v>0</v>
      </c>
      <c r="C35" s="93">
        <v>0</v>
      </c>
      <c r="D35" s="92">
        <v>4073570</v>
      </c>
      <c r="E35" s="93">
        <v>8192590</v>
      </c>
    </row>
    <row r="36" spans="1:5" x14ac:dyDescent="0.2">
      <c r="A36" s="4" t="s">
        <v>27</v>
      </c>
      <c r="B36" s="92">
        <v>7963935.5</v>
      </c>
      <c r="C36" s="93">
        <v>21936376.449999999</v>
      </c>
      <c r="D36" s="92">
        <v>10718049.310000001</v>
      </c>
      <c r="E36" s="93">
        <v>98415120.75</v>
      </c>
    </row>
    <row r="37" spans="1:5" x14ac:dyDescent="0.2">
      <c r="A37" s="4" t="s">
        <v>28</v>
      </c>
      <c r="B37" s="92">
        <v>0</v>
      </c>
      <c r="C37" s="93">
        <v>9187000</v>
      </c>
      <c r="D37" s="92">
        <v>895000</v>
      </c>
      <c r="E37" s="93">
        <v>9187000</v>
      </c>
    </row>
    <row r="38" spans="1:5" x14ac:dyDescent="0.2">
      <c r="A38" s="4" t="s">
        <v>29</v>
      </c>
      <c r="B38" s="92">
        <v>0</v>
      </c>
      <c r="C38" s="93">
        <v>53000</v>
      </c>
      <c r="D38" s="92">
        <v>0</v>
      </c>
      <c r="E38" s="93">
        <v>53000</v>
      </c>
    </row>
    <row r="39" spans="1:5" x14ac:dyDescent="0.2">
      <c r="A39" s="4" t="s">
        <v>30</v>
      </c>
      <c r="B39" s="92">
        <v>0</v>
      </c>
      <c r="C39" s="93">
        <v>0</v>
      </c>
      <c r="D39" s="92">
        <v>0</v>
      </c>
      <c r="E39" s="93">
        <v>0</v>
      </c>
    </row>
    <row r="40" spans="1:5" x14ac:dyDescent="0.2">
      <c r="A40" s="4" t="s">
        <v>31</v>
      </c>
      <c r="B40" s="92">
        <v>0</v>
      </c>
      <c r="C40" s="93">
        <v>0</v>
      </c>
      <c r="D40" s="92">
        <v>974355</v>
      </c>
      <c r="E40" s="93">
        <v>0</v>
      </c>
    </row>
    <row r="41" spans="1:5" x14ac:dyDescent="0.2">
      <c r="A41" s="4" t="s">
        <v>32</v>
      </c>
      <c r="B41" s="92">
        <v>992011</v>
      </c>
      <c r="C41" s="93">
        <v>29491645</v>
      </c>
      <c r="D41" s="92">
        <v>992011</v>
      </c>
      <c r="E41" s="93">
        <v>29491645</v>
      </c>
    </row>
    <row r="42" spans="1:5" x14ac:dyDescent="0.2">
      <c r="A42" s="4" t="s">
        <v>33</v>
      </c>
      <c r="B42" s="92">
        <v>7933252.2299999986</v>
      </c>
      <c r="C42" s="93">
        <v>157782443.22</v>
      </c>
      <c r="D42" s="92">
        <v>7933252.2299999986</v>
      </c>
      <c r="E42" s="93">
        <v>157782443.22</v>
      </c>
    </row>
    <row r="43" spans="1:5" x14ac:dyDescent="0.2">
      <c r="A43" s="4" t="s">
        <v>34</v>
      </c>
      <c r="B43" s="92">
        <v>0</v>
      </c>
      <c r="C43" s="93">
        <v>0</v>
      </c>
      <c r="D43" s="92">
        <v>0</v>
      </c>
      <c r="E43" s="93">
        <v>0</v>
      </c>
    </row>
    <row r="44" spans="1:5" x14ac:dyDescent="0.2">
      <c r="A44" s="4" t="s">
        <v>35</v>
      </c>
      <c r="B44" s="92">
        <v>0</v>
      </c>
      <c r="C44" s="93">
        <v>0</v>
      </c>
      <c r="D44" s="92">
        <v>0</v>
      </c>
      <c r="E44" s="93">
        <v>0</v>
      </c>
    </row>
    <row r="45" spans="1:5" x14ac:dyDescent="0.2">
      <c r="A45" s="4" t="s">
        <v>36</v>
      </c>
      <c r="B45" s="92">
        <v>423980.90000000014</v>
      </c>
      <c r="C45" s="93">
        <v>1165527.72</v>
      </c>
      <c r="D45" s="92">
        <v>423980.90000000014</v>
      </c>
      <c r="E45" s="93">
        <v>1165527.72</v>
      </c>
    </row>
    <row r="46" spans="1:5" x14ac:dyDescent="0.2">
      <c r="A46" s="4" t="s">
        <v>37</v>
      </c>
      <c r="B46" s="92">
        <v>9707451.2800000012</v>
      </c>
      <c r="C46" s="93">
        <v>4838548.6099999994</v>
      </c>
      <c r="D46" s="92">
        <v>9707451.2800000012</v>
      </c>
      <c r="E46" s="93">
        <v>4838548.6099999994</v>
      </c>
    </row>
    <row r="47" spans="1:5" x14ac:dyDescent="0.2">
      <c r="A47" s="4" t="s">
        <v>38</v>
      </c>
      <c r="B47" s="92">
        <v>0</v>
      </c>
      <c r="C47" s="93">
        <v>-234963</v>
      </c>
      <c r="D47" s="92">
        <v>0</v>
      </c>
      <c r="E47" s="93">
        <v>-234963</v>
      </c>
    </row>
    <row r="48" spans="1:5" x14ac:dyDescent="0.2">
      <c r="A48" s="4" t="s">
        <v>39</v>
      </c>
      <c r="B48" s="92">
        <v>623226.02999999968</v>
      </c>
      <c r="C48" s="93">
        <v>3000</v>
      </c>
      <c r="D48" s="92">
        <v>623226.02999999968</v>
      </c>
      <c r="E48" s="93">
        <v>7757708.5999999996</v>
      </c>
    </row>
    <row r="49" spans="1:5" x14ac:dyDescent="0.2">
      <c r="A49" s="4" t="s">
        <v>40</v>
      </c>
      <c r="B49" s="92">
        <v>688.59999999997672</v>
      </c>
      <c r="C49" s="93">
        <v>912145.00999999943</v>
      </c>
      <c r="D49" s="92">
        <v>688.59999999997672</v>
      </c>
      <c r="E49" s="93">
        <v>8497448.0099999998</v>
      </c>
    </row>
    <row r="50" spans="1:5" x14ac:dyDescent="0.2">
      <c r="A50" s="4" t="s">
        <v>41</v>
      </c>
      <c r="B50" s="92">
        <v>0</v>
      </c>
      <c r="C50" s="93">
        <v>0</v>
      </c>
      <c r="D50" s="92">
        <v>0</v>
      </c>
      <c r="E50" s="93">
        <v>47169927</v>
      </c>
    </row>
    <row r="51" spans="1:5" x14ac:dyDescent="0.2">
      <c r="A51" s="4" t="s">
        <v>42</v>
      </c>
      <c r="B51" s="92">
        <v>0</v>
      </c>
      <c r="C51" s="93">
        <v>5485000</v>
      </c>
      <c r="D51" s="92">
        <v>0</v>
      </c>
      <c r="E51" s="93">
        <v>5485000</v>
      </c>
    </row>
    <row r="52" spans="1:5" x14ac:dyDescent="0.2">
      <c r="A52" s="4" t="s">
        <v>43</v>
      </c>
      <c r="B52" s="92">
        <v>0</v>
      </c>
      <c r="C52" s="93">
        <v>124664</v>
      </c>
      <c r="D52" s="92">
        <v>10708890</v>
      </c>
      <c r="E52" s="93">
        <v>239567</v>
      </c>
    </row>
    <row r="53" spans="1:5" x14ac:dyDescent="0.2">
      <c r="A53" s="4" t="s">
        <v>44</v>
      </c>
      <c r="B53" s="92">
        <v>0</v>
      </c>
      <c r="C53" s="93">
        <v>0</v>
      </c>
      <c r="D53" s="92">
        <v>0</v>
      </c>
      <c r="E53" s="93">
        <v>0</v>
      </c>
    </row>
    <row r="54" spans="1:5" x14ac:dyDescent="0.2">
      <c r="A54" s="4" t="s">
        <v>264</v>
      </c>
      <c r="B54" s="92">
        <v>23883214.68</v>
      </c>
      <c r="C54" s="93">
        <v>194142814.27000001</v>
      </c>
      <c r="D54" s="92">
        <v>23883214.68</v>
      </c>
      <c r="E54" s="93">
        <v>194142814.27000001</v>
      </c>
    </row>
    <row r="55" spans="1:5" x14ac:dyDescent="0.2">
      <c r="A55" s="4" t="s">
        <v>45</v>
      </c>
      <c r="B55" s="92">
        <v>6611000</v>
      </c>
      <c r="C55" s="93">
        <v>258000</v>
      </c>
      <c r="D55" s="92">
        <v>6611000</v>
      </c>
      <c r="E55" s="93">
        <v>258000</v>
      </c>
    </row>
    <row r="56" spans="1:5" x14ac:dyDescent="0.2">
      <c r="A56" s="4" t="s">
        <v>46</v>
      </c>
      <c r="B56" s="92">
        <v>1938579</v>
      </c>
      <c r="C56" s="93">
        <v>196414.52</v>
      </c>
      <c r="D56" s="92">
        <v>1938579</v>
      </c>
      <c r="E56" s="93">
        <v>196414.52</v>
      </c>
    </row>
    <row r="57" spans="1:5" x14ac:dyDescent="0.2">
      <c r="A57" s="4" t="s">
        <v>47</v>
      </c>
      <c r="B57" s="92">
        <v>2218738</v>
      </c>
      <c r="C57" s="93">
        <v>3347245</v>
      </c>
      <c r="D57" s="92">
        <v>2218738</v>
      </c>
      <c r="E57" s="93">
        <v>3347245</v>
      </c>
    </row>
    <row r="58" spans="1:5" x14ac:dyDescent="0.2">
      <c r="A58" s="4" t="s">
        <v>48</v>
      </c>
      <c r="B58" s="92">
        <v>0</v>
      </c>
      <c r="C58" s="93">
        <v>0</v>
      </c>
      <c r="D58" s="92">
        <v>0</v>
      </c>
      <c r="E58" s="93">
        <v>0</v>
      </c>
    </row>
    <row r="59" spans="1:5" x14ac:dyDescent="0.2">
      <c r="A59" s="4" t="s">
        <v>49</v>
      </c>
      <c r="B59" s="92">
        <v>576278.07577442226</v>
      </c>
      <c r="C59" s="93">
        <v>41342753.693249881</v>
      </c>
      <c r="D59" s="92">
        <v>576278.07577442226</v>
      </c>
      <c r="E59" s="93">
        <v>41342753.693249881</v>
      </c>
    </row>
    <row r="60" spans="1:5" x14ac:dyDescent="0.2">
      <c r="A60" s="4" t="s">
        <v>50</v>
      </c>
      <c r="B60" s="92">
        <v>955875.6100000001</v>
      </c>
      <c r="C60" s="93">
        <v>10442540.530000001</v>
      </c>
      <c r="D60" s="92">
        <v>955875.6100000001</v>
      </c>
      <c r="E60" s="93">
        <v>10442540.530000001</v>
      </c>
    </row>
    <row r="61" spans="1:5" x14ac:dyDescent="0.2">
      <c r="A61" s="4" t="s">
        <v>51</v>
      </c>
      <c r="B61" s="92">
        <v>0</v>
      </c>
      <c r="C61" s="93">
        <v>0</v>
      </c>
      <c r="D61" s="92">
        <v>10832000</v>
      </c>
      <c r="E61" s="93">
        <v>618000</v>
      </c>
    </row>
    <row r="62" spans="1:5" x14ac:dyDescent="0.2">
      <c r="A62" s="4" t="s">
        <v>52</v>
      </c>
      <c r="B62" s="92">
        <v>0</v>
      </c>
      <c r="C62" s="93">
        <v>5873177.9199999999</v>
      </c>
      <c r="D62" s="92">
        <v>10564890</v>
      </c>
      <c r="E62" s="93">
        <v>5873177.9199999999</v>
      </c>
    </row>
    <row r="63" spans="1:5" x14ac:dyDescent="0.2">
      <c r="A63" s="4" t="s">
        <v>53</v>
      </c>
      <c r="B63" s="92">
        <v>0</v>
      </c>
      <c r="C63" s="93">
        <v>110862</v>
      </c>
      <c r="D63" s="92">
        <v>1047817</v>
      </c>
      <c r="E63" s="93">
        <v>381819</v>
      </c>
    </row>
    <row r="64" spans="1:5" x14ac:dyDescent="0.2">
      <c r="A64" s="4" t="s">
        <v>54</v>
      </c>
      <c r="B64" s="92">
        <v>3168374</v>
      </c>
      <c r="C64" s="93">
        <v>405666</v>
      </c>
      <c r="D64" s="92">
        <v>3168374</v>
      </c>
      <c r="E64" s="93">
        <v>405666</v>
      </c>
    </row>
    <row r="65" spans="1:5" x14ac:dyDescent="0.2">
      <c r="A65" s="4" t="s">
        <v>55</v>
      </c>
      <c r="B65" s="92">
        <v>1087612</v>
      </c>
      <c r="C65" s="93">
        <v>884970</v>
      </c>
      <c r="D65" s="92">
        <v>1087612</v>
      </c>
      <c r="E65" s="93">
        <v>884970</v>
      </c>
    </row>
    <row r="66" spans="1:5" x14ac:dyDescent="0.2">
      <c r="A66" s="4" t="s">
        <v>56</v>
      </c>
      <c r="B66" s="92">
        <v>0</v>
      </c>
      <c r="C66" s="93">
        <v>0</v>
      </c>
      <c r="D66" s="92">
        <v>0</v>
      </c>
      <c r="E66" s="93">
        <v>-3221000</v>
      </c>
    </row>
    <row r="67" spans="1:5" x14ac:dyDescent="0.2">
      <c r="A67" s="4" t="s">
        <v>57</v>
      </c>
      <c r="B67" s="92">
        <v>2819167</v>
      </c>
      <c r="C67" s="93">
        <v>-1203</v>
      </c>
      <c r="D67" s="92">
        <v>2819167</v>
      </c>
      <c r="E67" s="93">
        <v>-1203</v>
      </c>
    </row>
    <row r="68" spans="1:5" x14ac:dyDescent="0.2">
      <c r="A68" s="4" t="s">
        <v>58</v>
      </c>
      <c r="B68" s="92">
        <v>5644000</v>
      </c>
      <c r="C68" s="93">
        <v>220000</v>
      </c>
      <c r="D68" s="92">
        <v>5644000</v>
      </c>
      <c r="E68" s="93">
        <v>220000</v>
      </c>
    </row>
    <row r="69" spans="1:5" x14ac:dyDescent="0.2">
      <c r="A69" s="4" t="s">
        <v>59</v>
      </c>
      <c r="B69" s="92">
        <v>0</v>
      </c>
      <c r="C69" s="93">
        <v>0</v>
      </c>
      <c r="D69" s="92">
        <v>0</v>
      </c>
      <c r="E69" s="93">
        <v>0</v>
      </c>
    </row>
    <row r="70" spans="1:5" x14ac:dyDescent="0.2">
      <c r="A70" s="4" t="s">
        <v>60</v>
      </c>
      <c r="B70" s="92">
        <v>0</v>
      </c>
      <c r="C70" s="93">
        <v>4643.5500000000029</v>
      </c>
      <c r="D70" s="92">
        <v>577000</v>
      </c>
      <c r="E70" s="93">
        <v>4643.5500000000029</v>
      </c>
    </row>
    <row r="71" spans="1:5" x14ac:dyDescent="0.2">
      <c r="A71" s="4" t="s">
        <v>61</v>
      </c>
      <c r="B71" s="92">
        <v>0</v>
      </c>
      <c r="C71" s="93">
        <v>1653507</v>
      </c>
      <c r="D71" s="92">
        <v>0</v>
      </c>
      <c r="E71" s="93">
        <v>1341354</v>
      </c>
    </row>
    <row r="72" spans="1:5" x14ac:dyDescent="0.2">
      <c r="A72" s="4" t="s">
        <v>62</v>
      </c>
      <c r="B72" s="92">
        <v>5595000</v>
      </c>
      <c r="C72" s="93">
        <v>13665152.459999999</v>
      </c>
      <c r="D72" s="92">
        <v>5595000</v>
      </c>
      <c r="E72" s="93">
        <v>13665152.459999999</v>
      </c>
    </row>
    <row r="73" spans="1:5" x14ac:dyDescent="0.2">
      <c r="A73" s="4" t="s">
        <v>63</v>
      </c>
      <c r="B73" s="92">
        <v>4918375</v>
      </c>
      <c r="C73" s="93">
        <v>-23559</v>
      </c>
      <c r="D73" s="92">
        <v>4918375</v>
      </c>
      <c r="E73" s="93">
        <v>-23559</v>
      </c>
    </row>
    <row r="74" spans="1:5" x14ac:dyDescent="0.2">
      <c r="A74" s="4" t="s">
        <v>64</v>
      </c>
      <c r="B74" s="92">
        <v>0</v>
      </c>
      <c r="C74" s="93">
        <v>5288671</v>
      </c>
      <c r="D74" s="92">
        <v>0</v>
      </c>
      <c r="E74" s="93">
        <v>5288671</v>
      </c>
    </row>
    <row r="75" spans="1:5" x14ac:dyDescent="0.2">
      <c r="A75" s="4" t="s">
        <v>65</v>
      </c>
      <c r="B75" s="92">
        <v>1067226.52</v>
      </c>
      <c r="C75" s="93">
        <v>1051206.7</v>
      </c>
      <c r="D75" s="92">
        <v>2393560.88</v>
      </c>
      <c r="E75" s="93">
        <v>18021581.43</v>
      </c>
    </row>
    <row r="76" spans="1:5" x14ac:dyDescent="0.2">
      <c r="A76" s="4" t="s">
        <v>66</v>
      </c>
      <c r="B76" s="92">
        <v>21200</v>
      </c>
      <c r="C76" s="93">
        <v>1004644.54</v>
      </c>
      <c r="D76" s="92">
        <v>21200</v>
      </c>
      <c r="E76" s="93">
        <v>1004644.54</v>
      </c>
    </row>
    <row r="77" spans="1:5" x14ac:dyDescent="0.2">
      <c r="A77" s="4" t="s">
        <v>67</v>
      </c>
      <c r="B77" s="92">
        <v>0</v>
      </c>
      <c r="C77" s="93">
        <v>274615</v>
      </c>
      <c r="D77" s="92">
        <v>0</v>
      </c>
      <c r="E77" s="93">
        <v>274615</v>
      </c>
    </row>
    <row r="78" spans="1:5" x14ac:dyDescent="0.2">
      <c r="A78" s="4" t="s">
        <v>68</v>
      </c>
      <c r="B78" s="92">
        <v>1166370</v>
      </c>
      <c r="C78" s="93">
        <v>5439049</v>
      </c>
      <c r="D78" s="92">
        <v>1166370</v>
      </c>
      <c r="E78" s="93">
        <v>5439049</v>
      </c>
    </row>
    <row r="79" spans="1:5" x14ac:dyDescent="0.2">
      <c r="A79" s="4" t="s">
        <v>69</v>
      </c>
      <c r="B79" s="92">
        <v>1166000</v>
      </c>
      <c r="C79" s="93">
        <v>7637451</v>
      </c>
      <c r="D79" s="92">
        <v>1166000</v>
      </c>
      <c r="E79" s="93">
        <v>7637451</v>
      </c>
    </row>
    <row r="80" spans="1:5" x14ac:dyDescent="0.2">
      <c r="A80" s="4" t="s">
        <v>70</v>
      </c>
      <c r="B80" s="92">
        <v>1679810.96</v>
      </c>
      <c r="C80" s="93">
        <v>607561</v>
      </c>
      <c r="D80" s="92">
        <v>1679810.96</v>
      </c>
      <c r="E80" s="93">
        <v>607561</v>
      </c>
    </row>
    <row r="81" spans="1:5" x14ac:dyDescent="0.2">
      <c r="A81" s="4" t="s">
        <v>71</v>
      </c>
      <c r="B81" s="92">
        <v>0</v>
      </c>
      <c r="C81" s="93">
        <v>0</v>
      </c>
      <c r="D81" s="92">
        <v>0</v>
      </c>
      <c r="E81" s="93">
        <v>0</v>
      </c>
    </row>
    <row r="82" spans="1:5" x14ac:dyDescent="0.2">
      <c r="A82" s="4" t="s">
        <v>72</v>
      </c>
      <c r="B82" s="92">
        <v>130977</v>
      </c>
      <c r="C82" s="93">
        <v>35986042</v>
      </c>
      <c r="D82" s="92">
        <v>130977</v>
      </c>
      <c r="E82" s="93">
        <v>35986042</v>
      </c>
    </row>
    <row r="83" spans="1:5" x14ac:dyDescent="0.2">
      <c r="A83" s="4" t="s">
        <v>73</v>
      </c>
      <c r="B83" s="92">
        <v>9143513.9500000011</v>
      </c>
      <c r="C83" s="93">
        <v>99418709.75</v>
      </c>
      <c r="D83" s="92">
        <v>9143513.9500000011</v>
      </c>
      <c r="E83" s="93">
        <v>99418709.75</v>
      </c>
    </row>
    <row r="84" spans="1:5" x14ac:dyDescent="0.2">
      <c r="A84" s="4" t="s">
        <v>74</v>
      </c>
      <c r="B84" s="92">
        <v>1857771</v>
      </c>
      <c r="C84" s="93">
        <v>16228000</v>
      </c>
      <c r="D84" s="92">
        <v>3630306</v>
      </c>
      <c r="E84" s="93">
        <v>28207465</v>
      </c>
    </row>
    <row r="85" spans="1:5" x14ac:dyDescent="0.2">
      <c r="A85" s="4" t="s">
        <v>75</v>
      </c>
      <c r="B85" s="92">
        <v>0</v>
      </c>
      <c r="C85" s="93">
        <v>0</v>
      </c>
      <c r="D85" s="92">
        <v>170626.33999999985</v>
      </c>
      <c r="E85" s="93">
        <v>186671357.11000001</v>
      </c>
    </row>
    <row r="86" spans="1:5" x14ac:dyDescent="0.2">
      <c r="A86" s="4" t="s">
        <v>76</v>
      </c>
      <c r="B86" s="92">
        <v>10996074.489999998</v>
      </c>
      <c r="C86" s="93">
        <v>0</v>
      </c>
      <c r="D86" s="92">
        <v>10996074.489999998</v>
      </c>
      <c r="E86" s="93">
        <v>0</v>
      </c>
    </row>
    <row r="87" spans="1:5" x14ac:dyDescent="0.2">
      <c r="A87" s="4" t="s">
        <v>77</v>
      </c>
      <c r="B87" s="92">
        <v>2792031.7099999995</v>
      </c>
      <c r="C87" s="93">
        <v>1679723.6</v>
      </c>
      <c r="D87" s="92">
        <v>2792031.7099999995</v>
      </c>
      <c r="E87" s="93">
        <v>1679723.6</v>
      </c>
    </row>
    <row r="88" spans="1:5" x14ac:dyDescent="0.2">
      <c r="A88" s="4" t="s">
        <v>78</v>
      </c>
      <c r="B88" s="92">
        <v>0</v>
      </c>
      <c r="C88" s="93">
        <v>0</v>
      </c>
      <c r="D88" s="92">
        <v>0</v>
      </c>
      <c r="E88" s="93">
        <v>0</v>
      </c>
    </row>
    <row r="89" spans="1:5" x14ac:dyDescent="0.2">
      <c r="A89" s="5"/>
      <c r="B89" s="101"/>
      <c r="C89" s="102"/>
      <c r="D89" s="101"/>
      <c r="E89" s="102"/>
    </row>
    <row r="90" spans="1:5" x14ac:dyDescent="0.2">
      <c r="A90" s="30"/>
      <c r="B90" s="31">
        <f t="shared" ref="B90:C90" si="0">SUM(B9:B89)</f>
        <v>162971562.55577439</v>
      </c>
      <c r="C90" s="33">
        <f t="shared" si="0"/>
        <v>813638056.53324986</v>
      </c>
      <c r="D90" s="31">
        <f>SUM(D9:D89)</f>
        <v>571150808.11577463</v>
      </c>
      <c r="E90" s="33">
        <f t="shared" ref="E90" si="1">SUM(E9:E89)</f>
        <v>1251325707.6932497</v>
      </c>
    </row>
    <row r="91" spans="1:5" x14ac:dyDescent="0.2">
      <c r="A91" s="29" t="str">
        <f>'Total Exp'!A91</f>
        <v>Source: Victoria Grants Commission - Questionnaire 2018-19 response from Council</v>
      </c>
      <c r="B91" s="10"/>
      <c r="C91" s="10"/>
      <c r="D91" s="10"/>
      <c r="E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81</vt:i4>
      </vt:variant>
    </vt:vector>
  </HeadingPairs>
  <TitlesOfParts>
    <vt:vector size="122" baseType="lpstr">
      <vt:lpstr>Description</vt:lpstr>
      <vt:lpstr>VGC1</vt:lpstr>
      <vt:lpstr>Total Exp</vt:lpstr>
      <vt:lpstr>E-G</vt:lpstr>
      <vt:lpstr>E-FCS</vt:lpstr>
      <vt:lpstr>E-ADS</vt:lpstr>
      <vt:lpstr>E-RC</vt:lpstr>
      <vt:lpstr>E-WM</vt:lpstr>
      <vt:lpstr>E-TSM</vt:lpstr>
      <vt:lpstr>E-E</vt:lpstr>
      <vt:lpstr>E-BES</vt:lpstr>
      <vt:lpstr>E-LRB</vt:lpstr>
      <vt:lpstr>E-MR</vt:lpstr>
      <vt:lpstr>E-O</vt:lpstr>
      <vt:lpstr>E-Total</vt:lpstr>
      <vt:lpstr>Total Rev</vt:lpstr>
      <vt:lpstr>R-G</vt:lpstr>
      <vt:lpstr>R-FCS</vt:lpstr>
      <vt:lpstr>R-ADS</vt:lpstr>
      <vt:lpstr>R-RC</vt:lpstr>
      <vt:lpstr>R-WM</vt:lpstr>
      <vt:lpstr>R-TSM</vt:lpstr>
      <vt:lpstr>R-E</vt:lpstr>
      <vt:lpstr>R-BES</vt:lpstr>
      <vt:lpstr>R-LRB</vt:lpstr>
      <vt:lpstr>R-MR</vt:lpstr>
      <vt:lpstr>R-O</vt:lpstr>
      <vt:lpstr>R-OR</vt:lpstr>
      <vt:lpstr>R-Total</vt:lpstr>
      <vt:lpstr>N-G</vt:lpstr>
      <vt:lpstr>N-FCS</vt:lpstr>
      <vt:lpstr>N-ADS</vt:lpstr>
      <vt:lpstr>N-RC</vt:lpstr>
      <vt:lpstr>N-WM</vt:lpstr>
      <vt:lpstr>N-TSM</vt:lpstr>
      <vt:lpstr>N-E</vt:lpstr>
      <vt:lpstr>N-BES</vt:lpstr>
      <vt:lpstr>N-LRB</vt:lpstr>
      <vt:lpstr>N-MR</vt:lpstr>
      <vt:lpstr>N-O</vt:lpstr>
      <vt:lpstr>N-Total</vt:lpstr>
      <vt:lpstr>Description!Print_Area</vt:lpstr>
      <vt:lpstr>'E-ADS'!Print_Area</vt:lpstr>
      <vt:lpstr>'E-BES'!Print_Area</vt:lpstr>
      <vt:lpstr>'E-E'!Print_Area</vt:lpstr>
      <vt:lpstr>'E-FCS'!Print_Area</vt:lpstr>
      <vt:lpstr>'E-G'!Print_Area</vt:lpstr>
      <vt:lpstr>'E-LRB'!Print_Area</vt:lpstr>
      <vt:lpstr>'E-MR'!Print_Area</vt:lpstr>
      <vt:lpstr>'E-O'!Print_Area</vt:lpstr>
      <vt:lpstr>'E-RC'!Print_Area</vt:lpstr>
      <vt:lpstr>'E-Total'!Print_Area</vt:lpstr>
      <vt:lpstr>'E-TSM'!Print_Area</vt:lpstr>
      <vt:lpstr>'E-WM'!Print_Area</vt:lpstr>
      <vt:lpstr>'N-ADS'!Print_Area</vt:lpstr>
      <vt:lpstr>'N-BES'!Print_Area</vt:lpstr>
      <vt:lpstr>'N-E'!Print_Area</vt:lpstr>
      <vt:lpstr>'N-FCS'!Print_Area</vt:lpstr>
      <vt:lpstr>'N-G'!Print_Area</vt:lpstr>
      <vt:lpstr>'N-LRB'!Print_Area</vt:lpstr>
      <vt:lpstr>'N-MR'!Print_Area</vt:lpstr>
      <vt:lpstr>'N-O'!Print_Area</vt:lpstr>
      <vt:lpstr>'N-RC'!Print_Area</vt:lpstr>
      <vt:lpstr>'N-Total'!Print_Area</vt:lpstr>
      <vt:lpstr>'N-TSM'!Print_Area</vt:lpstr>
      <vt:lpstr>'N-WM'!Print_Area</vt:lpstr>
      <vt:lpstr>'R-ADS'!Print_Area</vt:lpstr>
      <vt:lpstr>'R-BES'!Print_Area</vt:lpstr>
      <vt:lpstr>'R-E'!Print_Area</vt:lpstr>
      <vt:lpstr>'R-FCS'!Print_Area</vt:lpstr>
      <vt:lpstr>'R-G'!Print_Area</vt:lpstr>
      <vt:lpstr>'R-LRB'!Print_Area</vt:lpstr>
      <vt:lpstr>'R-MR'!Print_Area</vt:lpstr>
      <vt:lpstr>'R-O'!Print_Area</vt:lpstr>
      <vt:lpstr>'R-OR'!Print_Area</vt:lpstr>
      <vt:lpstr>'R-RC'!Print_Area</vt:lpstr>
      <vt:lpstr>'R-Total'!Print_Area</vt:lpstr>
      <vt:lpstr>'R-TSM'!Print_Area</vt:lpstr>
      <vt:lpstr>'R-WM'!Print_Area</vt:lpstr>
      <vt:lpstr>'Total Exp'!Print_Area</vt:lpstr>
      <vt:lpstr>'Total Rev'!Print_Area</vt:lpstr>
      <vt:lpstr>'VGC1'!Print_Area</vt:lpstr>
      <vt:lpstr>'E-ADS'!Print_Titles</vt:lpstr>
      <vt:lpstr>'E-BES'!Print_Titles</vt:lpstr>
      <vt:lpstr>'E-E'!Print_Titles</vt:lpstr>
      <vt:lpstr>'E-FCS'!Print_Titles</vt:lpstr>
      <vt:lpstr>'E-G'!Print_Titles</vt:lpstr>
      <vt:lpstr>'E-LRB'!Print_Titles</vt:lpstr>
      <vt:lpstr>'E-MR'!Print_Titles</vt:lpstr>
      <vt:lpstr>'E-O'!Print_Titles</vt:lpstr>
      <vt:lpstr>'E-RC'!Print_Titles</vt:lpstr>
      <vt:lpstr>'E-Total'!Print_Titles</vt:lpstr>
      <vt:lpstr>'E-TSM'!Print_Titles</vt:lpstr>
      <vt:lpstr>'E-WM'!Print_Titles</vt:lpstr>
      <vt:lpstr>'N-ADS'!Print_Titles</vt:lpstr>
      <vt:lpstr>'N-BES'!Print_Titles</vt:lpstr>
      <vt:lpstr>'N-E'!Print_Titles</vt:lpstr>
      <vt:lpstr>'N-FCS'!Print_Titles</vt:lpstr>
      <vt:lpstr>'N-G'!Print_Titles</vt:lpstr>
      <vt:lpstr>'N-LRB'!Print_Titles</vt:lpstr>
      <vt:lpstr>'N-MR'!Print_Titles</vt:lpstr>
      <vt:lpstr>'N-O'!Print_Titles</vt:lpstr>
      <vt:lpstr>'N-RC'!Print_Titles</vt:lpstr>
      <vt:lpstr>'N-Total'!Print_Titles</vt:lpstr>
      <vt:lpstr>'N-TSM'!Print_Titles</vt:lpstr>
      <vt:lpstr>'N-WM'!Print_Titles</vt:lpstr>
      <vt:lpstr>'R-ADS'!Print_Titles</vt:lpstr>
      <vt:lpstr>'R-BES'!Print_Titles</vt:lpstr>
      <vt:lpstr>'R-E'!Print_Titles</vt:lpstr>
      <vt:lpstr>'R-FCS'!Print_Titles</vt:lpstr>
      <vt:lpstr>'R-G'!Print_Titles</vt:lpstr>
      <vt:lpstr>'R-LRB'!Print_Titles</vt:lpstr>
      <vt:lpstr>'R-MR'!Print_Titles</vt:lpstr>
      <vt:lpstr>'R-O'!Print_Titles</vt:lpstr>
      <vt:lpstr>'R-OR'!Print_Titles</vt:lpstr>
      <vt:lpstr>'R-RC'!Print_Titles</vt:lpstr>
      <vt:lpstr>'R-Total'!Print_Titles</vt:lpstr>
      <vt:lpstr>'R-TSM'!Print_Titles</vt:lpstr>
      <vt:lpstr>'R-WM'!Print_Titles</vt:lpstr>
      <vt:lpstr>'Total Exp'!Print_Titles</vt:lpstr>
      <vt:lpstr>'Total Rev'!Print_Titles</vt:lpstr>
      <vt:lpstr>'VGC1'!Print_Titles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bagarin</dc:creator>
  <cp:lastModifiedBy>Nada Bagaric (DELWP)</cp:lastModifiedBy>
  <cp:lastPrinted>2016-02-18T22:51:56Z</cp:lastPrinted>
  <dcterms:created xsi:type="dcterms:W3CDTF">2012-08-03T00:53:16Z</dcterms:created>
  <dcterms:modified xsi:type="dcterms:W3CDTF">2020-05-12T04:21:17Z</dcterms:modified>
</cp:coreProperties>
</file>