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Local-Government-Victoria\VGC\2023-24\06 REPORTING\20 Maps - Charts - Web - etc\Web\WEB - QU 2021-22 - May 2023\"/>
    </mc:Choice>
  </mc:AlternateContent>
  <xr:revisionPtr revIDLastSave="0" documentId="13_ncr:1_{1ACB0A11-EFA3-48EE-971E-B3B7C99B4442}" xr6:coauthVersionLast="47" xr6:coauthVersionMax="47" xr10:uidLastSave="{00000000-0000-0000-0000-000000000000}"/>
  <bookViews>
    <workbookView xWindow="-110" yWindow="-110" windowWidth="19420" windowHeight="10420" xr2:uid="{00000000-000D-0000-FFFF-FFFF00000000}"/>
  </bookViews>
  <sheets>
    <sheet name="Description" sheetId="11" r:id="rId1"/>
    <sheet name="ALG1" sheetId="10" r:id="rId2"/>
    <sheet name="Road Length &amp; Exp" sheetId="1" r:id="rId3"/>
  </sheets>
  <definedNames>
    <definedName name="_xlnm.Print_Area" localSheetId="1">'ALG1'!$B$1:$J$35</definedName>
    <definedName name="_xlnm.Print_Area" localSheetId="0">Description!$B$1:$C$23</definedName>
    <definedName name="_xlnm.Print_Area" localSheetId="2">'Road Length &amp; Exp'!$A$1:$BI$91</definedName>
    <definedName name="_xlnm.Print_Titles" localSheetId="1">'ALG1'!$A:$D,'ALG1'!$1:$10</definedName>
    <definedName name="_xlnm.Print_Titles" localSheetId="2">'Road Length &amp; Exp'!$A:$A,'Road Length &amp; Exp'!$1:$9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10" l="1"/>
  <c r="J27" i="10"/>
  <c r="J26" i="10"/>
  <c r="J25" i="10"/>
  <c r="I22" i="10"/>
  <c r="H22" i="10"/>
  <c r="J21" i="10"/>
  <c r="J19" i="10"/>
  <c r="J18" i="10"/>
  <c r="J17" i="10"/>
  <c r="G16" i="10"/>
  <c r="G22" i="10" s="1"/>
  <c r="F16" i="10"/>
  <c r="F22" i="10" s="1"/>
  <c r="E16" i="10"/>
  <c r="E22" i="10" s="1"/>
  <c r="J13" i="10"/>
  <c r="J12" i="10"/>
  <c r="A91" i="1"/>
  <c r="AG90" i="1" l="1"/>
  <c r="I90" i="1"/>
  <c r="Q90" i="1"/>
  <c r="Y90" i="1"/>
  <c r="AO90" i="1"/>
  <c r="AW90" i="1"/>
  <c r="BE90" i="1"/>
  <c r="B90" i="1"/>
  <c r="J90" i="1"/>
  <c r="R90" i="1"/>
  <c r="AP90" i="1"/>
  <c r="AX90" i="1"/>
  <c r="BF90" i="1"/>
  <c r="S90" i="1"/>
  <c r="AI90" i="1"/>
  <c r="BG90" i="1"/>
  <c r="K90" i="1"/>
  <c r="AA90" i="1"/>
  <c r="AQ90" i="1"/>
  <c r="AY90" i="1"/>
  <c r="AE90" i="1"/>
  <c r="AM90" i="1"/>
  <c r="AH90" i="1"/>
  <c r="C90" i="1"/>
  <c r="Z90" i="1"/>
  <c r="AF90" i="1"/>
  <c r="AN90" i="1"/>
  <c r="AV90" i="1"/>
  <c r="H90" i="1"/>
  <c r="P90" i="1"/>
  <c r="BD90" i="1"/>
  <c r="X90" i="1"/>
  <c r="G90" i="1"/>
  <c r="O90" i="1"/>
  <c r="W90" i="1"/>
  <c r="AU90" i="1"/>
  <c r="BC90" i="1"/>
  <c r="E90" i="1"/>
  <c r="M90" i="1"/>
  <c r="U90" i="1"/>
  <c r="AC90" i="1"/>
  <c r="AK90" i="1"/>
  <c r="AS90" i="1"/>
  <c r="BA90" i="1"/>
  <c r="BI90" i="1"/>
  <c r="AJ90" i="1"/>
  <c r="AD90" i="1"/>
  <c r="D90" i="1"/>
  <c r="L90" i="1"/>
  <c r="T90" i="1"/>
  <c r="AB90" i="1"/>
  <c r="AR90" i="1"/>
  <c r="AZ90" i="1"/>
  <c r="BH90" i="1"/>
  <c r="F90" i="1"/>
  <c r="N90" i="1"/>
  <c r="V90" i="1"/>
  <c r="AL90" i="1"/>
  <c r="AT90" i="1"/>
  <c r="BB90" i="1"/>
  <c r="J22" i="10"/>
  <c r="J16" i="10"/>
</calcChain>
</file>

<file path=xl/sharedStrings.xml><?xml version="1.0" encoding="utf-8"?>
<sst xmlns="http://schemas.openxmlformats.org/spreadsheetml/2006/main" count="291" uniqueCount="166">
  <si>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</si>
  <si>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</si>
  <si>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</si>
  <si>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</si>
  <si>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</si>
  <si>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</si>
  <si>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</si>
  <si>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</si>
  <si>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</si>
  <si>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</si>
  <si>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</si>
  <si>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</si>
  <si>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</si>
  <si>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</si>
  <si>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</si>
  <si>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</si>
  <si>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</si>
  <si>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</si>
  <si>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</si>
  <si>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</si>
  <si>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</si>
  <si>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</si>
  <si>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</si>
  <si>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</si>
  <si>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</si>
  <si>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</si>
  <si>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</si>
  <si>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</si>
  <si>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</si>
  <si>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</si>
  <si>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</si>
  <si>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</si>
  <si>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</si>
  <si>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</si>
  <si>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</si>
  <si>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</si>
  <si>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</si>
  <si>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</si>
  <si>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</si>
  <si>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</si>
  <si>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</si>
  <si>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</si>
  <si>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</si>
  <si>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</si>
  <si>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</si>
  <si>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</si>
  <si>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</si>
  <si>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</si>
  <si>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</si>
  <si>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</si>
  <si>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</si>
  <si>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</si>
  <si>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</si>
  <si>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</si>
  <si>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</si>
  <si>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</si>
  <si>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</si>
  <si>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</si>
  <si>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</si>
  <si>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</si>
  <si>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</si>
  <si>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</si>
  <si>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</si>
  <si>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</si>
  <si>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</si>
  <si>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</si>
  <si>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</si>
  <si>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</si>
  <si>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</si>
  <si>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</si>
  <si>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</si>
  <si>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</si>
  <si>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</si>
  <si>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</si>
  <si>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</si>
  <si>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</si>
  <si>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</si>
  <si>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</si>
  <si>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</si>
  <si>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ALG1  Road Length and Expenditure</t>
  </si>
  <si>
    <t>Inventory</t>
  </si>
  <si>
    <t>Length of Roads  km</t>
  </si>
  <si>
    <t>Number of Bridges on local roads</t>
  </si>
  <si>
    <t>(1)</t>
  </si>
  <si>
    <t>(2)</t>
  </si>
  <si>
    <t>(3)</t>
  </si>
  <si>
    <t>Bridges</t>
  </si>
  <si>
    <t>(4)</t>
  </si>
  <si>
    <t>Total</t>
  </si>
  <si>
    <t>(6)</t>
  </si>
  <si>
    <t>Expenditure  (including oncosts &amp; engineering overheads)</t>
  </si>
  <si>
    <t>Total Expenditure</t>
  </si>
  <si>
    <t>(5)</t>
  </si>
  <si>
    <t>Roads Ancillary</t>
  </si>
  <si>
    <t>Local Roads - Sealed</t>
  </si>
  <si>
    <t>Local Roads - Unsealed - Formed &amp;  Sheeted</t>
  </si>
  <si>
    <t>Local Roads - Unsealed - Natural Surface</t>
  </si>
  <si>
    <t>Existing Assets (excluding depreciation) - Total</t>
  </si>
  <si>
    <t>Existing Assets (excluding depreciation) - Maintenance</t>
  </si>
  <si>
    <t>Existing Assets (excluding depreciation) - Capital Renewal</t>
  </si>
  <si>
    <t>Existing Assets (excluding depreciation) - Capital Upgrade</t>
  </si>
  <si>
    <t>New Assets (excluding depreciation) - Capital Expansion</t>
  </si>
  <si>
    <t>Financial Data</t>
  </si>
  <si>
    <t>Current Replacement Cost</t>
  </si>
  <si>
    <t>Depreciable Amount</t>
  </si>
  <si>
    <t>Depreciated Replacement Cost</t>
  </si>
  <si>
    <t>Annual Depreciation Expense</t>
  </si>
  <si>
    <t>ALG1</t>
  </si>
  <si>
    <t>Local Roads</t>
  </si>
  <si>
    <t>Code</t>
  </si>
  <si>
    <t>Sealed</t>
  </si>
  <si>
    <r>
      <t xml:space="preserve">Unsealed </t>
    </r>
    <r>
      <rPr>
        <sz val="12"/>
        <color theme="1"/>
        <rFont val="Arial"/>
        <family val="2"/>
      </rPr>
      <t>- 
Formed &amp;  Sheeted</t>
    </r>
  </si>
  <si>
    <r>
      <t xml:space="preserve">Unsealed </t>
    </r>
    <r>
      <rPr>
        <sz val="12"/>
        <color theme="1"/>
        <rFont val="Arial"/>
        <family val="2"/>
      </rPr>
      <t>- 
Natural Surface</t>
    </r>
  </si>
  <si>
    <t xml:space="preserve">    - Maintenance</t>
  </si>
  <si>
    <t xml:space="preserve">    - Capital Renewal</t>
  </si>
  <si>
    <t xml:space="preserve">    - Capital Upgrade</t>
  </si>
  <si>
    <t xml:space="preserve">    -  Capital Expansion</t>
  </si>
  <si>
    <t>COMMENTS - Please add any comments and explanatory notes to the Comments tab.</t>
  </si>
  <si>
    <t>Council Name</t>
  </si>
  <si>
    <t>Road Inventory Expenditure &amp; Financial Data</t>
  </si>
  <si>
    <r>
      <rPr>
        <b/>
        <sz val="12"/>
        <color theme="1"/>
        <rFont val="Arial"/>
        <family val="2"/>
      </rPr>
      <t>Local Roads</t>
    </r>
    <r>
      <rPr>
        <sz val="12"/>
        <color theme="1"/>
        <rFont val="Arial"/>
        <family val="2"/>
      </rPr>
      <t xml:space="preserve"> - Length of Roads  (km)</t>
    </r>
  </si>
  <si>
    <r>
      <t>Expenditure on Local Roads</t>
    </r>
    <r>
      <rPr>
        <sz val="12"/>
        <color theme="1"/>
        <rFont val="Arial"/>
        <family val="2"/>
      </rPr>
      <t xml:space="preserve"> (including oncosts &amp; engineering overheads)</t>
    </r>
  </si>
  <si>
    <r>
      <t xml:space="preserve">Existing Assets </t>
    </r>
    <r>
      <rPr>
        <sz val="12"/>
        <color theme="1"/>
        <rFont val="Arial"/>
        <family val="2"/>
      </rPr>
      <t>(excluding depreciation)</t>
    </r>
  </si>
  <si>
    <r>
      <t>New Assets</t>
    </r>
    <r>
      <rPr>
        <sz val="12"/>
        <color theme="1"/>
        <rFont val="Arial"/>
        <family val="2"/>
      </rPr>
      <t xml:space="preserve"> (excluding depreciation)</t>
    </r>
  </si>
  <si>
    <r>
      <rPr>
        <b/>
        <sz val="12"/>
        <color theme="1"/>
        <rFont val="Arial"/>
        <family val="2"/>
      </rPr>
      <t>Bridges</t>
    </r>
    <r>
      <rPr>
        <sz val="12"/>
        <color theme="1"/>
        <rFont val="Arial"/>
        <family val="2"/>
      </rPr>
      <t xml:space="preserve"> - Number of bridges &amp; major culverts</t>
    </r>
  </si>
  <si>
    <t>Roads 
Ancillary</t>
  </si>
  <si>
    <t>Bridges &amp; 
Major Culverts</t>
  </si>
  <si>
    <t>Replacement Cost</t>
  </si>
  <si>
    <t>Victorian Local Government Grants Commission</t>
  </si>
  <si>
    <t>NOTE: The Australian Local Government Association (ALGA) has requested this data.  Data is not used in the VLGGC allocations.</t>
  </si>
  <si>
    <t>as at 30 June 2022</t>
  </si>
  <si>
    <t>2021-22</t>
  </si>
  <si>
    <t xml:space="preserve">158,011,439 
</t>
  </si>
  <si>
    <t xml:space="preserve">30,644,131 
</t>
  </si>
  <si>
    <t xml:space="preserve">4,124,183 
</t>
  </si>
  <si>
    <t xml:space="preserve">2,632,179 
</t>
  </si>
  <si>
    <t xml:space="preserve">31,705,555 
</t>
  </si>
  <si>
    <t xml:space="preserve">70,602,394 
</t>
  </si>
  <si>
    <t xml:space="preserve">15,407,896 
</t>
  </si>
  <si>
    <t xml:space="preserve">1,195,581 
</t>
  </si>
  <si>
    <t xml:space="preserve">16,087,986 
</t>
  </si>
  <si>
    <t xml:space="preserve">87,409,044 
</t>
  </si>
  <si>
    <t xml:space="preserve">15,236,234 
</t>
  </si>
  <si>
    <t xml:space="preserve">1,436,599 
</t>
  </si>
  <si>
    <t xml:space="preserve">15,617,568 
</t>
  </si>
  <si>
    <t xml:space="preserve">2,206,994 
</t>
  </si>
  <si>
    <t xml:space="preserve">432,518 
</t>
  </si>
  <si>
    <t xml:space="preserve">32,902 
</t>
  </si>
  <si>
    <t xml:space="preserve">385,971 
</t>
  </si>
  <si>
    <t>Merri-bek (C)</t>
  </si>
  <si>
    <t xml:space="preserve">NOTE:   From 26 Sept 2022, Moreland City Council changed name to Merri-bek City Council.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</si>
  <si>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</si>
  <si>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 xml:space="preserve">Disclaimer </t>
  </si>
  <si>
    <t xml:space="preserve">Content from this spreadsheet should be attributed as Victorian Local Government Grants Commission data collection.
</t>
  </si>
  <si>
    <t>Conditions 
of Use</t>
  </si>
  <si>
    <r>
      <rPr>
        <b/>
        <sz val="11"/>
        <color theme="1"/>
        <rFont val="Arial"/>
        <family val="2"/>
      </rPr>
      <t>Road Length &amp; Exp</t>
    </r>
    <r>
      <rPr>
        <sz val="11"/>
        <color theme="1"/>
        <rFont val="Arial"/>
        <family val="2"/>
      </rPr>
      <t xml:space="preserve"> 
- Council data in responses to questionnaire.
</t>
    </r>
  </si>
  <si>
    <r>
      <rPr>
        <b/>
        <sz val="11"/>
        <color theme="1"/>
        <rFont val="Arial"/>
        <family val="2"/>
      </rPr>
      <t>ALG1</t>
    </r>
    <r>
      <rPr>
        <sz val="11"/>
        <color theme="1"/>
        <rFont val="Arial"/>
        <family val="2"/>
      </rPr>
      <t xml:space="preserve"> 
- Questionnaire tab showing data requested.
</t>
    </r>
  </si>
  <si>
    <t>TABS</t>
  </si>
  <si>
    <t xml:space="preserve">Refer to Manual pages 51-53.
</t>
  </si>
  <si>
    <t xml:space="preserve">More Information
</t>
  </si>
  <si>
    <r>
      <rPr>
        <b/>
        <sz val="11"/>
        <color theme="1"/>
        <rFont val="Arial"/>
        <family val="2"/>
      </rPr>
      <t>Road Length</t>
    </r>
    <r>
      <rPr>
        <sz val="11"/>
        <color theme="1"/>
        <rFont val="Arial"/>
        <family val="2"/>
      </rPr>
      <t xml:space="preserve"> 
- categorised as Sealed, Unsealed, Bridges and Ancillary.
</t>
    </r>
  </si>
  <si>
    <t xml:space="preserve">The data in these spreadsheet represents the Council's determination of :
</t>
  </si>
  <si>
    <t>Description</t>
  </si>
  <si>
    <t>Road Length and Expenditure</t>
  </si>
  <si>
    <t>for the year ending 30 June 2022</t>
  </si>
  <si>
    <t>Local Government Accounting &amp; General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</si>
</sst>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4"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b/>
      <sz val="12"/>
      <color theme="9" tint="-0.249977111117893"/>
      <name val="Arial"/>
      <family val="2"/>
    </font>
    <font>
      <b/>
      <sz val="14"/>
      <color theme="1"/>
      <name val="Arial"/>
      <family val="2"/>
    </font>
    <font>
      <b/>
      <sz val="10"/>
      <color rgb="FFFF0000"/>
      <name val="Arial"/>
      <family val="2"/>
    </font>
    <font>
      <sz val="9"/>
      <name val="Arial"/>
      <family val="2"/>
    </font>
    <font>
      <sz val="8"/>
      <color theme="0"/>
      <name val="Arial"/>
      <family val="2"/>
    </font>
    <font>
      <sz val="9"/>
      <color theme="1"/>
      <name val="Arial"/>
      <family val="2"/>
    </font>
    <font>
      <b/>
      <sz val="9"/>
      <color theme="1"/>
      <name val="Arial"/>
      <family val="2"/>
    </font>
    <font>
      <b/>
      <sz val="11"/>
      <color theme="1"/>
      <name val="Arial"/>
      <family val="2"/>
    </font>
    <font>
      <sz val="20"/>
      <color theme="1"/>
      <name val="Arial"/>
      <family val="2"/>
    </font>
    <font>
      <b/>
      <sz val="11"/>
      <color theme="9" tint="-0.249977111117893"/>
      <name val="Arial"/>
      <family val="2"/>
    </font>
  </fonts>
  <fills count="13">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theme="9" tint="0.79998168889431442"/>
        <bgColor indexed="64"/>
      </patternFill>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25">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3" fontId="1" fillId="0" borderId="6" xfId="0" applyNumberFormat="1" applyFont="1" applyBorder="1" applyAlignment="1">
      <alignment vertical="top"/>
    </xf>
    <xf numFmtId="0" fontId="6" fillId="0" borderId="0" xfId="0" applyFont="1"/>
    <xf numFmtId="164" fontId="1" fillId="0" borderId="0" xfId="0" applyNumberFormat="1" applyFont="1" applyBorder="1"/>
    <xf numFmtId="164" fontId="2" fillId="0" borderId="0" xfId="0" applyNumberFormat="1" applyFont="1" applyBorder="1"/>
    <xf numFmtId="164" fontId="6" fillId="0" borderId="0" xfId="0" applyNumberFormat="1" applyFont="1" applyBorder="1"/>
    <xf numFmtId="164" fontId="5" fillId="0" borderId="0" xfId="0" applyNumberFormat="1" applyFont="1" applyBorder="1"/>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6" xfId="0" applyNumberFormat="1" applyFont="1" applyBorder="1" applyAlignment="1">
      <alignment vertical="top"/>
    </xf>
    <xf numFmtId="164" fontId="7" fillId="0" borderId="17" xfId="0" applyNumberFormat="1" applyFont="1" applyBorder="1" applyAlignment="1">
      <alignment vertical="top"/>
    </xf>
    <xf numFmtId="164" fontId="7" fillId="0" borderId="19" xfId="0" applyNumberFormat="1" applyFont="1" applyBorder="1" applyAlignment="1">
      <alignment vertical="top"/>
    </xf>
    <xf numFmtId="164" fontId="7" fillId="0" borderId="20" xfId="0" applyNumberFormat="1" applyFont="1" applyBorder="1" applyAlignment="1">
      <alignment vertical="top"/>
    </xf>
    <xf numFmtId="0" fontId="9" fillId="0" borderId="0" xfId="0" applyFont="1"/>
    <xf numFmtId="0" fontId="6" fillId="0" borderId="0" xfId="0" applyFont="1"/>
    <xf numFmtId="0" fontId="6" fillId="0" borderId="0" xfId="0" applyFont="1" applyAlignment="1"/>
    <xf numFmtId="164" fontId="7" fillId="0" borderId="28" xfId="0" applyNumberFormat="1" applyFont="1" applyBorder="1" applyAlignment="1">
      <alignment vertical="top"/>
    </xf>
    <xf numFmtId="164" fontId="7" fillId="0" borderId="29" xfId="0" applyNumberFormat="1" applyFont="1" applyBorder="1" applyAlignment="1">
      <alignment vertical="top"/>
    </xf>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31" xfId="0" applyFont="1" applyBorder="1"/>
    <xf numFmtId="0" fontId="11" fillId="0" borderId="31" xfId="0" applyFont="1" applyBorder="1" applyAlignment="1">
      <alignment horizontal="center"/>
    </xf>
    <xf numFmtId="3" fontId="11" fillId="0" borderId="31" xfId="0" applyNumberFormat="1" applyFont="1" applyBorder="1"/>
    <xf numFmtId="0" fontId="12" fillId="3" borderId="0" xfId="0" applyFont="1" applyFill="1" applyAlignment="1">
      <alignment horizontal="center"/>
    </xf>
    <xf numFmtId="0" fontId="12" fillId="0" borderId="0" xfId="0" applyFont="1" applyAlignment="1">
      <alignment horizontal="center"/>
    </xf>
    <xf numFmtId="0" fontId="12" fillId="3" borderId="0" xfId="0" applyFont="1" applyFill="1" applyAlignment="1">
      <alignment horizontal="center" wrapText="1"/>
    </xf>
    <xf numFmtId="3" fontId="12" fillId="3" borderId="0" xfId="0" applyNumberFormat="1" applyFont="1" applyFill="1" applyAlignment="1">
      <alignment horizontal="center" wrapText="1"/>
    </xf>
    <xf numFmtId="3" fontId="12" fillId="3" borderId="0" xfId="0" quotePrefix="1" applyNumberFormat="1" applyFont="1" applyFill="1" applyAlignment="1">
      <alignment horizontal="center"/>
    </xf>
    <xf numFmtId="0" fontId="12" fillId="0" borderId="0" xfId="0" applyFont="1"/>
    <xf numFmtId="3" fontId="13" fillId="0" borderId="0" xfId="0" applyNumberFormat="1" applyFont="1"/>
    <xf numFmtId="0" fontId="13" fillId="0" borderId="0" xfId="0" applyFont="1"/>
    <xf numFmtId="0" fontId="14" fillId="0" borderId="0" xfId="0" applyFont="1"/>
    <xf numFmtId="0" fontId="10" fillId="0" borderId="0" xfId="0" applyFont="1" applyAlignment="1">
      <alignment vertical="top" wrapText="1"/>
    </xf>
    <xf numFmtId="0" fontId="15" fillId="0" borderId="31" xfId="0" applyFont="1" applyBorder="1"/>
    <xf numFmtId="0" fontId="15" fillId="0" borderId="31" xfId="0" applyFont="1" applyBorder="1" applyAlignment="1">
      <alignment vertical="top" wrapText="1"/>
    </xf>
    <xf numFmtId="0" fontId="15" fillId="0" borderId="31" xfId="0" applyFont="1" applyBorder="1" applyAlignment="1">
      <alignment horizontal="center"/>
    </xf>
    <xf numFmtId="3" fontId="15" fillId="0" borderId="31" xfId="0" applyNumberFormat="1" applyFont="1" applyBorder="1"/>
    <xf numFmtId="0" fontId="13" fillId="0" borderId="0" xfId="0" applyFont="1" applyAlignment="1">
      <alignment horizontal="center"/>
    </xf>
    <xf numFmtId="0" fontId="12" fillId="0" borderId="0" xfId="0" applyFont="1" applyAlignment="1">
      <alignment wrapText="1"/>
    </xf>
    <xf numFmtId="0" fontId="16" fillId="0" borderId="0" xfId="0" applyFont="1"/>
    <xf numFmtId="0" fontId="17" fillId="0" borderId="0" xfId="0" applyFont="1"/>
    <xf numFmtId="3" fontId="4" fillId="6" borderId="7" xfId="0" applyNumberFormat="1" applyFont="1" applyFill="1" applyBorder="1" applyAlignment="1">
      <alignment horizontal="right"/>
    </xf>
    <xf numFmtId="164" fontId="4" fillId="6" borderId="22" xfId="0" applyNumberFormat="1" applyFont="1" applyFill="1" applyBorder="1" applyAlignment="1">
      <alignment horizontal="right"/>
    </xf>
    <xf numFmtId="164" fontId="4" fillId="6" borderId="23" xfId="0" applyNumberFormat="1" applyFont="1" applyFill="1" applyBorder="1" applyAlignment="1">
      <alignment horizontal="right"/>
    </xf>
    <xf numFmtId="164" fontId="4" fillId="6" borderId="24" xfId="0" applyNumberFormat="1" applyFont="1" applyFill="1" applyBorder="1" applyAlignment="1">
      <alignment horizontal="right"/>
    </xf>
    <xf numFmtId="0" fontId="3" fillId="6" borderId="1" xfId="0" applyFont="1" applyFill="1" applyBorder="1"/>
    <xf numFmtId="0" fontId="4" fillId="6" borderId="2" xfId="0" applyFont="1" applyFill="1" applyBorder="1"/>
    <xf numFmtId="0" fontId="4" fillId="6" borderId="2" xfId="0" applyFont="1" applyFill="1" applyBorder="1" applyAlignment="1"/>
    <xf numFmtId="0" fontId="8" fillId="6" borderId="2" xfId="0" applyFont="1" applyFill="1" applyBorder="1"/>
    <xf numFmtId="0" fontId="4" fillId="6" borderId="3" xfId="0" applyFont="1" applyFill="1" applyBorder="1"/>
    <xf numFmtId="0" fontId="4" fillId="6" borderId="25" xfId="0" quotePrefix="1" applyNumberFormat="1" applyFont="1" applyFill="1" applyBorder="1" applyAlignment="1">
      <alignment horizontal="center" vertical="center" wrapText="1"/>
    </xf>
    <xf numFmtId="0" fontId="4" fillId="6" borderId="26" xfId="0" quotePrefix="1" applyNumberFormat="1" applyFont="1" applyFill="1" applyBorder="1" applyAlignment="1">
      <alignment horizontal="center" vertical="center" wrapText="1"/>
    </xf>
    <xf numFmtId="0" fontId="4" fillId="6" borderId="27" xfId="0" applyNumberFormat="1" applyFont="1" applyFill="1" applyBorder="1" applyAlignment="1">
      <alignment horizontal="center" vertical="center" wrapText="1"/>
    </xf>
    <xf numFmtId="0" fontId="4" fillId="6" borderId="26" xfId="0" applyNumberFormat="1" applyFont="1" applyFill="1" applyBorder="1" applyAlignment="1">
      <alignment horizontal="center" vertical="center" wrapText="1"/>
    </xf>
    <xf numFmtId="0" fontId="4" fillId="6" borderId="25" xfId="0" applyNumberFormat="1" applyFont="1" applyFill="1" applyBorder="1" applyAlignment="1">
      <alignment horizontal="center" vertical="center" wrapText="1"/>
    </xf>
    <xf numFmtId="164" fontId="4" fillId="6" borderId="8" xfId="0" applyNumberFormat="1" applyFont="1" applyFill="1" applyBorder="1" applyAlignment="1">
      <alignment vertical="center"/>
    </xf>
    <xf numFmtId="164" fontId="4" fillId="6" borderId="0" xfId="0" applyNumberFormat="1" applyFont="1" applyFill="1" applyBorder="1" applyAlignment="1">
      <alignment vertical="center"/>
    </xf>
    <xf numFmtId="164" fontId="4" fillId="6" borderId="9" xfId="0" applyNumberFormat="1" applyFont="1" applyFill="1" applyBorder="1" applyAlignment="1">
      <alignment vertical="center"/>
    </xf>
    <xf numFmtId="164" fontId="18" fillId="6" borderId="8" xfId="0" applyNumberFormat="1" applyFont="1" applyFill="1" applyBorder="1" applyAlignment="1">
      <alignment horizontal="center" vertical="center" wrapText="1"/>
    </xf>
    <xf numFmtId="164" fontId="18" fillId="6" borderId="0" xfId="0" applyNumberFormat="1" applyFont="1" applyFill="1" applyBorder="1" applyAlignment="1">
      <alignment horizontal="center" vertical="center" wrapText="1"/>
    </xf>
    <xf numFmtId="164" fontId="8" fillId="6" borderId="9" xfId="0" applyNumberFormat="1" applyFont="1" applyFill="1" applyBorder="1" applyAlignment="1">
      <alignment horizontal="center" vertical="center" wrapText="1"/>
    </xf>
    <xf numFmtId="164" fontId="8" fillId="6" borderId="0" xfId="0" applyNumberFormat="1" applyFont="1" applyFill="1" applyBorder="1" applyAlignment="1">
      <alignment horizontal="center" vertical="center" wrapText="1"/>
    </xf>
    <xf numFmtId="164" fontId="18" fillId="6" borderId="10" xfId="0" quotePrefix="1" applyNumberFormat="1" applyFont="1" applyFill="1" applyBorder="1" applyAlignment="1">
      <alignment horizontal="center" vertical="center" wrapText="1"/>
    </xf>
    <xf numFmtId="164" fontId="18" fillId="6" borderId="11" xfId="0" quotePrefix="1" applyNumberFormat="1" applyFont="1" applyFill="1" applyBorder="1" applyAlignment="1">
      <alignment horizontal="center" vertical="center" wrapText="1"/>
    </xf>
    <xf numFmtId="164" fontId="8" fillId="6" borderId="12" xfId="0" quotePrefix="1" applyNumberFormat="1" applyFont="1" applyFill="1" applyBorder="1" applyAlignment="1">
      <alignment horizontal="center" vertical="center" wrapText="1"/>
    </xf>
    <xf numFmtId="164" fontId="8" fillId="6" borderId="11" xfId="0" quotePrefix="1" applyNumberFormat="1" applyFont="1" applyFill="1" applyBorder="1" applyAlignment="1">
      <alignment horizontal="center" vertical="center" wrapText="1"/>
    </xf>
    <xf numFmtId="164" fontId="2" fillId="7" borderId="22" xfId="0" applyNumberFormat="1" applyFont="1" applyFill="1" applyBorder="1"/>
    <xf numFmtId="164" fontId="2" fillId="7" borderId="23" xfId="0" applyNumberFormat="1" applyFont="1" applyFill="1" applyBorder="1"/>
    <xf numFmtId="164" fontId="2" fillId="7" borderId="24" xfId="0" applyNumberFormat="1" applyFont="1" applyFill="1" applyBorder="1"/>
    <xf numFmtId="164" fontId="2" fillId="7" borderId="26" xfId="0" applyNumberFormat="1" applyFont="1" applyFill="1" applyBorder="1"/>
    <xf numFmtId="164" fontId="2" fillId="7" borderId="27" xfId="0" applyNumberFormat="1" applyFont="1" applyFill="1" applyBorder="1"/>
    <xf numFmtId="164" fontId="1" fillId="8" borderId="15" xfId="0" applyNumberFormat="1" applyFont="1" applyFill="1" applyBorder="1" applyAlignment="1">
      <alignment vertical="top"/>
    </xf>
    <xf numFmtId="164" fontId="1" fillId="8" borderId="18" xfId="0" applyNumberFormat="1" applyFont="1" applyFill="1" applyBorder="1" applyAlignment="1">
      <alignment vertical="top"/>
    </xf>
    <xf numFmtId="164" fontId="1" fillId="8" borderId="21" xfId="0" applyNumberFormat="1" applyFont="1" applyFill="1" applyBorder="1" applyAlignment="1">
      <alignment vertical="top"/>
    </xf>
    <xf numFmtId="164" fontId="1" fillId="8" borderId="30" xfId="0" applyNumberFormat="1" applyFont="1" applyFill="1" applyBorder="1" applyAlignment="1">
      <alignment vertical="top"/>
    </xf>
    <xf numFmtId="164" fontId="7" fillId="8" borderId="28" xfId="0" applyNumberFormat="1" applyFont="1" applyFill="1" applyBorder="1" applyAlignment="1">
      <alignment vertical="top"/>
    </xf>
    <xf numFmtId="164" fontId="7" fillId="8" borderId="29" xfId="0" applyNumberFormat="1" applyFont="1" applyFill="1" applyBorder="1" applyAlignment="1">
      <alignment vertical="top"/>
    </xf>
    <xf numFmtId="164" fontId="7" fillId="8" borderId="16" xfId="0" applyNumberFormat="1" applyFont="1" applyFill="1" applyBorder="1" applyAlignment="1">
      <alignment vertical="top"/>
    </xf>
    <xf numFmtId="164" fontId="7" fillId="8" borderId="17" xfId="0" applyNumberFormat="1" applyFont="1" applyFill="1" applyBorder="1" applyAlignment="1">
      <alignment vertical="top"/>
    </xf>
    <xf numFmtId="164" fontId="7" fillId="8" borderId="19" xfId="0" applyNumberFormat="1" applyFont="1" applyFill="1" applyBorder="1" applyAlignment="1">
      <alignment vertical="top"/>
    </xf>
    <xf numFmtId="164" fontId="7" fillId="8" borderId="20" xfId="0" applyNumberFormat="1" applyFont="1" applyFill="1" applyBorder="1" applyAlignment="1">
      <alignment vertical="top"/>
    </xf>
    <xf numFmtId="164" fontId="7" fillId="0" borderId="29" xfId="0" applyNumberFormat="1" applyFont="1" applyFill="1" applyBorder="1" applyAlignment="1">
      <alignment vertical="top"/>
    </xf>
    <xf numFmtId="164" fontId="7" fillId="0" borderId="17" xfId="0" applyNumberFormat="1" applyFont="1" applyFill="1" applyBorder="1" applyAlignment="1">
      <alignment vertical="top"/>
    </xf>
    <xf numFmtId="164" fontId="7" fillId="0" borderId="20" xfId="0" applyNumberFormat="1" applyFont="1" applyFill="1" applyBorder="1" applyAlignment="1">
      <alignment vertical="top"/>
    </xf>
    <xf numFmtId="164" fontId="13" fillId="0" borderId="0" xfId="0" applyNumberFormat="1" applyFont="1"/>
    <xf numFmtId="164" fontId="13" fillId="4" borderId="32" xfId="0" applyNumberFormat="1" applyFont="1" applyFill="1" applyBorder="1"/>
    <xf numFmtId="164" fontId="12" fillId="5" borderId="32" xfId="0" applyNumberFormat="1" applyFont="1" applyFill="1" applyBorder="1"/>
    <xf numFmtId="3" fontId="12" fillId="3" borderId="0" xfId="0" applyNumberFormat="1" applyFont="1" applyFill="1" applyAlignment="1">
      <alignment horizontal="center"/>
    </xf>
    <xf numFmtId="0" fontId="13" fillId="0" borderId="0" xfId="0" applyFont="1" applyAlignment="1">
      <alignment vertical="top" wrapText="1"/>
    </xf>
    <xf numFmtId="164" fontId="13" fillId="0" borderId="0" xfId="0" applyNumberFormat="1" applyFont="1" applyAlignment="1">
      <alignment horizontal="center"/>
    </xf>
    <xf numFmtId="0" fontId="12" fillId="0" borderId="0" xfId="0" applyFont="1" applyAlignment="1">
      <alignment vertical="top" wrapText="1"/>
    </xf>
    <xf numFmtId="49" fontId="2" fillId="0" borderId="0" xfId="0" applyNumberFormat="1" applyFont="1" applyAlignment="1">
      <alignment vertical="center" wrapText="1"/>
    </xf>
    <xf numFmtId="0" fontId="19" fillId="0" borderId="0" xfId="0" applyFont="1"/>
    <xf numFmtId="164" fontId="5" fillId="0" borderId="0" xfId="0" applyNumberFormat="1" applyFont="1"/>
    <xf numFmtId="3" fontId="1" fillId="11" borderId="5" xfId="0" applyNumberFormat="1" applyFont="1" applyFill="1" applyBorder="1" applyAlignment="1">
      <alignment vertical="top"/>
    </xf>
    <xf numFmtId="3" fontId="12" fillId="3" borderId="11" xfId="0" applyNumberFormat="1" applyFont="1" applyFill="1" applyBorder="1" applyAlignment="1">
      <alignment horizontal="center"/>
    </xf>
    <xf numFmtId="3" fontId="6" fillId="0" borderId="0" xfId="0" applyNumberFormat="1" applyFont="1"/>
    <xf numFmtId="0" fontId="20" fillId="0" borderId="31" xfId="0" applyFont="1" applyBorder="1" applyAlignment="1">
      <alignment vertical="top" wrapText="1"/>
    </xf>
    <xf numFmtId="0" fontId="20" fillId="0" borderId="31" xfId="0" applyFont="1" applyBorder="1"/>
    <xf numFmtId="0" fontId="19" fillId="3" borderId="0" xfId="0" applyFont="1" applyFill="1" applyAlignment="1">
      <alignment vertical="top"/>
    </xf>
    <xf numFmtId="0" fontId="20" fillId="3" borderId="0" xfId="0" applyFont="1" applyFill="1"/>
    <xf numFmtId="0" fontId="19" fillId="0" borderId="0" xfId="0" applyFont="1" applyAlignment="1">
      <alignment horizontal="left" vertical="distributed" wrapText="1"/>
    </xf>
    <xf numFmtId="0" fontId="20" fillId="0" borderId="0" xfId="0" applyFont="1" applyAlignment="1">
      <alignment vertical="top" wrapText="1"/>
    </xf>
    <xf numFmtId="0" fontId="19" fillId="0" borderId="0" xfId="0" applyFont="1" applyAlignment="1">
      <alignment horizontal="left" vertical="top" wrapText="1"/>
    </xf>
    <xf numFmtId="0" fontId="14" fillId="0" borderId="31" xfId="0" applyFont="1" applyBorder="1"/>
    <xf numFmtId="0" fontId="6" fillId="3" borderId="0" xfId="0" applyFont="1" applyFill="1" applyAlignment="1">
      <alignment vertical="top" wrapText="1"/>
    </xf>
    <xf numFmtId="0" fontId="21" fillId="0" borderId="0" xfId="0" applyFont="1" applyAlignment="1">
      <alignment vertical="top" wrapText="1"/>
    </xf>
    <xf numFmtId="0" fontId="6" fillId="12" borderId="0" xfId="0" applyFont="1" applyFill="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3" borderId="0" xfId="0" applyFont="1" applyFill="1" applyAlignment="1">
      <alignment vertical="top"/>
    </xf>
    <xf numFmtId="0" fontId="21" fillId="3" borderId="0" xfId="0" applyFont="1" applyFill="1"/>
    <xf numFmtId="3" fontId="22" fillId="3" borderId="0" xfId="0" applyNumberFormat="1" applyFont="1" applyFill="1" applyAlignment="1">
      <alignment vertical="top"/>
    </xf>
    <xf numFmtId="0" fontId="23" fillId="0" borderId="0" xfId="0" applyFont="1"/>
    <xf numFmtId="0" fontId="14" fillId="0" borderId="0" xfId="0" applyFont="1" applyAlignment="1">
      <alignment horizontal="right"/>
    </xf>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FFFFCC"/>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61190-808D-4AD6-93C6-37B3449CB648}">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18" customWidth="1"/>
    <col min="2" max="2" width="14.7265625" style="18" customWidth="1"/>
    <col min="3" max="3" width="70.7265625" style="18" customWidth="1"/>
    <col min="4" max="16384" width="12.7265625" style="18"/>
  </cols>
  <sheetData>
    <row r="1" spans="2:3" s="22" customFormat="1" ht="15.5" x14ac:dyDescent="0.35">
      <c r="C1" s="124" t="s">
        <v>131</v>
      </c>
    </row>
    <row r="2" spans="2:3" s="22" customFormat="1" ht="15.5" x14ac:dyDescent="0.35">
      <c r="B2" s="123" t="s">
        <v>128</v>
      </c>
      <c r="C2" s="41"/>
    </row>
    <row r="3" spans="2:3" s="22" customFormat="1" ht="18" x14ac:dyDescent="0.4">
      <c r="B3" s="25" t="s">
        <v>165</v>
      </c>
      <c r="C3" s="41"/>
    </row>
    <row r="4" spans="2:3" s="22" customFormat="1" ht="15.5" x14ac:dyDescent="0.35">
      <c r="B4" s="123" t="s">
        <v>164</v>
      </c>
      <c r="C4" s="41"/>
    </row>
    <row r="5" spans="2:3" s="22" customFormat="1" ht="16" thickBot="1" x14ac:dyDescent="0.4">
      <c r="B5" s="114"/>
      <c r="C5" s="114"/>
    </row>
    <row r="7" spans="2:3" x14ac:dyDescent="0.3">
      <c r="B7" s="121"/>
      <c r="C7" s="120"/>
    </row>
    <row r="8" spans="2:3" ht="25" x14ac:dyDescent="0.3">
      <c r="B8" s="121" t="s">
        <v>107</v>
      </c>
      <c r="C8" s="122" t="s">
        <v>163</v>
      </c>
    </row>
    <row r="9" spans="2:3" x14ac:dyDescent="0.3">
      <c r="B9" s="121"/>
      <c r="C9" s="120"/>
    </row>
    <row r="10" spans="2:3" x14ac:dyDescent="0.3">
      <c r="B10" s="116"/>
      <c r="C10" s="118"/>
    </row>
    <row r="11" spans="2:3" x14ac:dyDescent="0.3">
      <c r="B11" s="116"/>
      <c r="C11" s="118"/>
    </row>
    <row r="12" spans="2:3" ht="28" x14ac:dyDescent="0.3">
      <c r="B12" s="116" t="s">
        <v>162</v>
      </c>
      <c r="C12" s="119" t="s">
        <v>161</v>
      </c>
    </row>
    <row r="13" spans="2:3" ht="42" x14ac:dyDescent="0.3">
      <c r="B13" s="116"/>
      <c r="C13" s="118" t="s">
        <v>160</v>
      </c>
    </row>
    <row r="14" spans="2:3" ht="42" x14ac:dyDescent="0.3">
      <c r="B14" s="116" t="s">
        <v>159</v>
      </c>
      <c r="C14" s="118" t="s">
        <v>158</v>
      </c>
    </row>
    <row r="15" spans="2:3" ht="42" x14ac:dyDescent="0.3">
      <c r="B15" s="116" t="s">
        <v>157</v>
      </c>
      <c r="C15" s="117" t="s">
        <v>156</v>
      </c>
    </row>
    <row r="16" spans="2:3" ht="42" x14ac:dyDescent="0.3">
      <c r="B16" s="116"/>
      <c r="C16" s="115" t="s">
        <v>155</v>
      </c>
    </row>
    <row r="17" spans="2:3" s="22" customFormat="1" ht="16" thickBot="1" x14ac:dyDescent="0.4">
      <c r="B17" s="114"/>
      <c r="C17" s="114"/>
    </row>
    <row r="18" spans="2:3" s="102" customFormat="1" ht="11.5" x14ac:dyDescent="0.25"/>
    <row r="19" spans="2:3" s="102" customFormat="1" ht="34.5" x14ac:dyDescent="0.25">
      <c r="B19" s="112" t="s">
        <v>154</v>
      </c>
      <c r="C19" s="113" t="s">
        <v>153</v>
      </c>
    </row>
    <row r="20" spans="2:3" s="102" customFormat="1" ht="126.5" x14ac:dyDescent="0.25">
      <c r="B20" s="112" t="s">
        <v>152</v>
      </c>
      <c r="C20" s="111" t="s">
        <v>151</v>
      </c>
    </row>
    <row r="21" spans="2:3" s="102" customFormat="1" ht="11.5" x14ac:dyDescent="0.25">
      <c r="B21" s="110"/>
      <c r="C21" s="109"/>
    </row>
    <row r="22" spans="2:3" s="102" customFormat="1" ht="12" thickBot="1" x14ac:dyDescent="0.3">
      <c r="B22" s="108"/>
      <c r="C22" s="107"/>
    </row>
    <row r="187" spans="1:9" s="106" customFormat="1" ht="15.5" x14ac:dyDescent="0.35">
      <c r="A187" s="18"/>
      <c r="B187" s="18"/>
      <c r="C187" s="48"/>
      <c r="D187" s="18"/>
      <c r="E187" s="18"/>
      <c r="F187" s="18"/>
      <c r="G187" s="18"/>
      <c r="H187" s="18"/>
      <c r="I187" s="18"/>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&amp;C&amp;"Arial"&amp;12&amp;K000000OFFICIAL&amp;1#</oddHeader>
    <oddFooter>&amp;C&amp;1#&amp;"Arial"&amp;12&amp;K000000OFFICIAL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DBFC5-1BDC-4BC4-A42B-A558CABB4401}">
  <sheetPr>
    <tabColor theme="9" tint="0.39997558519241921"/>
  </sheetPr>
  <dimension ref="B1:K197"/>
  <sheetViews>
    <sheetView showGridLines="0" zoomScale="70" zoomScaleNormal="70" zoomScalePageLayoutView="50" workbookViewId="0">
      <pane xSplit="4" ySplit="9" topLeftCell="E10" activePane="bottomRight" state="frozen"/>
      <selection pane="topRight"/>
      <selection pane="bottomLeft"/>
      <selection pane="bottomRight"/>
    </sheetView>
  </sheetViews>
  <sheetFormatPr defaultColWidth="12.7265625" defaultRowHeight="15.5" x14ac:dyDescent="0.35"/>
  <cols>
    <col min="1" max="1" width="4.7265625" style="40" customWidth="1"/>
    <col min="2" max="2" width="12.7265625" style="40" customWidth="1"/>
    <col min="3" max="3" width="55.7265625" style="40" customWidth="1"/>
    <col min="4" max="4" width="12.7265625" style="47"/>
    <col min="5" max="10" width="20.7265625" style="39" customWidth="1"/>
    <col min="11" max="11" width="4.7265625" style="40" customWidth="1"/>
    <col min="12" max="16384" width="12.7265625" style="40"/>
  </cols>
  <sheetData>
    <row r="1" spans="2:11" s="22" customFormat="1" x14ac:dyDescent="0.35">
      <c r="D1" s="23"/>
      <c r="E1" s="24"/>
      <c r="F1" s="24"/>
      <c r="G1" s="24"/>
      <c r="H1" s="24"/>
      <c r="I1" s="24"/>
      <c r="J1" s="24"/>
    </row>
    <row r="2" spans="2:11" s="22" customFormat="1" ht="18" x14ac:dyDescent="0.4">
      <c r="B2" s="25" t="s">
        <v>107</v>
      </c>
      <c r="C2" s="25" t="s">
        <v>119</v>
      </c>
      <c r="D2" s="26"/>
      <c r="E2" s="27"/>
      <c r="F2" s="27"/>
      <c r="G2" s="27"/>
      <c r="H2" s="27"/>
      <c r="I2" s="27"/>
      <c r="J2" s="28" t="s">
        <v>118</v>
      </c>
    </row>
    <row r="3" spans="2:11" s="22" customFormat="1" ht="18" x14ac:dyDescent="0.4">
      <c r="C3" s="41" t="s">
        <v>130</v>
      </c>
      <c r="D3" s="26"/>
      <c r="E3" s="27"/>
      <c r="F3" s="27"/>
      <c r="G3" s="27"/>
      <c r="H3" s="27"/>
      <c r="I3" s="27"/>
      <c r="J3" s="29"/>
    </row>
    <row r="4" spans="2:11" s="22" customFormat="1" ht="18.5" thickBot="1" x14ac:dyDescent="0.45">
      <c r="B4" s="30"/>
      <c r="C4" s="30"/>
      <c r="D4" s="31"/>
      <c r="E4" s="32"/>
      <c r="F4" s="32"/>
      <c r="G4" s="32"/>
      <c r="H4" s="32"/>
      <c r="I4" s="32"/>
      <c r="J4" s="32"/>
    </row>
    <row r="6" spans="2:11" s="34" customFormat="1" x14ac:dyDescent="0.35">
      <c r="B6" s="33"/>
      <c r="C6" s="33"/>
      <c r="D6" s="33"/>
      <c r="E6" s="105" t="s">
        <v>108</v>
      </c>
      <c r="F6" s="105"/>
      <c r="G6" s="105"/>
      <c r="H6" s="97"/>
      <c r="I6" s="97"/>
      <c r="J6" s="97"/>
    </row>
    <row r="7" spans="2:11" s="34" customFormat="1" ht="31" x14ac:dyDescent="0.35">
      <c r="B7" s="33"/>
      <c r="C7" s="33"/>
      <c r="D7" s="35" t="s">
        <v>109</v>
      </c>
      <c r="E7" s="36" t="s">
        <v>110</v>
      </c>
      <c r="F7" s="36" t="s">
        <v>111</v>
      </c>
      <c r="G7" s="36" t="s">
        <v>112</v>
      </c>
      <c r="H7" s="36" t="s">
        <v>126</v>
      </c>
      <c r="I7" s="36" t="s">
        <v>125</v>
      </c>
      <c r="J7" s="36" t="s">
        <v>88</v>
      </c>
    </row>
    <row r="8" spans="2:11" s="34" customFormat="1" x14ac:dyDescent="0.35">
      <c r="B8" s="33"/>
      <c r="C8" s="33"/>
      <c r="D8" s="33"/>
      <c r="E8" s="37" t="s">
        <v>83</v>
      </c>
      <c r="F8" s="37" t="s">
        <v>84</v>
      </c>
      <c r="G8" s="37" t="s">
        <v>85</v>
      </c>
      <c r="H8" s="37" t="s">
        <v>87</v>
      </c>
      <c r="I8" s="37" t="s">
        <v>92</v>
      </c>
      <c r="J8" s="37" t="s">
        <v>89</v>
      </c>
    </row>
    <row r="9" spans="2:11" x14ac:dyDescent="0.35">
      <c r="B9" s="38"/>
      <c r="C9" s="98"/>
      <c r="E9" s="94"/>
      <c r="F9" s="94"/>
      <c r="G9" s="94"/>
      <c r="H9" s="94"/>
      <c r="I9" s="94"/>
      <c r="J9" s="94"/>
    </row>
    <row r="10" spans="2:11" x14ac:dyDescent="0.35">
      <c r="B10" s="38"/>
      <c r="C10" s="98"/>
      <c r="E10" s="94"/>
      <c r="F10" s="94"/>
      <c r="G10" s="94"/>
      <c r="H10" s="94"/>
      <c r="I10" s="94"/>
      <c r="J10" s="94"/>
    </row>
    <row r="11" spans="2:11" x14ac:dyDescent="0.35">
      <c r="B11" s="38" t="s">
        <v>80</v>
      </c>
      <c r="C11" s="98"/>
      <c r="D11" s="40"/>
      <c r="E11" s="94"/>
      <c r="F11" s="94"/>
      <c r="G11" s="94"/>
      <c r="H11" s="94"/>
      <c r="I11" s="94"/>
      <c r="J11" s="94"/>
    </row>
    <row r="12" spans="2:11" x14ac:dyDescent="0.35">
      <c r="B12" s="38"/>
      <c r="C12" s="98" t="s">
        <v>120</v>
      </c>
      <c r="D12" s="47">
        <v>21000</v>
      </c>
      <c r="E12" s="95"/>
      <c r="F12" s="95"/>
      <c r="G12" s="95"/>
      <c r="H12" s="94"/>
      <c r="I12" s="94"/>
      <c r="J12" s="96">
        <f>SUM(E12:I12)</f>
        <v>0</v>
      </c>
    </row>
    <row r="13" spans="2:11" x14ac:dyDescent="0.35">
      <c r="B13" s="38"/>
      <c r="C13" s="98" t="s">
        <v>124</v>
      </c>
      <c r="D13" s="47">
        <v>21050</v>
      </c>
      <c r="E13" s="99"/>
      <c r="F13" s="99"/>
      <c r="G13" s="99"/>
      <c r="H13" s="95"/>
      <c r="I13" s="94"/>
      <c r="J13" s="96">
        <f>SUM(E13:I13)</f>
        <v>0</v>
      </c>
    </row>
    <row r="14" spans="2:11" x14ac:dyDescent="0.35">
      <c r="B14" s="38"/>
      <c r="C14" s="98"/>
      <c r="E14" s="99"/>
      <c r="F14" s="99"/>
      <c r="G14" s="99"/>
      <c r="H14" s="99"/>
      <c r="I14" s="99"/>
      <c r="J14" s="99"/>
      <c r="K14" s="47"/>
    </row>
    <row r="15" spans="2:11" x14ac:dyDescent="0.35">
      <c r="B15" s="38" t="s">
        <v>121</v>
      </c>
      <c r="C15" s="98"/>
      <c r="D15" s="40"/>
      <c r="E15" s="94"/>
      <c r="F15" s="94"/>
      <c r="G15" s="94"/>
      <c r="H15" s="94"/>
      <c r="I15" s="94"/>
      <c r="J15" s="94"/>
    </row>
    <row r="16" spans="2:11" x14ac:dyDescent="0.35">
      <c r="B16" s="38"/>
      <c r="C16" s="100" t="s">
        <v>122</v>
      </c>
      <c r="D16" s="47">
        <v>21060</v>
      </c>
      <c r="E16" s="96">
        <f>SUM(E17:E19)</f>
        <v>0</v>
      </c>
      <c r="F16" s="96">
        <f>SUM(F17:F19)</f>
        <v>0</v>
      </c>
      <c r="G16" s="96">
        <f>SUM(G17:G19)</f>
        <v>0</v>
      </c>
      <c r="H16" s="95"/>
      <c r="I16" s="95"/>
      <c r="J16" s="96">
        <f>SUM(E16:I16)</f>
        <v>0</v>
      </c>
    </row>
    <row r="17" spans="2:11" x14ac:dyDescent="0.35">
      <c r="B17" s="38"/>
      <c r="C17" s="98" t="s">
        <v>113</v>
      </c>
      <c r="D17" s="47">
        <v>21030</v>
      </c>
      <c r="E17" s="95"/>
      <c r="F17" s="95"/>
      <c r="G17" s="95"/>
      <c r="H17" s="94"/>
      <c r="I17" s="94"/>
      <c r="J17" s="96">
        <f>SUM(E17:I17)</f>
        <v>0</v>
      </c>
    </row>
    <row r="18" spans="2:11" x14ac:dyDescent="0.35">
      <c r="B18" s="38"/>
      <c r="C18" s="98" t="s">
        <v>114</v>
      </c>
      <c r="D18" s="47">
        <v>21035</v>
      </c>
      <c r="E18" s="95"/>
      <c r="F18" s="95"/>
      <c r="G18" s="95"/>
      <c r="H18" s="94"/>
      <c r="I18" s="94"/>
      <c r="J18" s="96">
        <f>SUM(E18:I18)</f>
        <v>0</v>
      </c>
    </row>
    <row r="19" spans="2:11" x14ac:dyDescent="0.35">
      <c r="B19" s="38"/>
      <c r="C19" s="98" t="s">
        <v>115</v>
      </c>
      <c r="D19" s="47">
        <v>21040</v>
      </c>
      <c r="E19" s="95"/>
      <c r="F19" s="95"/>
      <c r="G19" s="95"/>
      <c r="H19" s="94"/>
      <c r="I19" s="94"/>
      <c r="J19" s="96">
        <f>SUM(E19:I19)</f>
        <v>0</v>
      </c>
    </row>
    <row r="20" spans="2:11" x14ac:dyDescent="0.35">
      <c r="B20" s="38"/>
      <c r="C20" s="100" t="s">
        <v>123</v>
      </c>
      <c r="D20" s="40"/>
      <c r="E20" s="94"/>
      <c r="F20" s="94"/>
      <c r="G20" s="94"/>
      <c r="H20" s="94"/>
      <c r="I20" s="94"/>
      <c r="J20" s="94"/>
    </row>
    <row r="21" spans="2:11" x14ac:dyDescent="0.35">
      <c r="B21" s="38"/>
      <c r="C21" s="98" t="s">
        <v>116</v>
      </c>
      <c r="D21" s="47">
        <v>21045</v>
      </c>
      <c r="E21" s="95"/>
      <c r="F21" s="95"/>
      <c r="G21" s="95"/>
      <c r="H21" s="95"/>
      <c r="I21" s="95"/>
      <c r="J21" s="96">
        <f>SUM(E21:I21)</f>
        <v>0</v>
      </c>
    </row>
    <row r="22" spans="2:11" x14ac:dyDescent="0.35">
      <c r="B22" s="38"/>
      <c r="C22" s="101" t="s">
        <v>91</v>
      </c>
      <c r="D22" s="34">
        <v>21049</v>
      </c>
      <c r="E22" s="96">
        <f>E16+E21</f>
        <v>0</v>
      </c>
      <c r="F22" s="96">
        <f>F16+F21</f>
        <v>0</v>
      </c>
      <c r="G22" s="96">
        <f>G16+G21</f>
        <v>0</v>
      </c>
      <c r="H22" s="96">
        <f>H16+H21</f>
        <v>0</v>
      </c>
      <c r="I22" s="96">
        <f>I16+I21</f>
        <v>0</v>
      </c>
      <c r="J22" s="96">
        <f>SUM(E22:I22)</f>
        <v>0</v>
      </c>
    </row>
    <row r="23" spans="2:11" x14ac:dyDescent="0.35">
      <c r="B23" s="38"/>
      <c r="C23" s="98"/>
      <c r="E23" s="99"/>
      <c r="F23" s="99"/>
      <c r="G23" s="99"/>
      <c r="H23" s="99"/>
      <c r="I23" s="99"/>
      <c r="J23" s="99"/>
      <c r="K23" s="47"/>
    </row>
    <row r="24" spans="2:11" x14ac:dyDescent="0.35">
      <c r="B24" s="38" t="s">
        <v>102</v>
      </c>
      <c r="C24" s="98"/>
      <c r="D24" s="40"/>
      <c r="E24" s="94"/>
      <c r="F24" s="94"/>
      <c r="G24" s="94"/>
      <c r="H24" s="94"/>
      <c r="I24" s="94"/>
      <c r="J24" s="94"/>
    </row>
    <row r="25" spans="2:11" x14ac:dyDescent="0.35">
      <c r="B25" s="38"/>
      <c r="C25" s="98" t="s">
        <v>127</v>
      </c>
      <c r="D25" s="47">
        <v>21076</v>
      </c>
      <c r="E25" s="95"/>
      <c r="F25" s="95"/>
      <c r="G25" s="95"/>
      <c r="H25" s="95"/>
      <c r="I25" s="95"/>
      <c r="J25" s="96">
        <f>SUM(E25:I25)</f>
        <v>0</v>
      </c>
    </row>
    <row r="26" spans="2:11" x14ac:dyDescent="0.35">
      <c r="B26" s="38"/>
      <c r="C26" s="98" t="s">
        <v>104</v>
      </c>
      <c r="D26" s="47">
        <v>21078</v>
      </c>
      <c r="E26" s="95"/>
      <c r="F26" s="95"/>
      <c r="G26" s="95"/>
      <c r="H26" s="95"/>
      <c r="I26" s="95"/>
      <c r="J26" s="96">
        <f>SUM(E26:I26)</f>
        <v>0</v>
      </c>
    </row>
    <row r="27" spans="2:11" x14ac:dyDescent="0.35">
      <c r="B27" s="38"/>
      <c r="C27" s="98" t="s">
        <v>103</v>
      </c>
      <c r="D27" s="47">
        <v>21080</v>
      </c>
      <c r="E27" s="95"/>
      <c r="F27" s="95"/>
      <c r="G27" s="95"/>
      <c r="H27" s="95"/>
      <c r="I27" s="95"/>
      <c r="J27" s="96">
        <f>SUM(E27:I27)</f>
        <v>0</v>
      </c>
    </row>
    <row r="28" spans="2:11" x14ac:dyDescent="0.35">
      <c r="B28" s="38"/>
      <c r="C28" s="98" t="s">
        <v>106</v>
      </c>
      <c r="D28" s="47">
        <v>21082</v>
      </c>
      <c r="E28" s="95"/>
      <c r="F28" s="95"/>
      <c r="G28" s="95"/>
      <c r="H28" s="95"/>
      <c r="I28" s="95"/>
      <c r="J28" s="96">
        <f>SUM(E28:I28)</f>
        <v>0</v>
      </c>
    </row>
    <row r="29" spans="2:11" x14ac:dyDescent="0.35">
      <c r="B29" s="38"/>
      <c r="C29" s="98"/>
      <c r="E29" s="99"/>
      <c r="F29" s="99"/>
      <c r="G29" s="99"/>
      <c r="H29" s="99"/>
      <c r="I29" s="99"/>
      <c r="J29" s="99"/>
      <c r="K29" s="47"/>
    </row>
    <row r="30" spans="2:11" x14ac:dyDescent="0.35">
      <c r="B30" s="38"/>
      <c r="C30" s="98"/>
      <c r="E30" s="47"/>
      <c r="F30" s="47"/>
      <c r="G30" s="47"/>
      <c r="H30" s="47"/>
      <c r="I30" s="47"/>
      <c r="J30" s="47"/>
      <c r="K30" s="47"/>
    </row>
    <row r="31" spans="2:11" x14ac:dyDescent="0.35">
      <c r="B31" s="41" t="s">
        <v>129</v>
      </c>
      <c r="C31" s="98"/>
      <c r="D31" s="40"/>
    </row>
    <row r="32" spans="2:11" x14ac:dyDescent="0.35">
      <c r="C32" s="98"/>
      <c r="D32" s="40"/>
    </row>
    <row r="33" spans="2:10" s="22" customFormat="1" x14ac:dyDescent="0.35">
      <c r="B33" s="41" t="s">
        <v>117</v>
      </c>
      <c r="C33" s="42"/>
      <c r="D33" s="23"/>
      <c r="E33" s="24"/>
      <c r="F33" s="24"/>
      <c r="G33" s="24"/>
      <c r="H33" s="24"/>
      <c r="I33" s="24"/>
      <c r="J33" s="24"/>
    </row>
    <row r="34" spans="2:10" ht="18.5" thickBot="1" x14ac:dyDescent="0.45">
      <c r="B34" s="43"/>
      <c r="C34" s="44"/>
      <c r="D34" s="45"/>
      <c r="E34" s="46"/>
      <c r="F34" s="46"/>
      <c r="G34" s="46"/>
      <c r="H34" s="46"/>
      <c r="I34" s="46"/>
      <c r="J34" s="46"/>
    </row>
    <row r="197" spans="3:3" x14ac:dyDescent="0.35">
      <c r="C197" s="48"/>
    </row>
  </sheetData>
  <protectedRanges>
    <protectedRange sqref="E25:I28" name="FinData"/>
    <protectedRange sqref="E12:G12 H13" name="Inventory"/>
    <protectedRange sqref="E17:G19 H16:I16 E21:I21" name="Exp"/>
  </protectedRanges>
  <mergeCells count="1">
    <mergeCell ref="E6:G6"/>
  </mergeCells>
  <printOptions horizontalCentered="1" verticalCentered="1"/>
  <pageMargins left="0.39370078740157483" right="0.39370078740157483" top="0.39370078740157483" bottom="0.39370078740157483" header="0.19685039370078741" footer="0.19685039370078741"/>
  <pageSetup paperSize="9" scale="60" orientation="landscape" r:id="rId1"/>
  <headerFooter>
    <oddHeader>&amp;C&amp;"Arial"&amp;12&amp;K000000OFFICIAL&amp;1#</oddHeader>
    <oddFooter>&amp;C&amp;1#&amp;"Arial"&amp;12&amp;K000000OFFICIAL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BI92"/>
  <sheetViews>
    <sheetView showGridLines="0" zoomScale="80" zoomScaleNormal="80" workbookViewId="0">
      <pane xSplit="1" ySplit="9" topLeftCell="B10" activePane="bottomRight" state="frozen"/>
      <selection activeCell="B1" sqref="B1"/>
      <selection pane="topRight" activeCell="B1" sqref="B1"/>
      <selection pane="bottomLeft" activeCell="B1" sqref="B1"/>
      <selection pane="bottomRight" activeCell="A9" sqref="A9"/>
    </sheetView>
  </sheetViews>
  <sheetFormatPr defaultColWidth="12.6328125" defaultRowHeight="14" x14ac:dyDescent="0.3"/>
  <cols>
    <col min="1" max="1" width="24.6328125" style="6" customWidth="1"/>
    <col min="2" max="4" width="12.6328125" style="9" customWidth="1"/>
    <col min="5" max="5" width="14.6328125" style="9" customWidth="1"/>
    <col min="6" max="6" width="12.6328125" style="9" customWidth="1"/>
    <col min="7" max="10" width="14.6328125" style="9" customWidth="1"/>
    <col min="11" max="12" width="12.6328125" style="9" customWidth="1"/>
    <col min="13" max="13" width="14.6328125" style="9" customWidth="1"/>
    <col min="14" max="16" width="12.6328125" style="9" customWidth="1"/>
    <col min="17" max="17" width="14.6328125" style="9" customWidth="1"/>
    <col min="18" max="20" width="12.6328125" style="9" customWidth="1"/>
    <col min="21" max="21" width="14.6328125" style="9" customWidth="1"/>
    <col min="22" max="24" width="12.6328125" style="9" customWidth="1"/>
    <col min="25" max="25" width="14.6328125" style="9" customWidth="1"/>
    <col min="26" max="30" width="12.6328125" style="9" customWidth="1"/>
    <col min="31" max="37" width="14.6328125" style="9" customWidth="1"/>
    <col min="38" max="42" width="12.6328125" style="9" customWidth="1"/>
    <col min="43" max="43" width="14.6328125" style="9" customWidth="1"/>
    <col min="44" max="48" width="12.6328125" style="9" customWidth="1"/>
    <col min="49" max="49" width="14.6328125" style="9" customWidth="1"/>
    <col min="50" max="54" width="12.6328125" style="9" customWidth="1"/>
    <col min="55" max="55" width="14.6328125" style="9" customWidth="1"/>
    <col min="56" max="60" width="12.6328125" style="9" customWidth="1"/>
    <col min="61" max="61" width="14.6328125" style="9" customWidth="1"/>
    <col min="62" max="16384" width="12.6328125" style="6"/>
  </cols>
  <sheetData>
    <row r="1" spans="1:61" x14ac:dyDescent="0.3">
      <c r="A1" s="1" t="s">
        <v>128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ht="15.5" x14ac:dyDescent="0.35">
      <c r="A2" s="2" t="s">
        <v>79</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1" x14ac:dyDescent="0.3">
      <c r="A3" s="49" t="s">
        <v>131</v>
      </c>
    </row>
    <row r="4" spans="1:61" ht="15.5" x14ac:dyDescent="0.35">
      <c r="A4" s="55"/>
      <c r="B4" s="76" t="s">
        <v>80</v>
      </c>
      <c r="C4" s="77"/>
      <c r="D4" s="77"/>
      <c r="E4" s="77"/>
      <c r="F4" s="77"/>
      <c r="G4" s="78"/>
      <c r="H4" s="76" t="s">
        <v>90</v>
      </c>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8"/>
      <c r="AL4" s="79" t="s">
        <v>102</v>
      </c>
      <c r="AM4" s="79"/>
      <c r="AN4" s="79"/>
      <c r="AO4" s="79"/>
      <c r="AP4" s="79"/>
      <c r="AQ4" s="79"/>
      <c r="AR4" s="79"/>
      <c r="AS4" s="79"/>
      <c r="AT4" s="79"/>
      <c r="AU4" s="79"/>
      <c r="AV4" s="79"/>
      <c r="AW4" s="79"/>
      <c r="AX4" s="79"/>
      <c r="AY4" s="79"/>
      <c r="AZ4" s="79"/>
      <c r="BA4" s="79"/>
      <c r="BB4" s="79"/>
      <c r="BC4" s="79"/>
      <c r="BD4" s="79"/>
      <c r="BE4" s="79"/>
      <c r="BF4" s="79"/>
      <c r="BG4" s="79"/>
      <c r="BH4" s="79"/>
      <c r="BI4" s="80"/>
    </row>
    <row r="5" spans="1:61" x14ac:dyDescent="0.3">
      <c r="A5" s="56"/>
      <c r="B5" s="60">
        <v>21000</v>
      </c>
      <c r="C5" s="61"/>
      <c r="D5" s="61"/>
      <c r="E5" s="62"/>
      <c r="F5" s="63">
        <v>21050</v>
      </c>
      <c r="G5" s="63"/>
      <c r="H5" s="64">
        <v>21060</v>
      </c>
      <c r="I5" s="61"/>
      <c r="J5" s="63"/>
      <c r="K5" s="63"/>
      <c r="L5" s="63"/>
      <c r="M5" s="62"/>
      <c r="N5" s="64">
        <v>21030</v>
      </c>
      <c r="O5" s="61"/>
      <c r="P5" s="63"/>
      <c r="Q5" s="62"/>
      <c r="R5" s="64">
        <v>21035</v>
      </c>
      <c r="S5" s="61"/>
      <c r="T5" s="63"/>
      <c r="U5" s="62"/>
      <c r="V5" s="64">
        <v>21040</v>
      </c>
      <c r="W5" s="61"/>
      <c r="X5" s="63"/>
      <c r="Y5" s="62"/>
      <c r="Z5" s="64">
        <v>21045</v>
      </c>
      <c r="AA5" s="61"/>
      <c r="AB5" s="63"/>
      <c r="AC5" s="63"/>
      <c r="AD5" s="63"/>
      <c r="AE5" s="62"/>
      <c r="AF5" s="64">
        <v>21049</v>
      </c>
      <c r="AG5" s="61"/>
      <c r="AH5" s="63"/>
      <c r="AI5" s="63"/>
      <c r="AJ5" s="63"/>
      <c r="AK5" s="62"/>
      <c r="AL5" s="64">
        <v>21076</v>
      </c>
      <c r="AM5" s="61"/>
      <c r="AN5" s="63"/>
      <c r="AO5" s="63"/>
      <c r="AP5" s="63"/>
      <c r="AQ5" s="62"/>
      <c r="AR5" s="64">
        <v>21078</v>
      </c>
      <c r="AS5" s="61"/>
      <c r="AT5" s="63"/>
      <c r="AU5" s="63"/>
      <c r="AV5" s="63"/>
      <c r="AW5" s="62"/>
      <c r="AX5" s="64">
        <v>21080</v>
      </c>
      <c r="AY5" s="61"/>
      <c r="AZ5" s="63"/>
      <c r="BA5" s="63"/>
      <c r="BB5" s="63"/>
      <c r="BC5" s="62"/>
      <c r="BD5" s="64">
        <v>21082</v>
      </c>
      <c r="BE5" s="61"/>
      <c r="BF5" s="63"/>
      <c r="BG5" s="63"/>
      <c r="BH5" s="63"/>
      <c r="BI5" s="62"/>
    </row>
    <row r="6" spans="1:61" s="19" customFormat="1" x14ac:dyDescent="0.3">
      <c r="A6" s="57"/>
      <c r="B6" s="65" t="s">
        <v>81</v>
      </c>
      <c r="C6" s="66"/>
      <c r="D6" s="66"/>
      <c r="E6" s="67"/>
      <c r="F6" s="66" t="s">
        <v>82</v>
      </c>
      <c r="G6" s="66"/>
      <c r="H6" s="65" t="s">
        <v>97</v>
      </c>
      <c r="I6" s="66"/>
      <c r="J6" s="66"/>
      <c r="K6" s="66"/>
      <c r="L6" s="66"/>
      <c r="M6" s="67"/>
      <c r="N6" s="65" t="s">
        <v>98</v>
      </c>
      <c r="O6" s="66"/>
      <c r="P6" s="66"/>
      <c r="Q6" s="67"/>
      <c r="R6" s="65" t="s">
        <v>99</v>
      </c>
      <c r="S6" s="66"/>
      <c r="T6" s="66"/>
      <c r="U6" s="67"/>
      <c r="V6" s="65" t="s">
        <v>100</v>
      </c>
      <c r="W6" s="66"/>
      <c r="X6" s="66"/>
      <c r="Y6" s="67"/>
      <c r="Z6" s="65" t="s">
        <v>101</v>
      </c>
      <c r="AA6" s="66"/>
      <c r="AB6" s="66"/>
      <c r="AC6" s="66"/>
      <c r="AD6" s="66"/>
      <c r="AE6" s="67"/>
      <c r="AF6" s="65" t="s">
        <v>91</v>
      </c>
      <c r="AG6" s="66"/>
      <c r="AH6" s="66"/>
      <c r="AI6" s="66"/>
      <c r="AJ6" s="66"/>
      <c r="AK6" s="67"/>
      <c r="AL6" s="65" t="s">
        <v>103</v>
      </c>
      <c r="AM6" s="66"/>
      <c r="AN6" s="66"/>
      <c r="AO6" s="66"/>
      <c r="AP6" s="66"/>
      <c r="AQ6" s="67"/>
      <c r="AR6" s="65" t="s">
        <v>104</v>
      </c>
      <c r="AS6" s="66"/>
      <c r="AT6" s="66"/>
      <c r="AU6" s="66"/>
      <c r="AV6" s="66"/>
      <c r="AW6" s="67"/>
      <c r="AX6" s="65" t="s">
        <v>105</v>
      </c>
      <c r="AY6" s="66"/>
      <c r="AZ6" s="66"/>
      <c r="BA6" s="66"/>
      <c r="BB6" s="66"/>
      <c r="BC6" s="67"/>
      <c r="BD6" s="65" t="s">
        <v>106</v>
      </c>
      <c r="BE6" s="66"/>
      <c r="BF6" s="66"/>
      <c r="BG6" s="66"/>
      <c r="BH6" s="66"/>
      <c r="BI6" s="67"/>
    </row>
    <row r="7" spans="1:61" s="17" customFormat="1" ht="40" x14ac:dyDescent="0.25">
      <c r="A7" s="58"/>
      <c r="B7" s="68" t="s">
        <v>94</v>
      </c>
      <c r="C7" s="69" t="s">
        <v>95</v>
      </c>
      <c r="D7" s="69" t="s">
        <v>96</v>
      </c>
      <c r="E7" s="70" t="s">
        <v>88</v>
      </c>
      <c r="F7" s="69" t="s">
        <v>86</v>
      </c>
      <c r="G7" s="71" t="s">
        <v>88</v>
      </c>
      <c r="H7" s="68" t="s">
        <v>94</v>
      </c>
      <c r="I7" s="69" t="s">
        <v>95</v>
      </c>
      <c r="J7" s="69" t="s">
        <v>96</v>
      </c>
      <c r="K7" s="69" t="s">
        <v>86</v>
      </c>
      <c r="L7" s="69" t="s">
        <v>93</v>
      </c>
      <c r="M7" s="70" t="s">
        <v>88</v>
      </c>
      <c r="N7" s="68" t="s">
        <v>94</v>
      </c>
      <c r="O7" s="69" t="s">
        <v>95</v>
      </c>
      <c r="P7" s="69" t="s">
        <v>96</v>
      </c>
      <c r="Q7" s="70" t="s">
        <v>88</v>
      </c>
      <c r="R7" s="68" t="s">
        <v>94</v>
      </c>
      <c r="S7" s="69" t="s">
        <v>95</v>
      </c>
      <c r="T7" s="69" t="s">
        <v>96</v>
      </c>
      <c r="U7" s="70" t="s">
        <v>88</v>
      </c>
      <c r="V7" s="68" t="s">
        <v>94</v>
      </c>
      <c r="W7" s="69" t="s">
        <v>95</v>
      </c>
      <c r="X7" s="69" t="s">
        <v>96</v>
      </c>
      <c r="Y7" s="70" t="s">
        <v>88</v>
      </c>
      <c r="Z7" s="68" t="s">
        <v>94</v>
      </c>
      <c r="AA7" s="69" t="s">
        <v>95</v>
      </c>
      <c r="AB7" s="69" t="s">
        <v>96</v>
      </c>
      <c r="AC7" s="69" t="s">
        <v>86</v>
      </c>
      <c r="AD7" s="69" t="s">
        <v>93</v>
      </c>
      <c r="AE7" s="70" t="s">
        <v>88</v>
      </c>
      <c r="AF7" s="68" t="s">
        <v>94</v>
      </c>
      <c r="AG7" s="69" t="s">
        <v>95</v>
      </c>
      <c r="AH7" s="69" t="s">
        <v>96</v>
      </c>
      <c r="AI7" s="69" t="s">
        <v>86</v>
      </c>
      <c r="AJ7" s="69" t="s">
        <v>93</v>
      </c>
      <c r="AK7" s="70" t="s">
        <v>88</v>
      </c>
      <c r="AL7" s="68" t="s">
        <v>94</v>
      </c>
      <c r="AM7" s="69" t="s">
        <v>95</v>
      </c>
      <c r="AN7" s="69" t="s">
        <v>96</v>
      </c>
      <c r="AO7" s="69" t="s">
        <v>86</v>
      </c>
      <c r="AP7" s="69" t="s">
        <v>93</v>
      </c>
      <c r="AQ7" s="70" t="s">
        <v>88</v>
      </c>
      <c r="AR7" s="68" t="s">
        <v>94</v>
      </c>
      <c r="AS7" s="69" t="s">
        <v>95</v>
      </c>
      <c r="AT7" s="69" t="s">
        <v>96</v>
      </c>
      <c r="AU7" s="69" t="s">
        <v>86</v>
      </c>
      <c r="AV7" s="69" t="s">
        <v>93</v>
      </c>
      <c r="AW7" s="70" t="s">
        <v>88</v>
      </c>
      <c r="AX7" s="68" t="s">
        <v>94</v>
      </c>
      <c r="AY7" s="69" t="s">
        <v>95</v>
      </c>
      <c r="AZ7" s="69" t="s">
        <v>96</v>
      </c>
      <c r="BA7" s="69" t="s">
        <v>86</v>
      </c>
      <c r="BB7" s="69" t="s">
        <v>93</v>
      </c>
      <c r="BC7" s="70" t="s">
        <v>88</v>
      </c>
      <c r="BD7" s="68" t="s">
        <v>94</v>
      </c>
      <c r="BE7" s="69" t="s">
        <v>95</v>
      </c>
      <c r="BF7" s="69" t="s">
        <v>96</v>
      </c>
      <c r="BG7" s="69" t="s">
        <v>86</v>
      </c>
      <c r="BH7" s="69" t="s">
        <v>93</v>
      </c>
      <c r="BI7" s="70" t="s">
        <v>88</v>
      </c>
    </row>
    <row r="8" spans="1:61" x14ac:dyDescent="0.3">
      <c r="A8" s="59"/>
      <c r="B8" s="72" t="s">
        <v>83</v>
      </c>
      <c r="C8" s="73" t="s">
        <v>84</v>
      </c>
      <c r="D8" s="73" t="s">
        <v>85</v>
      </c>
      <c r="E8" s="74" t="s">
        <v>89</v>
      </c>
      <c r="F8" s="73" t="s">
        <v>87</v>
      </c>
      <c r="G8" s="75" t="s">
        <v>89</v>
      </c>
      <c r="H8" s="72" t="s">
        <v>83</v>
      </c>
      <c r="I8" s="73" t="s">
        <v>84</v>
      </c>
      <c r="J8" s="73" t="s">
        <v>85</v>
      </c>
      <c r="K8" s="73" t="s">
        <v>87</v>
      </c>
      <c r="L8" s="73" t="s">
        <v>92</v>
      </c>
      <c r="M8" s="74" t="s">
        <v>89</v>
      </c>
      <c r="N8" s="72" t="s">
        <v>83</v>
      </c>
      <c r="O8" s="73" t="s">
        <v>84</v>
      </c>
      <c r="P8" s="73" t="s">
        <v>85</v>
      </c>
      <c r="Q8" s="74" t="s">
        <v>89</v>
      </c>
      <c r="R8" s="72" t="s">
        <v>83</v>
      </c>
      <c r="S8" s="73" t="s">
        <v>84</v>
      </c>
      <c r="T8" s="73" t="s">
        <v>85</v>
      </c>
      <c r="U8" s="74" t="s">
        <v>89</v>
      </c>
      <c r="V8" s="72" t="s">
        <v>83</v>
      </c>
      <c r="W8" s="73" t="s">
        <v>84</v>
      </c>
      <c r="X8" s="73" t="s">
        <v>85</v>
      </c>
      <c r="Y8" s="74" t="s">
        <v>89</v>
      </c>
      <c r="Z8" s="72" t="s">
        <v>83</v>
      </c>
      <c r="AA8" s="73" t="s">
        <v>84</v>
      </c>
      <c r="AB8" s="73" t="s">
        <v>85</v>
      </c>
      <c r="AC8" s="73" t="s">
        <v>87</v>
      </c>
      <c r="AD8" s="73" t="s">
        <v>92</v>
      </c>
      <c r="AE8" s="74" t="s">
        <v>89</v>
      </c>
      <c r="AF8" s="72" t="s">
        <v>83</v>
      </c>
      <c r="AG8" s="73" t="s">
        <v>84</v>
      </c>
      <c r="AH8" s="73" t="s">
        <v>85</v>
      </c>
      <c r="AI8" s="73" t="s">
        <v>87</v>
      </c>
      <c r="AJ8" s="73" t="s">
        <v>92</v>
      </c>
      <c r="AK8" s="74" t="s">
        <v>89</v>
      </c>
      <c r="AL8" s="72" t="s">
        <v>83</v>
      </c>
      <c r="AM8" s="73" t="s">
        <v>84</v>
      </c>
      <c r="AN8" s="73" t="s">
        <v>85</v>
      </c>
      <c r="AO8" s="73" t="s">
        <v>87</v>
      </c>
      <c r="AP8" s="73" t="s">
        <v>92</v>
      </c>
      <c r="AQ8" s="74" t="s">
        <v>89</v>
      </c>
      <c r="AR8" s="72" t="s">
        <v>83</v>
      </c>
      <c r="AS8" s="73" t="s">
        <v>84</v>
      </c>
      <c r="AT8" s="73" t="s">
        <v>85</v>
      </c>
      <c r="AU8" s="73" t="s">
        <v>87</v>
      </c>
      <c r="AV8" s="73" t="s">
        <v>92</v>
      </c>
      <c r="AW8" s="74" t="s">
        <v>89</v>
      </c>
      <c r="AX8" s="72" t="s">
        <v>83</v>
      </c>
      <c r="AY8" s="73" t="s">
        <v>84</v>
      </c>
      <c r="AZ8" s="73" t="s">
        <v>85</v>
      </c>
      <c r="BA8" s="73" t="s">
        <v>87</v>
      </c>
      <c r="BB8" s="73" t="s">
        <v>92</v>
      </c>
      <c r="BC8" s="74" t="s">
        <v>89</v>
      </c>
      <c r="BD8" s="72" t="s">
        <v>83</v>
      </c>
      <c r="BE8" s="73" t="s">
        <v>84</v>
      </c>
      <c r="BF8" s="73" t="s">
        <v>85</v>
      </c>
      <c r="BG8" s="73" t="s">
        <v>87</v>
      </c>
      <c r="BH8" s="73" t="s">
        <v>92</v>
      </c>
      <c r="BI8" s="74" t="s">
        <v>89</v>
      </c>
    </row>
    <row r="9" spans="1:61" x14ac:dyDescent="0.3">
      <c r="A9" s="3"/>
      <c r="B9" s="11"/>
      <c r="C9" s="12"/>
      <c r="D9" s="12"/>
      <c r="E9" s="81"/>
      <c r="F9" s="12"/>
      <c r="G9" s="81"/>
      <c r="H9" s="85"/>
      <c r="I9" s="86"/>
      <c r="J9" s="86"/>
      <c r="K9" s="91"/>
      <c r="L9" s="91"/>
      <c r="M9" s="84"/>
      <c r="N9" s="20"/>
      <c r="O9" s="21"/>
      <c r="P9" s="21"/>
      <c r="Q9" s="84"/>
      <c r="R9" s="20"/>
      <c r="S9" s="21"/>
      <c r="T9" s="21"/>
      <c r="U9" s="84"/>
      <c r="V9" s="20"/>
      <c r="W9" s="21"/>
      <c r="X9" s="21"/>
      <c r="Y9" s="84"/>
      <c r="Z9" s="20"/>
      <c r="AA9" s="21"/>
      <c r="AB9" s="21"/>
      <c r="AC9" s="21"/>
      <c r="AD9" s="21"/>
      <c r="AE9" s="84"/>
      <c r="AF9" s="85"/>
      <c r="AG9" s="86"/>
      <c r="AH9" s="86"/>
      <c r="AI9" s="86"/>
      <c r="AJ9" s="86"/>
      <c r="AK9" s="84"/>
      <c r="AL9" s="20"/>
      <c r="AM9" s="21"/>
      <c r="AN9" s="21"/>
      <c r="AO9" s="21"/>
      <c r="AP9" s="21"/>
      <c r="AQ9" s="84"/>
      <c r="AR9" s="20"/>
      <c r="AS9" s="21"/>
      <c r="AT9" s="21"/>
      <c r="AU9" s="21"/>
      <c r="AV9" s="21"/>
      <c r="AW9" s="84"/>
      <c r="AX9" s="20"/>
      <c r="AY9" s="21"/>
      <c r="AZ9" s="21"/>
      <c r="BA9" s="21"/>
      <c r="BB9" s="21"/>
      <c r="BC9" s="84"/>
      <c r="BD9" s="20"/>
      <c r="BE9" s="21"/>
      <c r="BF9" s="21"/>
      <c r="BG9" s="21"/>
      <c r="BH9" s="21"/>
      <c r="BI9" s="84"/>
    </row>
    <row r="10" spans="1:61" x14ac:dyDescent="0.3">
      <c r="A10" s="4" t="s">
        <v>0</v>
      </c>
      <c r="B10" s="13">
        <v>346</v>
      </c>
      <c r="C10" s="14">
        <v>232</v>
      </c>
      <c r="D10" s="14">
        <v>107</v>
      </c>
      <c r="E10" s="82">
        <v>685</v>
      </c>
      <c r="F10" s="14">
        <v>56</v>
      </c>
      <c r="G10" s="82">
        <v>56</v>
      </c>
      <c r="H10" s="87">
        <v>2052839</v>
      </c>
      <c r="I10" s="88">
        <v>809516</v>
      </c>
      <c r="J10" s="88">
        <v>0</v>
      </c>
      <c r="K10" s="92">
        <v>0</v>
      </c>
      <c r="L10" s="92">
        <v>0</v>
      </c>
      <c r="M10" s="82">
        <v>2862355</v>
      </c>
      <c r="N10" s="13">
        <v>680265</v>
      </c>
      <c r="O10" s="14">
        <v>90984</v>
      </c>
      <c r="P10" s="14">
        <v>0</v>
      </c>
      <c r="Q10" s="82">
        <v>771249</v>
      </c>
      <c r="R10" s="13">
        <v>1372574</v>
      </c>
      <c r="S10" s="14">
        <v>718532</v>
      </c>
      <c r="T10" s="14">
        <v>0</v>
      </c>
      <c r="U10" s="82">
        <v>2091106</v>
      </c>
      <c r="V10" s="13">
        <v>0</v>
      </c>
      <c r="W10" s="14">
        <v>0</v>
      </c>
      <c r="X10" s="14">
        <v>0</v>
      </c>
      <c r="Y10" s="82">
        <v>0</v>
      </c>
      <c r="Z10" s="13">
        <v>0</v>
      </c>
      <c r="AA10" s="14">
        <v>0</v>
      </c>
      <c r="AB10" s="14">
        <v>0</v>
      </c>
      <c r="AC10" s="14">
        <v>0</v>
      </c>
      <c r="AD10" s="14">
        <v>0</v>
      </c>
      <c r="AE10" s="82">
        <v>0</v>
      </c>
      <c r="AF10" s="87">
        <v>2052839</v>
      </c>
      <c r="AG10" s="88">
        <v>809516</v>
      </c>
      <c r="AH10" s="88">
        <v>0</v>
      </c>
      <c r="AI10" s="88">
        <v>0</v>
      </c>
      <c r="AJ10" s="88">
        <v>0</v>
      </c>
      <c r="AK10" s="82">
        <v>2862355</v>
      </c>
      <c r="AL10" s="13">
        <v>114740141</v>
      </c>
      <c r="AM10" s="14">
        <v>9899263</v>
      </c>
      <c r="AN10" s="14">
        <v>0</v>
      </c>
      <c r="AO10" s="14">
        <v>56194926</v>
      </c>
      <c r="AP10" s="14">
        <v>0</v>
      </c>
      <c r="AQ10" s="82">
        <v>180834330</v>
      </c>
      <c r="AR10" s="13">
        <v>-29919479</v>
      </c>
      <c r="AS10" s="14">
        <v>-4966973</v>
      </c>
      <c r="AT10" s="14">
        <v>0</v>
      </c>
      <c r="AU10" s="14">
        <v>-16998291</v>
      </c>
      <c r="AV10" s="14">
        <v>0</v>
      </c>
      <c r="AW10" s="82">
        <v>-51884743</v>
      </c>
      <c r="AX10" s="13">
        <v>84820662</v>
      </c>
      <c r="AY10" s="14">
        <v>4932290</v>
      </c>
      <c r="AZ10" s="14">
        <v>0</v>
      </c>
      <c r="BA10" s="14">
        <v>39196635</v>
      </c>
      <c r="BB10" s="14">
        <v>0</v>
      </c>
      <c r="BC10" s="82">
        <v>128949587</v>
      </c>
      <c r="BD10" s="13">
        <v>-1472561</v>
      </c>
      <c r="BE10" s="14">
        <v>-268833</v>
      </c>
      <c r="BF10" s="14">
        <v>0</v>
      </c>
      <c r="BG10" s="14">
        <v>-273193</v>
      </c>
      <c r="BH10" s="14">
        <v>0</v>
      </c>
      <c r="BI10" s="82">
        <v>-2014587</v>
      </c>
    </row>
    <row r="11" spans="1:61" x14ac:dyDescent="0.3">
      <c r="A11" s="4" t="s">
        <v>1</v>
      </c>
      <c r="B11" s="13">
        <v>713</v>
      </c>
      <c r="C11" s="14">
        <v>1469</v>
      </c>
      <c r="D11" s="14">
        <v>255</v>
      </c>
      <c r="E11" s="82">
        <v>2437</v>
      </c>
      <c r="F11" s="14">
        <v>210</v>
      </c>
      <c r="G11" s="82">
        <v>210</v>
      </c>
      <c r="H11" s="87">
        <v>11350163</v>
      </c>
      <c r="I11" s="88">
        <v>3102324</v>
      </c>
      <c r="J11" s="88">
        <v>2185</v>
      </c>
      <c r="K11" s="92">
        <v>1156683</v>
      </c>
      <c r="L11" s="92">
        <v>1213677</v>
      </c>
      <c r="M11" s="82">
        <v>16825032</v>
      </c>
      <c r="N11" s="13">
        <v>1117323</v>
      </c>
      <c r="O11" s="14">
        <v>1604460</v>
      </c>
      <c r="P11" s="14">
        <v>2185</v>
      </c>
      <c r="Q11" s="82">
        <v>2723968</v>
      </c>
      <c r="R11" s="13">
        <v>8382262</v>
      </c>
      <c r="S11" s="14">
        <v>1497864</v>
      </c>
      <c r="T11" s="14">
        <v>0</v>
      </c>
      <c r="U11" s="82">
        <v>9880126</v>
      </c>
      <c r="V11" s="13">
        <v>1850578</v>
      </c>
      <c r="W11" s="14">
        <v>0</v>
      </c>
      <c r="X11" s="14">
        <v>0</v>
      </c>
      <c r="Y11" s="82">
        <v>1850578</v>
      </c>
      <c r="Z11" s="13">
        <v>69992</v>
      </c>
      <c r="AA11" s="14">
        <v>0</v>
      </c>
      <c r="AB11" s="14">
        <v>0</v>
      </c>
      <c r="AC11" s="14">
        <v>0</v>
      </c>
      <c r="AD11" s="14">
        <v>128269</v>
      </c>
      <c r="AE11" s="82">
        <v>198261</v>
      </c>
      <c r="AF11" s="87">
        <v>11420155</v>
      </c>
      <c r="AG11" s="88">
        <v>3102324</v>
      </c>
      <c r="AH11" s="88">
        <v>2185</v>
      </c>
      <c r="AI11" s="88">
        <v>1156683</v>
      </c>
      <c r="AJ11" s="88">
        <v>1341946</v>
      </c>
      <c r="AK11" s="82">
        <v>17023293</v>
      </c>
      <c r="AL11" s="13">
        <v>287547761</v>
      </c>
      <c r="AM11" s="14">
        <v>40124564</v>
      </c>
      <c r="AN11" s="14">
        <v>0</v>
      </c>
      <c r="AO11" s="14">
        <v>56087883</v>
      </c>
      <c r="AP11" s="14">
        <v>24781370</v>
      </c>
      <c r="AQ11" s="82">
        <v>408541578</v>
      </c>
      <c r="AR11" s="13">
        <v>287547761</v>
      </c>
      <c r="AS11" s="14">
        <v>40124564</v>
      </c>
      <c r="AT11" s="14">
        <v>0</v>
      </c>
      <c r="AU11" s="14">
        <v>56087883</v>
      </c>
      <c r="AV11" s="14">
        <v>24781370</v>
      </c>
      <c r="AW11" s="82">
        <v>408541578</v>
      </c>
      <c r="AX11" s="13">
        <v>143984945</v>
      </c>
      <c r="AY11" s="14">
        <v>17662937</v>
      </c>
      <c r="AZ11" s="14">
        <v>0</v>
      </c>
      <c r="BA11" s="14">
        <v>28798670</v>
      </c>
      <c r="BB11" s="14">
        <v>10978720</v>
      </c>
      <c r="BC11" s="82">
        <v>201425272</v>
      </c>
      <c r="BD11" s="13">
        <v>3398825</v>
      </c>
      <c r="BE11" s="14">
        <v>1152766</v>
      </c>
      <c r="BF11" s="14">
        <v>0</v>
      </c>
      <c r="BG11" s="14">
        <v>532593</v>
      </c>
      <c r="BH11" s="14">
        <v>329473</v>
      </c>
      <c r="BI11" s="82">
        <v>5413657</v>
      </c>
    </row>
    <row r="12" spans="1:61" x14ac:dyDescent="0.3">
      <c r="A12" s="4" t="s">
        <v>2</v>
      </c>
      <c r="B12" s="13">
        <v>1093.05</v>
      </c>
      <c r="C12" s="14">
        <v>342.04</v>
      </c>
      <c r="D12" s="14">
        <v>38</v>
      </c>
      <c r="E12" s="82">
        <v>1473.09</v>
      </c>
      <c r="F12" s="14">
        <v>251</v>
      </c>
      <c r="G12" s="82">
        <v>251</v>
      </c>
      <c r="H12" s="87">
        <v>18830743</v>
      </c>
      <c r="I12" s="88">
        <v>2639002</v>
      </c>
      <c r="J12" s="88">
        <v>0</v>
      </c>
      <c r="K12" s="92">
        <v>427174</v>
      </c>
      <c r="L12" s="92">
        <v>4000000</v>
      </c>
      <c r="M12" s="82">
        <v>25896919</v>
      </c>
      <c r="N12" s="13">
        <v>2674225</v>
      </c>
      <c r="O12" s="14">
        <v>2032147</v>
      </c>
      <c r="P12" s="14">
        <v>0</v>
      </c>
      <c r="Q12" s="82">
        <v>4706372</v>
      </c>
      <c r="R12" s="13">
        <v>14412595</v>
      </c>
      <c r="S12" s="14">
        <v>606855</v>
      </c>
      <c r="T12" s="14">
        <v>0</v>
      </c>
      <c r="U12" s="82">
        <v>15019450</v>
      </c>
      <c r="V12" s="13">
        <v>1743923</v>
      </c>
      <c r="W12" s="14">
        <v>0</v>
      </c>
      <c r="X12" s="14">
        <v>0</v>
      </c>
      <c r="Y12" s="82">
        <v>1743923</v>
      </c>
      <c r="Z12" s="13">
        <v>440343</v>
      </c>
      <c r="AA12" s="14">
        <v>91430</v>
      </c>
      <c r="AB12" s="14">
        <v>0</v>
      </c>
      <c r="AC12" s="14">
        <v>0</v>
      </c>
      <c r="AD12" s="14">
        <v>0</v>
      </c>
      <c r="AE12" s="82">
        <v>531773</v>
      </c>
      <c r="AF12" s="87">
        <v>19271086</v>
      </c>
      <c r="AG12" s="88">
        <v>2730432</v>
      </c>
      <c r="AH12" s="88">
        <v>0</v>
      </c>
      <c r="AI12" s="88">
        <v>427174</v>
      </c>
      <c r="AJ12" s="88">
        <v>4000000</v>
      </c>
      <c r="AK12" s="82">
        <v>26428692</v>
      </c>
      <c r="AL12" s="13">
        <v>783498250.88</v>
      </c>
      <c r="AM12" s="14">
        <v>35036205.139999993</v>
      </c>
      <c r="AN12" s="14">
        <v>0</v>
      </c>
      <c r="AO12" s="14">
        <v>69562023.690000013</v>
      </c>
      <c r="AP12" s="14">
        <v>325753537.07999998</v>
      </c>
      <c r="AQ12" s="82">
        <v>1213850016.79</v>
      </c>
      <c r="AR12" s="13">
        <v>783498250.88</v>
      </c>
      <c r="AS12" s="14">
        <v>35036205.139999993</v>
      </c>
      <c r="AT12" s="14">
        <v>0</v>
      </c>
      <c r="AU12" s="14">
        <v>69562023.690000013</v>
      </c>
      <c r="AV12" s="14">
        <v>325753537.07999998</v>
      </c>
      <c r="AW12" s="82">
        <v>1213850016.79</v>
      </c>
      <c r="AX12" s="13">
        <v>535162869.38999999</v>
      </c>
      <c r="AY12" s="14">
        <v>5577662.4100000001</v>
      </c>
      <c r="AZ12" s="14">
        <v>0</v>
      </c>
      <c r="BA12" s="14">
        <v>37501799.119999997</v>
      </c>
      <c r="BB12" s="14">
        <v>207791224.78</v>
      </c>
      <c r="BC12" s="82">
        <v>786033555.69999993</v>
      </c>
      <c r="BD12" s="13">
        <v>12652359.100000001</v>
      </c>
      <c r="BE12" s="14">
        <v>2951549.39</v>
      </c>
      <c r="BF12" s="14">
        <v>0</v>
      </c>
      <c r="BG12" s="14">
        <v>778285.81</v>
      </c>
      <c r="BH12" s="14">
        <v>4949263.87</v>
      </c>
      <c r="BI12" s="82">
        <v>21331458.170000002</v>
      </c>
    </row>
    <row r="13" spans="1:61" x14ac:dyDescent="0.3">
      <c r="A13" s="4" t="s">
        <v>3</v>
      </c>
      <c r="B13" s="13">
        <v>538</v>
      </c>
      <c r="C13" s="14">
        <v>6</v>
      </c>
      <c r="D13" s="14">
        <v>1</v>
      </c>
      <c r="E13" s="82">
        <v>545</v>
      </c>
      <c r="F13" s="14">
        <v>3</v>
      </c>
      <c r="G13" s="82">
        <v>3</v>
      </c>
      <c r="H13" s="87">
        <v>9706885.4500000011</v>
      </c>
      <c r="I13" s="88">
        <v>0</v>
      </c>
      <c r="J13" s="88">
        <v>0</v>
      </c>
      <c r="K13" s="92">
        <v>0</v>
      </c>
      <c r="L13" s="92">
        <v>0</v>
      </c>
      <c r="M13" s="82">
        <v>9706885.4500000011</v>
      </c>
      <c r="N13" s="13">
        <v>2165680.8900000006</v>
      </c>
      <c r="O13" s="14">
        <v>0</v>
      </c>
      <c r="P13" s="14">
        <v>0</v>
      </c>
      <c r="Q13" s="82">
        <v>2165680.8900000006</v>
      </c>
      <c r="R13" s="13">
        <v>7075473.4900000002</v>
      </c>
      <c r="S13" s="14">
        <v>0</v>
      </c>
      <c r="T13" s="14">
        <v>0</v>
      </c>
      <c r="U13" s="82">
        <v>7075473.4900000002</v>
      </c>
      <c r="V13" s="13">
        <v>465731.07</v>
      </c>
      <c r="W13" s="14">
        <v>0</v>
      </c>
      <c r="X13" s="14">
        <v>0</v>
      </c>
      <c r="Y13" s="82">
        <v>465731.07</v>
      </c>
      <c r="Z13" s="13">
        <v>857708.1100000001</v>
      </c>
      <c r="AA13" s="14">
        <v>0</v>
      </c>
      <c r="AB13" s="14">
        <v>0</v>
      </c>
      <c r="AC13" s="14">
        <v>0</v>
      </c>
      <c r="AD13" s="14">
        <v>0</v>
      </c>
      <c r="AE13" s="82">
        <v>857708.1100000001</v>
      </c>
      <c r="AF13" s="87">
        <v>10564593.560000001</v>
      </c>
      <c r="AG13" s="88">
        <v>0</v>
      </c>
      <c r="AH13" s="88">
        <v>0</v>
      </c>
      <c r="AI13" s="88">
        <v>0</v>
      </c>
      <c r="AJ13" s="88">
        <v>0</v>
      </c>
      <c r="AK13" s="82">
        <v>10564593.560000001</v>
      </c>
      <c r="AL13" s="13">
        <v>165127092</v>
      </c>
      <c r="AM13" s="14">
        <v>0</v>
      </c>
      <c r="AN13" s="14">
        <v>0</v>
      </c>
      <c r="AO13" s="14">
        <v>5778964</v>
      </c>
      <c r="AP13" s="14">
        <v>328047485</v>
      </c>
      <c r="AQ13" s="82">
        <v>498953541</v>
      </c>
      <c r="AR13" s="13">
        <v>165127092</v>
      </c>
      <c r="AS13" s="14">
        <v>0</v>
      </c>
      <c r="AT13" s="14">
        <v>0</v>
      </c>
      <c r="AU13" s="14">
        <v>5778964</v>
      </c>
      <c r="AV13" s="14">
        <v>328047485</v>
      </c>
      <c r="AW13" s="82">
        <v>498953541</v>
      </c>
      <c r="AX13" s="13">
        <v>116696592</v>
      </c>
      <c r="AY13" s="14">
        <v>0</v>
      </c>
      <c r="AZ13" s="14">
        <v>0</v>
      </c>
      <c r="BA13" s="14">
        <v>1563946</v>
      </c>
      <c r="BB13" s="14">
        <v>163287417</v>
      </c>
      <c r="BC13" s="82">
        <v>281547955</v>
      </c>
      <c r="BD13" s="13">
        <v>3441345</v>
      </c>
      <c r="BE13" s="14">
        <v>0</v>
      </c>
      <c r="BF13" s="14">
        <v>0</v>
      </c>
      <c r="BG13" s="14">
        <v>54725</v>
      </c>
      <c r="BH13" s="14">
        <v>4466285</v>
      </c>
      <c r="BI13" s="82">
        <v>7962355</v>
      </c>
    </row>
    <row r="14" spans="1:61" x14ac:dyDescent="0.3">
      <c r="A14" s="4" t="s">
        <v>4</v>
      </c>
      <c r="B14" s="13">
        <v>591</v>
      </c>
      <c r="C14" s="14">
        <v>375</v>
      </c>
      <c r="D14" s="14">
        <v>2</v>
      </c>
      <c r="E14" s="82">
        <v>968</v>
      </c>
      <c r="F14" s="14">
        <v>49</v>
      </c>
      <c r="G14" s="82">
        <v>49</v>
      </c>
      <c r="H14" s="87">
        <v>5876478.0698000006</v>
      </c>
      <c r="I14" s="88">
        <v>2494574.9032000001</v>
      </c>
      <c r="J14" s="88">
        <v>0</v>
      </c>
      <c r="K14" s="92">
        <v>82253</v>
      </c>
      <c r="L14" s="92">
        <v>134903.59</v>
      </c>
      <c r="M14" s="82">
        <v>8588209.563000001</v>
      </c>
      <c r="N14" s="13">
        <v>269004.64979999996</v>
      </c>
      <c r="O14" s="14">
        <v>1629262.6332</v>
      </c>
      <c r="P14" s="14">
        <v>0</v>
      </c>
      <c r="Q14" s="82">
        <v>1898267.2830000001</v>
      </c>
      <c r="R14" s="13">
        <v>2301522.73</v>
      </c>
      <c r="S14" s="14">
        <v>865312.27</v>
      </c>
      <c r="T14" s="14">
        <v>0</v>
      </c>
      <c r="U14" s="82">
        <v>3166835</v>
      </c>
      <c r="V14" s="13">
        <v>3305950.6900000004</v>
      </c>
      <c r="W14" s="14">
        <v>0</v>
      </c>
      <c r="X14" s="14">
        <v>0</v>
      </c>
      <c r="Y14" s="82">
        <v>3305950.6900000004</v>
      </c>
      <c r="Z14" s="13">
        <v>1346654.73</v>
      </c>
      <c r="AA14" s="14">
        <v>0</v>
      </c>
      <c r="AB14" s="14">
        <v>0</v>
      </c>
      <c r="AC14" s="14">
        <v>0</v>
      </c>
      <c r="AD14" s="14">
        <v>0</v>
      </c>
      <c r="AE14" s="82">
        <v>1346654.73</v>
      </c>
      <c r="AF14" s="87">
        <v>7223132.7998000011</v>
      </c>
      <c r="AG14" s="88">
        <v>2494574.9032000001</v>
      </c>
      <c r="AH14" s="88">
        <v>0</v>
      </c>
      <c r="AI14" s="88">
        <v>82253</v>
      </c>
      <c r="AJ14" s="88">
        <v>134903.59</v>
      </c>
      <c r="AK14" s="82">
        <v>9934864.2930000015</v>
      </c>
      <c r="AL14" s="13">
        <v>322925254.22858304</v>
      </c>
      <c r="AM14" s="14">
        <v>46571813.88322258</v>
      </c>
      <c r="AN14" s="14">
        <v>0</v>
      </c>
      <c r="AO14" s="14">
        <v>42908748.020000003</v>
      </c>
      <c r="AP14" s="14">
        <v>20428009.878192089</v>
      </c>
      <c r="AQ14" s="82">
        <v>432833826.00999767</v>
      </c>
      <c r="AR14" s="13">
        <v>67634315.06313996</v>
      </c>
      <c r="AS14" s="14">
        <v>9754123.2591557074</v>
      </c>
      <c r="AT14" s="14">
        <v>0</v>
      </c>
      <c r="AU14" s="14">
        <v>13738370.589999994</v>
      </c>
      <c r="AV14" s="14">
        <v>4278496.1477078767</v>
      </c>
      <c r="AW14" s="82">
        <v>95405305.060003534</v>
      </c>
      <c r="AX14" s="13">
        <v>255290939.16545478</v>
      </c>
      <c r="AY14" s="14">
        <v>36817690.624068558</v>
      </c>
      <c r="AZ14" s="14">
        <v>0</v>
      </c>
      <c r="BA14" s="14">
        <v>29170377.43</v>
      </c>
      <c r="BB14" s="14">
        <v>16149513.730484951</v>
      </c>
      <c r="BC14" s="82">
        <v>337428520.95000833</v>
      </c>
      <c r="BD14" s="13">
        <v>6997367.5101278285</v>
      </c>
      <c r="BE14" s="14">
        <v>1009150.2385982708</v>
      </c>
      <c r="BF14" s="14">
        <v>0</v>
      </c>
      <c r="BG14" s="14">
        <v>567755.24000000034</v>
      </c>
      <c r="BH14" s="14">
        <v>442648.23127475119</v>
      </c>
      <c r="BI14" s="82">
        <v>9016921.2200008519</v>
      </c>
    </row>
    <row r="15" spans="1:61" x14ac:dyDescent="0.3">
      <c r="A15" s="4" t="s">
        <v>5</v>
      </c>
      <c r="B15" s="13">
        <v>1149</v>
      </c>
      <c r="C15" s="14">
        <v>713</v>
      </c>
      <c r="D15" s="14">
        <v>183</v>
      </c>
      <c r="E15" s="82">
        <v>2045</v>
      </c>
      <c r="F15" s="14">
        <v>154</v>
      </c>
      <c r="G15" s="82">
        <v>154</v>
      </c>
      <c r="H15" s="87">
        <v>11817648.15</v>
      </c>
      <c r="I15" s="88">
        <v>8119058.7300000004</v>
      </c>
      <c r="J15" s="88">
        <v>0</v>
      </c>
      <c r="K15" s="92">
        <v>232389.18</v>
      </c>
      <c r="L15" s="92">
        <v>3231606.81</v>
      </c>
      <c r="M15" s="82">
        <v>23400702.870000001</v>
      </c>
      <c r="N15" s="13">
        <v>4371135.1500000004</v>
      </c>
      <c r="O15" s="14">
        <v>6544149.7300000004</v>
      </c>
      <c r="P15" s="14">
        <v>0</v>
      </c>
      <c r="Q15" s="82">
        <v>10915284.880000001</v>
      </c>
      <c r="R15" s="13">
        <v>4249962</v>
      </c>
      <c r="S15" s="14">
        <v>1574909</v>
      </c>
      <c r="T15" s="14">
        <v>0</v>
      </c>
      <c r="U15" s="82">
        <v>5824871</v>
      </c>
      <c r="V15" s="13">
        <v>3196551</v>
      </c>
      <c r="W15" s="14">
        <v>0</v>
      </c>
      <c r="X15" s="14">
        <v>0</v>
      </c>
      <c r="Y15" s="82">
        <v>3196551</v>
      </c>
      <c r="Z15" s="13">
        <v>442410</v>
      </c>
      <c r="AA15" s="14">
        <v>0</v>
      </c>
      <c r="AB15" s="14">
        <v>0</v>
      </c>
      <c r="AC15" s="14">
        <v>0</v>
      </c>
      <c r="AD15" s="14">
        <v>620109</v>
      </c>
      <c r="AE15" s="82">
        <v>1062519</v>
      </c>
      <c r="AF15" s="87">
        <v>12260058.15</v>
      </c>
      <c r="AG15" s="88">
        <v>8119058.7300000004</v>
      </c>
      <c r="AH15" s="88">
        <v>0</v>
      </c>
      <c r="AI15" s="88">
        <v>232389.18</v>
      </c>
      <c r="AJ15" s="88">
        <v>3851715.81</v>
      </c>
      <c r="AK15" s="82">
        <v>24463221.870000001</v>
      </c>
      <c r="AL15" s="13">
        <v>380008956.86128652</v>
      </c>
      <c r="AM15" s="14">
        <v>63224125.119557358</v>
      </c>
      <c r="AN15" s="14">
        <v>12501552.310856143</v>
      </c>
      <c r="AO15" s="14">
        <v>43172159.024999999</v>
      </c>
      <c r="AP15" s="14">
        <v>87238487.848418385</v>
      </c>
      <c r="AQ15" s="82">
        <v>586145281.16511846</v>
      </c>
      <c r="AR15" s="13">
        <v>308480625.92110002</v>
      </c>
      <c r="AS15" s="14">
        <v>31060131.948251799</v>
      </c>
      <c r="AT15" s="14">
        <v>6141640.7676481977</v>
      </c>
      <c r="AU15" s="14">
        <v>43172159.024999999</v>
      </c>
      <c r="AV15" s="14">
        <v>87238487.848418385</v>
      </c>
      <c r="AW15" s="82">
        <v>476093045.51041842</v>
      </c>
      <c r="AX15" s="13">
        <v>301251098.02588654</v>
      </c>
      <c r="AY15" s="14">
        <v>46932634.741354652</v>
      </c>
      <c r="AZ15" s="14">
        <v>9280172.5163588524</v>
      </c>
      <c r="BA15" s="14">
        <v>22600772.512199998</v>
      </c>
      <c r="BB15" s="14">
        <v>70406658.791453943</v>
      </c>
      <c r="BC15" s="82">
        <v>450471336.58725399</v>
      </c>
      <c r="BD15" s="13">
        <v>7305274.7056</v>
      </c>
      <c r="BE15" s="14">
        <v>2640701.4866569224</v>
      </c>
      <c r="BF15" s="14">
        <v>522156.18184307782</v>
      </c>
      <c r="BG15" s="14">
        <v>452880.10210000002</v>
      </c>
      <c r="BH15" s="14">
        <v>1328383.0995363982</v>
      </c>
      <c r="BI15" s="82">
        <v>12249395.575736398</v>
      </c>
    </row>
    <row r="16" spans="1:61" x14ac:dyDescent="0.3">
      <c r="A16" s="4" t="s">
        <v>6</v>
      </c>
      <c r="B16" s="13">
        <v>356</v>
      </c>
      <c r="C16" s="14">
        <v>0</v>
      </c>
      <c r="D16" s="14">
        <v>0</v>
      </c>
      <c r="E16" s="82">
        <v>356</v>
      </c>
      <c r="F16" s="14">
        <v>5</v>
      </c>
      <c r="G16" s="82">
        <v>5</v>
      </c>
      <c r="H16" s="87">
        <v>2847565.29</v>
      </c>
      <c r="I16" s="88">
        <v>0</v>
      </c>
      <c r="J16" s="88">
        <v>0</v>
      </c>
      <c r="K16" s="92">
        <v>57071.47</v>
      </c>
      <c r="L16" s="92">
        <v>6441012.4499999993</v>
      </c>
      <c r="M16" s="82">
        <v>9345649.209999999</v>
      </c>
      <c r="N16" s="13">
        <v>668026.03</v>
      </c>
      <c r="O16" s="14">
        <v>0</v>
      </c>
      <c r="P16" s="14">
        <v>0</v>
      </c>
      <c r="Q16" s="82">
        <v>668026.03</v>
      </c>
      <c r="R16" s="13">
        <v>2179539.2599999998</v>
      </c>
      <c r="S16" s="14">
        <v>0</v>
      </c>
      <c r="T16" s="14">
        <v>0</v>
      </c>
      <c r="U16" s="82">
        <v>2179539.2599999998</v>
      </c>
      <c r="V16" s="13">
        <v>0</v>
      </c>
      <c r="W16" s="14">
        <v>0</v>
      </c>
      <c r="X16" s="14">
        <v>0</v>
      </c>
      <c r="Y16" s="82">
        <v>0</v>
      </c>
      <c r="Z16" s="13">
        <v>0</v>
      </c>
      <c r="AA16" s="14">
        <v>0</v>
      </c>
      <c r="AB16" s="14">
        <v>0</v>
      </c>
      <c r="AC16" s="14">
        <v>0</v>
      </c>
      <c r="AD16" s="14">
        <v>305101.09999999998</v>
      </c>
      <c r="AE16" s="82">
        <v>305101.09999999998</v>
      </c>
      <c r="AF16" s="87">
        <v>2847565.29</v>
      </c>
      <c r="AG16" s="88">
        <v>0</v>
      </c>
      <c r="AH16" s="88">
        <v>0</v>
      </c>
      <c r="AI16" s="88">
        <v>57071.47</v>
      </c>
      <c r="AJ16" s="88">
        <v>6746113.5499999989</v>
      </c>
      <c r="AK16" s="82">
        <v>9650750.3099999987</v>
      </c>
      <c r="AL16" s="13">
        <v>208108368.49000001</v>
      </c>
      <c r="AM16" s="14">
        <v>0</v>
      </c>
      <c r="AN16" s="14">
        <v>0</v>
      </c>
      <c r="AO16" s="14">
        <v>7898594.3799999999</v>
      </c>
      <c r="AP16" s="14">
        <v>205402182.42999998</v>
      </c>
      <c r="AQ16" s="82">
        <v>421409145.29999995</v>
      </c>
      <c r="AR16" s="13">
        <v>208108368.49000001</v>
      </c>
      <c r="AS16" s="14">
        <v>0</v>
      </c>
      <c r="AT16" s="14">
        <v>0</v>
      </c>
      <c r="AU16" s="14">
        <v>7898594.3799999999</v>
      </c>
      <c r="AV16" s="14">
        <v>205402182.42999998</v>
      </c>
      <c r="AW16" s="82">
        <v>421409145.29999995</v>
      </c>
      <c r="AX16" s="13">
        <v>119186855.19000001</v>
      </c>
      <c r="AY16" s="14">
        <v>0</v>
      </c>
      <c r="AZ16" s="14">
        <v>0</v>
      </c>
      <c r="BA16" s="14">
        <v>5730736.54</v>
      </c>
      <c r="BB16" s="14">
        <v>107684580.00999998</v>
      </c>
      <c r="BC16" s="82">
        <v>232602171.74000001</v>
      </c>
      <c r="BD16" s="13">
        <v>2754253.27</v>
      </c>
      <c r="BE16" s="14">
        <v>0</v>
      </c>
      <c r="BF16" s="14">
        <v>0</v>
      </c>
      <c r="BG16" s="14">
        <v>77202.84</v>
      </c>
      <c r="BH16" s="14">
        <v>4143429.94</v>
      </c>
      <c r="BI16" s="82">
        <v>6974886.0499999998</v>
      </c>
    </row>
    <row r="17" spans="1:61" s="18" customFormat="1" x14ac:dyDescent="0.3">
      <c r="A17" s="4" t="s">
        <v>7</v>
      </c>
      <c r="B17" s="13">
        <v>560</v>
      </c>
      <c r="C17" s="14">
        <v>690</v>
      </c>
      <c r="D17" s="14">
        <v>80</v>
      </c>
      <c r="E17" s="82">
        <v>1330</v>
      </c>
      <c r="F17" s="14">
        <v>73</v>
      </c>
      <c r="G17" s="82">
        <v>73</v>
      </c>
      <c r="H17" s="87">
        <v>2812452</v>
      </c>
      <c r="I17" s="88">
        <v>1475205</v>
      </c>
      <c r="J17" s="88">
        <v>0</v>
      </c>
      <c r="K17" s="92">
        <v>0</v>
      </c>
      <c r="L17" s="92">
        <v>0</v>
      </c>
      <c r="M17" s="82">
        <v>4287657</v>
      </c>
      <c r="N17" s="13">
        <v>1027548</v>
      </c>
      <c r="O17" s="14">
        <v>887757</v>
      </c>
      <c r="P17" s="14">
        <v>0</v>
      </c>
      <c r="Q17" s="82">
        <v>1915305</v>
      </c>
      <c r="R17" s="13">
        <v>1338315</v>
      </c>
      <c r="S17" s="14">
        <v>283914</v>
      </c>
      <c r="T17" s="14">
        <v>0</v>
      </c>
      <c r="U17" s="82">
        <v>1622229</v>
      </c>
      <c r="V17" s="13">
        <v>446589</v>
      </c>
      <c r="W17" s="14">
        <v>303534</v>
      </c>
      <c r="X17" s="14">
        <v>0</v>
      </c>
      <c r="Y17" s="82">
        <v>750123</v>
      </c>
      <c r="Z17" s="13">
        <v>0</v>
      </c>
      <c r="AA17" s="14">
        <v>0</v>
      </c>
      <c r="AB17" s="14">
        <v>0</v>
      </c>
      <c r="AC17" s="14">
        <v>0</v>
      </c>
      <c r="AD17" s="14">
        <v>0</v>
      </c>
      <c r="AE17" s="82">
        <v>0</v>
      </c>
      <c r="AF17" s="87">
        <v>2812452</v>
      </c>
      <c r="AG17" s="88">
        <v>1475205</v>
      </c>
      <c r="AH17" s="88">
        <v>0</v>
      </c>
      <c r="AI17" s="88">
        <v>0</v>
      </c>
      <c r="AJ17" s="88">
        <v>0</v>
      </c>
      <c r="AK17" s="82">
        <v>4287657</v>
      </c>
      <c r="AL17" s="13">
        <v>174224253</v>
      </c>
      <c r="AM17" s="14">
        <v>36319865</v>
      </c>
      <c r="AN17" s="14">
        <v>0</v>
      </c>
      <c r="AO17" s="14">
        <v>68298540</v>
      </c>
      <c r="AP17" s="14">
        <v>25919163</v>
      </c>
      <c r="AQ17" s="82">
        <v>304761821</v>
      </c>
      <c r="AR17" s="13">
        <v>174224253</v>
      </c>
      <c r="AS17" s="14">
        <v>36319865</v>
      </c>
      <c r="AT17" s="14">
        <v>0</v>
      </c>
      <c r="AU17" s="14">
        <v>68298540</v>
      </c>
      <c r="AV17" s="14">
        <v>25919163</v>
      </c>
      <c r="AW17" s="82">
        <v>304761821</v>
      </c>
      <c r="AX17" s="13">
        <v>94375382</v>
      </c>
      <c r="AY17" s="14">
        <v>28481186</v>
      </c>
      <c r="AZ17" s="14">
        <v>0</v>
      </c>
      <c r="BA17" s="14">
        <v>25068185</v>
      </c>
      <c r="BB17" s="14">
        <v>11950326</v>
      </c>
      <c r="BC17" s="82">
        <v>159875079</v>
      </c>
      <c r="BD17" s="13">
        <v>2100884</v>
      </c>
      <c r="BE17" s="14">
        <v>832396</v>
      </c>
      <c r="BF17" s="14">
        <v>0</v>
      </c>
      <c r="BG17" s="14">
        <v>425398</v>
      </c>
      <c r="BH17" s="14">
        <v>339993</v>
      </c>
      <c r="BI17" s="82">
        <v>3698671</v>
      </c>
    </row>
    <row r="18" spans="1:61" s="18" customFormat="1" x14ac:dyDescent="0.3">
      <c r="A18" s="4" t="s">
        <v>8</v>
      </c>
      <c r="B18" s="13">
        <v>566</v>
      </c>
      <c r="C18" s="14">
        <v>1</v>
      </c>
      <c r="D18" s="14">
        <v>0</v>
      </c>
      <c r="E18" s="82">
        <v>567</v>
      </c>
      <c r="F18" s="14">
        <v>9</v>
      </c>
      <c r="G18" s="82">
        <v>9</v>
      </c>
      <c r="H18" s="87">
        <v>10365368.939999999</v>
      </c>
      <c r="I18" s="88">
        <v>0</v>
      </c>
      <c r="J18" s="88">
        <v>0</v>
      </c>
      <c r="K18" s="92">
        <v>0</v>
      </c>
      <c r="L18" s="92">
        <v>0</v>
      </c>
      <c r="M18" s="82">
        <v>10365368.939999999</v>
      </c>
      <c r="N18" s="13">
        <v>125271.94</v>
      </c>
      <c r="O18" s="14">
        <v>0</v>
      </c>
      <c r="P18" s="14">
        <v>0</v>
      </c>
      <c r="Q18" s="82">
        <v>125271.94</v>
      </c>
      <c r="R18" s="13">
        <v>10230585</v>
      </c>
      <c r="S18" s="14">
        <v>0</v>
      </c>
      <c r="T18" s="14">
        <v>0</v>
      </c>
      <c r="U18" s="82">
        <v>10230585</v>
      </c>
      <c r="V18" s="13">
        <v>9512</v>
      </c>
      <c r="W18" s="14">
        <v>0</v>
      </c>
      <c r="X18" s="14">
        <v>0</v>
      </c>
      <c r="Y18" s="82">
        <v>9512</v>
      </c>
      <c r="Z18" s="13">
        <v>34748</v>
      </c>
      <c r="AA18" s="14">
        <v>0</v>
      </c>
      <c r="AB18" s="14">
        <v>0</v>
      </c>
      <c r="AC18" s="14">
        <v>0</v>
      </c>
      <c r="AD18" s="14">
        <v>0</v>
      </c>
      <c r="AE18" s="82">
        <v>34748</v>
      </c>
      <c r="AF18" s="87">
        <v>10400116.939999999</v>
      </c>
      <c r="AG18" s="88">
        <v>0</v>
      </c>
      <c r="AH18" s="88">
        <v>0</v>
      </c>
      <c r="AI18" s="88">
        <v>0</v>
      </c>
      <c r="AJ18" s="88">
        <v>0</v>
      </c>
      <c r="AK18" s="82">
        <v>10400116.939999999</v>
      </c>
      <c r="AL18" s="13">
        <v>451150582.29000002</v>
      </c>
      <c r="AM18" s="14">
        <v>0</v>
      </c>
      <c r="AN18" s="14">
        <v>0</v>
      </c>
      <c r="AO18" s="14">
        <v>15470912.199999999</v>
      </c>
      <c r="AP18" s="14">
        <v>365943652.29000002</v>
      </c>
      <c r="AQ18" s="82">
        <v>832565146.77999997</v>
      </c>
      <c r="AR18" s="13">
        <v>278507824.56999999</v>
      </c>
      <c r="AS18" s="14">
        <v>0</v>
      </c>
      <c r="AT18" s="14">
        <v>0</v>
      </c>
      <c r="AU18" s="14">
        <v>9740181.6199999992</v>
      </c>
      <c r="AV18" s="14">
        <v>203468078.93000001</v>
      </c>
      <c r="AW18" s="82">
        <v>491716085.12</v>
      </c>
      <c r="AX18" s="13">
        <v>172642757.72</v>
      </c>
      <c r="AY18" s="14">
        <v>0</v>
      </c>
      <c r="AZ18" s="14">
        <v>0</v>
      </c>
      <c r="BA18" s="14">
        <v>5730730.5800000001</v>
      </c>
      <c r="BB18" s="14">
        <v>162475573.36000001</v>
      </c>
      <c r="BC18" s="82">
        <v>340849061.66000003</v>
      </c>
      <c r="BD18" s="13">
        <v>5117578.4800000004</v>
      </c>
      <c r="BE18" s="14">
        <v>0</v>
      </c>
      <c r="BF18" s="14">
        <v>0</v>
      </c>
      <c r="BG18" s="14">
        <v>89477.79</v>
      </c>
      <c r="BH18" s="14">
        <v>5216431.8499999996</v>
      </c>
      <c r="BI18" s="82">
        <v>10423488.120000001</v>
      </c>
    </row>
    <row r="19" spans="1:61" s="18" customFormat="1" x14ac:dyDescent="0.3">
      <c r="A19" s="4" t="s">
        <v>9</v>
      </c>
      <c r="B19" s="13">
        <v>889</v>
      </c>
      <c r="C19" s="14">
        <v>5</v>
      </c>
      <c r="D19" s="14">
        <v>0</v>
      </c>
      <c r="E19" s="82">
        <v>894</v>
      </c>
      <c r="F19" s="14">
        <v>17</v>
      </c>
      <c r="G19" s="82">
        <v>17</v>
      </c>
      <c r="H19" s="87">
        <v>18875496.798</v>
      </c>
      <c r="I19" s="88">
        <v>0</v>
      </c>
      <c r="J19" s="88">
        <v>0</v>
      </c>
      <c r="K19" s="92">
        <v>0</v>
      </c>
      <c r="L19" s="92">
        <v>0</v>
      </c>
      <c r="M19" s="82">
        <v>18875496.798</v>
      </c>
      <c r="N19" s="13">
        <v>3326376</v>
      </c>
      <c r="O19" s="14">
        <v>0</v>
      </c>
      <c r="P19" s="14">
        <v>0</v>
      </c>
      <c r="Q19" s="82">
        <v>3326376</v>
      </c>
      <c r="R19" s="13">
        <v>12850429.57</v>
      </c>
      <c r="S19" s="14">
        <v>0</v>
      </c>
      <c r="T19" s="14">
        <v>0</v>
      </c>
      <c r="U19" s="82">
        <v>12850429.57</v>
      </c>
      <c r="V19" s="13">
        <v>2698691.2280000001</v>
      </c>
      <c r="W19" s="14">
        <v>0</v>
      </c>
      <c r="X19" s="14">
        <v>0</v>
      </c>
      <c r="Y19" s="82">
        <v>2698691.2280000001</v>
      </c>
      <c r="Z19" s="13">
        <v>1626249.4919999999</v>
      </c>
      <c r="AA19" s="14">
        <v>0</v>
      </c>
      <c r="AB19" s="14">
        <v>0</v>
      </c>
      <c r="AC19" s="14">
        <v>0</v>
      </c>
      <c r="AD19" s="14">
        <v>0</v>
      </c>
      <c r="AE19" s="82">
        <v>1626249.4919999999</v>
      </c>
      <c r="AF19" s="87">
        <v>20501746.289999999</v>
      </c>
      <c r="AG19" s="88">
        <v>0</v>
      </c>
      <c r="AH19" s="88">
        <v>0</v>
      </c>
      <c r="AI19" s="88">
        <v>0</v>
      </c>
      <c r="AJ19" s="88">
        <v>0</v>
      </c>
      <c r="AK19" s="82">
        <v>20501746.289999999</v>
      </c>
      <c r="AL19" s="13">
        <v>1248080496.6099999</v>
      </c>
      <c r="AM19" s="14">
        <v>0</v>
      </c>
      <c r="AN19" s="14">
        <v>0</v>
      </c>
      <c r="AO19" s="14">
        <v>14278898.1</v>
      </c>
      <c r="AP19" s="14">
        <v>0</v>
      </c>
      <c r="AQ19" s="82">
        <v>1262359394.7099998</v>
      </c>
      <c r="AR19" s="13">
        <v>1248080496.6099999</v>
      </c>
      <c r="AS19" s="14">
        <v>0</v>
      </c>
      <c r="AT19" s="14">
        <v>0</v>
      </c>
      <c r="AU19" s="14">
        <v>14278898.1</v>
      </c>
      <c r="AV19" s="14">
        <v>0</v>
      </c>
      <c r="AW19" s="82">
        <v>1262359394.7099998</v>
      </c>
      <c r="AX19" s="13">
        <v>775170249.18999982</v>
      </c>
      <c r="AY19" s="14">
        <v>0</v>
      </c>
      <c r="AZ19" s="14">
        <v>0</v>
      </c>
      <c r="BA19" s="14">
        <v>10904024.43</v>
      </c>
      <c r="BB19" s="14">
        <v>0</v>
      </c>
      <c r="BC19" s="82">
        <v>786074273.61999977</v>
      </c>
      <c r="BD19" s="13">
        <v>20208283.98</v>
      </c>
      <c r="BE19" s="14">
        <v>0</v>
      </c>
      <c r="BF19" s="14">
        <v>0</v>
      </c>
      <c r="BG19" s="14">
        <v>311450.67</v>
      </c>
      <c r="BH19" s="14">
        <v>0</v>
      </c>
      <c r="BI19" s="82">
        <v>20519734.650000002</v>
      </c>
    </row>
    <row r="20" spans="1:61" s="18" customFormat="1" x14ac:dyDescent="0.3">
      <c r="A20" s="4" t="s">
        <v>10</v>
      </c>
      <c r="B20" s="13">
        <v>995</v>
      </c>
      <c r="C20" s="14">
        <v>1110</v>
      </c>
      <c r="D20" s="14">
        <v>3276</v>
      </c>
      <c r="E20" s="82">
        <v>5381</v>
      </c>
      <c r="F20" s="14">
        <v>29</v>
      </c>
      <c r="G20" s="82">
        <v>29</v>
      </c>
      <c r="H20" s="87">
        <v>1031543</v>
      </c>
      <c r="I20" s="88">
        <v>516038</v>
      </c>
      <c r="J20" s="88">
        <v>346628</v>
      </c>
      <c r="K20" s="92">
        <v>0</v>
      </c>
      <c r="L20" s="92">
        <v>0</v>
      </c>
      <c r="M20" s="82">
        <v>1894209</v>
      </c>
      <c r="N20" s="13">
        <v>1031543</v>
      </c>
      <c r="O20" s="14">
        <v>516038</v>
      </c>
      <c r="P20" s="14">
        <v>346628</v>
      </c>
      <c r="Q20" s="82">
        <v>1894209</v>
      </c>
      <c r="R20" s="13">
        <v>0</v>
      </c>
      <c r="S20" s="14">
        <v>0</v>
      </c>
      <c r="T20" s="14">
        <v>0</v>
      </c>
      <c r="U20" s="82">
        <v>0</v>
      </c>
      <c r="V20" s="13">
        <v>0</v>
      </c>
      <c r="W20" s="14">
        <v>0</v>
      </c>
      <c r="X20" s="14">
        <v>0</v>
      </c>
      <c r="Y20" s="82">
        <v>0</v>
      </c>
      <c r="Z20" s="13">
        <v>0</v>
      </c>
      <c r="AA20" s="14">
        <v>0</v>
      </c>
      <c r="AB20" s="14">
        <v>0</v>
      </c>
      <c r="AC20" s="14">
        <v>0</v>
      </c>
      <c r="AD20" s="14">
        <v>0</v>
      </c>
      <c r="AE20" s="82">
        <v>0</v>
      </c>
      <c r="AF20" s="87">
        <v>1031543</v>
      </c>
      <c r="AG20" s="88">
        <v>516038</v>
      </c>
      <c r="AH20" s="88">
        <v>346628</v>
      </c>
      <c r="AI20" s="88">
        <v>0</v>
      </c>
      <c r="AJ20" s="88">
        <v>0</v>
      </c>
      <c r="AK20" s="82">
        <v>1894209</v>
      </c>
      <c r="AL20" s="13">
        <v>0</v>
      </c>
      <c r="AM20" s="14">
        <v>0</v>
      </c>
      <c r="AN20" s="14">
        <v>0</v>
      </c>
      <c r="AO20" s="14">
        <v>0</v>
      </c>
      <c r="AP20" s="14">
        <v>0</v>
      </c>
      <c r="AQ20" s="82">
        <v>0</v>
      </c>
      <c r="AR20" s="13">
        <v>0</v>
      </c>
      <c r="AS20" s="14">
        <v>0</v>
      </c>
      <c r="AT20" s="14">
        <v>0</v>
      </c>
      <c r="AU20" s="14">
        <v>0</v>
      </c>
      <c r="AV20" s="14">
        <v>0</v>
      </c>
      <c r="AW20" s="82">
        <v>0</v>
      </c>
      <c r="AX20" s="13">
        <v>0</v>
      </c>
      <c r="AY20" s="14">
        <v>0</v>
      </c>
      <c r="AZ20" s="14">
        <v>0</v>
      </c>
      <c r="BA20" s="14">
        <v>0</v>
      </c>
      <c r="BB20" s="14">
        <v>0</v>
      </c>
      <c r="BC20" s="82">
        <v>0</v>
      </c>
      <c r="BD20" s="13">
        <v>4378852</v>
      </c>
      <c r="BE20" s="14">
        <v>898637</v>
      </c>
      <c r="BF20" s="14">
        <v>15712</v>
      </c>
      <c r="BG20" s="14">
        <v>0</v>
      </c>
      <c r="BH20" s="14">
        <v>0</v>
      </c>
      <c r="BI20" s="82">
        <v>5293201</v>
      </c>
    </row>
    <row r="21" spans="1:61" s="18" customFormat="1" x14ac:dyDescent="0.3">
      <c r="A21" s="4" t="s">
        <v>11</v>
      </c>
      <c r="B21" s="13">
        <v>1152</v>
      </c>
      <c r="C21" s="14">
        <v>2038</v>
      </c>
      <c r="D21" s="14">
        <v>824</v>
      </c>
      <c r="E21" s="82">
        <v>4014</v>
      </c>
      <c r="F21" s="14">
        <v>66</v>
      </c>
      <c r="G21" s="82">
        <v>66</v>
      </c>
      <c r="H21" s="87">
        <v>4395084.67</v>
      </c>
      <c r="I21" s="88">
        <v>7181990.540000001</v>
      </c>
      <c r="J21" s="88">
        <v>32232.57</v>
      </c>
      <c r="K21" s="92">
        <v>660708.66</v>
      </c>
      <c r="L21" s="92">
        <v>4317722.4399999995</v>
      </c>
      <c r="M21" s="82">
        <v>16587738.880000001</v>
      </c>
      <c r="N21" s="13">
        <v>1146016.3399999999</v>
      </c>
      <c r="O21" s="14">
        <v>2397924.9300000002</v>
      </c>
      <c r="P21" s="14">
        <v>32232.57</v>
      </c>
      <c r="Q21" s="82">
        <v>3576173.84</v>
      </c>
      <c r="R21" s="13">
        <v>3189592.73</v>
      </c>
      <c r="S21" s="14">
        <v>2654306.2600000012</v>
      </c>
      <c r="T21" s="14">
        <v>0</v>
      </c>
      <c r="U21" s="82">
        <v>5843898.9900000012</v>
      </c>
      <c r="V21" s="13">
        <v>59475.6</v>
      </c>
      <c r="W21" s="14">
        <v>2129759.35</v>
      </c>
      <c r="X21" s="14">
        <v>0</v>
      </c>
      <c r="Y21" s="82">
        <v>2189234.9500000002</v>
      </c>
      <c r="Z21" s="13">
        <v>0</v>
      </c>
      <c r="AA21" s="14">
        <v>0</v>
      </c>
      <c r="AB21" s="14">
        <v>0</v>
      </c>
      <c r="AC21" s="14">
        <v>0</v>
      </c>
      <c r="AD21" s="14">
        <v>0</v>
      </c>
      <c r="AE21" s="82">
        <v>0</v>
      </c>
      <c r="AF21" s="87">
        <v>4395084.67</v>
      </c>
      <c r="AG21" s="88">
        <v>7181990.540000001</v>
      </c>
      <c r="AH21" s="88">
        <v>32232.57</v>
      </c>
      <c r="AI21" s="88">
        <v>660708.66</v>
      </c>
      <c r="AJ21" s="88">
        <v>4317722.4399999995</v>
      </c>
      <c r="AK21" s="82">
        <v>16587738.880000001</v>
      </c>
      <c r="AL21" s="13">
        <v>441476669</v>
      </c>
      <c r="AM21" s="14">
        <v>53486047.741000026</v>
      </c>
      <c r="AN21" s="14">
        <v>0</v>
      </c>
      <c r="AO21" s="14">
        <v>33802005.598445013</v>
      </c>
      <c r="AP21" s="14">
        <v>67274958</v>
      </c>
      <c r="AQ21" s="82">
        <v>596039680.33944511</v>
      </c>
      <c r="AR21" s="13">
        <v>367781776</v>
      </c>
      <c r="AS21" s="14">
        <v>53486047.741000026</v>
      </c>
      <c r="AT21" s="14">
        <v>0</v>
      </c>
      <c r="AU21" s="14">
        <v>33802005.598445013</v>
      </c>
      <c r="AV21" s="14">
        <v>67274958</v>
      </c>
      <c r="AW21" s="82">
        <v>522344787.33944505</v>
      </c>
      <c r="AX21" s="13">
        <v>255491467</v>
      </c>
      <c r="AY21" s="14">
        <v>26471187.854959585</v>
      </c>
      <c r="AZ21" s="14">
        <v>0</v>
      </c>
      <c r="BA21" s="14">
        <v>16817566.650231887</v>
      </c>
      <c r="BB21" s="14">
        <v>38491019</v>
      </c>
      <c r="BC21" s="82">
        <v>337271240.5051915</v>
      </c>
      <c r="BD21" s="13">
        <v>7429444</v>
      </c>
      <c r="BE21" s="14">
        <v>3493921.1250209333</v>
      </c>
      <c r="BF21" s="14">
        <v>0</v>
      </c>
      <c r="BG21" s="14">
        <v>337409.48180549929</v>
      </c>
      <c r="BH21" s="14">
        <v>1358332</v>
      </c>
      <c r="BI21" s="82">
        <v>12619106.606826432</v>
      </c>
    </row>
    <row r="22" spans="1:61" s="18" customFormat="1" x14ac:dyDescent="0.3">
      <c r="A22" s="4" t="s">
        <v>12</v>
      </c>
      <c r="B22" s="13">
        <v>755</v>
      </c>
      <c r="C22" s="14">
        <v>839</v>
      </c>
      <c r="D22" s="14">
        <v>6</v>
      </c>
      <c r="E22" s="82">
        <v>1600</v>
      </c>
      <c r="F22" s="14">
        <v>103</v>
      </c>
      <c r="G22" s="82">
        <v>103</v>
      </c>
      <c r="H22" s="87">
        <v>11139780</v>
      </c>
      <c r="I22" s="88">
        <v>4925855</v>
      </c>
      <c r="J22" s="88">
        <v>6440</v>
      </c>
      <c r="K22" s="92">
        <v>319376</v>
      </c>
      <c r="L22" s="92">
        <v>1514257</v>
      </c>
      <c r="M22" s="82">
        <v>17905708</v>
      </c>
      <c r="N22" s="13">
        <v>1287745</v>
      </c>
      <c r="O22" s="14">
        <v>925873</v>
      </c>
      <c r="P22" s="14">
        <v>6440</v>
      </c>
      <c r="Q22" s="82">
        <v>2220058</v>
      </c>
      <c r="R22" s="13">
        <v>4349358</v>
      </c>
      <c r="S22" s="14">
        <v>1942328</v>
      </c>
      <c r="T22" s="14">
        <v>0</v>
      </c>
      <c r="U22" s="82">
        <v>6291686</v>
      </c>
      <c r="V22" s="13">
        <v>5502677</v>
      </c>
      <c r="W22" s="14">
        <v>2057654</v>
      </c>
      <c r="X22" s="14">
        <v>0</v>
      </c>
      <c r="Y22" s="82">
        <v>7560331</v>
      </c>
      <c r="Z22" s="13">
        <v>103609</v>
      </c>
      <c r="AA22" s="14">
        <v>0</v>
      </c>
      <c r="AB22" s="14">
        <v>0</v>
      </c>
      <c r="AC22" s="14">
        <v>0</v>
      </c>
      <c r="AD22" s="14">
        <v>778770</v>
      </c>
      <c r="AE22" s="82">
        <v>882379</v>
      </c>
      <c r="AF22" s="87">
        <v>11243389</v>
      </c>
      <c r="AG22" s="88">
        <v>4925855</v>
      </c>
      <c r="AH22" s="88">
        <v>6440</v>
      </c>
      <c r="AI22" s="88">
        <v>319376</v>
      </c>
      <c r="AJ22" s="88">
        <v>2293027</v>
      </c>
      <c r="AK22" s="82">
        <v>18788087</v>
      </c>
      <c r="AL22" s="13">
        <v>405054224</v>
      </c>
      <c r="AM22" s="14">
        <v>40649768</v>
      </c>
      <c r="AN22" s="14">
        <v>282764</v>
      </c>
      <c r="AO22" s="14">
        <v>105583080</v>
      </c>
      <c r="AP22" s="14">
        <v>122394326</v>
      </c>
      <c r="AQ22" s="82">
        <v>673964162</v>
      </c>
      <c r="AR22" s="13">
        <v>381034767</v>
      </c>
      <c r="AS22" s="14">
        <v>33139795</v>
      </c>
      <c r="AT22" s="14">
        <v>213497</v>
      </c>
      <c r="AU22" s="14">
        <v>105583080</v>
      </c>
      <c r="AV22" s="14">
        <v>122394326</v>
      </c>
      <c r="AW22" s="82">
        <v>642365465</v>
      </c>
      <c r="AX22" s="13">
        <v>293648900</v>
      </c>
      <c r="AY22" s="14">
        <v>20051102</v>
      </c>
      <c r="AZ22" s="14">
        <v>107839</v>
      </c>
      <c r="BA22" s="14">
        <v>68535698</v>
      </c>
      <c r="BB22" s="14">
        <v>94778343</v>
      </c>
      <c r="BC22" s="82">
        <v>477121882</v>
      </c>
      <c r="BD22" s="13">
        <v>9235835</v>
      </c>
      <c r="BE22" s="14">
        <v>1091696</v>
      </c>
      <c r="BF22" s="14">
        <v>3139</v>
      </c>
      <c r="BG22" s="14">
        <v>1151295</v>
      </c>
      <c r="BH22" s="14">
        <v>2407092</v>
      </c>
      <c r="BI22" s="82">
        <v>13889057</v>
      </c>
    </row>
    <row r="23" spans="1:61" s="18" customFormat="1" x14ac:dyDescent="0.3">
      <c r="A23" s="4" t="s">
        <v>13</v>
      </c>
      <c r="B23" s="13">
        <v>1700</v>
      </c>
      <c r="C23" s="14">
        <v>175</v>
      </c>
      <c r="D23" s="14">
        <v>0</v>
      </c>
      <c r="E23" s="82">
        <v>1875</v>
      </c>
      <c r="F23" s="14">
        <v>63</v>
      </c>
      <c r="G23" s="82">
        <v>63</v>
      </c>
      <c r="H23" s="87">
        <v>26524590.25</v>
      </c>
      <c r="I23" s="88">
        <v>1333509.29</v>
      </c>
      <c r="J23" s="88">
        <v>0</v>
      </c>
      <c r="K23" s="92">
        <v>1329000</v>
      </c>
      <c r="L23" s="92">
        <v>10442117.17</v>
      </c>
      <c r="M23" s="82">
        <v>39629216.710000001</v>
      </c>
      <c r="N23" s="13">
        <v>4692090.2500000019</v>
      </c>
      <c r="O23" s="14">
        <v>1333509.29</v>
      </c>
      <c r="P23" s="14">
        <v>0</v>
      </c>
      <c r="Q23" s="82">
        <v>6025599.5400000019</v>
      </c>
      <c r="R23" s="13">
        <v>8144000</v>
      </c>
      <c r="S23" s="14">
        <v>0</v>
      </c>
      <c r="T23" s="14">
        <v>0</v>
      </c>
      <c r="U23" s="82">
        <v>8144000</v>
      </c>
      <c r="V23" s="13">
        <v>13688500</v>
      </c>
      <c r="W23" s="14">
        <v>0</v>
      </c>
      <c r="X23" s="14">
        <v>0</v>
      </c>
      <c r="Y23" s="82">
        <v>13688500</v>
      </c>
      <c r="Z23" s="13">
        <v>5790200</v>
      </c>
      <c r="AA23" s="14">
        <v>0</v>
      </c>
      <c r="AB23" s="14">
        <v>0</v>
      </c>
      <c r="AC23" s="14">
        <v>70000</v>
      </c>
      <c r="AD23" s="14">
        <v>5371800</v>
      </c>
      <c r="AE23" s="82">
        <v>11232000</v>
      </c>
      <c r="AF23" s="87">
        <v>32314790.25</v>
      </c>
      <c r="AG23" s="88">
        <v>1333509.29</v>
      </c>
      <c r="AH23" s="88">
        <v>0</v>
      </c>
      <c r="AI23" s="88">
        <v>1399000</v>
      </c>
      <c r="AJ23" s="88">
        <v>15813917.17</v>
      </c>
      <c r="AK23" s="82">
        <v>50861216.710000001</v>
      </c>
      <c r="AL23" s="13">
        <v>1185897369.4200013</v>
      </c>
      <c r="AM23" s="14">
        <v>58428156.660000026</v>
      </c>
      <c r="AN23" s="14">
        <v>0</v>
      </c>
      <c r="AO23" s="14">
        <v>37887981.839999996</v>
      </c>
      <c r="AP23" s="14">
        <v>1445038120.2899997</v>
      </c>
      <c r="AQ23" s="82">
        <v>2727251628.210001</v>
      </c>
      <c r="AR23" s="13">
        <v>507479615.99000096</v>
      </c>
      <c r="AS23" s="14">
        <v>7369543</v>
      </c>
      <c r="AT23" s="14">
        <v>0</v>
      </c>
      <c r="AU23" s="14">
        <v>37887981.839999996</v>
      </c>
      <c r="AV23" s="14">
        <v>1445038120.2899997</v>
      </c>
      <c r="AW23" s="82">
        <v>1997775261.1200008</v>
      </c>
      <c r="AX23" s="13">
        <v>1023111202.2700002</v>
      </c>
      <c r="AY23" s="14">
        <v>55338449.660000026</v>
      </c>
      <c r="AZ23" s="14">
        <v>0</v>
      </c>
      <c r="BA23" s="14">
        <v>29292595.539999999</v>
      </c>
      <c r="BB23" s="14">
        <v>1107957405.7200003</v>
      </c>
      <c r="BC23" s="82">
        <v>2215699653.1900005</v>
      </c>
      <c r="BD23" s="13">
        <v>10366993.685030324</v>
      </c>
      <c r="BE23" s="14">
        <v>72752.074969675261</v>
      </c>
      <c r="BF23" s="14">
        <v>0</v>
      </c>
      <c r="BG23" s="14">
        <v>489972.76939818129</v>
      </c>
      <c r="BH23" s="14">
        <v>16787585.599999998</v>
      </c>
      <c r="BI23" s="82">
        <v>27717304.129398178</v>
      </c>
    </row>
    <row r="24" spans="1:61" s="18" customFormat="1" x14ac:dyDescent="0.3">
      <c r="A24" s="4" t="s">
        <v>14</v>
      </c>
      <c r="B24" s="13">
        <v>521</v>
      </c>
      <c r="C24" s="14">
        <v>557</v>
      </c>
      <c r="D24" s="14">
        <v>218</v>
      </c>
      <c r="E24" s="82">
        <v>1296</v>
      </c>
      <c r="F24" s="14">
        <v>258</v>
      </c>
      <c r="G24" s="82">
        <v>258</v>
      </c>
      <c r="H24" s="87">
        <v>3147805</v>
      </c>
      <c r="I24" s="88">
        <v>1336449</v>
      </c>
      <c r="J24" s="88">
        <v>0</v>
      </c>
      <c r="K24" s="92">
        <v>77430</v>
      </c>
      <c r="L24" s="92">
        <v>1089348</v>
      </c>
      <c r="M24" s="82">
        <v>5651032</v>
      </c>
      <c r="N24" s="13">
        <v>1378827</v>
      </c>
      <c r="O24" s="14">
        <v>459609</v>
      </c>
      <c r="P24" s="14">
        <v>0</v>
      </c>
      <c r="Q24" s="82">
        <v>1838436</v>
      </c>
      <c r="R24" s="13">
        <v>1768978</v>
      </c>
      <c r="S24" s="14">
        <v>876840</v>
      </c>
      <c r="T24" s="14">
        <v>0</v>
      </c>
      <c r="U24" s="82">
        <v>2645818</v>
      </c>
      <c r="V24" s="13">
        <v>0</v>
      </c>
      <c r="W24" s="14">
        <v>0</v>
      </c>
      <c r="X24" s="14">
        <v>0</v>
      </c>
      <c r="Y24" s="82">
        <v>0</v>
      </c>
      <c r="Z24" s="13">
        <v>1358731</v>
      </c>
      <c r="AA24" s="14">
        <v>0</v>
      </c>
      <c r="AB24" s="14">
        <v>0</v>
      </c>
      <c r="AC24" s="14">
        <v>0</v>
      </c>
      <c r="AD24" s="14">
        <v>443137</v>
      </c>
      <c r="AE24" s="82">
        <v>1801868</v>
      </c>
      <c r="AF24" s="87">
        <v>4506536</v>
      </c>
      <c r="AG24" s="88">
        <v>1336449</v>
      </c>
      <c r="AH24" s="88">
        <v>0</v>
      </c>
      <c r="AI24" s="88">
        <v>77430</v>
      </c>
      <c r="AJ24" s="88">
        <v>1532485</v>
      </c>
      <c r="AK24" s="82">
        <v>7452900</v>
      </c>
      <c r="AL24" s="13">
        <v>162012742</v>
      </c>
      <c r="AM24" s="14">
        <v>7178628</v>
      </c>
      <c r="AN24" s="14">
        <v>95670367</v>
      </c>
      <c r="AO24" s="14">
        <v>44756469</v>
      </c>
      <c r="AP24" s="14">
        <v>46636556</v>
      </c>
      <c r="AQ24" s="82">
        <v>356254762</v>
      </c>
      <c r="AR24" s="13">
        <v>100543063</v>
      </c>
      <c r="AS24" s="14">
        <v>4069889</v>
      </c>
      <c r="AT24" s="14">
        <v>95670367</v>
      </c>
      <c r="AU24" s="14">
        <v>30439346</v>
      </c>
      <c r="AV24" s="14">
        <v>28928667</v>
      </c>
      <c r="AW24" s="82">
        <v>259651332</v>
      </c>
      <c r="AX24" s="13">
        <v>100543063</v>
      </c>
      <c r="AY24" s="14">
        <v>4069889</v>
      </c>
      <c r="AZ24" s="14">
        <v>95670367</v>
      </c>
      <c r="BA24" s="14">
        <v>30439346</v>
      </c>
      <c r="BB24" s="14">
        <v>28928667</v>
      </c>
      <c r="BC24" s="82">
        <v>259651332</v>
      </c>
      <c r="BD24" s="13">
        <v>2870000</v>
      </c>
      <c r="BE24" s="14">
        <v>245000</v>
      </c>
      <c r="BF24" s="14">
        <v>0</v>
      </c>
      <c r="BG24" s="14">
        <v>415000</v>
      </c>
      <c r="BH24" s="14">
        <v>431000</v>
      </c>
      <c r="BI24" s="82">
        <v>3961000</v>
      </c>
    </row>
    <row r="25" spans="1:61" s="18" customFormat="1" x14ac:dyDescent="0.3">
      <c r="A25" s="4" t="s">
        <v>15</v>
      </c>
      <c r="B25" s="13">
        <v>565</v>
      </c>
      <c r="C25" s="14">
        <v>1003</v>
      </c>
      <c r="D25" s="14">
        <v>55</v>
      </c>
      <c r="E25" s="82">
        <v>1623</v>
      </c>
      <c r="F25" s="14">
        <v>249</v>
      </c>
      <c r="G25" s="82">
        <v>249</v>
      </c>
      <c r="H25" s="87">
        <v>6383637</v>
      </c>
      <c r="I25" s="88">
        <v>1920664</v>
      </c>
      <c r="J25" s="88">
        <v>0</v>
      </c>
      <c r="K25" s="92">
        <v>0</v>
      </c>
      <c r="L25" s="92">
        <v>0</v>
      </c>
      <c r="M25" s="82">
        <v>8304301</v>
      </c>
      <c r="N25" s="13">
        <v>480921</v>
      </c>
      <c r="O25" s="14">
        <v>1176639</v>
      </c>
      <c r="P25" s="14">
        <v>0</v>
      </c>
      <c r="Q25" s="82">
        <v>1657560</v>
      </c>
      <c r="R25" s="13">
        <v>5817808</v>
      </c>
      <c r="S25" s="14">
        <v>682536</v>
      </c>
      <c r="T25" s="14">
        <v>0</v>
      </c>
      <c r="U25" s="82">
        <v>6500344</v>
      </c>
      <c r="V25" s="13">
        <v>84908</v>
      </c>
      <c r="W25" s="14">
        <v>61489</v>
      </c>
      <c r="X25" s="14">
        <v>0</v>
      </c>
      <c r="Y25" s="82">
        <v>146397</v>
      </c>
      <c r="Z25" s="13">
        <v>0</v>
      </c>
      <c r="AA25" s="14">
        <v>0</v>
      </c>
      <c r="AB25" s="14">
        <v>0</v>
      </c>
      <c r="AC25" s="14">
        <v>0</v>
      </c>
      <c r="AD25" s="14">
        <v>0</v>
      </c>
      <c r="AE25" s="82">
        <v>0</v>
      </c>
      <c r="AF25" s="87">
        <v>6383637</v>
      </c>
      <c r="AG25" s="88">
        <v>1920664</v>
      </c>
      <c r="AH25" s="88">
        <v>0</v>
      </c>
      <c r="AI25" s="88">
        <v>0</v>
      </c>
      <c r="AJ25" s="88">
        <v>0</v>
      </c>
      <c r="AK25" s="82">
        <v>8304301</v>
      </c>
      <c r="AL25" s="13">
        <v>217426120</v>
      </c>
      <c r="AM25" s="14">
        <v>80417880</v>
      </c>
      <c r="AN25" s="14">
        <v>0</v>
      </c>
      <c r="AO25" s="14">
        <v>55561667</v>
      </c>
      <c r="AP25" s="14">
        <v>433373000</v>
      </c>
      <c r="AQ25" s="82">
        <v>786778667</v>
      </c>
      <c r="AR25" s="13">
        <v>195974536</v>
      </c>
      <c r="AS25" s="14">
        <v>62866584</v>
      </c>
      <c r="AT25" s="14">
        <v>0</v>
      </c>
      <c r="AU25" s="14">
        <v>55561667</v>
      </c>
      <c r="AV25" s="14">
        <v>433373000</v>
      </c>
      <c r="AW25" s="82">
        <v>747775787</v>
      </c>
      <c r="AX25" s="13">
        <v>259873650</v>
      </c>
      <c r="AY25" s="14">
        <v>59131350</v>
      </c>
      <c r="AZ25" s="14">
        <v>0</v>
      </c>
      <c r="BA25" s="14">
        <v>27470000</v>
      </c>
      <c r="BB25" s="14">
        <v>27830000</v>
      </c>
      <c r="BC25" s="82">
        <v>374305000</v>
      </c>
      <c r="BD25" s="13">
        <v>3100967</v>
      </c>
      <c r="BE25" s="14">
        <v>1146933</v>
      </c>
      <c r="BF25" s="14">
        <v>0</v>
      </c>
      <c r="BG25" s="14">
        <v>1229320</v>
      </c>
      <c r="BH25" s="14">
        <v>1721666</v>
      </c>
      <c r="BI25" s="82">
        <v>7198886</v>
      </c>
    </row>
    <row r="26" spans="1:61" s="18" customFormat="1" x14ac:dyDescent="0.3">
      <c r="A26" s="4" t="s">
        <v>16</v>
      </c>
      <c r="B26" s="13">
        <v>914</v>
      </c>
      <c r="C26" s="14">
        <v>1230</v>
      </c>
      <c r="D26" s="14">
        <v>225</v>
      </c>
      <c r="E26" s="82">
        <v>2369</v>
      </c>
      <c r="F26" s="14">
        <v>165</v>
      </c>
      <c r="G26" s="82">
        <v>165</v>
      </c>
      <c r="H26" s="87">
        <v>8726221.5899999999</v>
      </c>
      <c r="I26" s="88">
        <v>2552810.37</v>
      </c>
      <c r="J26" s="88">
        <v>0</v>
      </c>
      <c r="K26" s="92">
        <v>1535978.17</v>
      </c>
      <c r="L26" s="92">
        <v>4220414.8099999996</v>
      </c>
      <c r="M26" s="82">
        <v>17035424.940000001</v>
      </c>
      <c r="N26" s="13">
        <v>2481417.12</v>
      </c>
      <c r="O26" s="14">
        <v>1522976.37</v>
      </c>
      <c r="P26" s="14">
        <v>0</v>
      </c>
      <c r="Q26" s="82">
        <v>4004393.49</v>
      </c>
      <c r="R26" s="13">
        <v>6244804.4699999997</v>
      </c>
      <c r="S26" s="14">
        <v>1029834</v>
      </c>
      <c r="T26" s="14">
        <v>0</v>
      </c>
      <c r="U26" s="82">
        <v>7274638.4699999997</v>
      </c>
      <c r="V26" s="13">
        <v>0</v>
      </c>
      <c r="W26" s="14">
        <v>0</v>
      </c>
      <c r="X26" s="14">
        <v>0</v>
      </c>
      <c r="Y26" s="82">
        <v>0</v>
      </c>
      <c r="Z26" s="13">
        <v>0</v>
      </c>
      <c r="AA26" s="14">
        <v>0</v>
      </c>
      <c r="AB26" s="14">
        <v>0</v>
      </c>
      <c r="AC26" s="14">
        <v>0</v>
      </c>
      <c r="AD26" s="14">
        <v>0</v>
      </c>
      <c r="AE26" s="82">
        <v>0</v>
      </c>
      <c r="AF26" s="87">
        <v>8726221.5899999999</v>
      </c>
      <c r="AG26" s="88">
        <v>2552810.37</v>
      </c>
      <c r="AH26" s="88">
        <v>0</v>
      </c>
      <c r="AI26" s="88">
        <v>1535978.17</v>
      </c>
      <c r="AJ26" s="88">
        <v>4220414.8099999996</v>
      </c>
      <c r="AK26" s="82">
        <v>17035424.940000001</v>
      </c>
      <c r="AL26" s="13">
        <v>300967731.88</v>
      </c>
      <c r="AM26" s="14">
        <v>81022669.890000001</v>
      </c>
      <c r="AN26" s="14">
        <v>0</v>
      </c>
      <c r="AO26" s="14">
        <v>44928351.409999996</v>
      </c>
      <c r="AP26" s="14">
        <v>107126944.34</v>
      </c>
      <c r="AQ26" s="82">
        <v>534045697.51999998</v>
      </c>
      <c r="AR26" s="13">
        <v>0</v>
      </c>
      <c r="AS26" s="14">
        <v>0</v>
      </c>
      <c r="AT26" s="14">
        <v>0</v>
      </c>
      <c r="AU26" s="14">
        <v>0</v>
      </c>
      <c r="AV26" s="14">
        <v>0</v>
      </c>
      <c r="AW26" s="82">
        <v>0</v>
      </c>
      <c r="AX26" s="13">
        <v>231851308.78999999</v>
      </c>
      <c r="AY26" s="14">
        <v>62756297.600000001</v>
      </c>
      <c r="AZ26" s="14">
        <v>0</v>
      </c>
      <c r="BA26" s="14">
        <v>32491947.219999999</v>
      </c>
      <c r="BB26" s="14">
        <v>39723119.049999997</v>
      </c>
      <c r="BC26" s="82">
        <v>366822672.66000003</v>
      </c>
      <c r="BD26" s="13">
        <v>3959602.7</v>
      </c>
      <c r="BE26" s="14">
        <v>1958208.7</v>
      </c>
      <c r="BF26" s="14">
        <v>0</v>
      </c>
      <c r="BG26" s="14">
        <v>602749.77</v>
      </c>
      <c r="BH26" s="14">
        <v>911492.44</v>
      </c>
      <c r="BI26" s="82">
        <v>7432053.6099999994</v>
      </c>
    </row>
    <row r="27" spans="1:61" s="18" customFormat="1" x14ac:dyDescent="0.3">
      <c r="A27" s="4" t="s">
        <v>17</v>
      </c>
      <c r="B27" s="13">
        <v>512.26</v>
      </c>
      <c r="C27" s="14">
        <v>1.74</v>
      </c>
      <c r="D27" s="14">
        <v>0</v>
      </c>
      <c r="E27" s="82">
        <v>514</v>
      </c>
      <c r="F27" s="14">
        <v>14</v>
      </c>
      <c r="G27" s="82">
        <v>14</v>
      </c>
      <c r="H27" s="87">
        <v>6692487</v>
      </c>
      <c r="I27" s="88">
        <v>144162</v>
      </c>
      <c r="J27" s="88">
        <v>0</v>
      </c>
      <c r="K27" s="92">
        <v>0</v>
      </c>
      <c r="L27" s="92">
        <v>0</v>
      </c>
      <c r="M27" s="82">
        <v>6836649</v>
      </c>
      <c r="N27" s="13">
        <v>289769</v>
      </c>
      <c r="O27" s="14">
        <v>0</v>
      </c>
      <c r="P27" s="14">
        <v>0</v>
      </c>
      <c r="Q27" s="82">
        <v>289769</v>
      </c>
      <c r="R27" s="13">
        <v>5676971</v>
      </c>
      <c r="S27" s="14">
        <v>144162</v>
      </c>
      <c r="T27" s="14">
        <v>0</v>
      </c>
      <c r="U27" s="82">
        <v>5821133</v>
      </c>
      <c r="V27" s="13">
        <v>725747</v>
      </c>
      <c r="W27" s="14">
        <v>0</v>
      </c>
      <c r="X27" s="14">
        <v>0</v>
      </c>
      <c r="Y27" s="82">
        <v>725747</v>
      </c>
      <c r="Z27" s="13">
        <v>684279</v>
      </c>
      <c r="AA27" s="14">
        <v>0</v>
      </c>
      <c r="AB27" s="14">
        <v>0</v>
      </c>
      <c r="AC27" s="14">
        <v>0</v>
      </c>
      <c r="AD27" s="14">
        <v>0</v>
      </c>
      <c r="AE27" s="82">
        <v>684279</v>
      </c>
      <c r="AF27" s="87">
        <v>7376766</v>
      </c>
      <c r="AG27" s="88">
        <v>144162</v>
      </c>
      <c r="AH27" s="88">
        <v>0</v>
      </c>
      <c r="AI27" s="88">
        <v>0</v>
      </c>
      <c r="AJ27" s="88">
        <v>0</v>
      </c>
      <c r="AK27" s="82">
        <v>7520928</v>
      </c>
      <c r="AL27" s="13">
        <v>215775178</v>
      </c>
      <c r="AM27" s="14">
        <v>0</v>
      </c>
      <c r="AN27" s="14">
        <v>31818461</v>
      </c>
      <c r="AO27" s="14">
        <v>11575835</v>
      </c>
      <c r="AP27" s="14">
        <v>193121363</v>
      </c>
      <c r="AQ27" s="82">
        <v>452290837</v>
      </c>
      <c r="AR27" s="13">
        <v>168400549</v>
      </c>
      <c r="AS27" s="14">
        <v>0</v>
      </c>
      <c r="AT27" s="14">
        <v>20485896</v>
      </c>
      <c r="AU27" s="14">
        <v>8352339</v>
      </c>
      <c r="AV27" s="14">
        <v>102910680</v>
      </c>
      <c r="AW27" s="82">
        <v>300149464</v>
      </c>
      <c r="AX27" s="13">
        <v>168400549</v>
      </c>
      <c r="AY27" s="14">
        <v>0</v>
      </c>
      <c r="AZ27" s="14">
        <v>20485896</v>
      </c>
      <c r="BA27" s="14">
        <v>8352339</v>
      </c>
      <c r="BB27" s="14">
        <v>102910680</v>
      </c>
      <c r="BC27" s="82">
        <v>300149464</v>
      </c>
      <c r="BD27" s="13">
        <v>5556563</v>
      </c>
      <c r="BE27" s="14">
        <v>0</v>
      </c>
      <c r="BF27" s="14">
        <v>208382</v>
      </c>
      <c r="BG27" s="14">
        <v>142885</v>
      </c>
      <c r="BH27" s="14">
        <v>2025864</v>
      </c>
      <c r="BI27" s="82">
        <v>7933694</v>
      </c>
    </row>
    <row r="28" spans="1:61" s="18" customFormat="1" x14ac:dyDescent="0.3">
      <c r="A28" s="4" t="s">
        <v>18</v>
      </c>
      <c r="B28" s="13">
        <v>1215</v>
      </c>
      <c r="C28" s="14">
        <v>1722</v>
      </c>
      <c r="D28" s="14">
        <v>43</v>
      </c>
      <c r="E28" s="82">
        <v>2980</v>
      </c>
      <c r="F28" s="14">
        <v>320</v>
      </c>
      <c r="G28" s="82">
        <v>320</v>
      </c>
      <c r="H28" s="87">
        <v>9228000</v>
      </c>
      <c r="I28" s="88">
        <v>6570000</v>
      </c>
      <c r="J28" s="88">
        <v>0</v>
      </c>
      <c r="K28" s="92">
        <v>3769000</v>
      </c>
      <c r="L28" s="92">
        <v>9144000</v>
      </c>
      <c r="M28" s="82">
        <v>28711000</v>
      </c>
      <c r="N28" s="13">
        <v>3107000</v>
      </c>
      <c r="O28" s="14">
        <v>5031000</v>
      </c>
      <c r="P28" s="14">
        <v>0</v>
      </c>
      <c r="Q28" s="82">
        <v>8138000</v>
      </c>
      <c r="R28" s="13">
        <v>6121000</v>
      </c>
      <c r="S28" s="14">
        <v>1539000</v>
      </c>
      <c r="T28" s="14">
        <v>0</v>
      </c>
      <c r="U28" s="82">
        <v>7660000</v>
      </c>
      <c r="V28" s="13">
        <v>0</v>
      </c>
      <c r="W28" s="14">
        <v>0</v>
      </c>
      <c r="X28" s="14">
        <v>0</v>
      </c>
      <c r="Y28" s="82">
        <v>0</v>
      </c>
      <c r="Z28" s="13">
        <v>0</v>
      </c>
      <c r="AA28" s="14">
        <v>0</v>
      </c>
      <c r="AB28" s="14">
        <v>0</v>
      </c>
      <c r="AC28" s="14">
        <v>0</v>
      </c>
      <c r="AD28" s="14">
        <v>1295000</v>
      </c>
      <c r="AE28" s="82">
        <v>1295000</v>
      </c>
      <c r="AF28" s="87">
        <v>9228000</v>
      </c>
      <c r="AG28" s="88">
        <v>6570000</v>
      </c>
      <c r="AH28" s="88">
        <v>0</v>
      </c>
      <c r="AI28" s="88">
        <v>3769000</v>
      </c>
      <c r="AJ28" s="88">
        <v>10439000</v>
      </c>
      <c r="AK28" s="82">
        <v>30006000</v>
      </c>
      <c r="AL28" s="13">
        <v>465521937</v>
      </c>
      <c r="AM28" s="14">
        <v>196958674</v>
      </c>
      <c r="AN28" s="14">
        <v>0</v>
      </c>
      <c r="AO28" s="14">
        <v>112782377</v>
      </c>
      <c r="AP28" s="14">
        <v>221911265</v>
      </c>
      <c r="AQ28" s="82">
        <v>997174253</v>
      </c>
      <c r="AR28" s="13">
        <v>258503810</v>
      </c>
      <c r="AS28" s="14">
        <v>58035566</v>
      </c>
      <c r="AT28" s="14">
        <v>0</v>
      </c>
      <c r="AU28" s="14">
        <v>112782377</v>
      </c>
      <c r="AV28" s="14">
        <v>217629631</v>
      </c>
      <c r="AW28" s="82">
        <v>646951384</v>
      </c>
      <c r="AX28" s="13">
        <v>409109714</v>
      </c>
      <c r="AY28" s="14">
        <v>175689297</v>
      </c>
      <c r="AZ28" s="14">
        <v>0</v>
      </c>
      <c r="BA28" s="14">
        <v>97008588</v>
      </c>
      <c r="BB28" s="14">
        <v>169390862</v>
      </c>
      <c r="BC28" s="82">
        <v>851198461</v>
      </c>
      <c r="BD28" s="13">
        <v>7058839</v>
      </c>
      <c r="BE28" s="14">
        <v>2603050</v>
      </c>
      <c r="BF28" s="14">
        <v>0</v>
      </c>
      <c r="BG28" s="14">
        <v>1161958</v>
      </c>
      <c r="BH28" s="14">
        <v>2872083</v>
      </c>
      <c r="BI28" s="82">
        <v>13695930</v>
      </c>
    </row>
    <row r="29" spans="1:61" s="18" customFormat="1" x14ac:dyDescent="0.3">
      <c r="A29" s="4" t="s">
        <v>19</v>
      </c>
      <c r="B29" s="13">
        <v>672</v>
      </c>
      <c r="C29" s="14">
        <v>31</v>
      </c>
      <c r="D29" s="14">
        <v>0</v>
      </c>
      <c r="E29" s="82">
        <v>703</v>
      </c>
      <c r="F29" s="14">
        <v>11</v>
      </c>
      <c r="G29" s="82">
        <v>11</v>
      </c>
      <c r="H29" s="87">
        <v>7346603.5925000003</v>
      </c>
      <c r="I29" s="88">
        <v>572079.36749999993</v>
      </c>
      <c r="J29" s="88">
        <v>0</v>
      </c>
      <c r="K29" s="92">
        <v>28018.18239975</v>
      </c>
      <c r="L29" s="92">
        <v>5800417.5559999999</v>
      </c>
      <c r="M29" s="82">
        <v>13747118.698399749</v>
      </c>
      <c r="N29" s="13">
        <v>1444596.5175000001</v>
      </c>
      <c r="O29" s="14">
        <v>529450.79749999999</v>
      </c>
      <c r="P29" s="14">
        <v>0</v>
      </c>
      <c r="Q29" s="82">
        <v>1974047.3149999999</v>
      </c>
      <c r="R29" s="13">
        <v>5355296.3190000001</v>
      </c>
      <c r="S29" s="14">
        <v>0</v>
      </c>
      <c r="T29" s="14">
        <v>0</v>
      </c>
      <c r="U29" s="82">
        <v>5355296.3190000001</v>
      </c>
      <c r="V29" s="13">
        <v>546710.75600000005</v>
      </c>
      <c r="W29" s="14">
        <v>42628.57</v>
      </c>
      <c r="X29" s="14">
        <v>0</v>
      </c>
      <c r="Y29" s="82">
        <v>589339.326</v>
      </c>
      <c r="Z29" s="13">
        <v>2010673.0649999999</v>
      </c>
      <c r="AA29" s="14">
        <v>0</v>
      </c>
      <c r="AB29" s="14">
        <v>0</v>
      </c>
      <c r="AC29" s="14">
        <v>0</v>
      </c>
      <c r="AD29" s="14">
        <v>3233211.4314999999</v>
      </c>
      <c r="AE29" s="82">
        <v>5243884.4965000004</v>
      </c>
      <c r="AF29" s="87">
        <v>9357276.6575000007</v>
      </c>
      <c r="AG29" s="88">
        <v>572079.36749999993</v>
      </c>
      <c r="AH29" s="88">
        <v>0</v>
      </c>
      <c r="AI29" s="88">
        <v>28018.18239975</v>
      </c>
      <c r="AJ29" s="88">
        <v>9033628.9875000007</v>
      </c>
      <c r="AK29" s="82">
        <v>18991003.194899753</v>
      </c>
      <c r="AL29" s="13">
        <v>431667694.64610255</v>
      </c>
      <c r="AM29" s="14">
        <v>11613444.722880751</v>
      </c>
      <c r="AN29" s="14">
        <v>0</v>
      </c>
      <c r="AO29" s="14">
        <v>9776256.5340546817</v>
      </c>
      <c r="AP29" s="14">
        <v>251380116.50015157</v>
      </c>
      <c r="AQ29" s="82">
        <v>704437512.40318954</v>
      </c>
      <c r="AR29" s="13">
        <v>353497873.70396674</v>
      </c>
      <c r="AS29" s="14">
        <v>8596018.9668807499</v>
      </c>
      <c r="AT29" s="14">
        <v>0</v>
      </c>
      <c r="AU29" s="14">
        <v>9776256.5340546817</v>
      </c>
      <c r="AV29" s="14">
        <v>251380116.50015157</v>
      </c>
      <c r="AW29" s="82">
        <v>623250265.70505381</v>
      </c>
      <c r="AX29" s="13">
        <v>283588704.74468458</v>
      </c>
      <c r="AY29" s="14">
        <v>7795501.4402370779</v>
      </c>
      <c r="AZ29" s="14">
        <v>0</v>
      </c>
      <c r="BA29" s="14">
        <v>5760308.4406589605</v>
      </c>
      <c r="BB29" s="14">
        <v>111562132.6735975</v>
      </c>
      <c r="BC29" s="82">
        <v>408706647.29917818</v>
      </c>
      <c r="BD29" s="13">
        <v>5980788.375410011</v>
      </c>
      <c r="BE29" s="14">
        <v>148481.82235498188</v>
      </c>
      <c r="BF29" s="14">
        <v>0</v>
      </c>
      <c r="BG29" s="14">
        <v>104820.83948218785</v>
      </c>
      <c r="BH29" s="14">
        <v>4888595.6134305429</v>
      </c>
      <c r="BI29" s="82">
        <v>11122686.650677724</v>
      </c>
    </row>
    <row r="30" spans="1:61" s="18" customFormat="1" x14ac:dyDescent="0.3">
      <c r="A30" s="4" t="s">
        <v>20</v>
      </c>
      <c r="B30" s="13">
        <v>506</v>
      </c>
      <c r="C30" s="14">
        <v>938</v>
      </c>
      <c r="D30" s="14">
        <v>813</v>
      </c>
      <c r="E30" s="82">
        <v>2257</v>
      </c>
      <c r="F30" s="14">
        <v>54</v>
      </c>
      <c r="G30" s="82">
        <v>54</v>
      </c>
      <c r="H30" s="87">
        <v>4466734.3665760001</v>
      </c>
      <c r="I30" s="88">
        <v>1635789.1400000001</v>
      </c>
      <c r="J30" s="88">
        <v>0</v>
      </c>
      <c r="K30" s="92">
        <v>101731.72</v>
      </c>
      <c r="L30" s="92">
        <v>415940.74</v>
      </c>
      <c r="M30" s="82">
        <v>6620195.9665759997</v>
      </c>
      <c r="N30" s="13">
        <v>1422621.72</v>
      </c>
      <c r="O30" s="14">
        <v>1635789.1400000001</v>
      </c>
      <c r="P30" s="14">
        <v>0</v>
      </c>
      <c r="Q30" s="82">
        <v>3058410.8600000003</v>
      </c>
      <c r="R30" s="13">
        <v>2706604.3632879998</v>
      </c>
      <c r="S30" s="14">
        <v>0</v>
      </c>
      <c r="T30" s="14">
        <v>0</v>
      </c>
      <c r="U30" s="82">
        <v>2706604.3632879998</v>
      </c>
      <c r="V30" s="13">
        <v>337508.28328800004</v>
      </c>
      <c r="W30" s="14">
        <v>0</v>
      </c>
      <c r="X30" s="14">
        <v>0</v>
      </c>
      <c r="Y30" s="82">
        <v>337508.28328800004</v>
      </c>
      <c r="Z30" s="13">
        <v>338200.263424</v>
      </c>
      <c r="AA30" s="14">
        <v>0</v>
      </c>
      <c r="AB30" s="14">
        <v>0</v>
      </c>
      <c r="AC30" s="14">
        <v>0</v>
      </c>
      <c r="AD30" s="14">
        <v>0</v>
      </c>
      <c r="AE30" s="82">
        <v>338200.263424</v>
      </c>
      <c r="AF30" s="87">
        <v>4804934.63</v>
      </c>
      <c r="AG30" s="88">
        <v>1635789.1400000001</v>
      </c>
      <c r="AH30" s="88">
        <v>0</v>
      </c>
      <c r="AI30" s="88">
        <v>101731.72</v>
      </c>
      <c r="AJ30" s="88">
        <v>415940.74</v>
      </c>
      <c r="AK30" s="82">
        <v>6958396.2299999995</v>
      </c>
      <c r="AL30" s="13">
        <v>144562177.51168999</v>
      </c>
      <c r="AM30" s="14">
        <v>33570106.486270003</v>
      </c>
      <c r="AN30" s="14">
        <v>23445847.765919998</v>
      </c>
      <c r="AO30" s="14">
        <v>26850532.26492</v>
      </c>
      <c r="AP30" s="14">
        <v>33976017.644609995</v>
      </c>
      <c r="AQ30" s="82">
        <v>262404681.67341</v>
      </c>
      <c r="AR30" s="13">
        <v>126678780.66145998</v>
      </c>
      <c r="AS30" s="14">
        <v>33570106.486270003</v>
      </c>
      <c r="AT30" s="14">
        <v>0</v>
      </c>
      <c r="AU30" s="14">
        <v>26850532.26492</v>
      </c>
      <c r="AV30" s="14">
        <v>33976017.644609995</v>
      </c>
      <c r="AW30" s="82">
        <v>221075437.05725998</v>
      </c>
      <c r="AX30" s="13">
        <v>77596620.156969979</v>
      </c>
      <c r="AY30" s="14">
        <v>16609193.431370001</v>
      </c>
      <c r="AZ30" s="14">
        <v>23168412.99174</v>
      </c>
      <c r="BA30" s="14">
        <v>17647829.527879998</v>
      </c>
      <c r="BB30" s="14">
        <v>21418378.447940003</v>
      </c>
      <c r="BC30" s="82">
        <v>156440434.55589998</v>
      </c>
      <c r="BD30" s="13">
        <v>1690303.57</v>
      </c>
      <c r="BE30" s="14">
        <v>1010477.9</v>
      </c>
      <c r="BF30" s="14">
        <v>0</v>
      </c>
      <c r="BG30" s="14">
        <v>251199.94</v>
      </c>
      <c r="BH30" s="14">
        <v>418397.8</v>
      </c>
      <c r="BI30" s="82">
        <v>3370379.21</v>
      </c>
    </row>
    <row r="31" spans="1:61" x14ac:dyDescent="0.3">
      <c r="A31" s="4" t="s">
        <v>21</v>
      </c>
      <c r="B31" s="13">
        <v>483</v>
      </c>
      <c r="C31" s="14">
        <v>0</v>
      </c>
      <c r="D31" s="14">
        <v>0</v>
      </c>
      <c r="E31" s="82">
        <v>483</v>
      </c>
      <c r="F31" s="14">
        <v>0</v>
      </c>
      <c r="G31" s="82">
        <v>0</v>
      </c>
      <c r="H31" s="87">
        <v>7620948.7449999992</v>
      </c>
      <c r="I31" s="88">
        <v>0</v>
      </c>
      <c r="J31" s="88">
        <v>0</v>
      </c>
      <c r="K31" s="92">
        <v>0</v>
      </c>
      <c r="L31" s="92">
        <v>0</v>
      </c>
      <c r="M31" s="82">
        <v>7620948.7449999992</v>
      </c>
      <c r="N31" s="13">
        <v>2514623.2199999993</v>
      </c>
      <c r="O31" s="14">
        <v>0</v>
      </c>
      <c r="P31" s="14">
        <v>0</v>
      </c>
      <c r="Q31" s="82">
        <v>2514623.2199999993</v>
      </c>
      <c r="R31" s="13">
        <v>4029214.7325000004</v>
      </c>
      <c r="S31" s="14">
        <v>0</v>
      </c>
      <c r="T31" s="14">
        <v>0</v>
      </c>
      <c r="U31" s="82">
        <v>4029214.7325000004</v>
      </c>
      <c r="V31" s="13">
        <v>1077110.7925</v>
      </c>
      <c r="W31" s="14">
        <v>0</v>
      </c>
      <c r="X31" s="14">
        <v>0</v>
      </c>
      <c r="Y31" s="82">
        <v>1077110.7925</v>
      </c>
      <c r="Z31" s="13">
        <v>731671.46500000008</v>
      </c>
      <c r="AA31" s="14">
        <v>0</v>
      </c>
      <c r="AB31" s="14">
        <v>0</v>
      </c>
      <c r="AC31" s="14">
        <v>0</v>
      </c>
      <c r="AD31" s="14">
        <v>0</v>
      </c>
      <c r="AE31" s="82">
        <v>731671.46500000008</v>
      </c>
      <c r="AF31" s="87">
        <v>8352620.209999999</v>
      </c>
      <c r="AG31" s="88">
        <v>0</v>
      </c>
      <c r="AH31" s="88">
        <v>0</v>
      </c>
      <c r="AI31" s="88">
        <v>0</v>
      </c>
      <c r="AJ31" s="88">
        <v>0</v>
      </c>
      <c r="AK31" s="82">
        <v>8352620.209999999</v>
      </c>
      <c r="AL31" s="13">
        <v>178685065.37</v>
      </c>
      <c r="AM31" s="14">
        <v>0</v>
      </c>
      <c r="AN31" s="14">
        <v>0</v>
      </c>
      <c r="AO31" s="14">
        <v>0</v>
      </c>
      <c r="AP31" s="14">
        <v>269572106.19</v>
      </c>
      <c r="AQ31" s="82">
        <v>448257171.56</v>
      </c>
      <c r="AR31" s="13">
        <v>178685065.37</v>
      </c>
      <c r="AS31" s="14">
        <v>0</v>
      </c>
      <c r="AT31" s="14">
        <v>0</v>
      </c>
      <c r="AU31" s="14">
        <v>0</v>
      </c>
      <c r="AV31" s="14">
        <v>269572106.19</v>
      </c>
      <c r="AW31" s="82">
        <v>448257171.56</v>
      </c>
      <c r="AX31" s="13">
        <v>89619426.399999991</v>
      </c>
      <c r="AY31" s="14">
        <v>0</v>
      </c>
      <c r="AZ31" s="14">
        <v>0</v>
      </c>
      <c r="BA31" s="14">
        <v>0</v>
      </c>
      <c r="BB31" s="14">
        <v>109369579.60999998</v>
      </c>
      <c r="BC31" s="82">
        <v>198989006.00999999</v>
      </c>
      <c r="BD31" s="13">
        <v>2729272.51</v>
      </c>
      <c r="BE31" s="14">
        <v>0</v>
      </c>
      <c r="BF31" s="14">
        <v>0</v>
      </c>
      <c r="BG31" s="14">
        <v>0</v>
      </c>
      <c r="BH31" s="14">
        <v>4055878.42</v>
      </c>
      <c r="BI31" s="82">
        <v>6785150.9299999997</v>
      </c>
    </row>
    <row r="32" spans="1:61" x14ac:dyDescent="0.3">
      <c r="A32" s="4" t="s">
        <v>22</v>
      </c>
      <c r="B32" s="13">
        <v>1155</v>
      </c>
      <c r="C32" s="14">
        <v>1460</v>
      </c>
      <c r="D32" s="14">
        <v>14</v>
      </c>
      <c r="E32" s="82">
        <v>2629</v>
      </c>
      <c r="F32" s="14">
        <v>183</v>
      </c>
      <c r="G32" s="82">
        <v>183</v>
      </c>
      <c r="H32" s="87">
        <v>5480662</v>
      </c>
      <c r="I32" s="88">
        <v>1002361</v>
      </c>
      <c r="J32" s="88">
        <v>0</v>
      </c>
      <c r="K32" s="92">
        <v>0</v>
      </c>
      <c r="L32" s="92">
        <v>0</v>
      </c>
      <c r="M32" s="82">
        <v>6483023</v>
      </c>
      <c r="N32" s="13">
        <v>3615833</v>
      </c>
      <c r="O32" s="14">
        <v>0</v>
      </c>
      <c r="P32" s="14">
        <v>0</v>
      </c>
      <c r="Q32" s="82">
        <v>3615833</v>
      </c>
      <c r="R32" s="13">
        <v>1864829</v>
      </c>
      <c r="S32" s="14">
        <v>1002361</v>
      </c>
      <c r="T32" s="14">
        <v>0</v>
      </c>
      <c r="U32" s="82">
        <v>2867190</v>
      </c>
      <c r="V32" s="13">
        <v>0</v>
      </c>
      <c r="W32" s="14">
        <v>0</v>
      </c>
      <c r="X32" s="14">
        <v>0</v>
      </c>
      <c r="Y32" s="82">
        <v>0</v>
      </c>
      <c r="Z32" s="13">
        <v>0</v>
      </c>
      <c r="AA32" s="14">
        <v>0</v>
      </c>
      <c r="AB32" s="14">
        <v>0</v>
      </c>
      <c r="AC32" s="14">
        <v>0</v>
      </c>
      <c r="AD32" s="14">
        <v>216820</v>
      </c>
      <c r="AE32" s="82">
        <v>216820</v>
      </c>
      <c r="AF32" s="87">
        <v>5480662</v>
      </c>
      <c r="AG32" s="88">
        <v>1002361</v>
      </c>
      <c r="AH32" s="88">
        <v>0</v>
      </c>
      <c r="AI32" s="88">
        <v>0</v>
      </c>
      <c r="AJ32" s="88">
        <v>216820</v>
      </c>
      <c r="AK32" s="82">
        <v>6699843</v>
      </c>
      <c r="AL32" s="13">
        <v>328396122.06069201</v>
      </c>
      <c r="AM32" s="14">
        <v>0</v>
      </c>
      <c r="AN32" s="14">
        <v>0</v>
      </c>
      <c r="AO32" s="14">
        <v>45572005.025326401</v>
      </c>
      <c r="AP32" s="14">
        <v>32992093.7299482</v>
      </c>
      <c r="AQ32" s="82">
        <v>406960220.81596667</v>
      </c>
      <c r="AR32" s="13">
        <v>304553022.9508</v>
      </c>
      <c r="AS32" s="14">
        <v>0</v>
      </c>
      <c r="AT32" s="14">
        <v>0</v>
      </c>
      <c r="AU32" s="14">
        <v>45572005.025300004</v>
      </c>
      <c r="AV32" s="14">
        <v>31562072.601799998</v>
      </c>
      <c r="AW32" s="82">
        <v>381687100.57790005</v>
      </c>
      <c r="AX32" s="13">
        <v>237853706.07080001</v>
      </c>
      <c r="AY32" s="14">
        <v>0</v>
      </c>
      <c r="AZ32" s="14">
        <v>0</v>
      </c>
      <c r="BA32" s="14">
        <v>24198709.684</v>
      </c>
      <c r="BB32" s="14">
        <v>13707874.2623</v>
      </c>
      <c r="BC32" s="82">
        <v>275760290.01710004</v>
      </c>
      <c r="BD32" s="13">
        <v>4227000</v>
      </c>
      <c r="BE32" s="14">
        <v>0</v>
      </c>
      <c r="BF32" s="14">
        <v>0</v>
      </c>
      <c r="BG32" s="14">
        <v>562000</v>
      </c>
      <c r="BH32" s="14">
        <v>940000</v>
      </c>
      <c r="BI32" s="82">
        <v>5729000</v>
      </c>
    </row>
    <row r="33" spans="1:61" x14ac:dyDescent="0.3">
      <c r="A33" s="4" t="s">
        <v>23</v>
      </c>
      <c r="B33" s="13">
        <v>1032.44</v>
      </c>
      <c r="C33" s="14">
        <v>706.89</v>
      </c>
      <c r="D33" s="14">
        <v>0</v>
      </c>
      <c r="E33" s="82">
        <v>1739.33</v>
      </c>
      <c r="F33" s="14">
        <v>129</v>
      </c>
      <c r="G33" s="82">
        <v>129</v>
      </c>
      <c r="H33" s="87">
        <v>4903088</v>
      </c>
      <c r="I33" s="88">
        <v>2496296</v>
      </c>
      <c r="J33" s="88">
        <v>0</v>
      </c>
      <c r="K33" s="92">
        <v>1105513</v>
      </c>
      <c r="L33" s="92">
        <v>0</v>
      </c>
      <c r="M33" s="82">
        <v>8504897</v>
      </c>
      <c r="N33" s="13">
        <v>1598065</v>
      </c>
      <c r="O33" s="14">
        <v>1273501</v>
      </c>
      <c r="P33" s="14">
        <v>0</v>
      </c>
      <c r="Q33" s="82">
        <v>2871566</v>
      </c>
      <c r="R33" s="13">
        <v>3305023</v>
      </c>
      <c r="S33" s="14">
        <v>708573</v>
      </c>
      <c r="T33" s="14">
        <v>0</v>
      </c>
      <c r="U33" s="82">
        <v>4013596</v>
      </c>
      <c r="V33" s="13">
        <v>0</v>
      </c>
      <c r="W33" s="14">
        <v>514222</v>
      </c>
      <c r="X33" s="14">
        <v>0</v>
      </c>
      <c r="Y33" s="82">
        <v>514222</v>
      </c>
      <c r="Z33" s="13">
        <v>184201</v>
      </c>
      <c r="AA33" s="14">
        <v>20700</v>
      </c>
      <c r="AB33" s="14">
        <v>0</v>
      </c>
      <c r="AC33" s="14">
        <v>0</v>
      </c>
      <c r="AD33" s="14">
        <v>0</v>
      </c>
      <c r="AE33" s="82">
        <v>204901</v>
      </c>
      <c r="AF33" s="87">
        <v>5087289</v>
      </c>
      <c r="AG33" s="88">
        <v>2516996</v>
      </c>
      <c r="AH33" s="88">
        <v>0</v>
      </c>
      <c r="AI33" s="88">
        <v>1105513</v>
      </c>
      <c r="AJ33" s="88">
        <v>0</v>
      </c>
      <c r="AK33" s="82">
        <v>8709798</v>
      </c>
      <c r="AL33" s="13">
        <v>372765947</v>
      </c>
      <c r="AM33" s="14">
        <v>81864405</v>
      </c>
      <c r="AN33" s="14">
        <v>392712</v>
      </c>
      <c r="AO33" s="14">
        <v>53563793</v>
      </c>
      <c r="AP33" s="14">
        <v>14289788</v>
      </c>
      <c r="AQ33" s="82">
        <v>522876645</v>
      </c>
      <c r="AR33" s="13">
        <v>88592644</v>
      </c>
      <c r="AS33" s="14">
        <v>7279105</v>
      </c>
      <c r="AT33" s="14">
        <v>0</v>
      </c>
      <c r="AU33" s="14">
        <v>53563793</v>
      </c>
      <c r="AV33" s="14">
        <v>14289788</v>
      </c>
      <c r="AW33" s="82">
        <v>163725330</v>
      </c>
      <c r="AX33" s="13">
        <v>284173303</v>
      </c>
      <c r="AY33" s="14">
        <v>74585300</v>
      </c>
      <c r="AZ33" s="14">
        <v>392712</v>
      </c>
      <c r="BA33" s="14">
        <v>33627326</v>
      </c>
      <c r="BB33" s="14">
        <v>9679273</v>
      </c>
      <c r="BC33" s="82">
        <v>402457914</v>
      </c>
      <c r="BD33" s="13">
        <v>3705364</v>
      </c>
      <c r="BE33" s="14">
        <v>1167946</v>
      </c>
      <c r="BF33" s="14">
        <v>0</v>
      </c>
      <c r="BG33" s="14">
        <v>529296</v>
      </c>
      <c r="BH33" s="14">
        <v>214353</v>
      </c>
      <c r="BI33" s="82">
        <v>5616959</v>
      </c>
    </row>
    <row r="34" spans="1:61" x14ac:dyDescent="0.3">
      <c r="A34" s="4" t="s">
        <v>24</v>
      </c>
      <c r="B34" s="13">
        <v>1527.06</v>
      </c>
      <c r="C34" s="14">
        <v>1426.19</v>
      </c>
      <c r="D34" s="14">
        <v>196.03</v>
      </c>
      <c r="E34" s="82">
        <v>3149.28</v>
      </c>
      <c r="F34" s="14">
        <v>91</v>
      </c>
      <c r="G34" s="82">
        <v>91</v>
      </c>
      <c r="H34" s="87">
        <v>13475960</v>
      </c>
      <c r="I34" s="88">
        <v>7147359</v>
      </c>
      <c r="J34" s="88">
        <v>0</v>
      </c>
      <c r="K34" s="92">
        <v>1477516</v>
      </c>
      <c r="L34" s="92">
        <v>4114194</v>
      </c>
      <c r="M34" s="82">
        <v>26215029</v>
      </c>
      <c r="N34" s="13">
        <v>1632884</v>
      </c>
      <c r="O34" s="14">
        <v>3780806</v>
      </c>
      <c r="P34" s="14">
        <v>0</v>
      </c>
      <c r="Q34" s="82">
        <v>5413690</v>
      </c>
      <c r="R34" s="13">
        <v>11843076</v>
      </c>
      <c r="S34" s="14">
        <v>3366553</v>
      </c>
      <c r="T34" s="14">
        <v>0</v>
      </c>
      <c r="U34" s="82">
        <v>15209629</v>
      </c>
      <c r="V34" s="13">
        <v>0</v>
      </c>
      <c r="W34" s="14">
        <v>0</v>
      </c>
      <c r="X34" s="14">
        <v>0</v>
      </c>
      <c r="Y34" s="82">
        <v>0</v>
      </c>
      <c r="Z34" s="13">
        <v>0</v>
      </c>
      <c r="AA34" s="14">
        <v>0</v>
      </c>
      <c r="AB34" s="14">
        <v>0</v>
      </c>
      <c r="AC34" s="14">
        <v>0</v>
      </c>
      <c r="AD34" s="14">
        <v>0</v>
      </c>
      <c r="AE34" s="82">
        <v>0</v>
      </c>
      <c r="AF34" s="87">
        <v>13475960</v>
      </c>
      <c r="AG34" s="88">
        <v>7147359</v>
      </c>
      <c r="AH34" s="88">
        <v>0</v>
      </c>
      <c r="AI34" s="88">
        <v>1477516</v>
      </c>
      <c r="AJ34" s="88">
        <v>4114194</v>
      </c>
      <c r="AK34" s="82">
        <v>26215029</v>
      </c>
      <c r="AL34" s="13">
        <v>534393458</v>
      </c>
      <c r="AM34" s="14">
        <v>58915922</v>
      </c>
      <c r="AN34" s="14">
        <v>0</v>
      </c>
      <c r="AO34" s="14">
        <v>77072580</v>
      </c>
      <c r="AP34" s="14">
        <v>286317246</v>
      </c>
      <c r="AQ34" s="82">
        <v>956699206</v>
      </c>
      <c r="AR34" s="13">
        <v>0</v>
      </c>
      <c r="AS34" s="14">
        <v>35797366</v>
      </c>
      <c r="AT34" s="14">
        <v>0</v>
      </c>
      <c r="AU34" s="14">
        <v>0</v>
      </c>
      <c r="AV34" s="14">
        <v>0</v>
      </c>
      <c r="AW34" s="82">
        <v>35797366</v>
      </c>
      <c r="AX34" s="13">
        <v>321362885</v>
      </c>
      <c r="AY34" s="14">
        <v>40294487</v>
      </c>
      <c r="AZ34" s="14">
        <v>0</v>
      </c>
      <c r="BA34" s="14">
        <v>46691132</v>
      </c>
      <c r="BB34" s="14">
        <v>171442871</v>
      </c>
      <c r="BC34" s="82">
        <v>579791375</v>
      </c>
      <c r="BD34" s="13">
        <v>9739017</v>
      </c>
      <c r="BE34" s="14">
        <v>2189065</v>
      </c>
      <c r="BF34" s="14">
        <v>0</v>
      </c>
      <c r="BG34" s="14">
        <v>769689</v>
      </c>
      <c r="BH34" s="14">
        <v>6718962</v>
      </c>
      <c r="BI34" s="82">
        <v>19416733</v>
      </c>
    </row>
    <row r="35" spans="1:61" x14ac:dyDescent="0.3">
      <c r="A35" s="4" t="s">
        <v>25</v>
      </c>
      <c r="B35" s="13">
        <v>689</v>
      </c>
      <c r="C35" s="14">
        <v>6.3449999999999998</v>
      </c>
      <c r="D35" s="14">
        <v>0</v>
      </c>
      <c r="E35" s="82">
        <v>695.34500000000003</v>
      </c>
      <c r="F35" s="14">
        <v>36</v>
      </c>
      <c r="G35" s="82">
        <v>36</v>
      </c>
      <c r="H35" s="87">
        <v>11256153.140000001</v>
      </c>
      <c r="I35" s="88">
        <v>108258.15</v>
      </c>
      <c r="J35" s="88">
        <v>0</v>
      </c>
      <c r="K35" s="92">
        <v>108981.09</v>
      </c>
      <c r="L35" s="92">
        <v>2596047.86</v>
      </c>
      <c r="M35" s="82">
        <v>14069440.24</v>
      </c>
      <c r="N35" s="13">
        <v>1656642</v>
      </c>
      <c r="O35" s="14">
        <v>108258.15</v>
      </c>
      <c r="P35" s="14">
        <v>0</v>
      </c>
      <c r="Q35" s="82">
        <v>1764900.15</v>
      </c>
      <c r="R35" s="13">
        <v>4886948.0600000005</v>
      </c>
      <c r="S35" s="14">
        <v>0</v>
      </c>
      <c r="T35" s="14">
        <v>0</v>
      </c>
      <c r="U35" s="82">
        <v>4886948.0600000005</v>
      </c>
      <c r="V35" s="13">
        <v>4712563.0799999991</v>
      </c>
      <c r="W35" s="14">
        <v>0</v>
      </c>
      <c r="X35" s="14">
        <v>0</v>
      </c>
      <c r="Y35" s="82">
        <v>4712563.0799999991</v>
      </c>
      <c r="Z35" s="13">
        <v>1257204.5599999996</v>
      </c>
      <c r="AA35" s="14">
        <v>0</v>
      </c>
      <c r="AB35" s="14">
        <v>0</v>
      </c>
      <c r="AC35" s="14">
        <v>0</v>
      </c>
      <c r="AD35" s="14">
        <v>75296.61</v>
      </c>
      <c r="AE35" s="82">
        <v>1332501.1699999997</v>
      </c>
      <c r="AF35" s="87">
        <v>12513357.699999999</v>
      </c>
      <c r="AG35" s="88">
        <v>108258.15</v>
      </c>
      <c r="AH35" s="88">
        <v>0</v>
      </c>
      <c r="AI35" s="88">
        <v>108981.09</v>
      </c>
      <c r="AJ35" s="88">
        <v>2671344.4699999997</v>
      </c>
      <c r="AK35" s="82">
        <v>15401941.41</v>
      </c>
      <c r="AL35" s="13">
        <v>374581527.40939933</v>
      </c>
      <c r="AM35" s="14">
        <v>1964194.3328000004</v>
      </c>
      <c r="AN35" s="14">
        <v>0</v>
      </c>
      <c r="AO35" s="14">
        <v>75335179.831599966</v>
      </c>
      <c r="AP35" s="14">
        <v>715895183.87106168</v>
      </c>
      <c r="AQ35" s="82">
        <v>1167776085.4448609</v>
      </c>
      <c r="AR35" s="13">
        <v>374581527.40939933</v>
      </c>
      <c r="AS35" s="14">
        <v>1964194.3328000004</v>
      </c>
      <c r="AT35" s="14">
        <v>0</v>
      </c>
      <c r="AU35" s="14">
        <v>75335179.831599966</v>
      </c>
      <c r="AV35" s="14">
        <v>715895183.87106168</v>
      </c>
      <c r="AW35" s="82">
        <v>1167776085.4448609</v>
      </c>
      <c r="AX35" s="13">
        <v>182594011.84070098</v>
      </c>
      <c r="AY35" s="14">
        <v>1281217.0120000001</v>
      </c>
      <c r="AZ35" s="14">
        <v>0</v>
      </c>
      <c r="BA35" s="14">
        <v>51060550.053299986</v>
      </c>
      <c r="BB35" s="14">
        <v>457495417.86530876</v>
      </c>
      <c r="BC35" s="82">
        <v>692431196.77130973</v>
      </c>
      <c r="BD35" s="13">
        <v>7305615.8615999753</v>
      </c>
      <c r="BE35" s="14">
        <v>30441.222499999996</v>
      </c>
      <c r="BF35" s="14">
        <v>0</v>
      </c>
      <c r="BG35" s="14">
        <v>907888.0429</v>
      </c>
      <c r="BH35" s="14">
        <v>9077107.9960008878</v>
      </c>
      <c r="BI35" s="82">
        <v>17321053.123000864</v>
      </c>
    </row>
    <row r="36" spans="1:61" x14ac:dyDescent="0.3">
      <c r="A36" s="4" t="s">
        <v>26</v>
      </c>
      <c r="B36" s="13">
        <v>2015</v>
      </c>
      <c r="C36" s="14">
        <v>360</v>
      </c>
      <c r="D36" s="14">
        <v>27</v>
      </c>
      <c r="E36" s="82">
        <v>2402</v>
      </c>
      <c r="F36" s="14">
        <v>106</v>
      </c>
      <c r="G36" s="82">
        <v>106</v>
      </c>
      <c r="H36" s="87">
        <v>17208160</v>
      </c>
      <c r="I36" s="88">
        <v>9778365</v>
      </c>
      <c r="J36" s="88">
        <v>0</v>
      </c>
      <c r="K36" s="92">
        <v>278766</v>
      </c>
      <c r="L36" s="92">
        <v>13629628</v>
      </c>
      <c r="M36" s="82">
        <v>40894919</v>
      </c>
      <c r="N36" s="13">
        <v>2966692</v>
      </c>
      <c r="O36" s="14">
        <v>2040658</v>
      </c>
      <c r="P36" s="14">
        <v>0</v>
      </c>
      <c r="Q36" s="82">
        <v>5007350</v>
      </c>
      <c r="R36" s="13">
        <v>12409417</v>
      </c>
      <c r="S36" s="14">
        <v>7737707</v>
      </c>
      <c r="T36" s="14">
        <v>0</v>
      </c>
      <c r="U36" s="82">
        <v>20147124</v>
      </c>
      <c r="V36" s="13">
        <v>1832051</v>
      </c>
      <c r="W36" s="14">
        <v>0</v>
      </c>
      <c r="X36" s="14">
        <v>0</v>
      </c>
      <c r="Y36" s="82">
        <v>1832051</v>
      </c>
      <c r="Z36" s="13">
        <v>0</v>
      </c>
      <c r="AA36" s="14">
        <v>0</v>
      </c>
      <c r="AB36" s="14">
        <v>0</v>
      </c>
      <c r="AC36" s="14">
        <v>0</v>
      </c>
      <c r="AD36" s="14">
        <v>0</v>
      </c>
      <c r="AE36" s="82">
        <v>0</v>
      </c>
      <c r="AF36" s="87">
        <v>17208160</v>
      </c>
      <c r="AG36" s="88">
        <v>9778365</v>
      </c>
      <c r="AH36" s="88">
        <v>0</v>
      </c>
      <c r="AI36" s="88">
        <v>278766</v>
      </c>
      <c r="AJ36" s="88">
        <v>13629628</v>
      </c>
      <c r="AK36" s="82">
        <v>40894919</v>
      </c>
      <c r="AL36" s="13">
        <v>895011494.54999399</v>
      </c>
      <c r="AM36" s="14">
        <v>17939898.710000001</v>
      </c>
      <c r="AN36" s="14">
        <v>0</v>
      </c>
      <c r="AO36" s="14">
        <v>64738246.689999998</v>
      </c>
      <c r="AP36" s="14">
        <v>637317007.90999722</v>
      </c>
      <c r="AQ36" s="82">
        <v>1615006647.8599913</v>
      </c>
      <c r="AR36" s="13">
        <v>342201396.90330088</v>
      </c>
      <c r="AS36" s="14">
        <v>8489197.0639000107</v>
      </c>
      <c r="AT36" s="14">
        <v>0</v>
      </c>
      <c r="AU36" s="14">
        <v>16638285.72000001</v>
      </c>
      <c r="AV36" s="14">
        <v>308274512.94679999</v>
      </c>
      <c r="AW36" s="82">
        <v>675603392.6340009</v>
      </c>
      <c r="AX36" s="13">
        <v>552810097.64669311</v>
      </c>
      <c r="AY36" s="14">
        <v>9450701.6460999902</v>
      </c>
      <c r="AZ36" s="14">
        <v>0</v>
      </c>
      <c r="BA36" s="14">
        <v>48099960.969999984</v>
      </c>
      <c r="BB36" s="14">
        <v>329042493.65999991</v>
      </c>
      <c r="BC36" s="82">
        <v>939403253.92279315</v>
      </c>
      <c r="BD36" s="13">
        <v>15144789.43</v>
      </c>
      <c r="BE36" s="14">
        <v>312975.56</v>
      </c>
      <c r="BF36" s="14">
        <v>0</v>
      </c>
      <c r="BG36" s="14">
        <v>1014749</v>
      </c>
      <c r="BH36" s="14">
        <v>14123350.710000012</v>
      </c>
      <c r="BI36" s="82">
        <v>30595864.70000001</v>
      </c>
    </row>
    <row r="37" spans="1:61" x14ac:dyDescent="0.3">
      <c r="A37" s="4" t="s">
        <v>27</v>
      </c>
      <c r="B37" s="13">
        <v>1201</v>
      </c>
      <c r="C37" s="14">
        <v>1164</v>
      </c>
      <c r="D37" s="14">
        <v>180</v>
      </c>
      <c r="E37" s="82">
        <v>2545</v>
      </c>
      <c r="F37" s="14">
        <v>79</v>
      </c>
      <c r="G37" s="82">
        <v>79</v>
      </c>
      <c r="H37" s="87">
        <v>10951885</v>
      </c>
      <c r="I37" s="88">
        <v>3061953</v>
      </c>
      <c r="J37" s="88">
        <v>0</v>
      </c>
      <c r="K37" s="92">
        <v>1254195</v>
      </c>
      <c r="L37" s="92">
        <v>2848131</v>
      </c>
      <c r="M37" s="82">
        <v>18116164</v>
      </c>
      <c r="N37" s="13">
        <v>1476860</v>
      </c>
      <c r="O37" s="14">
        <v>1246679</v>
      </c>
      <c r="P37" s="14">
        <v>0</v>
      </c>
      <c r="Q37" s="82">
        <v>2723539</v>
      </c>
      <c r="R37" s="13">
        <v>8557739</v>
      </c>
      <c r="S37" s="14">
        <v>1815274</v>
      </c>
      <c r="T37" s="14">
        <v>0</v>
      </c>
      <c r="U37" s="82">
        <v>10373013</v>
      </c>
      <c r="V37" s="13">
        <v>917286</v>
      </c>
      <c r="W37" s="14">
        <v>0</v>
      </c>
      <c r="X37" s="14">
        <v>0</v>
      </c>
      <c r="Y37" s="82">
        <v>917286</v>
      </c>
      <c r="Z37" s="13">
        <v>0</v>
      </c>
      <c r="AA37" s="14">
        <v>0</v>
      </c>
      <c r="AB37" s="14">
        <v>0</v>
      </c>
      <c r="AC37" s="14">
        <v>0</v>
      </c>
      <c r="AD37" s="14">
        <v>418286</v>
      </c>
      <c r="AE37" s="82">
        <v>418286</v>
      </c>
      <c r="AF37" s="87">
        <v>10951885</v>
      </c>
      <c r="AG37" s="88">
        <v>3061953</v>
      </c>
      <c r="AH37" s="88">
        <v>0</v>
      </c>
      <c r="AI37" s="88">
        <v>1254195</v>
      </c>
      <c r="AJ37" s="88">
        <v>3266417</v>
      </c>
      <c r="AK37" s="82">
        <v>18534450</v>
      </c>
      <c r="AL37" s="13">
        <v>110047633</v>
      </c>
      <c r="AM37" s="14">
        <v>59325277</v>
      </c>
      <c r="AN37" s="14">
        <v>0</v>
      </c>
      <c r="AO37" s="14">
        <v>37654314</v>
      </c>
      <c r="AP37" s="14">
        <v>139006533</v>
      </c>
      <c r="AQ37" s="82">
        <v>346033757</v>
      </c>
      <c r="AR37" s="13">
        <v>47286121</v>
      </c>
      <c r="AS37" s="14">
        <v>39436919</v>
      </c>
      <c r="AT37" s="14">
        <v>0</v>
      </c>
      <c r="AU37" s="14">
        <v>18388309</v>
      </c>
      <c r="AV37" s="14">
        <v>43870398</v>
      </c>
      <c r="AW37" s="82">
        <v>148981747</v>
      </c>
      <c r="AX37" s="13">
        <v>62761512</v>
      </c>
      <c r="AY37" s="14">
        <v>19888358</v>
      </c>
      <c r="AZ37" s="14">
        <v>0</v>
      </c>
      <c r="BA37" s="14">
        <v>19266005</v>
      </c>
      <c r="BB37" s="14">
        <v>95136135</v>
      </c>
      <c r="BC37" s="82">
        <v>197052010</v>
      </c>
      <c r="BD37" s="13">
        <v>3334777</v>
      </c>
      <c r="BE37" s="14">
        <v>4943773</v>
      </c>
      <c r="BF37" s="14">
        <v>0</v>
      </c>
      <c r="BG37" s="14">
        <v>236325</v>
      </c>
      <c r="BH37" s="14">
        <v>1790111</v>
      </c>
      <c r="BI37" s="82">
        <v>10304986</v>
      </c>
    </row>
    <row r="38" spans="1:61" x14ac:dyDescent="0.3">
      <c r="A38" s="4" t="s">
        <v>28</v>
      </c>
      <c r="B38" s="13">
        <v>578</v>
      </c>
      <c r="C38" s="14">
        <v>557</v>
      </c>
      <c r="D38" s="14">
        <v>12</v>
      </c>
      <c r="E38" s="82">
        <v>1147</v>
      </c>
      <c r="F38" s="14">
        <v>210</v>
      </c>
      <c r="G38" s="82">
        <v>210</v>
      </c>
      <c r="H38" s="87">
        <v>2635190</v>
      </c>
      <c r="I38" s="88">
        <v>1740222</v>
      </c>
      <c r="J38" s="88">
        <v>0</v>
      </c>
      <c r="K38" s="92">
        <v>9393</v>
      </c>
      <c r="L38" s="92">
        <v>952310</v>
      </c>
      <c r="M38" s="82">
        <v>5337115</v>
      </c>
      <c r="N38" s="13">
        <v>445714</v>
      </c>
      <c r="O38" s="14">
        <v>1229698</v>
      </c>
      <c r="P38" s="14">
        <v>0</v>
      </c>
      <c r="Q38" s="82">
        <v>1675412</v>
      </c>
      <c r="R38" s="13">
        <v>2189476</v>
      </c>
      <c r="S38" s="14">
        <v>510524</v>
      </c>
      <c r="T38" s="14">
        <v>0</v>
      </c>
      <c r="U38" s="82">
        <v>2700000</v>
      </c>
      <c r="V38" s="13">
        <v>0</v>
      </c>
      <c r="W38" s="14">
        <v>0</v>
      </c>
      <c r="X38" s="14">
        <v>0</v>
      </c>
      <c r="Y38" s="82">
        <v>0</v>
      </c>
      <c r="Z38" s="13">
        <v>0</v>
      </c>
      <c r="AA38" s="14">
        <v>0</v>
      </c>
      <c r="AB38" s="14">
        <v>0</v>
      </c>
      <c r="AC38" s="14">
        <v>0</v>
      </c>
      <c r="AD38" s="14">
        <v>0</v>
      </c>
      <c r="AE38" s="82">
        <v>0</v>
      </c>
      <c r="AF38" s="87">
        <v>2635190</v>
      </c>
      <c r="AG38" s="88">
        <v>1740222</v>
      </c>
      <c r="AH38" s="88">
        <v>0</v>
      </c>
      <c r="AI38" s="88">
        <v>9393</v>
      </c>
      <c r="AJ38" s="88">
        <v>952310</v>
      </c>
      <c r="AK38" s="82">
        <v>5337115</v>
      </c>
      <c r="AL38" s="13">
        <v>184758447</v>
      </c>
      <c r="AM38" s="14">
        <v>52243095</v>
      </c>
      <c r="AN38" s="14">
        <v>0</v>
      </c>
      <c r="AO38" s="14">
        <v>29972484</v>
      </c>
      <c r="AP38" s="14">
        <v>27810017</v>
      </c>
      <c r="AQ38" s="82">
        <v>294784043</v>
      </c>
      <c r="AR38" s="13">
        <v>184758447</v>
      </c>
      <c r="AS38" s="14">
        <v>52243095</v>
      </c>
      <c r="AT38" s="14">
        <v>0</v>
      </c>
      <c r="AU38" s="14">
        <v>29972484</v>
      </c>
      <c r="AV38" s="14">
        <v>27810017</v>
      </c>
      <c r="AW38" s="82">
        <v>294784043</v>
      </c>
      <c r="AX38" s="13">
        <v>106975550</v>
      </c>
      <c r="AY38" s="14">
        <v>48793362</v>
      </c>
      <c r="AZ38" s="14">
        <v>0</v>
      </c>
      <c r="BA38" s="14">
        <v>15037906</v>
      </c>
      <c r="BB38" s="14">
        <v>15321769</v>
      </c>
      <c r="BC38" s="82">
        <v>186128587</v>
      </c>
      <c r="BD38" s="13">
        <v>2861854</v>
      </c>
      <c r="BE38" s="14">
        <v>1432687</v>
      </c>
      <c r="BF38" s="14">
        <v>0</v>
      </c>
      <c r="BG38" s="14">
        <v>223610</v>
      </c>
      <c r="BH38" s="14">
        <v>352332</v>
      </c>
      <c r="BI38" s="82">
        <v>4870483</v>
      </c>
    </row>
    <row r="39" spans="1:61" x14ac:dyDescent="0.3">
      <c r="A39" s="4" t="s">
        <v>29</v>
      </c>
      <c r="B39" s="13">
        <v>577</v>
      </c>
      <c r="C39" s="14">
        <v>837</v>
      </c>
      <c r="D39" s="14">
        <v>1611</v>
      </c>
      <c r="E39" s="82">
        <v>3025</v>
      </c>
      <c r="F39" s="14">
        <v>6</v>
      </c>
      <c r="G39" s="82">
        <v>6</v>
      </c>
      <c r="H39" s="87">
        <v>3709378.18</v>
      </c>
      <c r="I39" s="88">
        <v>1318627.6600000001</v>
      </c>
      <c r="J39" s="88">
        <v>216593.54</v>
      </c>
      <c r="K39" s="92">
        <v>0</v>
      </c>
      <c r="L39" s="92">
        <v>0</v>
      </c>
      <c r="M39" s="82">
        <v>5244599.38</v>
      </c>
      <c r="N39" s="13">
        <v>933034.18</v>
      </c>
      <c r="O39" s="14">
        <v>886193.66</v>
      </c>
      <c r="P39" s="14">
        <v>216593.54</v>
      </c>
      <c r="Q39" s="82">
        <v>2035821.3800000001</v>
      </c>
      <c r="R39" s="13">
        <v>2597889</v>
      </c>
      <c r="S39" s="14">
        <v>432434</v>
      </c>
      <c r="T39" s="14">
        <v>0</v>
      </c>
      <c r="U39" s="82">
        <v>3030323</v>
      </c>
      <c r="V39" s="13">
        <v>178455</v>
      </c>
      <c r="W39" s="14">
        <v>0</v>
      </c>
      <c r="X39" s="14">
        <v>0</v>
      </c>
      <c r="Y39" s="82">
        <v>178455</v>
      </c>
      <c r="Z39" s="13">
        <v>0</v>
      </c>
      <c r="AA39" s="14">
        <v>0</v>
      </c>
      <c r="AB39" s="14">
        <v>0</v>
      </c>
      <c r="AC39" s="14">
        <v>0</v>
      </c>
      <c r="AD39" s="14">
        <v>0</v>
      </c>
      <c r="AE39" s="82">
        <v>0</v>
      </c>
      <c r="AF39" s="87">
        <v>3709378.18</v>
      </c>
      <c r="AG39" s="88">
        <v>1318627.6600000001</v>
      </c>
      <c r="AH39" s="88">
        <v>216593.54</v>
      </c>
      <c r="AI39" s="88">
        <v>0</v>
      </c>
      <c r="AJ39" s="88">
        <v>0</v>
      </c>
      <c r="AK39" s="82">
        <v>5244599.38</v>
      </c>
      <c r="AL39" s="13">
        <v>125947340</v>
      </c>
      <c r="AM39" s="14">
        <v>36263010</v>
      </c>
      <c r="AN39" s="14">
        <v>0</v>
      </c>
      <c r="AO39" s="14">
        <v>6751826</v>
      </c>
      <c r="AP39" s="14">
        <v>0</v>
      </c>
      <c r="AQ39" s="82">
        <v>168962176</v>
      </c>
      <c r="AR39" s="13">
        <v>64120327</v>
      </c>
      <c r="AS39" s="14">
        <v>10146965</v>
      </c>
      <c r="AT39" s="14">
        <v>0</v>
      </c>
      <c r="AU39" s="14">
        <v>6751826</v>
      </c>
      <c r="AV39" s="14">
        <v>0</v>
      </c>
      <c r="AW39" s="82">
        <v>81019118</v>
      </c>
      <c r="AX39" s="13">
        <v>128545229</v>
      </c>
      <c r="AY39" s="14">
        <v>36695444</v>
      </c>
      <c r="AZ39" s="14">
        <v>0</v>
      </c>
      <c r="BA39" s="14">
        <v>5173016.3499999996</v>
      </c>
      <c r="BB39" s="14">
        <v>0</v>
      </c>
      <c r="BC39" s="82">
        <v>170413689.34999999</v>
      </c>
      <c r="BD39" s="13">
        <v>2166548</v>
      </c>
      <c r="BE39" s="14">
        <v>1138546</v>
      </c>
      <c r="BF39" s="14">
        <v>0</v>
      </c>
      <c r="BG39" s="14">
        <v>67383.66</v>
      </c>
      <c r="BH39" s="14">
        <v>0</v>
      </c>
      <c r="BI39" s="82">
        <v>3372477.66</v>
      </c>
    </row>
    <row r="40" spans="1:61" x14ac:dyDescent="0.3">
      <c r="A40" s="4" t="s">
        <v>30</v>
      </c>
      <c r="B40" s="13">
        <v>403</v>
      </c>
      <c r="C40" s="14">
        <v>28</v>
      </c>
      <c r="D40" s="14">
        <v>0</v>
      </c>
      <c r="E40" s="82">
        <v>431</v>
      </c>
      <c r="F40" s="14">
        <v>69</v>
      </c>
      <c r="G40" s="82">
        <v>69</v>
      </c>
      <c r="H40" s="87">
        <v>14942130</v>
      </c>
      <c r="I40" s="88">
        <v>0</v>
      </c>
      <c r="J40" s="88">
        <v>0</v>
      </c>
      <c r="K40" s="92">
        <v>0</v>
      </c>
      <c r="L40" s="92">
        <v>0</v>
      </c>
      <c r="M40" s="82">
        <v>14942130</v>
      </c>
      <c r="N40" s="13">
        <v>4749830</v>
      </c>
      <c r="O40" s="14">
        <v>0</v>
      </c>
      <c r="P40" s="14">
        <v>0</v>
      </c>
      <c r="Q40" s="82">
        <v>4749830</v>
      </c>
      <c r="R40" s="13">
        <v>7337576</v>
      </c>
      <c r="S40" s="14">
        <v>0</v>
      </c>
      <c r="T40" s="14">
        <v>0</v>
      </c>
      <c r="U40" s="82">
        <v>7337576</v>
      </c>
      <c r="V40" s="13">
        <v>2854724</v>
      </c>
      <c r="W40" s="14">
        <v>0</v>
      </c>
      <c r="X40" s="14">
        <v>0</v>
      </c>
      <c r="Y40" s="82">
        <v>2854724</v>
      </c>
      <c r="Z40" s="13">
        <v>613245</v>
      </c>
      <c r="AA40" s="14">
        <v>0</v>
      </c>
      <c r="AB40" s="14">
        <v>0</v>
      </c>
      <c r="AC40" s="14">
        <v>0</v>
      </c>
      <c r="AD40" s="14">
        <v>0</v>
      </c>
      <c r="AE40" s="82">
        <v>613245</v>
      </c>
      <c r="AF40" s="87">
        <v>15555375</v>
      </c>
      <c r="AG40" s="88">
        <v>0</v>
      </c>
      <c r="AH40" s="88">
        <v>0</v>
      </c>
      <c r="AI40" s="88">
        <v>0</v>
      </c>
      <c r="AJ40" s="88">
        <v>0</v>
      </c>
      <c r="AK40" s="82">
        <v>15555375</v>
      </c>
      <c r="AL40" s="13">
        <v>433580963.83999997</v>
      </c>
      <c r="AM40" s="14">
        <v>7880871</v>
      </c>
      <c r="AN40" s="14">
        <v>0</v>
      </c>
      <c r="AO40" s="14">
        <v>0</v>
      </c>
      <c r="AP40" s="14">
        <v>0</v>
      </c>
      <c r="AQ40" s="82">
        <v>441461834.83999997</v>
      </c>
      <c r="AR40" s="13">
        <v>433580963.83999997</v>
      </c>
      <c r="AS40" s="14">
        <v>7880871</v>
      </c>
      <c r="AT40" s="14">
        <v>0</v>
      </c>
      <c r="AU40" s="14">
        <v>0</v>
      </c>
      <c r="AV40" s="14">
        <v>0</v>
      </c>
      <c r="AW40" s="82">
        <v>441461834.83999997</v>
      </c>
      <c r="AX40" s="13">
        <v>209772733.52000001</v>
      </c>
      <c r="AY40" s="14">
        <v>4158896</v>
      </c>
      <c r="AZ40" s="14">
        <v>0</v>
      </c>
      <c r="BA40" s="14">
        <v>0</v>
      </c>
      <c r="BB40" s="14">
        <v>0</v>
      </c>
      <c r="BC40" s="82">
        <v>213931629.52000001</v>
      </c>
      <c r="BD40" s="13">
        <v>6617681</v>
      </c>
      <c r="BE40" s="14">
        <v>122511</v>
      </c>
      <c r="BF40" s="14">
        <v>0</v>
      </c>
      <c r="BG40" s="14">
        <v>0</v>
      </c>
      <c r="BH40" s="14">
        <v>0</v>
      </c>
      <c r="BI40" s="82">
        <v>6740192</v>
      </c>
    </row>
    <row r="41" spans="1:61" x14ac:dyDescent="0.3">
      <c r="A41" s="4" t="s">
        <v>31</v>
      </c>
      <c r="B41" s="13">
        <v>1007</v>
      </c>
      <c r="C41" s="14">
        <v>972</v>
      </c>
      <c r="D41" s="14">
        <v>1005</v>
      </c>
      <c r="E41" s="82">
        <v>2984</v>
      </c>
      <c r="F41" s="14">
        <v>72</v>
      </c>
      <c r="G41" s="82">
        <v>72</v>
      </c>
      <c r="H41" s="87">
        <v>9449840</v>
      </c>
      <c r="I41" s="88">
        <v>864676</v>
      </c>
      <c r="J41" s="88">
        <v>293781</v>
      </c>
      <c r="K41" s="92">
        <v>465399</v>
      </c>
      <c r="L41" s="92">
        <v>388730</v>
      </c>
      <c r="M41" s="82">
        <v>11462426</v>
      </c>
      <c r="N41" s="13">
        <v>2968804</v>
      </c>
      <c r="O41" s="14">
        <v>864676</v>
      </c>
      <c r="P41" s="14">
        <v>293781</v>
      </c>
      <c r="Q41" s="82">
        <v>4127261</v>
      </c>
      <c r="R41" s="13">
        <v>4788168</v>
      </c>
      <c r="S41" s="14">
        <v>0</v>
      </c>
      <c r="T41" s="14">
        <v>0</v>
      </c>
      <c r="U41" s="82">
        <v>4788168</v>
      </c>
      <c r="V41" s="13">
        <v>1692868</v>
      </c>
      <c r="W41" s="14">
        <v>0</v>
      </c>
      <c r="X41" s="14">
        <v>0</v>
      </c>
      <c r="Y41" s="82">
        <v>1692868</v>
      </c>
      <c r="Z41" s="13">
        <v>1630772</v>
      </c>
      <c r="AA41" s="14">
        <v>0</v>
      </c>
      <c r="AB41" s="14">
        <v>0</v>
      </c>
      <c r="AC41" s="14">
        <v>0</v>
      </c>
      <c r="AD41" s="14">
        <v>76552</v>
      </c>
      <c r="AE41" s="82">
        <v>1707324</v>
      </c>
      <c r="AF41" s="87">
        <v>11080612</v>
      </c>
      <c r="AG41" s="88">
        <v>864676</v>
      </c>
      <c r="AH41" s="88">
        <v>293781</v>
      </c>
      <c r="AI41" s="88">
        <v>465399</v>
      </c>
      <c r="AJ41" s="88">
        <v>465282</v>
      </c>
      <c r="AK41" s="82">
        <v>13169750</v>
      </c>
      <c r="AL41" s="13">
        <v>443582975</v>
      </c>
      <c r="AM41" s="14">
        <v>0</v>
      </c>
      <c r="AN41" s="14">
        <v>0</v>
      </c>
      <c r="AO41" s="14">
        <v>42128976</v>
      </c>
      <c r="AP41" s="14">
        <v>56769591</v>
      </c>
      <c r="AQ41" s="82">
        <v>542481542</v>
      </c>
      <c r="AR41" s="13">
        <v>310231764</v>
      </c>
      <c r="AS41" s="14">
        <v>0</v>
      </c>
      <c r="AT41" s="14">
        <v>0</v>
      </c>
      <c r="AU41" s="14">
        <v>42128976</v>
      </c>
      <c r="AV41" s="14">
        <v>56769591</v>
      </c>
      <c r="AW41" s="82">
        <v>409130331</v>
      </c>
      <c r="AX41" s="13">
        <v>301071803</v>
      </c>
      <c r="AY41" s="14">
        <v>0</v>
      </c>
      <c r="AZ41" s="14">
        <v>0</v>
      </c>
      <c r="BA41" s="14">
        <v>32611578</v>
      </c>
      <c r="BB41" s="14">
        <v>29470636</v>
      </c>
      <c r="BC41" s="82">
        <v>363154017</v>
      </c>
      <c r="BD41" s="13">
        <v>5804869</v>
      </c>
      <c r="BE41" s="14">
        <v>0</v>
      </c>
      <c r="BF41" s="14">
        <v>0</v>
      </c>
      <c r="BG41" s="14">
        <v>420580</v>
      </c>
      <c r="BH41" s="14">
        <v>1299167</v>
      </c>
      <c r="BI41" s="82">
        <v>7524616</v>
      </c>
    </row>
    <row r="42" spans="1:61" x14ac:dyDescent="0.3">
      <c r="A42" s="4" t="s">
        <v>32</v>
      </c>
      <c r="B42" s="13">
        <v>1419.59</v>
      </c>
      <c r="C42" s="14">
        <v>21</v>
      </c>
      <c r="D42" s="14">
        <v>7.1</v>
      </c>
      <c r="E42" s="82">
        <v>1447.6899999999998</v>
      </c>
      <c r="F42" s="14">
        <v>101</v>
      </c>
      <c r="G42" s="82">
        <v>101</v>
      </c>
      <c r="H42" s="87">
        <v>15259716.01</v>
      </c>
      <c r="I42" s="88">
        <v>0</v>
      </c>
      <c r="J42" s="88">
        <v>0</v>
      </c>
      <c r="K42" s="92">
        <v>386543.5</v>
      </c>
      <c r="L42" s="92">
        <v>2681990.5935116932</v>
      </c>
      <c r="M42" s="82">
        <v>18328250.103511691</v>
      </c>
      <c r="N42" s="13">
        <v>4511393.28</v>
      </c>
      <c r="O42" s="14">
        <v>0</v>
      </c>
      <c r="P42" s="14">
        <v>0</v>
      </c>
      <c r="Q42" s="82">
        <v>4511393.28</v>
      </c>
      <c r="R42" s="13">
        <v>10683292.309999999</v>
      </c>
      <c r="S42" s="14">
        <v>0</v>
      </c>
      <c r="T42" s="14">
        <v>0</v>
      </c>
      <c r="U42" s="82">
        <v>10683292.309999999</v>
      </c>
      <c r="V42" s="13">
        <v>65030.419999999991</v>
      </c>
      <c r="W42" s="14">
        <v>0</v>
      </c>
      <c r="X42" s="14">
        <v>0</v>
      </c>
      <c r="Y42" s="82">
        <v>65030.419999999991</v>
      </c>
      <c r="Z42" s="13">
        <v>752061.07000000007</v>
      </c>
      <c r="AA42" s="14">
        <v>0</v>
      </c>
      <c r="AB42" s="14">
        <v>0</v>
      </c>
      <c r="AC42" s="14">
        <v>0</v>
      </c>
      <c r="AD42" s="14">
        <v>0</v>
      </c>
      <c r="AE42" s="82">
        <v>752061.07000000007</v>
      </c>
      <c r="AF42" s="87">
        <v>16011777.08</v>
      </c>
      <c r="AG42" s="88">
        <v>0</v>
      </c>
      <c r="AH42" s="88">
        <v>0</v>
      </c>
      <c r="AI42" s="88">
        <v>386543.5</v>
      </c>
      <c r="AJ42" s="88">
        <v>2681990.5935116932</v>
      </c>
      <c r="AK42" s="82">
        <v>19080311.173511691</v>
      </c>
      <c r="AL42" s="13">
        <v>1097873015.7800035</v>
      </c>
      <c r="AM42" s="14">
        <v>2778185.8800000004</v>
      </c>
      <c r="AN42" s="14">
        <v>0</v>
      </c>
      <c r="AO42" s="14">
        <v>104822454.53000003</v>
      </c>
      <c r="AP42" s="14">
        <v>187093801.65999964</v>
      </c>
      <c r="AQ42" s="82">
        <v>1392567457.8500032</v>
      </c>
      <c r="AR42" s="13">
        <v>762940669.86000323</v>
      </c>
      <c r="AS42" s="14">
        <v>2778185.8800000004</v>
      </c>
      <c r="AT42" s="14">
        <v>0</v>
      </c>
      <c r="AU42" s="14">
        <v>104822454.53000003</v>
      </c>
      <c r="AV42" s="14">
        <v>187093801.65999964</v>
      </c>
      <c r="AW42" s="82">
        <v>1057635111.9300029</v>
      </c>
      <c r="AX42" s="13">
        <v>860669203.65000093</v>
      </c>
      <c r="AY42" s="14">
        <v>2760887.6799999997</v>
      </c>
      <c r="AZ42" s="14">
        <v>0</v>
      </c>
      <c r="BA42" s="14">
        <v>75241524.660000011</v>
      </c>
      <c r="BB42" s="14">
        <v>123449295.08999942</v>
      </c>
      <c r="BC42" s="82">
        <v>1062120911.0800003</v>
      </c>
      <c r="BD42" s="13">
        <v>19722719.800000008</v>
      </c>
      <c r="BE42" s="14">
        <v>2768.67</v>
      </c>
      <c r="BF42" s="14">
        <v>0</v>
      </c>
      <c r="BG42" s="14">
        <v>1010306.7999999997</v>
      </c>
      <c r="BH42" s="14">
        <v>4132313.2800000035</v>
      </c>
      <c r="BI42" s="82">
        <v>24868108.550000016</v>
      </c>
    </row>
    <row r="43" spans="1:61" x14ac:dyDescent="0.3">
      <c r="A43" s="4" t="s">
        <v>33</v>
      </c>
      <c r="B43" s="13">
        <v>491.50299999999999</v>
      </c>
      <c r="C43" s="14">
        <v>849.81299999999999</v>
      </c>
      <c r="D43" s="14">
        <v>229.44200000000001</v>
      </c>
      <c r="E43" s="82">
        <v>1570.758</v>
      </c>
      <c r="F43" s="14">
        <v>156</v>
      </c>
      <c r="G43" s="82">
        <v>156</v>
      </c>
      <c r="H43" s="87">
        <v>0</v>
      </c>
      <c r="I43" s="88">
        <v>0</v>
      </c>
      <c r="J43" s="88">
        <v>0</v>
      </c>
      <c r="K43" s="92">
        <v>0</v>
      </c>
      <c r="L43" s="92">
        <v>0</v>
      </c>
      <c r="M43" s="82">
        <v>0</v>
      </c>
      <c r="N43" s="13">
        <v>0</v>
      </c>
      <c r="O43" s="14">
        <v>0</v>
      </c>
      <c r="P43" s="14">
        <v>0</v>
      </c>
      <c r="Q43" s="82">
        <v>0</v>
      </c>
      <c r="R43" s="13">
        <v>0</v>
      </c>
      <c r="S43" s="14">
        <v>0</v>
      </c>
      <c r="T43" s="14">
        <v>0</v>
      </c>
      <c r="U43" s="82">
        <v>0</v>
      </c>
      <c r="V43" s="13">
        <v>0</v>
      </c>
      <c r="W43" s="14">
        <v>0</v>
      </c>
      <c r="X43" s="14">
        <v>0</v>
      </c>
      <c r="Y43" s="82">
        <v>0</v>
      </c>
      <c r="Z43" s="13">
        <v>0</v>
      </c>
      <c r="AA43" s="14">
        <v>0</v>
      </c>
      <c r="AB43" s="14">
        <v>0</v>
      </c>
      <c r="AC43" s="14">
        <v>0</v>
      </c>
      <c r="AD43" s="14">
        <v>0</v>
      </c>
      <c r="AE43" s="82">
        <v>0</v>
      </c>
      <c r="AF43" s="87">
        <v>0</v>
      </c>
      <c r="AG43" s="88">
        <v>0</v>
      </c>
      <c r="AH43" s="88">
        <v>0</v>
      </c>
      <c r="AI43" s="88">
        <v>0</v>
      </c>
      <c r="AJ43" s="88">
        <v>0</v>
      </c>
      <c r="AK43" s="82">
        <v>0</v>
      </c>
      <c r="AL43" s="13">
        <v>0</v>
      </c>
      <c r="AM43" s="14">
        <v>0</v>
      </c>
      <c r="AN43" s="14">
        <v>0</v>
      </c>
      <c r="AO43" s="14">
        <v>0</v>
      </c>
      <c r="AP43" s="14">
        <v>0</v>
      </c>
      <c r="AQ43" s="82">
        <v>0</v>
      </c>
      <c r="AR43" s="13">
        <v>0</v>
      </c>
      <c r="AS43" s="14">
        <v>0</v>
      </c>
      <c r="AT43" s="14">
        <v>0</v>
      </c>
      <c r="AU43" s="14">
        <v>0</v>
      </c>
      <c r="AV43" s="14">
        <v>0</v>
      </c>
      <c r="AW43" s="82">
        <v>0</v>
      </c>
      <c r="AX43" s="13">
        <v>0</v>
      </c>
      <c r="AY43" s="14">
        <v>0</v>
      </c>
      <c r="AZ43" s="14">
        <v>0</v>
      </c>
      <c r="BA43" s="14">
        <v>0</v>
      </c>
      <c r="BB43" s="14">
        <v>0</v>
      </c>
      <c r="BC43" s="82">
        <v>0</v>
      </c>
      <c r="BD43" s="13">
        <v>0</v>
      </c>
      <c r="BE43" s="14">
        <v>0</v>
      </c>
      <c r="BF43" s="14">
        <v>0</v>
      </c>
      <c r="BG43" s="14">
        <v>0</v>
      </c>
      <c r="BH43" s="14">
        <v>0</v>
      </c>
      <c r="BI43" s="82">
        <v>0</v>
      </c>
    </row>
    <row r="44" spans="1:61" x14ac:dyDescent="0.3">
      <c r="A44" s="4" t="s">
        <v>34</v>
      </c>
      <c r="B44" s="13">
        <v>604</v>
      </c>
      <c r="C44" s="14">
        <v>0</v>
      </c>
      <c r="D44" s="14">
        <v>0</v>
      </c>
      <c r="E44" s="82">
        <v>604</v>
      </c>
      <c r="F44" s="14">
        <v>37</v>
      </c>
      <c r="G44" s="82">
        <v>37</v>
      </c>
      <c r="H44" s="87">
        <v>7930563</v>
      </c>
      <c r="I44" s="88">
        <v>0</v>
      </c>
      <c r="J44" s="88">
        <v>0</v>
      </c>
      <c r="K44" s="92">
        <v>0</v>
      </c>
      <c r="L44" s="92">
        <v>0</v>
      </c>
      <c r="M44" s="82">
        <v>7930563</v>
      </c>
      <c r="N44" s="13">
        <v>1949667</v>
      </c>
      <c r="O44" s="14">
        <v>0</v>
      </c>
      <c r="P44" s="14">
        <v>0</v>
      </c>
      <c r="Q44" s="82">
        <v>1949667</v>
      </c>
      <c r="R44" s="13">
        <v>5444242</v>
      </c>
      <c r="S44" s="14">
        <v>0</v>
      </c>
      <c r="T44" s="14">
        <v>0</v>
      </c>
      <c r="U44" s="82">
        <v>5444242</v>
      </c>
      <c r="V44" s="13">
        <v>536654</v>
      </c>
      <c r="W44" s="14">
        <v>0</v>
      </c>
      <c r="X44" s="14">
        <v>0</v>
      </c>
      <c r="Y44" s="82">
        <v>536654</v>
      </c>
      <c r="Z44" s="13">
        <v>0</v>
      </c>
      <c r="AA44" s="14">
        <v>0</v>
      </c>
      <c r="AB44" s="14">
        <v>0</v>
      </c>
      <c r="AC44" s="14">
        <v>0</v>
      </c>
      <c r="AD44" s="14">
        <v>0</v>
      </c>
      <c r="AE44" s="82">
        <v>0</v>
      </c>
      <c r="AF44" s="87">
        <v>7930563</v>
      </c>
      <c r="AG44" s="88">
        <v>0</v>
      </c>
      <c r="AH44" s="88">
        <v>0</v>
      </c>
      <c r="AI44" s="88">
        <v>0</v>
      </c>
      <c r="AJ44" s="88">
        <v>0</v>
      </c>
      <c r="AK44" s="82">
        <v>7930563</v>
      </c>
      <c r="AL44" s="13">
        <v>827743564</v>
      </c>
      <c r="AM44" s="14">
        <v>0</v>
      </c>
      <c r="AN44" s="14">
        <v>0</v>
      </c>
      <c r="AO44" s="14">
        <v>10694526</v>
      </c>
      <c r="AP44" s="14">
        <v>150553594</v>
      </c>
      <c r="AQ44" s="82">
        <v>988991684</v>
      </c>
      <c r="AR44" s="13">
        <v>827743564</v>
      </c>
      <c r="AS44" s="14">
        <v>0</v>
      </c>
      <c r="AT44" s="14">
        <v>0</v>
      </c>
      <c r="AU44" s="14">
        <v>10694526</v>
      </c>
      <c r="AV44" s="14">
        <v>150553594</v>
      </c>
      <c r="AW44" s="82">
        <v>988991684</v>
      </c>
      <c r="AX44" s="13">
        <v>508633783</v>
      </c>
      <c r="AY44" s="14">
        <v>0</v>
      </c>
      <c r="AZ44" s="14">
        <v>0</v>
      </c>
      <c r="BA44" s="14">
        <v>1838474</v>
      </c>
      <c r="BB44" s="14">
        <v>44223790</v>
      </c>
      <c r="BC44" s="82">
        <v>554696047</v>
      </c>
      <c r="BD44" s="13">
        <v>12543318</v>
      </c>
      <c r="BE44" s="14">
        <v>0</v>
      </c>
      <c r="BF44" s="14">
        <v>0</v>
      </c>
      <c r="BG44" s="14">
        <v>106945</v>
      </c>
      <c r="BH44" s="14">
        <v>2262770</v>
      </c>
      <c r="BI44" s="82">
        <v>14913033</v>
      </c>
    </row>
    <row r="45" spans="1:61" x14ac:dyDescent="0.3">
      <c r="A45" s="4" t="s">
        <v>35</v>
      </c>
      <c r="B45" s="13">
        <v>705</v>
      </c>
      <c r="C45" s="14">
        <v>20</v>
      </c>
      <c r="D45" s="14">
        <v>0</v>
      </c>
      <c r="E45" s="82">
        <v>725</v>
      </c>
      <c r="F45" s="14">
        <v>0</v>
      </c>
      <c r="G45" s="82">
        <v>0</v>
      </c>
      <c r="H45" s="87">
        <v>6839373</v>
      </c>
      <c r="I45" s="88">
        <v>335975</v>
      </c>
      <c r="J45" s="88">
        <v>0</v>
      </c>
      <c r="K45" s="92">
        <v>165749</v>
      </c>
      <c r="L45" s="92">
        <v>3100502</v>
      </c>
      <c r="M45" s="82">
        <v>10441599</v>
      </c>
      <c r="N45" s="13">
        <v>1068525</v>
      </c>
      <c r="O45" s="14">
        <v>335975</v>
      </c>
      <c r="P45" s="14">
        <v>0</v>
      </c>
      <c r="Q45" s="82">
        <v>1404500</v>
      </c>
      <c r="R45" s="13">
        <v>3931392</v>
      </c>
      <c r="S45" s="14">
        <v>0</v>
      </c>
      <c r="T45" s="14">
        <v>0</v>
      </c>
      <c r="U45" s="82">
        <v>3931392</v>
      </c>
      <c r="V45" s="13">
        <v>1839456</v>
      </c>
      <c r="W45" s="14">
        <v>0</v>
      </c>
      <c r="X45" s="14">
        <v>0</v>
      </c>
      <c r="Y45" s="82">
        <v>1839456</v>
      </c>
      <c r="Z45" s="13">
        <v>0</v>
      </c>
      <c r="AA45" s="14">
        <v>0</v>
      </c>
      <c r="AB45" s="14">
        <v>0</v>
      </c>
      <c r="AC45" s="14">
        <v>0</v>
      </c>
      <c r="AD45" s="14">
        <v>0</v>
      </c>
      <c r="AE45" s="82">
        <v>0</v>
      </c>
      <c r="AF45" s="87">
        <v>6839373</v>
      </c>
      <c r="AG45" s="88">
        <v>335975</v>
      </c>
      <c r="AH45" s="88">
        <v>0</v>
      </c>
      <c r="AI45" s="88">
        <v>165749</v>
      </c>
      <c r="AJ45" s="88">
        <v>3100502</v>
      </c>
      <c r="AK45" s="82">
        <v>10441599</v>
      </c>
      <c r="AL45" s="13">
        <v>625038000</v>
      </c>
      <c r="AM45" s="14">
        <v>4320000</v>
      </c>
      <c r="AN45" s="14">
        <v>0</v>
      </c>
      <c r="AO45" s="14">
        <v>0</v>
      </c>
      <c r="AP45" s="14">
        <v>0</v>
      </c>
      <c r="AQ45" s="82">
        <v>629358000</v>
      </c>
      <c r="AR45" s="13">
        <v>470639000</v>
      </c>
      <c r="AS45" s="14">
        <v>1693000</v>
      </c>
      <c r="AT45" s="14">
        <v>0</v>
      </c>
      <c r="AU45" s="14">
        <v>0</v>
      </c>
      <c r="AV45" s="14">
        <v>0</v>
      </c>
      <c r="AW45" s="82">
        <v>472332000</v>
      </c>
      <c r="AX45" s="13">
        <v>462431000</v>
      </c>
      <c r="AY45" s="14">
        <v>2912000</v>
      </c>
      <c r="AZ45" s="14">
        <v>0</v>
      </c>
      <c r="BA45" s="14">
        <v>0</v>
      </c>
      <c r="BB45" s="14">
        <v>0</v>
      </c>
      <c r="BC45" s="82">
        <v>465343000</v>
      </c>
      <c r="BD45" s="13">
        <v>4752000</v>
      </c>
      <c r="BE45" s="14">
        <v>167000</v>
      </c>
      <c r="BF45" s="14">
        <v>0</v>
      </c>
      <c r="BG45" s="14">
        <v>0</v>
      </c>
      <c r="BH45" s="14">
        <v>0</v>
      </c>
      <c r="BI45" s="82">
        <v>4919000</v>
      </c>
    </row>
    <row r="46" spans="1:61" x14ac:dyDescent="0.3">
      <c r="A46" s="4" t="s">
        <v>36</v>
      </c>
      <c r="B46" s="13">
        <v>1013</v>
      </c>
      <c r="C46" s="14">
        <v>635</v>
      </c>
      <c r="D46" s="14">
        <v>0</v>
      </c>
      <c r="E46" s="82">
        <v>1648</v>
      </c>
      <c r="F46" s="14">
        <v>136</v>
      </c>
      <c r="G46" s="82">
        <v>136</v>
      </c>
      <c r="H46" s="87">
        <v>14031235</v>
      </c>
      <c r="I46" s="88">
        <v>4161709</v>
      </c>
      <c r="J46" s="88">
        <v>0</v>
      </c>
      <c r="K46" s="92">
        <v>951944</v>
      </c>
      <c r="L46" s="92">
        <v>4875425</v>
      </c>
      <c r="M46" s="82">
        <v>24020313</v>
      </c>
      <c r="N46" s="13">
        <v>2998478</v>
      </c>
      <c r="O46" s="14">
        <v>1062747</v>
      </c>
      <c r="P46" s="14">
        <v>0</v>
      </c>
      <c r="Q46" s="82">
        <v>4061225</v>
      </c>
      <c r="R46" s="13">
        <v>9521792</v>
      </c>
      <c r="S46" s="14">
        <v>3098962</v>
      </c>
      <c r="T46" s="14">
        <v>0</v>
      </c>
      <c r="U46" s="82">
        <v>12620754</v>
      </c>
      <c r="V46" s="13">
        <v>1510965</v>
      </c>
      <c r="W46" s="14">
        <v>0</v>
      </c>
      <c r="X46" s="14">
        <v>0</v>
      </c>
      <c r="Y46" s="82">
        <v>1510965</v>
      </c>
      <c r="Z46" s="13">
        <v>59112</v>
      </c>
      <c r="AA46" s="14">
        <v>0</v>
      </c>
      <c r="AB46" s="14">
        <v>0</v>
      </c>
      <c r="AC46" s="14">
        <v>0</v>
      </c>
      <c r="AD46" s="14">
        <v>0</v>
      </c>
      <c r="AE46" s="82">
        <v>59112</v>
      </c>
      <c r="AF46" s="87">
        <v>14090347</v>
      </c>
      <c r="AG46" s="88">
        <v>4161709</v>
      </c>
      <c r="AH46" s="88">
        <v>0</v>
      </c>
      <c r="AI46" s="88">
        <v>951944</v>
      </c>
      <c r="AJ46" s="88">
        <v>4875425</v>
      </c>
      <c r="AK46" s="82">
        <v>24079425</v>
      </c>
      <c r="AL46" s="13">
        <v>563091266.28999996</v>
      </c>
      <c r="AM46" s="14">
        <v>79042600.960000008</v>
      </c>
      <c r="AN46" s="14">
        <v>0</v>
      </c>
      <c r="AO46" s="14">
        <v>52539170.939999998</v>
      </c>
      <c r="AP46" s="14">
        <v>201180028.67955476</v>
      </c>
      <c r="AQ46" s="82">
        <v>895853066.86955476</v>
      </c>
      <c r="AR46" s="13">
        <v>422302743.76000011</v>
      </c>
      <c r="AS46" s="14">
        <v>42402643.340000004</v>
      </c>
      <c r="AT46" s="14">
        <v>0</v>
      </c>
      <c r="AU46" s="14">
        <v>52539170.939999998</v>
      </c>
      <c r="AV46" s="14">
        <v>201180028.67955476</v>
      </c>
      <c r="AW46" s="82">
        <v>718424586.7195549</v>
      </c>
      <c r="AX46" s="13">
        <v>375221822.52000004</v>
      </c>
      <c r="AY46" s="14">
        <v>53042519.420000002</v>
      </c>
      <c r="AZ46" s="14">
        <v>0</v>
      </c>
      <c r="BA46" s="14">
        <v>33742131.116619185</v>
      </c>
      <c r="BB46" s="14">
        <v>126108614.8688096</v>
      </c>
      <c r="BC46" s="82">
        <v>588115087.92542887</v>
      </c>
      <c r="BD46" s="13">
        <v>10350899.1</v>
      </c>
      <c r="BE46" s="14">
        <v>1696239.89</v>
      </c>
      <c r="BF46" s="14">
        <v>0</v>
      </c>
      <c r="BG46" s="14">
        <v>596100.66382881661</v>
      </c>
      <c r="BH46" s="14">
        <v>3020723.7850421709</v>
      </c>
      <c r="BI46" s="82">
        <v>15663963.438870987</v>
      </c>
    </row>
    <row r="47" spans="1:61" x14ac:dyDescent="0.3">
      <c r="A47" s="4" t="s">
        <v>37</v>
      </c>
      <c r="B47" s="13">
        <v>955</v>
      </c>
      <c r="C47" s="14">
        <v>2566</v>
      </c>
      <c r="D47" s="14">
        <v>1224</v>
      </c>
      <c r="E47" s="82">
        <v>4745</v>
      </c>
      <c r="F47" s="14">
        <v>89</v>
      </c>
      <c r="G47" s="82">
        <v>89</v>
      </c>
      <c r="H47" s="87">
        <v>5918399.4299999997</v>
      </c>
      <c r="I47" s="88">
        <v>4275276.67</v>
      </c>
      <c r="J47" s="88">
        <v>130933.23</v>
      </c>
      <c r="K47" s="92">
        <v>1010896.7</v>
      </c>
      <c r="L47" s="92">
        <v>220976.52</v>
      </c>
      <c r="M47" s="82">
        <v>11556482.549999999</v>
      </c>
      <c r="N47" s="13">
        <v>2062552.7100000002</v>
      </c>
      <c r="O47" s="14">
        <v>4004660.29</v>
      </c>
      <c r="P47" s="14">
        <v>130933.23</v>
      </c>
      <c r="Q47" s="82">
        <v>6198146.2300000004</v>
      </c>
      <c r="R47" s="13">
        <v>1309391.1100000001</v>
      </c>
      <c r="S47" s="14">
        <v>270616.38</v>
      </c>
      <c r="T47" s="14">
        <v>0</v>
      </c>
      <c r="U47" s="82">
        <v>1580007.4900000002</v>
      </c>
      <c r="V47" s="13">
        <v>2546455.61</v>
      </c>
      <c r="W47" s="14">
        <v>0</v>
      </c>
      <c r="X47" s="14">
        <v>0</v>
      </c>
      <c r="Y47" s="82">
        <v>2546455.61</v>
      </c>
      <c r="Z47" s="13">
        <v>0</v>
      </c>
      <c r="AA47" s="14">
        <v>0</v>
      </c>
      <c r="AB47" s="14">
        <v>0</v>
      </c>
      <c r="AC47" s="14">
        <v>0</v>
      </c>
      <c r="AD47" s="14">
        <v>0</v>
      </c>
      <c r="AE47" s="82">
        <v>0</v>
      </c>
      <c r="AF47" s="87">
        <v>5918399.4299999997</v>
      </c>
      <c r="AG47" s="88">
        <v>4275276.67</v>
      </c>
      <c r="AH47" s="88">
        <v>130933.23</v>
      </c>
      <c r="AI47" s="88">
        <v>1010896.7</v>
      </c>
      <c r="AJ47" s="88">
        <v>220976.52</v>
      </c>
      <c r="AK47" s="82">
        <v>11556482.549999999</v>
      </c>
      <c r="AL47" s="13">
        <v>247667624</v>
      </c>
      <c r="AM47" s="14">
        <v>74372836</v>
      </c>
      <c r="AN47" s="14">
        <v>0</v>
      </c>
      <c r="AO47" s="14">
        <v>47971455</v>
      </c>
      <c r="AP47" s="14">
        <v>31502286</v>
      </c>
      <c r="AQ47" s="82">
        <v>401514201</v>
      </c>
      <c r="AR47" s="13">
        <v>247667624</v>
      </c>
      <c r="AS47" s="14">
        <v>74372836</v>
      </c>
      <c r="AT47" s="14">
        <v>0</v>
      </c>
      <c r="AU47" s="14">
        <v>47971455</v>
      </c>
      <c r="AV47" s="14">
        <v>31502286</v>
      </c>
      <c r="AW47" s="82">
        <v>401514201</v>
      </c>
      <c r="AX47" s="13">
        <v>157106137</v>
      </c>
      <c r="AY47" s="14">
        <v>66865964</v>
      </c>
      <c r="AZ47" s="14">
        <v>0</v>
      </c>
      <c r="BA47" s="14">
        <v>24388534</v>
      </c>
      <c r="BB47" s="14">
        <v>18092635</v>
      </c>
      <c r="BC47" s="82">
        <v>266453270</v>
      </c>
      <c r="BD47" s="13">
        <v>3864202</v>
      </c>
      <c r="BE47" s="14">
        <v>1870846</v>
      </c>
      <c r="BF47" s="14">
        <v>0</v>
      </c>
      <c r="BG47" s="14">
        <v>486245</v>
      </c>
      <c r="BH47" s="14">
        <v>521995</v>
      </c>
      <c r="BI47" s="82">
        <v>6743288</v>
      </c>
    </row>
    <row r="48" spans="1:61" x14ac:dyDescent="0.3">
      <c r="A48" s="4" t="s">
        <v>38</v>
      </c>
      <c r="B48" s="13">
        <v>840</v>
      </c>
      <c r="C48" s="14">
        <v>759</v>
      </c>
      <c r="D48" s="14">
        <v>49</v>
      </c>
      <c r="E48" s="82">
        <v>1648</v>
      </c>
      <c r="F48" s="14">
        <v>62</v>
      </c>
      <c r="G48" s="82">
        <v>62</v>
      </c>
      <c r="H48" s="87">
        <v>10084138</v>
      </c>
      <c r="I48" s="88">
        <v>2188612</v>
      </c>
      <c r="J48" s="88">
        <v>0</v>
      </c>
      <c r="K48" s="92">
        <v>2074897</v>
      </c>
      <c r="L48" s="92">
        <v>0</v>
      </c>
      <c r="M48" s="82">
        <v>14347647</v>
      </c>
      <c r="N48" s="13">
        <v>823361</v>
      </c>
      <c r="O48" s="14">
        <v>1263612</v>
      </c>
      <c r="P48" s="14">
        <v>0</v>
      </c>
      <c r="Q48" s="82">
        <v>2086973</v>
      </c>
      <c r="R48" s="13">
        <v>8275890</v>
      </c>
      <c r="S48" s="14">
        <v>925000</v>
      </c>
      <c r="T48" s="14">
        <v>0</v>
      </c>
      <c r="U48" s="82">
        <v>9200890</v>
      </c>
      <c r="V48" s="13">
        <v>984887</v>
      </c>
      <c r="W48" s="14">
        <v>0</v>
      </c>
      <c r="X48" s="14">
        <v>0</v>
      </c>
      <c r="Y48" s="82">
        <v>984887</v>
      </c>
      <c r="Z48" s="13">
        <v>0</v>
      </c>
      <c r="AA48" s="14">
        <v>0</v>
      </c>
      <c r="AB48" s="14">
        <v>0</v>
      </c>
      <c r="AC48" s="14">
        <v>0</v>
      </c>
      <c r="AD48" s="14">
        <v>0</v>
      </c>
      <c r="AE48" s="82">
        <v>0</v>
      </c>
      <c r="AF48" s="87">
        <v>10084138</v>
      </c>
      <c r="AG48" s="88">
        <v>2188612</v>
      </c>
      <c r="AH48" s="88">
        <v>0</v>
      </c>
      <c r="AI48" s="88">
        <v>2074897</v>
      </c>
      <c r="AJ48" s="88">
        <v>0</v>
      </c>
      <c r="AK48" s="82">
        <v>14347647</v>
      </c>
      <c r="AL48" s="13">
        <v>450166641</v>
      </c>
      <c r="AM48" s="14">
        <v>70710327</v>
      </c>
      <c r="AN48" s="14">
        <v>878787</v>
      </c>
      <c r="AO48" s="14">
        <v>51417000</v>
      </c>
      <c r="AP48" s="14">
        <v>74490245</v>
      </c>
      <c r="AQ48" s="82">
        <v>647663000</v>
      </c>
      <c r="AR48" s="13">
        <v>297249449</v>
      </c>
      <c r="AS48" s="14">
        <v>26353162</v>
      </c>
      <c r="AT48" s="14">
        <v>0</v>
      </c>
      <c r="AU48" s="14">
        <v>51417000</v>
      </c>
      <c r="AV48" s="14">
        <v>74490245</v>
      </c>
      <c r="AW48" s="82">
        <v>449509856</v>
      </c>
      <c r="AX48" s="13">
        <v>323679416</v>
      </c>
      <c r="AY48" s="14">
        <v>59563711</v>
      </c>
      <c r="AZ48" s="14">
        <v>878797</v>
      </c>
      <c r="BA48" s="14">
        <v>32463000</v>
      </c>
      <c r="BB48" s="14">
        <v>46536076</v>
      </c>
      <c r="BC48" s="82">
        <v>463121000</v>
      </c>
      <c r="BD48" s="13">
        <v>5418477</v>
      </c>
      <c r="BE48" s="14">
        <v>1296177</v>
      </c>
      <c r="BF48" s="14">
        <v>0</v>
      </c>
      <c r="BG48" s="14">
        <v>414000</v>
      </c>
      <c r="BH48" s="14">
        <v>892346</v>
      </c>
      <c r="BI48" s="82">
        <v>8021000</v>
      </c>
    </row>
    <row r="49" spans="1:61" x14ac:dyDescent="0.3">
      <c r="A49" s="4" t="s">
        <v>39</v>
      </c>
      <c r="B49" s="13">
        <v>603</v>
      </c>
      <c r="C49" s="14">
        <v>4</v>
      </c>
      <c r="D49" s="14">
        <v>0</v>
      </c>
      <c r="E49" s="82">
        <v>607</v>
      </c>
      <c r="F49" s="14">
        <v>19</v>
      </c>
      <c r="G49" s="82">
        <v>19</v>
      </c>
      <c r="H49" s="87">
        <v>8548548</v>
      </c>
      <c r="I49" s="88">
        <v>406813</v>
      </c>
      <c r="J49" s="88">
        <v>0</v>
      </c>
      <c r="K49" s="92">
        <v>0</v>
      </c>
      <c r="L49" s="92">
        <v>0</v>
      </c>
      <c r="M49" s="82">
        <v>8955361</v>
      </c>
      <c r="N49" s="13">
        <v>520049</v>
      </c>
      <c r="O49" s="14">
        <v>406813</v>
      </c>
      <c r="P49" s="14">
        <v>0</v>
      </c>
      <c r="Q49" s="82">
        <v>926862</v>
      </c>
      <c r="R49" s="13">
        <v>7481669</v>
      </c>
      <c r="S49" s="14">
        <v>0</v>
      </c>
      <c r="T49" s="14">
        <v>0</v>
      </c>
      <c r="U49" s="82">
        <v>7481669</v>
      </c>
      <c r="V49" s="13">
        <v>546830</v>
      </c>
      <c r="W49" s="14">
        <v>0</v>
      </c>
      <c r="X49" s="14">
        <v>0</v>
      </c>
      <c r="Y49" s="82">
        <v>546830</v>
      </c>
      <c r="Z49" s="13">
        <v>3364856</v>
      </c>
      <c r="AA49" s="14">
        <v>0</v>
      </c>
      <c r="AB49" s="14">
        <v>0</v>
      </c>
      <c r="AC49" s="14">
        <v>0</v>
      </c>
      <c r="AD49" s="14">
        <v>0</v>
      </c>
      <c r="AE49" s="82">
        <v>3364856</v>
      </c>
      <c r="AF49" s="87">
        <v>11913404</v>
      </c>
      <c r="AG49" s="88">
        <v>406813</v>
      </c>
      <c r="AH49" s="88">
        <v>0</v>
      </c>
      <c r="AI49" s="88">
        <v>0</v>
      </c>
      <c r="AJ49" s="88">
        <v>0</v>
      </c>
      <c r="AK49" s="82">
        <v>12320217</v>
      </c>
      <c r="AL49" s="13">
        <v>361273356</v>
      </c>
      <c r="AM49" s="14">
        <v>338188</v>
      </c>
      <c r="AN49" s="14">
        <v>0</v>
      </c>
      <c r="AO49" s="14">
        <v>16477105</v>
      </c>
      <c r="AP49" s="14">
        <v>249943647</v>
      </c>
      <c r="AQ49" s="82">
        <v>628032296</v>
      </c>
      <c r="AR49" s="13">
        <v>361273356</v>
      </c>
      <c r="AS49" s="14">
        <v>338188</v>
      </c>
      <c r="AT49" s="14">
        <v>0</v>
      </c>
      <c r="AU49" s="14">
        <v>16477105</v>
      </c>
      <c r="AV49" s="14">
        <v>249943647</v>
      </c>
      <c r="AW49" s="82">
        <v>628032296</v>
      </c>
      <c r="AX49" s="13">
        <v>173323680</v>
      </c>
      <c r="AY49" s="14">
        <v>168197</v>
      </c>
      <c r="AZ49" s="14">
        <v>0</v>
      </c>
      <c r="BA49" s="14">
        <v>9982191</v>
      </c>
      <c r="BB49" s="14">
        <v>131072081</v>
      </c>
      <c r="BC49" s="82">
        <v>314546149</v>
      </c>
      <c r="BD49" s="13">
        <v>8066313</v>
      </c>
      <c r="BE49" s="14">
        <v>2818</v>
      </c>
      <c r="BF49" s="14">
        <v>0</v>
      </c>
      <c r="BG49" s="14">
        <v>175109</v>
      </c>
      <c r="BH49" s="14">
        <v>2642014</v>
      </c>
      <c r="BI49" s="82">
        <v>10886254</v>
      </c>
    </row>
    <row r="50" spans="1:61" x14ac:dyDescent="0.3">
      <c r="A50" s="4" t="s">
        <v>40</v>
      </c>
      <c r="B50" s="13">
        <v>256.07900000000001</v>
      </c>
      <c r="C50" s="14">
        <v>524.29600000000005</v>
      </c>
      <c r="D50" s="14">
        <v>44.298000000000002</v>
      </c>
      <c r="E50" s="82">
        <v>824.673</v>
      </c>
      <c r="F50" s="14">
        <v>120</v>
      </c>
      <c r="G50" s="82">
        <v>120</v>
      </c>
      <c r="H50" s="87">
        <v>12173410</v>
      </c>
      <c r="I50" s="88">
        <v>4173289</v>
      </c>
      <c r="J50" s="88">
        <v>0</v>
      </c>
      <c r="K50" s="92">
        <v>43377</v>
      </c>
      <c r="L50" s="92">
        <v>94370</v>
      </c>
      <c r="M50" s="82">
        <v>16484446</v>
      </c>
      <c r="N50" s="13">
        <v>525889</v>
      </c>
      <c r="O50" s="14">
        <v>1502624</v>
      </c>
      <c r="P50" s="14">
        <v>0</v>
      </c>
      <c r="Q50" s="82">
        <v>2028513</v>
      </c>
      <c r="R50" s="13">
        <v>11236990</v>
      </c>
      <c r="S50" s="14">
        <v>2670665</v>
      </c>
      <c r="T50" s="14">
        <v>0</v>
      </c>
      <c r="U50" s="82">
        <v>13907655</v>
      </c>
      <c r="V50" s="13">
        <v>410531</v>
      </c>
      <c r="W50" s="14">
        <v>0</v>
      </c>
      <c r="X50" s="14">
        <v>0</v>
      </c>
      <c r="Y50" s="82">
        <v>410531</v>
      </c>
      <c r="Z50" s="13">
        <v>0</v>
      </c>
      <c r="AA50" s="14">
        <v>0</v>
      </c>
      <c r="AB50" s="14">
        <v>0</v>
      </c>
      <c r="AC50" s="14">
        <v>0</v>
      </c>
      <c r="AD50" s="14">
        <v>0</v>
      </c>
      <c r="AE50" s="82">
        <v>0</v>
      </c>
      <c r="AF50" s="87">
        <v>12173410</v>
      </c>
      <c r="AG50" s="88">
        <v>4173289</v>
      </c>
      <c r="AH50" s="88">
        <v>0</v>
      </c>
      <c r="AI50" s="88">
        <v>43377</v>
      </c>
      <c r="AJ50" s="88">
        <v>94370</v>
      </c>
      <c r="AK50" s="82">
        <v>16484446</v>
      </c>
      <c r="AL50" s="13">
        <v>76039266.824699894</v>
      </c>
      <c r="AM50" s="14">
        <v>51046626.566000037</v>
      </c>
      <c r="AN50" s="14">
        <v>0</v>
      </c>
      <c r="AO50" s="14">
        <v>28683919.840900015</v>
      </c>
      <c r="AP50" s="14">
        <v>16885643.204500008</v>
      </c>
      <c r="AQ50" s="82">
        <v>172655456.43609995</v>
      </c>
      <c r="AR50" s="13">
        <v>76039266.824699894</v>
      </c>
      <c r="AS50" s="14">
        <v>51046626.566000037</v>
      </c>
      <c r="AT50" s="14">
        <v>0</v>
      </c>
      <c r="AU50" s="14">
        <v>28683919.840900015</v>
      </c>
      <c r="AV50" s="14">
        <v>16885643.204500008</v>
      </c>
      <c r="AW50" s="82">
        <v>172655456.43609995</v>
      </c>
      <c r="AX50" s="13">
        <v>63650110.191300072</v>
      </c>
      <c r="AY50" s="14">
        <v>39405762.121799998</v>
      </c>
      <c r="AZ50" s="14">
        <v>0</v>
      </c>
      <c r="BA50" s="14">
        <v>16166562.665399997</v>
      </c>
      <c r="BB50" s="14">
        <v>13494850.588000016</v>
      </c>
      <c r="BC50" s="82">
        <v>132717285.56650008</v>
      </c>
      <c r="BD50" s="13">
        <v>1199578.5975999977</v>
      </c>
      <c r="BE50" s="14">
        <v>748866.54740000085</v>
      </c>
      <c r="BF50" s="14">
        <v>0</v>
      </c>
      <c r="BG50" s="14">
        <v>295684.52059999993</v>
      </c>
      <c r="BH50" s="14">
        <v>314178.4985000001</v>
      </c>
      <c r="BI50" s="82">
        <v>2558308.1640999988</v>
      </c>
    </row>
    <row r="51" spans="1:61" x14ac:dyDescent="0.3">
      <c r="A51" s="4" t="s">
        <v>41</v>
      </c>
      <c r="B51" s="13">
        <v>307</v>
      </c>
      <c r="C51" s="14">
        <v>1</v>
      </c>
      <c r="D51" s="14">
        <v>0</v>
      </c>
      <c r="E51" s="82">
        <v>308</v>
      </c>
      <c r="F51" s="14">
        <v>10</v>
      </c>
      <c r="G51" s="82">
        <v>10</v>
      </c>
      <c r="H51" s="87">
        <v>5409958.6900000004</v>
      </c>
      <c r="I51" s="88">
        <v>0</v>
      </c>
      <c r="J51" s="88">
        <v>0</v>
      </c>
      <c r="K51" s="92">
        <v>0</v>
      </c>
      <c r="L51" s="92">
        <v>1557711.2458775197</v>
      </c>
      <c r="M51" s="82">
        <v>6967669.9358775206</v>
      </c>
      <c r="N51" s="13">
        <v>853505</v>
      </c>
      <c r="O51" s="14">
        <v>0</v>
      </c>
      <c r="P51" s="14">
        <v>0</v>
      </c>
      <c r="Q51" s="82">
        <v>853505</v>
      </c>
      <c r="R51" s="13">
        <v>4556453.6900000004</v>
      </c>
      <c r="S51" s="14">
        <v>0</v>
      </c>
      <c r="T51" s="14">
        <v>0</v>
      </c>
      <c r="U51" s="82">
        <v>4556453.6900000004</v>
      </c>
      <c r="V51" s="13">
        <v>0</v>
      </c>
      <c r="W51" s="14">
        <v>0</v>
      </c>
      <c r="X51" s="14">
        <v>0</v>
      </c>
      <c r="Y51" s="82">
        <v>0</v>
      </c>
      <c r="Z51" s="13">
        <v>0</v>
      </c>
      <c r="AA51" s="14">
        <v>0</v>
      </c>
      <c r="AB51" s="14">
        <v>0</v>
      </c>
      <c r="AC51" s="14">
        <v>0</v>
      </c>
      <c r="AD51" s="14">
        <v>0</v>
      </c>
      <c r="AE51" s="82">
        <v>0</v>
      </c>
      <c r="AF51" s="87">
        <v>5409958.6900000004</v>
      </c>
      <c r="AG51" s="88">
        <v>0</v>
      </c>
      <c r="AH51" s="88">
        <v>0</v>
      </c>
      <c r="AI51" s="88">
        <v>0</v>
      </c>
      <c r="AJ51" s="88">
        <v>1557711.2458775197</v>
      </c>
      <c r="AK51" s="82">
        <v>6967669.9358775206</v>
      </c>
      <c r="AL51" s="13">
        <v>282039607.62000012</v>
      </c>
      <c r="AM51" s="14">
        <v>0</v>
      </c>
      <c r="AN51" s="14">
        <v>0</v>
      </c>
      <c r="AO51" s="14">
        <v>3729322.58</v>
      </c>
      <c r="AP51" s="14">
        <v>137223720.83999977</v>
      </c>
      <c r="AQ51" s="82">
        <v>422992651.03999984</v>
      </c>
      <c r="AR51" s="13">
        <v>95912220.659999952</v>
      </c>
      <c r="AS51" s="14">
        <v>0</v>
      </c>
      <c r="AT51" s="14">
        <v>0</v>
      </c>
      <c r="AU51" s="14">
        <v>1770921.11</v>
      </c>
      <c r="AV51" s="14">
        <v>49273491.600000054</v>
      </c>
      <c r="AW51" s="82">
        <v>146956633.37</v>
      </c>
      <c r="AX51" s="13">
        <v>186127386.9600004</v>
      </c>
      <c r="AY51" s="14">
        <v>0</v>
      </c>
      <c r="AZ51" s="14">
        <v>0</v>
      </c>
      <c r="BA51" s="14">
        <v>1958401.47</v>
      </c>
      <c r="BB51" s="14">
        <v>87950229.240000024</v>
      </c>
      <c r="BC51" s="82">
        <v>276036017.67000043</v>
      </c>
      <c r="BD51" s="13">
        <v>5661554.0499999989</v>
      </c>
      <c r="BE51" s="14">
        <v>0</v>
      </c>
      <c r="BF51" s="14">
        <v>0</v>
      </c>
      <c r="BG51" s="14">
        <v>74286.320000000007</v>
      </c>
      <c r="BH51" s="14">
        <v>2958915.3200000017</v>
      </c>
      <c r="BI51" s="82">
        <v>8694755.6900000013</v>
      </c>
    </row>
    <row r="52" spans="1:61" x14ac:dyDescent="0.3">
      <c r="A52" s="4" t="s">
        <v>42</v>
      </c>
      <c r="B52" s="13">
        <v>474</v>
      </c>
      <c r="C52" s="14">
        <v>0</v>
      </c>
      <c r="D52" s="14">
        <v>0</v>
      </c>
      <c r="E52" s="82">
        <v>474</v>
      </c>
      <c r="F52" s="14">
        <v>3</v>
      </c>
      <c r="G52" s="82">
        <v>3</v>
      </c>
      <c r="H52" s="87">
        <v>4090945</v>
      </c>
      <c r="I52" s="88">
        <v>0</v>
      </c>
      <c r="J52" s="88">
        <v>0</v>
      </c>
      <c r="K52" s="92">
        <v>0</v>
      </c>
      <c r="L52" s="92">
        <v>0</v>
      </c>
      <c r="M52" s="82">
        <v>4090945</v>
      </c>
      <c r="N52" s="13">
        <v>2346502</v>
      </c>
      <c r="O52" s="14">
        <v>0</v>
      </c>
      <c r="P52" s="14">
        <v>0</v>
      </c>
      <c r="Q52" s="82">
        <v>2346502</v>
      </c>
      <c r="R52" s="13">
        <v>1418626</v>
      </c>
      <c r="S52" s="14">
        <v>0</v>
      </c>
      <c r="T52" s="14">
        <v>0</v>
      </c>
      <c r="U52" s="82">
        <v>1418626</v>
      </c>
      <c r="V52" s="13">
        <v>325817</v>
      </c>
      <c r="W52" s="14">
        <v>0</v>
      </c>
      <c r="X52" s="14">
        <v>0</v>
      </c>
      <c r="Y52" s="82">
        <v>325817</v>
      </c>
      <c r="Z52" s="13">
        <v>212427</v>
      </c>
      <c r="AA52" s="14">
        <v>0</v>
      </c>
      <c r="AB52" s="14">
        <v>0</v>
      </c>
      <c r="AC52" s="14">
        <v>0</v>
      </c>
      <c r="AD52" s="14">
        <v>0</v>
      </c>
      <c r="AE52" s="82">
        <v>212427</v>
      </c>
      <c r="AF52" s="87">
        <v>4303372</v>
      </c>
      <c r="AG52" s="88">
        <v>0</v>
      </c>
      <c r="AH52" s="88">
        <v>0</v>
      </c>
      <c r="AI52" s="88">
        <v>0</v>
      </c>
      <c r="AJ52" s="88">
        <v>0</v>
      </c>
      <c r="AK52" s="82">
        <v>4303372</v>
      </c>
      <c r="AL52" s="13">
        <v>292683048</v>
      </c>
      <c r="AM52" s="14">
        <v>0</v>
      </c>
      <c r="AN52" s="14">
        <v>0</v>
      </c>
      <c r="AO52" s="14">
        <v>0</v>
      </c>
      <c r="AP52" s="14">
        <v>157329925</v>
      </c>
      <c r="AQ52" s="82">
        <v>450012973</v>
      </c>
      <c r="AR52" s="13">
        <v>292683048</v>
      </c>
      <c r="AS52" s="14">
        <v>0</v>
      </c>
      <c r="AT52" s="14">
        <v>0</v>
      </c>
      <c r="AU52" s="14">
        <v>0</v>
      </c>
      <c r="AV52" s="14">
        <v>157329925</v>
      </c>
      <c r="AW52" s="82">
        <v>450012973</v>
      </c>
      <c r="AX52" s="13">
        <v>223345813</v>
      </c>
      <c r="AY52" s="14">
        <v>0</v>
      </c>
      <c r="AZ52" s="14">
        <v>0</v>
      </c>
      <c r="BA52" s="14">
        <v>0</v>
      </c>
      <c r="BB52" s="14">
        <v>54475415</v>
      </c>
      <c r="BC52" s="82">
        <v>277821228</v>
      </c>
      <c r="BD52" s="13">
        <v>4408719</v>
      </c>
      <c r="BE52" s="14">
        <v>0</v>
      </c>
      <c r="BF52" s="14">
        <v>0</v>
      </c>
      <c r="BG52" s="14">
        <v>0</v>
      </c>
      <c r="BH52" s="14">
        <v>2826094</v>
      </c>
      <c r="BI52" s="82">
        <v>7234813</v>
      </c>
    </row>
    <row r="53" spans="1:61" x14ac:dyDescent="0.3">
      <c r="A53" s="4" t="s">
        <v>43</v>
      </c>
      <c r="B53" s="13">
        <v>243</v>
      </c>
      <c r="C53" s="14">
        <v>0</v>
      </c>
      <c r="D53" s="14">
        <v>0</v>
      </c>
      <c r="E53" s="82">
        <v>243</v>
      </c>
      <c r="F53" s="14">
        <v>12</v>
      </c>
      <c r="G53" s="82">
        <v>12</v>
      </c>
      <c r="H53" s="87">
        <v>14681173.25</v>
      </c>
      <c r="I53" s="88">
        <v>0</v>
      </c>
      <c r="J53" s="88">
        <v>0</v>
      </c>
      <c r="K53" s="92">
        <v>7274976.96</v>
      </c>
      <c r="L53" s="92">
        <v>7883504.4900000002</v>
      </c>
      <c r="M53" s="82">
        <v>29839654.700000003</v>
      </c>
      <c r="N53" s="13">
        <v>454349.92</v>
      </c>
      <c r="O53" s="14">
        <v>0</v>
      </c>
      <c r="P53" s="14">
        <v>0</v>
      </c>
      <c r="Q53" s="82">
        <v>454349.92</v>
      </c>
      <c r="R53" s="13">
        <v>13540268.08</v>
      </c>
      <c r="S53" s="14">
        <v>0</v>
      </c>
      <c r="T53" s="14">
        <v>0</v>
      </c>
      <c r="U53" s="82">
        <v>13540268.08</v>
      </c>
      <c r="V53" s="13">
        <v>686555.25</v>
      </c>
      <c r="W53" s="14">
        <v>0</v>
      </c>
      <c r="X53" s="14">
        <v>0</v>
      </c>
      <c r="Y53" s="82">
        <v>686555.25</v>
      </c>
      <c r="Z53" s="13">
        <v>12894832.540000003</v>
      </c>
      <c r="AA53" s="14">
        <v>0</v>
      </c>
      <c r="AB53" s="14">
        <v>0</v>
      </c>
      <c r="AC53" s="14">
        <v>0</v>
      </c>
      <c r="AD53" s="14">
        <v>0</v>
      </c>
      <c r="AE53" s="82">
        <v>12894832.540000003</v>
      </c>
      <c r="AF53" s="87">
        <v>27576005.790000003</v>
      </c>
      <c r="AG53" s="88">
        <v>0</v>
      </c>
      <c r="AH53" s="88">
        <v>0</v>
      </c>
      <c r="AI53" s="88">
        <v>7274976.96</v>
      </c>
      <c r="AJ53" s="88">
        <v>7883504.4900000002</v>
      </c>
      <c r="AK53" s="82">
        <v>42734487.240000002</v>
      </c>
      <c r="AL53" s="13">
        <v>768999472.64999986</v>
      </c>
      <c r="AM53" s="14">
        <v>0</v>
      </c>
      <c r="AN53" s="14">
        <v>0</v>
      </c>
      <c r="AO53" s="14">
        <v>296727744.94999999</v>
      </c>
      <c r="AP53" s="14">
        <v>700406057.05999994</v>
      </c>
      <c r="AQ53" s="82">
        <v>1766133274.6599998</v>
      </c>
      <c r="AR53" s="13">
        <v>768999472.64999986</v>
      </c>
      <c r="AS53" s="14">
        <v>0</v>
      </c>
      <c r="AT53" s="14">
        <v>0</v>
      </c>
      <c r="AU53" s="14">
        <v>296727744.94999999</v>
      </c>
      <c r="AV53" s="14">
        <v>700406057.05999994</v>
      </c>
      <c r="AW53" s="82">
        <v>1766133274.6599998</v>
      </c>
      <c r="AX53" s="13">
        <v>585084103.52999997</v>
      </c>
      <c r="AY53" s="14">
        <v>0</v>
      </c>
      <c r="AZ53" s="14">
        <v>0</v>
      </c>
      <c r="BA53" s="14">
        <v>195363963.35651523</v>
      </c>
      <c r="BB53" s="14">
        <v>417610140.22000003</v>
      </c>
      <c r="BC53" s="82">
        <v>1198058207.1065152</v>
      </c>
      <c r="BD53" s="13">
        <v>12791486.609999999</v>
      </c>
      <c r="BE53" s="14">
        <v>0</v>
      </c>
      <c r="BF53" s="14">
        <v>0</v>
      </c>
      <c r="BG53" s="14">
        <v>2015392.069083333</v>
      </c>
      <c r="BH53" s="14">
        <v>22048550.940000001</v>
      </c>
      <c r="BI53" s="82">
        <v>36855429.61908333</v>
      </c>
    </row>
    <row r="54" spans="1:61" x14ac:dyDescent="0.3">
      <c r="A54" s="4" t="s">
        <v>44</v>
      </c>
      <c r="B54" s="13">
        <v>126.7</v>
      </c>
      <c r="C54" s="14">
        <v>1257</v>
      </c>
      <c r="D54" s="14">
        <v>4</v>
      </c>
      <c r="E54" s="82">
        <v>1387.7</v>
      </c>
      <c r="F54" s="14">
        <v>83</v>
      </c>
      <c r="G54" s="82">
        <v>83</v>
      </c>
      <c r="H54" s="87">
        <v>11256930.250000002</v>
      </c>
      <c r="I54" s="88">
        <v>0</v>
      </c>
      <c r="J54" s="88">
        <v>0</v>
      </c>
      <c r="K54" s="92">
        <v>116892</v>
      </c>
      <c r="L54" s="92">
        <v>1325119.21</v>
      </c>
      <c r="M54" s="82">
        <v>12698941.460000001</v>
      </c>
      <c r="N54" s="13">
        <v>1605483.8</v>
      </c>
      <c r="O54" s="14">
        <v>0</v>
      </c>
      <c r="P54" s="14">
        <v>0</v>
      </c>
      <c r="Q54" s="82">
        <v>1605483.8</v>
      </c>
      <c r="R54" s="13">
        <v>8108167.8800000008</v>
      </c>
      <c r="S54" s="14">
        <v>0</v>
      </c>
      <c r="T54" s="14">
        <v>0</v>
      </c>
      <c r="U54" s="82">
        <v>8108167.8800000008</v>
      </c>
      <c r="V54" s="13">
        <v>1543278.57</v>
      </c>
      <c r="W54" s="14">
        <v>0</v>
      </c>
      <c r="X54" s="14">
        <v>0</v>
      </c>
      <c r="Y54" s="82">
        <v>1543278.57</v>
      </c>
      <c r="Z54" s="13">
        <v>6111811.04</v>
      </c>
      <c r="AA54" s="14">
        <v>0</v>
      </c>
      <c r="AB54" s="14">
        <v>0</v>
      </c>
      <c r="AC54" s="14">
        <v>310664</v>
      </c>
      <c r="AD54" s="14">
        <v>146925.60999999999</v>
      </c>
      <c r="AE54" s="82">
        <v>6569400.6500000004</v>
      </c>
      <c r="AF54" s="87">
        <v>17368741.290000003</v>
      </c>
      <c r="AG54" s="88">
        <v>0</v>
      </c>
      <c r="AH54" s="88">
        <v>0</v>
      </c>
      <c r="AI54" s="88">
        <v>427556</v>
      </c>
      <c r="AJ54" s="88">
        <v>1472044.8199999998</v>
      </c>
      <c r="AK54" s="82">
        <v>19268342.110000003</v>
      </c>
      <c r="AL54" s="13">
        <v>1033237000</v>
      </c>
      <c r="AM54" s="14">
        <v>0</v>
      </c>
      <c r="AN54" s="14">
        <v>0</v>
      </c>
      <c r="AO54" s="14">
        <v>95677000</v>
      </c>
      <c r="AP54" s="14">
        <v>632495000</v>
      </c>
      <c r="AQ54" s="82">
        <v>1761409000</v>
      </c>
      <c r="AR54" s="13">
        <v>1033237000</v>
      </c>
      <c r="AS54" s="14">
        <v>0</v>
      </c>
      <c r="AT54" s="14">
        <v>0</v>
      </c>
      <c r="AU54" s="14">
        <v>95677000</v>
      </c>
      <c r="AV54" s="14">
        <v>632495000</v>
      </c>
      <c r="AW54" s="82">
        <v>1761409000</v>
      </c>
      <c r="AX54" s="13">
        <v>873659000</v>
      </c>
      <c r="AY54" s="14">
        <v>0</v>
      </c>
      <c r="AZ54" s="14">
        <v>0</v>
      </c>
      <c r="BA54" s="14">
        <v>76249000</v>
      </c>
      <c r="BB54" s="14">
        <v>485282000</v>
      </c>
      <c r="BC54" s="82">
        <v>1435190000</v>
      </c>
      <c r="BD54" s="13">
        <v>12261000</v>
      </c>
      <c r="BE54" s="14">
        <v>0</v>
      </c>
      <c r="BF54" s="14">
        <v>0</v>
      </c>
      <c r="BG54" s="14">
        <v>1480000</v>
      </c>
      <c r="BH54" s="14">
        <v>10903000</v>
      </c>
      <c r="BI54" s="82">
        <v>24644000</v>
      </c>
    </row>
    <row r="55" spans="1:61" x14ac:dyDescent="0.3">
      <c r="A55" s="104" t="s">
        <v>149</v>
      </c>
      <c r="B55" s="13">
        <v>520</v>
      </c>
      <c r="C55" s="14">
        <v>0</v>
      </c>
      <c r="D55" s="14">
        <v>1</v>
      </c>
      <c r="E55" s="82">
        <v>521</v>
      </c>
      <c r="F55" s="14">
        <v>4</v>
      </c>
      <c r="G55" s="82">
        <v>4</v>
      </c>
      <c r="H55" s="87">
        <v>11205632.650200002</v>
      </c>
      <c r="I55" s="88">
        <v>0</v>
      </c>
      <c r="J55" s="88">
        <v>0</v>
      </c>
      <c r="K55" s="92">
        <v>108596.29999999999</v>
      </c>
      <c r="L55" s="92">
        <v>4199540.2630000003</v>
      </c>
      <c r="M55" s="82">
        <v>15513769.213200003</v>
      </c>
      <c r="N55" s="13">
        <v>5775112.1600000001</v>
      </c>
      <c r="O55" s="14">
        <v>0</v>
      </c>
      <c r="P55" s="14">
        <v>0</v>
      </c>
      <c r="Q55" s="82">
        <v>5775112.1600000001</v>
      </c>
      <c r="R55" s="13">
        <v>4061277.4902000017</v>
      </c>
      <c r="S55" s="14">
        <v>0</v>
      </c>
      <c r="T55" s="14">
        <v>0</v>
      </c>
      <c r="U55" s="82">
        <v>4061277.4902000017</v>
      </c>
      <c r="V55" s="13">
        <v>1369243</v>
      </c>
      <c r="W55" s="14">
        <v>0</v>
      </c>
      <c r="X55" s="14">
        <v>0</v>
      </c>
      <c r="Y55" s="82">
        <v>1369243</v>
      </c>
      <c r="Z55" s="13">
        <v>0</v>
      </c>
      <c r="AA55" s="14">
        <v>0</v>
      </c>
      <c r="AB55" s="14">
        <v>0</v>
      </c>
      <c r="AC55" s="14">
        <v>0</v>
      </c>
      <c r="AD55" s="14">
        <v>0</v>
      </c>
      <c r="AE55" s="82">
        <v>0</v>
      </c>
      <c r="AF55" s="87">
        <v>11205632.650200002</v>
      </c>
      <c r="AG55" s="88">
        <v>0</v>
      </c>
      <c r="AH55" s="88">
        <v>0</v>
      </c>
      <c r="AI55" s="88">
        <v>108596.29999999999</v>
      </c>
      <c r="AJ55" s="88">
        <v>4199540.2630000003</v>
      </c>
      <c r="AK55" s="82">
        <v>15513769.213200003</v>
      </c>
      <c r="AL55" s="13">
        <v>455458673</v>
      </c>
      <c r="AM55" s="14">
        <v>0</v>
      </c>
      <c r="AN55" s="14">
        <v>0</v>
      </c>
      <c r="AO55" s="14">
        <v>4757516.6233999999</v>
      </c>
      <c r="AP55" s="14">
        <v>317733746.53499937</v>
      </c>
      <c r="AQ55" s="82">
        <v>777949936.15839934</v>
      </c>
      <c r="AR55" s="13">
        <v>455458673</v>
      </c>
      <c r="AS55" s="14">
        <v>0</v>
      </c>
      <c r="AT55" s="14">
        <v>0</v>
      </c>
      <c r="AU55" s="14">
        <v>4757516.6233999999</v>
      </c>
      <c r="AV55" s="14">
        <v>317733746.53499901</v>
      </c>
      <c r="AW55" s="82">
        <v>777949936.15839899</v>
      </c>
      <c r="AX55" s="13">
        <v>279307693</v>
      </c>
      <c r="AY55" s="14">
        <v>0</v>
      </c>
      <c r="AZ55" s="14">
        <v>0</v>
      </c>
      <c r="BA55" s="14">
        <v>2493599.8816</v>
      </c>
      <c r="BB55" s="14">
        <v>228232220.42049965</v>
      </c>
      <c r="BC55" s="82">
        <v>510033513.3020997</v>
      </c>
      <c r="BD55" s="13">
        <v>5983932</v>
      </c>
      <c r="BE55" s="14">
        <v>0</v>
      </c>
      <c r="BF55" s="14">
        <v>0</v>
      </c>
      <c r="BG55" s="14">
        <v>43910.270000000004</v>
      </c>
      <c r="BH55" s="14">
        <v>5149446</v>
      </c>
      <c r="BI55" s="82">
        <v>11177288.27</v>
      </c>
    </row>
    <row r="56" spans="1:61" x14ac:dyDescent="0.3">
      <c r="A56" s="4" t="s">
        <v>45</v>
      </c>
      <c r="B56" s="13">
        <v>1039</v>
      </c>
      <c r="C56" s="14">
        <v>2969</v>
      </c>
      <c r="D56" s="14">
        <v>1220</v>
      </c>
      <c r="E56" s="82">
        <v>5228</v>
      </c>
      <c r="F56" s="14">
        <v>1</v>
      </c>
      <c r="G56" s="82">
        <v>1</v>
      </c>
      <c r="H56" s="87">
        <v>5872805</v>
      </c>
      <c r="I56" s="88">
        <v>5258588</v>
      </c>
      <c r="J56" s="88">
        <v>0</v>
      </c>
      <c r="K56" s="92">
        <v>0</v>
      </c>
      <c r="L56" s="92">
        <v>0</v>
      </c>
      <c r="M56" s="82">
        <v>11131393</v>
      </c>
      <c r="N56" s="13">
        <v>1712017</v>
      </c>
      <c r="O56" s="14">
        <v>2682380</v>
      </c>
      <c r="P56" s="14">
        <v>0</v>
      </c>
      <c r="Q56" s="82">
        <v>4394397</v>
      </c>
      <c r="R56" s="13">
        <v>3923165</v>
      </c>
      <c r="S56" s="14">
        <v>2280919</v>
      </c>
      <c r="T56" s="14">
        <v>0</v>
      </c>
      <c r="U56" s="82">
        <v>6204084</v>
      </c>
      <c r="V56" s="13">
        <v>237623</v>
      </c>
      <c r="W56" s="14">
        <v>295289</v>
      </c>
      <c r="X56" s="14">
        <v>0</v>
      </c>
      <c r="Y56" s="82">
        <v>532912</v>
      </c>
      <c r="Z56" s="13">
        <v>423942</v>
      </c>
      <c r="AA56" s="14">
        <v>0</v>
      </c>
      <c r="AB56" s="14">
        <v>0</v>
      </c>
      <c r="AC56" s="14">
        <v>0</v>
      </c>
      <c r="AD56" s="14">
        <v>0</v>
      </c>
      <c r="AE56" s="82">
        <v>423942</v>
      </c>
      <c r="AF56" s="87">
        <v>6296747</v>
      </c>
      <c r="AG56" s="88">
        <v>5258588</v>
      </c>
      <c r="AH56" s="88">
        <v>0</v>
      </c>
      <c r="AI56" s="88">
        <v>0</v>
      </c>
      <c r="AJ56" s="88">
        <v>0</v>
      </c>
      <c r="AK56" s="82">
        <v>11555335</v>
      </c>
      <c r="AL56" s="13">
        <v>343772056.93892992</v>
      </c>
      <c r="AM56" s="14">
        <v>139970701.75140005</v>
      </c>
      <c r="AN56" s="14">
        <v>50755238.829999983</v>
      </c>
      <c r="AO56" s="14">
        <v>3200000</v>
      </c>
      <c r="AP56" s="14">
        <v>85839011.979997739</v>
      </c>
      <c r="AQ56" s="82">
        <v>623537009.50032771</v>
      </c>
      <c r="AR56" s="13">
        <v>159809329.03999996</v>
      </c>
      <c r="AS56" s="14">
        <v>23036619.830000002</v>
      </c>
      <c r="AT56" s="14">
        <v>2636615.399999999</v>
      </c>
      <c r="AU56" s="14">
        <v>547346.12</v>
      </c>
      <c r="AV56" s="14">
        <v>32340596.360002778</v>
      </c>
      <c r="AW56" s="82">
        <v>218370506.75000277</v>
      </c>
      <c r="AX56" s="13">
        <v>183962727.89892989</v>
      </c>
      <c r="AY56" s="14">
        <v>116934081.92139985</v>
      </c>
      <c r="AZ56" s="14">
        <v>48118623.430000015</v>
      </c>
      <c r="BA56" s="14">
        <v>2652653.88</v>
      </c>
      <c r="BB56" s="14">
        <v>53498415.619995072</v>
      </c>
      <c r="BC56" s="82">
        <v>405166502.75032479</v>
      </c>
      <c r="BD56" s="13">
        <v>6304238.0999999978</v>
      </c>
      <c r="BE56" s="14">
        <v>1347544.9800000009</v>
      </c>
      <c r="BF56" s="14">
        <v>168539.03000000003</v>
      </c>
      <c r="BG56" s="14">
        <v>39105.46</v>
      </c>
      <c r="BH56" s="14">
        <v>1750747.2800003197</v>
      </c>
      <c r="BI56" s="82">
        <v>9610174.8500003181</v>
      </c>
    </row>
    <row r="57" spans="1:61" x14ac:dyDescent="0.3">
      <c r="A57" s="4" t="s">
        <v>46</v>
      </c>
      <c r="B57" s="13">
        <v>718.96899999999994</v>
      </c>
      <c r="C57" s="14">
        <v>741.2850000000002</v>
      </c>
      <c r="D57" s="14">
        <v>90.638000000000019</v>
      </c>
      <c r="E57" s="82">
        <v>1550.8920000000001</v>
      </c>
      <c r="F57" s="14">
        <v>250</v>
      </c>
      <c r="G57" s="82">
        <v>250</v>
      </c>
      <c r="H57" s="87">
        <v>8626028.9300000016</v>
      </c>
      <c r="I57" s="88">
        <v>2232093.2199999997</v>
      </c>
      <c r="J57" s="88">
        <v>28242.97</v>
      </c>
      <c r="K57" s="92">
        <v>1844250</v>
      </c>
      <c r="L57" s="92">
        <v>6486930</v>
      </c>
      <c r="M57" s="82">
        <v>19217545.120000005</v>
      </c>
      <c r="N57" s="13">
        <v>2006749.02</v>
      </c>
      <c r="O57" s="14">
        <v>1420366.04</v>
      </c>
      <c r="P57" s="14">
        <v>28242.97</v>
      </c>
      <c r="Q57" s="82">
        <v>3455358.0300000003</v>
      </c>
      <c r="R57" s="13">
        <v>6344564.8800000018</v>
      </c>
      <c r="S57" s="14">
        <v>811727.17999999993</v>
      </c>
      <c r="T57" s="14">
        <v>0</v>
      </c>
      <c r="U57" s="82">
        <v>7156292.0600000015</v>
      </c>
      <c r="V57" s="13">
        <v>274715.02999999997</v>
      </c>
      <c r="W57" s="14">
        <v>0</v>
      </c>
      <c r="X57" s="14">
        <v>0</v>
      </c>
      <c r="Y57" s="82">
        <v>274715.02999999997</v>
      </c>
      <c r="Z57" s="13">
        <v>12898.66</v>
      </c>
      <c r="AA57" s="14">
        <v>0</v>
      </c>
      <c r="AB57" s="14">
        <v>0</v>
      </c>
      <c r="AC57" s="14">
        <v>48593.440000000002</v>
      </c>
      <c r="AD57" s="14">
        <v>950004.39999999991</v>
      </c>
      <c r="AE57" s="82">
        <v>1011496.4999999999</v>
      </c>
      <c r="AF57" s="87">
        <v>8638927.5900000017</v>
      </c>
      <c r="AG57" s="88">
        <v>2232093.2199999997</v>
      </c>
      <c r="AH57" s="88">
        <v>28242.97</v>
      </c>
      <c r="AI57" s="88">
        <v>1892843.44</v>
      </c>
      <c r="AJ57" s="88">
        <v>7436934.4000000004</v>
      </c>
      <c r="AK57" s="82">
        <v>20229041.620000005</v>
      </c>
      <c r="AL57" s="13">
        <v>200001784.06988648</v>
      </c>
      <c r="AM57" s="14">
        <v>19630173.243099354</v>
      </c>
      <c r="AN57" s="14">
        <v>120224.35678710937</v>
      </c>
      <c r="AO57" s="14">
        <v>53281723.617471568</v>
      </c>
      <c r="AP57" s="14">
        <v>93979317.714385897</v>
      </c>
      <c r="AQ57" s="82">
        <v>367013223.00163043</v>
      </c>
      <c r="AR57" s="13">
        <v>93066986.690800041</v>
      </c>
      <c r="AS57" s="14">
        <v>6846717.6840999974</v>
      </c>
      <c r="AT57" s="14">
        <v>0</v>
      </c>
      <c r="AU57" s="14">
        <v>24139838.178899992</v>
      </c>
      <c r="AV57" s="14">
        <v>32913777.762800001</v>
      </c>
      <c r="AW57" s="82">
        <v>156967320.31660002</v>
      </c>
      <c r="AX57" s="13">
        <v>107634284.33359987</v>
      </c>
      <c r="AY57" s="14">
        <v>12783455.55879999</v>
      </c>
      <c r="AZ57" s="14">
        <v>120224.35680000001</v>
      </c>
      <c r="BA57" s="14">
        <v>29169963.238799993</v>
      </c>
      <c r="BB57" s="14">
        <v>61654458.520200051</v>
      </c>
      <c r="BC57" s="82">
        <v>211362386.0081999</v>
      </c>
      <c r="BD57" s="13">
        <v>3985556.6008118382</v>
      </c>
      <c r="BE57" s="14">
        <v>981508.66215496778</v>
      </c>
      <c r="BF57" s="14">
        <v>0</v>
      </c>
      <c r="BG57" s="14">
        <v>481945.81758048467</v>
      </c>
      <c r="BH57" s="14">
        <v>1310472.9765648539</v>
      </c>
      <c r="BI57" s="82">
        <v>6759484.0571121443</v>
      </c>
    </row>
    <row r="58" spans="1:61" x14ac:dyDescent="0.3">
      <c r="A58" s="4" t="s">
        <v>47</v>
      </c>
      <c r="B58" s="13">
        <v>1090</v>
      </c>
      <c r="C58" s="14">
        <v>1659</v>
      </c>
      <c r="D58" s="14">
        <v>905</v>
      </c>
      <c r="E58" s="82">
        <v>3654</v>
      </c>
      <c r="F58" s="14">
        <v>47</v>
      </c>
      <c r="G58" s="82">
        <v>47</v>
      </c>
      <c r="H58" s="87">
        <v>3531539</v>
      </c>
      <c r="I58" s="88">
        <v>3489349</v>
      </c>
      <c r="J58" s="88">
        <v>0</v>
      </c>
      <c r="K58" s="92">
        <v>0</v>
      </c>
      <c r="L58" s="92">
        <v>0</v>
      </c>
      <c r="M58" s="82">
        <v>7020888</v>
      </c>
      <c r="N58" s="13">
        <v>1290747</v>
      </c>
      <c r="O58" s="14">
        <v>2578555</v>
      </c>
      <c r="P58" s="14">
        <v>0</v>
      </c>
      <c r="Q58" s="82">
        <v>3869302</v>
      </c>
      <c r="R58" s="13">
        <v>1725658</v>
      </c>
      <c r="S58" s="14">
        <v>640505</v>
      </c>
      <c r="T58" s="14">
        <v>0</v>
      </c>
      <c r="U58" s="82">
        <v>2366163</v>
      </c>
      <c r="V58" s="13">
        <v>515134</v>
      </c>
      <c r="W58" s="14">
        <v>270289</v>
      </c>
      <c r="X58" s="14">
        <v>0</v>
      </c>
      <c r="Y58" s="82">
        <v>785423</v>
      </c>
      <c r="Z58" s="13">
        <v>14911</v>
      </c>
      <c r="AA58" s="14">
        <v>0</v>
      </c>
      <c r="AB58" s="14">
        <v>0</v>
      </c>
      <c r="AC58" s="14">
        <v>1138952</v>
      </c>
      <c r="AD58" s="14">
        <v>0</v>
      </c>
      <c r="AE58" s="82">
        <v>1153863</v>
      </c>
      <c r="AF58" s="87">
        <v>3546450</v>
      </c>
      <c r="AG58" s="88">
        <v>3489349</v>
      </c>
      <c r="AH58" s="88">
        <v>0</v>
      </c>
      <c r="AI58" s="88">
        <v>1138952</v>
      </c>
      <c r="AJ58" s="88">
        <v>0</v>
      </c>
      <c r="AK58" s="82">
        <v>8174751</v>
      </c>
      <c r="AL58" s="13">
        <v>228257409</v>
      </c>
      <c r="AM58" s="14">
        <v>38943797</v>
      </c>
      <c r="AN58" s="14">
        <v>1547638</v>
      </c>
      <c r="AO58" s="14">
        <v>43746540</v>
      </c>
      <c r="AP58" s="14">
        <v>105981177</v>
      </c>
      <c r="AQ58" s="82">
        <v>418476561</v>
      </c>
      <c r="AR58" s="13">
        <v>165179338</v>
      </c>
      <c r="AS58" s="14">
        <v>34098241</v>
      </c>
      <c r="AT58" s="14">
        <v>1183153</v>
      </c>
      <c r="AU58" s="14">
        <v>43746540</v>
      </c>
      <c r="AV58" s="14">
        <v>105981177</v>
      </c>
      <c r="AW58" s="82">
        <v>350188449</v>
      </c>
      <c r="AX58" s="13">
        <v>176156215</v>
      </c>
      <c r="AY58" s="14">
        <v>32431588</v>
      </c>
      <c r="AZ58" s="14">
        <v>490921</v>
      </c>
      <c r="BA58" s="14">
        <v>29605827</v>
      </c>
      <c r="BB58" s="14">
        <v>81229078</v>
      </c>
      <c r="BC58" s="82">
        <v>319913629</v>
      </c>
      <c r="BD58" s="13">
        <v>3791127</v>
      </c>
      <c r="BE58" s="14">
        <v>714881</v>
      </c>
      <c r="BF58" s="14">
        <v>43738</v>
      </c>
      <c r="BG58" s="14">
        <v>315457</v>
      </c>
      <c r="BH58" s="14">
        <v>1607936</v>
      </c>
      <c r="BI58" s="82">
        <v>6473139</v>
      </c>
    </row>
    <row r="59" spans="1:61" x14ac:dyDescent="0.3">
      <c r="A59" s="4" t="s">
        <v>48</v>
      </c>
      <c r="B59" s="13">
        <v>736</v>
      </c>
      <c r="C59" s="14">
        <v>0</v>
      </c>
      <c r="D59" s="14">
        <v>0</v>
      </c>
      <c r="E59" s="82">
        <v>736</v>
      </c>
      <c r="F59" s="14">
        <v>7</v>
      </c>
      <c r="G59" s="82">
        <v>7</v>
      </c>
      <c r="H59" s="87">
        <v>7310419</v>
      </c>
      <c r="I59" s="88">
        <v>0</v>
      </c>
      <c r="J59" s="88">
        <v>0</v>
      </c>
      <c r="K59" s="92">
        <v>0</v>
      </c>
      <c r="L59" s="92">
        <v>9787736</v>
      </c>
      <c r="M59" s="82">
        <v>17098155</v>
      </c>
      <c r="N59" s="13">
        <v>1454967</v>
      </c>
      <c r="O59" s="14">
        <v>0</v>
      </c>
      <c r="P59" s="14">
        <v>0</v>
      </c>
      <c r="Q59" s="82">
        <v>1454967</v>
      </c>
      <c r="R59" s="13">
        <v>5641533</v>
      </c>
      <c r="S59" s="14">
        <v>0</v>
      </c>
      <c r="T59" s="14">
        <v>0</v>
      </c>
      <c r="U59" s="82">
        <v>5641533</v>
      </c>
      <c r="V59" s="13">
        <v>213919</v>
      </c>
      <c r="W59" s="14">
        <v>0</v>
      </c>
      <c r="X59" s="14">
        <v>0</v>
      </c>
      <c r="Y59" s="82">
        <v>213919</v>
      </c>
      <c r="Z59" s="13">
        <v>248242</v>
      </c>
      <c r="AA59" s="14">
        <v>0</v>
      </c>
      <c r="AB59" s="14">
        <v>0</v>
      </c>
      <c r="AC59" s="14">
        <v>0</v>
      </c>
      <c r="AD59" s="14">
        <v>0</v>
      </c>
      <c r="AE59" s="82">
        <v>248242</v>
      </c>
      <c r="AF59" s="87">
        <v>7558661</v>
      </c>
      <c r="AG59" s="88">
        <v>0</v>
      </c>
      <c r="AH59" s="88">
        <v>0</v>
      </c>
      <c r="AI59" s="88">
        <v>0</v>
      </c>
      <c r="AJ59" s="88">
        <v>9787736</v>
      </c>
      <c r="AK59" s="82">
        <v>17346397</v>
      </c>
      <c r="AL59" s="13">
        <v>438402317</v>
      </c>
      <c r="AM59" s="14">
        <v>0</v>
      </c>
      <c r="AN59" s="14">
        <v>0</v>
      </c>
      <c r="AO59" s="14">
        <v>6305938</v>
      </c>
      <c r="AP59" s="14">
        <v>348235011</v>
      </c>
      <c r="AQ59" s="82">
        <v>792943266</v>
      </c>
      <c r="AR59" s="13">
        <v>438402317</v>
      </c>
      <c r="AS59" s="14">
        <v>0</v>
      </c>
      <c r="AT59" s="14">
        <v>0</v>
      </c>
      <c r="AU59" s="14">
        <v>6305938</v>
      </c>
      <c r="AV59" s="14">
        <v>348235011</v>
      </c>
      <c r="AW59" s="82">
        <v>792943266</v>
      </c>
      <c r="AX59" s="13">
        <v>239206213</v>
      </c>
      <c r="AY59" s="14">
        <v>0</v>
      </c>
      <c r="AZ59" s="14">
        <v>0</v>
      </c>
      <c r="BA59" s="14">
        <v>3581791</v>
      </c>
      <c r="BB59" s="14">
        <v>159558293</v>
      </c>
      <c r="BC59" s="82">
        <v>402346297</v>
      </c>
      <c r="BD59" s="13">
        <v>4117690</v>
      </c>
      <c r="BE59" s="14">
        <v>0</v>
      </c>
      <c r="BF59" s="14">
        <v>0</v>
      </c>
      <c r="BG59" s="14">
        <v>68726</v>
      </c>
      <c r="BH59" s="14">
        <v>3404396</v>
      </c>
      <c r="BI59" s="82">
        <v>7590812</v>
      </c>
    </row>
    <row r="60" spans="1:61" x14ac:dyDescent="0.3">
      <c r="A60" s="4" t="s">
        <v>49</v>
      </c>
      <c r="B60" s="13">
        <v>411</v>
      </c>
      <c r="C60" s="14">
        <v>0</v>
      </c>
      <c r="D60" s="14">
        <v>0</v>
      </c>
      <c r="E60" s="82">
        <v>411</v>
      </c>
      <c r="F60" s="14">
        <v>3</v>
      </c>
      <c r="G60" s="82">
        <v>3</v>
      </c>
      <c r="H60" s="87">
        <v>6987538</v>
      </c>
      <c r="I60" s="88">
        <v>0</v>
      </c>
      <c r="J60" s="88">
        <v>0</v>
      </c>
      <c r="K60" s="92">
        <v>165520</v>
      </c>
      <c r="L60" s="92">
        <v>7339387</v>
      </c>
      <c r="M60" s="82">
        <v>14492445</v>
      </c>
      <c r="N60" s="13">
        <v>1231717</v>
      </c>
      <c r="O60" s="14">
        <v>0</v>
      </c>
      <c r="P60" s="14">
        <v>0</v>
      </c>
      <c r="Q60" s="82">
        <v>1231717</v>
      </c>
      <c r="R60" s="13">
        <v>3259417</v>
      </c>
      <c r="S60" s="14">
        <v>0</v>
      </c>
      <c r="T60" s="14">
        <v>0</v>
      </c>
      <c r="U60" s="82">
        <v>3259417</v>
      </c>
      <c r="V60" s="13">
        <v>2496404</v>
      </c>
      <c r="W60" s="14">
        <v>0</v>
      </c>
      <c r="X60" s="14">
        <v>0</v>
      </c>
      <c r="Y60" s="82">
        <v>2496404</v>
      </c>
      <c r="Z60" s="13">
        <v>738131</v>
      </c>
      <c r="AA60" s="14">
        <v>0</v>
      </c>
      <c r="AB60" s="14">
        <v>0</v>
      </c>
      <c r="AC60" s="14">
        <v>0</v>
      </c>
      <c r="AD60" s="14">
        <v>1318180</v>
      </c>
      <c r="AE60" s="82">
        <v>2056311</v>
      </c>
      <c r="AF60" s="87">
        <v>7725669</v>
      </c>
      <c r="AG60" s="88">
        <v>0</v>
      </c>
      <c r="AH60" s="88">
        <v>0</v>
      </c>
      <c r="AI60" s="88">
        <v>165520</v>
      </c>
      <c r="AJ60" s="88">
        <v>8657567</v>
      </c>
      <c r="AK60" s="82">
        <v>16548756</v>
      </c>
      <c r="AL60" s="13">
        <v>386098000</v>
      </c>
      <c r="AM60" s="14">
        <v>0</v>
      </c>
      <c r="AN60" s="14">
        <v>0</v>
      </c>
      <c r="AO60" s="14">
        <v>34001000</v>
      </c>
      <c r="AP60" s="14">
        <v>152808000</v>
      </c>
      <c r="AQ60" s="82">
        <v>572907000</v>
      </c>
      <c r="AR60" s="13">
        <v>386098000</v>
      </c>
      <c r="AS60" s="14">
        <v>0</v>
      </c>
      <c r="AT60" s="14">
        <v>0</v>
      </c>
      <c r="AU60" s="14">
        <v>34001000</v>
      </c>
      <c r="AV60" s="14">
        <v>152808000</v>
      </c>
      <c r="AW60" s="82">
        <v>572907000</v>
      </c>
      <c r="AX60" s="13">
        <v>285329000</v>
      </c>
      <c r="AY60" s="14">
        <v>0</v>
      </c>
      <c r="AZ60" s="14">
        <v>0</v>
      </c>
      <c r="BA60" s="14">
        <v>21893000</v>
      </c>
      <c r="BB60" s="14">
        <v>94063000</v>
      </c>
      <c r="BC60" s="82">
        <v>401285000</v>
      </c>
      <c r="BD60" s="13">
        <v>6303000</v>
      </c>
      <c r="BE60" s="14">
        <v>0</v>
      </c>
      <c r="BF60" s="14">
        <v>0</v>
      </c>
      <c r="BG60" s="14">
        <v>466000</v>
      </c>
      <c r="BH60" s="14">
        <v>2189000</v>
      </c>
      <c r="BI60" s="82">
        <v>8958000</v>
      </c>
    </row>
    <row r="61" spans="1:61" x14ac:dyDescent="0.3">
      <c r="A61" s="4" t="s">
        <v>50</v>
      </c>
      <c r="B61" s="13">
        <v>918</v>
      </c>
      <c r="C61" s="14">
        <v>557.1</v>
      </c>
      <c r="D61" s="14">
        <v>60</v>
      </c>
      <c r="E61" s="82">
        <v>1535.1</v>
      </c>
      <c r="F61" s="14">
        <v>82</v>
      </c>
      <c r="G61" s="82">
        <v>82</v>
      </c>
      <c r="H61" s="87">
        <v>7061296</v>
      </c>
      <c r="I61" s="88">
        <v>1791373</v>
      </c>
      <c r="J61" s="88">
        <v>0</v>
      </c>
      <c r="K61" s="92">
        <v>1035648</v>
      </c>
      <c r="L61" s="92">
        <v>2295224</v>
      </c>
      <c r="M61" s="82">
        <v>12183541</v>
      </c>
      <c r="N61" s="13">
        <v>821145</v>
      </c>
      <c r="O61" s="14">
        <v>1017183</v>
      </c>
      <c r="P61" s="14">
        <v>0</v>
      </c>
      <c r="Q61" s="82">
        <v>1838328</v>
      </c>
      <c r="R61" s="13">
        <v>6077753</v>
      </c>
      <c r="S61" s="14">
        <v>774190</v>
      </c>
      <c r="T61" s="14">
        <v>0</v>
      </c>
      <c r="U61" s="82">
        <v>6851943</v>
      </c>
      <c r="V61" s="13">
        <v>162398</v>
      </c>
      <c r="W61" s="14">
        <v>0</v>
      </c>
      <c r="X61" s="14">
        <v>0</v>
      </c>
      <c r="Y61" s="82">
        <v>162398</v>
      </c>
      <c r="Z61" s="13">
        <v>0</v>
      </c>
      <c r="AA61" s="14">
        <v>0</v>
      </c>
      <c r="AB61" s="14">
        <v>0</v>
      </c>
      <c r="AC61" s="14">
        <v>0</v>
      </c>
      <c r="AD61" s="14">
        <v>0</v>
      </c>
      <c r="AE61" s="82">
        <v>0</v>
      </c>
      <c r="AF61" s="87">
        <v>7061296</v>
      </c>
      <c r="AG61" s="88">
        <v>1791373</v>
      </c>
      <c r="AH61" s="88">
        <v>0</v>
      </c>
      <c r="AI61" s="88">
        <v>1035648</v>
      </c>
      <c r="AJ61" s="88">
        <v>2295224</v>
      </c>
      <c r="AK61" s="82">
        <v>12183541</v>
      </c>
      <c r="AL61" s="13">
        <v>338427769.99000001</v>
      </c>
      <c r="AM61" s="14">
        <v>51507565.530000001</v>
      </c>
      <c r="AN61" s="14">
        <v>0</v>
      </c>
      <c r="AO61" s="14">
        <v>46305036.590000004</v>
      </c>
      <c r="AP61" s="14">
        <v>54949601.466399938</v>
      </c>
      <c r="AQ61" s="82">
        <v>491189973.57639992</v>
      </c>
      <c r="AR61" s="13">
        <v>178742278.38999999</v>
      </c>
      <c r="AS61" s="14">
        <v>25636396.16</v>
      </c>
      <c r="AT61" s="14">
        <v>0</v>
      </c>
      <c r="AU61" s="14">
        <v>46305036.590000004</v>
      </c>
      <c r="AV61" s="14">
        <v>53564699.022599958</v>
      </c>
      <c r="AW61" s="82">
        <v>304248410.16259992</v>
      </c>
      <c r="AX61" s="13">
        <v>279334332.83999997</v>
      </c>
      <c r="AY61" s="14">
        <v>41236557.609999999</v>
      </c>
      <c r="AZ61" s="14">
        <v>0</v>
      </c>
      <c r="BA61" s="14">
        <v>36795589.276700005</v>
      </c>
      <c r="BB61" s="14">
        <v>38139426.142800018</v>
      </c>
      <c r="BC61" s="82">
        <v>395505905.86950004</v>
      </c>
      <c r="BD61" s="13">
        <v>4285962.13</v>
      </c>
      <c r="BE61" s="14">
        <v>1250530.71</v>
      </c>
      <c r="BF61" s="14">
        <v>0</v>
      </c>
      <c r="BG61" s="14">
        <v>547879.92729999998</v>
      </c>
      <c r="BH61" s="14">
        <v>950287.03020000283</v>
      </c>
      <c r="BI61" s="82">
        <v>7034659.7975000022</v>
      </c>
    </row>
    <row r="62" spans="1:61" x14ac:dyDescent="0.3">
      <c r="A62" s="4" t="s">
        <v>51</v>
      </c>
      <c r="B62" s="13">
        <v>1371</v>
      </c>
      <c r="C62" s="14">
        <v>329</v>
      </c>
      <c r="D62" s="14">
        <v>9</v>
      </c>
      <c r="E62" s="82">
        <v>1709</v>
      </c>
      <c r="F62" s="14">
        <v>37</v>
      </c>
      <c r="G62" s="82">
        <v>37</v>
      </c>
      <c r="H62" s="87">
        <v>20042693</v>
      </c>
      <c r="I62" s="88">
        <v>0</v>
      </c>
      <c r="J62" s="88">
        <v>0</v>
      </c>
      <c r="K62" s="92">
        <v>0</v>
      </c>
      <c r="L62" s="92">
        <v>0</v>
      </c>
      <c r="M62" s="82">
        <v>20042693</v>
      </c>
      <c r="N62" s="13">
        <v>11113562</v>
      </c>
      <c r="O62" s="14">
        <v>0</v>
      </c>
      <c r="P62" s="14">
        <v>0</v>
      </c>
      <c r="Q62" s="82">
        <v>11113562</v>
      </c>
      <c r="R62" s="13">
        <v>7509724</v>
      </c>
      <c r="S62" s="14">
        <v>0</v>
      </c>
      <c r="T62" s="14">
        <v>0</v>
      </c>
      <c r="U62" s="82">
        <v>7509724</v>
      </c>
      <c r="V62" s="13">
        <v>1419407</v>
      </c>
      <c r="W62" s="14">
        <v>0</v>
      </c>
      <c r="X62" s="14">
        <v>0</v>
      </c>
      <c r="Y62" s="82">
        <v>1419407</v>
      </c>
      <c r="Z62" s="13">
        <v>2577984</v>
      </c>
      <c r="AA62" s="14">
        <v>0</v>
      </c>
      <c r="AB62" s="14">
        <v>0</v>
      </c>
      <c r="AC62" s="14">
        <v>0</v>
      </c>
      <c r="AD62" s="14">
        <v>0</v>
      </c>
      <c r="AE62" s="82">
        <v>2577984</v>
      </c>
      <c r="AF62" s="87">
        <v>22620677</v>
      </c>
      <c r="AG62" s="88">
        <v>0</v>
      </c>
      <c r="AH62" s="88">
        <v>0</v>
      </c>
      <c r="AI62" s="88">
        <v>0</v>
      </c>
      <c r="AJ62" s="88">
        <v>0</v>
      </c>
      <c r="AK62" s="82">
        <v>22620677</v>
      </c>
      <c r="AL62" s="13">
        <v>643011314.4569</v>
      </c>
      <c r="AM62" s="14">
        <v>45345818.237900004</v>
      </c>
      <c r="AN62" s="14">
        <v>0</v>
      </c>
      <c r="AO62" s="14">
        <v>8245603.4975000005</v>
      </c>
      <c r="AP62" s="14">
        <v>412193892.19379997</v>
      </c>
      <c r="AQ62" s="82">
        <v>1108796628.3860998</v>
      </c>
      <c r="AR62" s="13">
        <v>643011314.4569</v>
      </c>
      <c r="AS62" s="14">
        <v>45345818.237900004</v>
      </c>
      <c r="AT62" s="14">
        <v>0</v>
      </c>
      <c r="AU62" s="14">
        <v>8245603.4975000005</v>
      </c>
      <c r="AV62" s="14">
        <v>412193892.19379997</v>
      </c>
      <c r="AW62" s="82">
        <v>1108796628.3860998</v>
      </c>
      <c r="AX62" s="13">
        <v>470734652.83870006</v>
      </c>
      <c r="AY62" s="14">
        <v>27001771.1318</v>
      </c>
      <c r="AZ62" s="14">
        <v>0</v>
      </c>
      <c r="BA62" s="14">
        <v>4452854.7077000001</v>
      </c>
      <c r="BB62" s="14">
        <v>221907331.58909997</v>
      </c>
      <c r="BC62" s="82">
        <v>724096610.26730001</v>
      </c>
      <c r="BD62" s="13">
        <v>7360800.3579000002</v>
      </c>
      <c r="BE62" s="14">
        <v>387494.4081</v>
      </c>
      <c r="BF62" s="14">
        <v>0</v>
      </c>
      <c r="BG62" s="14">
        <v>88938.285700000008</v>
      </c>
      <c r="BH62" s="14">
        <v>6097051.5262000002</v>
      </c>
      <c r="BI62" s="82">
        <v>13934284.5779</v>
      </c>
    </row>
    <row r="63" spans="1:61" x14ac:dyDescent="0.3">
      <c r="A63" s="4" t="s">
        <v>52</v>
      </c>
      <c r="B63" s="13">
        <v>554.19200000000001</v>
      </c>
      <c r="C63" s="14">
        <v>861.13</v>
      </c>
      <c r="D63" s="14">
        <v>10.439</v>
      </c>
      <c r="E63" s="82">
        <v>1425.7610000000002</v>
      </c>
      <c r="F63" s="14">
        <v>220</v>
      </c>
      <c r="G63" s="82">
        <v>220</v>
      </c>
      <c r="H63" s="87">
        <v>2621602.96</v>
      </c>
      <c r="I63" s="88">
        <v>3041973.44</v>
      </c>
      <c r="J63" s="88">
        <v>0</v>
      </c>
      <c r="K63" s="92">
        <v>141266.70000000001</v>
      </c>
      <c r="L63" s="92">
        <v>679013.13</v>
      </c>
      <c r="M63" s="82">
        <v>6483856.2300000004</v>
      </c>
      <c r="N63" s="13">
        <v>790502.67</v>
      </c>
      <c r="O63" s="14">
        <v>2104760.29</v>
      </c>
      <c r="P63" s="14">
        <v>0</v>
      </c>
      <c r="Q63" s="82">
        <v>2895262.96</v>
      </c>
      <c r="R63" s="13">
        <v>1451914.55</v>
      </c>
      <c r="S63" s="14">
        <v>937213.15</v>
      </c>
      <c r="T63" s="14">
        <v>0</v>
      </c>
      <c r="U63" s="82">
        <v>2389127.7000000002</v>
      </c>
      <c r="V63" s="13">
        <v>379185.74</v>
      </c>
      <c r="W63" s="14">
        <v>0</v>
      </c>
      <c r="X63" s="14">
        <v>0</v>
      </c>
      <c r="Y63" s="82">
        <v>379185.74</v>
      </c>
      <c r="Z63" s="13">
        <v>0</v>
      </c>
      <c r="AA63" s="14">
        <v>0</v>
      </c>
      <c r="AB63" s="14">
        <v>0</v>
      </c>
      <c r="AC63" s="14">
        <v>426600.15</v>
      </c>
      <c r="AD63" s="14">
        <v>730958</v>
      </c>
      <c r="AE63" s="82">
        <v>1157558.1499999999</v>
      </c>
      <c r="AF63" s="87">
        <v>2621602.96</v>
      </c>
      <c r="AG63" s="88">
        <v>3041973.44</v>
      </c>
      <c r="AH63" s="88">
        <v>0</v>
      </c>
      <c r="AI63" s="88">
        <v>567866.85000000009</v>
      </c>
      <c r="AJ63" s="88">
        <v>1409971.13</v>
      </c>
      <c r="AK63" s="82">
        <v>7641414.3799999999</v>
      </c>
      <c r="AL63" s="13">
        <v>165107116</v>
      </c>
      <c r="AM63" s="14">
        <v>61069449</v>
      </c>
      <c r="AN63" s="14">
        <v>81365</v>
      </c>
      <c r="AO63" s="14">
        <v>71066164.312208816</v>
      </c>
      <c r="AP63" s="14">
        <v>20409291</v>
      </c>
      <c r="AQ63" s="82">
        <v>317733385.31220883</v>
      </c>
      <c r="AR63" s="13">
        <v>26959364</v>
      </c>
      <c r="AS63" s="14">
        <v>11290950</v>
      </c>
      <c r="AT63" s="14">
        <v>18412</v>
      </c>
      <c r="AU63" s="14">
        <v>15736293.958809571</v>
      </c>
      <c r="AV63" s="14">
        <v>8464562</v>
      </c>
      <c r="AW63" s="82">
        <v>62469581.958809569</v>
      </c>
      <c r="AX63" s="13">
        <v>138147751</v>
      </c>
      <c r="AY63" s="14">
        <v>49778499</v>
      </c>
      <c r="AZ63" s="14">
        <v>62953</v>
      </c>
      <c r="BA63" s="14">
        <v>55329870.353399217</v>
      </c>
      <c r="BB63" s="14">
        <v>11944730</v>
      </c>
      <c r="BC63" s="82">
        <v>255263803.35339922</v>
      </c>
      <c r="BD63" s="13">
        <v>3175832</v>
      </c>
      <c r="BE63" s="14">
        <v>1079362</v>
      </c>
      <c r="BF63" s="14">
        <v>1049</v>
      </c>
      <c r="BG63" s="14">
        <v>658611.20270278689</v>
      </c>
      <c r="BH63" s="14">
        <v>518861.05</v>
      </c>
      <c r="BI63" s="82">
        <v>5433715.2527027866</v>
      </c>
    </row>
    <row r="64" spans="1:61" x14ac:dyDescent="0.3">
      <c r="A64" s="4" t="s">
        <v>53</v>
      </c>
      <c r="B64" s="13">
        <v>1640.328</v>
      </c>
      <c r="C64" s="14">
        <v>1024.56</v>
      </c>
      <c r="D64" s="14">
        <v>80.959999999999994</v>
      </c>
      <c r="E64" s="82">
        <v>2745.848</v>
      </c>
      <c r="F64" s="14">
        <v>191</v>
      </c>
      <c r="G64" s="82">
        <v>191</v>
      </c>
      <c r="H64" s="87">
        <v>13745280</v>
      </c>
      <c r="I64" s="88">
        <v>2010994</v>
      </c>
      <c r="J64" s="88">
        <v>0</v>
      </c>
      <c r="K64" s="92">
        <v>999522</v>
      </c>
      <c r="L64" s="92">
        <v>295437</v>
      </c>
      <c r="M64" s="82">
        <v>17051233</v>
      </c>
      <c r="N64" s="13">
        <v>2310296</v>
      </c>
      <c r="O64" s="14">
        <v>1020622</v>
      </c>
      <c r="P64" s="14">
        <v>0</v>
      </c>
      <c r="Q64" s="82">
        <v>3330918</v>
      </c>
      <c r="R64" s="13">
        <v>8647729</v>
      </c>
      <c r="S64" s="14">
        <v>990372</v>
      </c>
      <c r="T64" s="14">
        <v>0</v>
      </c>
      <c r="U64" s="82">
        <v>9638101</v>
      </c>
      <c r="V64" s="13">
        <v>2787255</v>
      </c>
      <c r="W64" s="14">
        <v>0</v>
      </c>
      <c r="X64" s="14">
        <v>0</v>
      </c>
      <c r="Y64" s="82">
        <v>2787255</v>
      </c>
      <c r="Z64" s="13">
        <v>0</v>
      </c>
      <c r="AA64" s="14">
        <v>0</v>
      </c>
      <c r="AB64" s="14">
        <v>0</v>
      </c>
      <c r="AC64" s="14">
        <v>0</v>
      </c>
      <c r="AD64" s="14">
        <v>1020621</v>
      </c>
      <c r="AE64" s="82">
        <v>1020621</v>
      </c>
      <c r="AF64" s="87">
        <v>13745280</v>
      </c>
      <c r="AG64" s="88">
        <v>2010994</v>
      </c>
      <c r="AH64" s="88">
        <v>0</v>
      </c>
      <c r="AI64" s="88">
        <v>999522</v>
      </c>
      <c r="AJ64" s="88">
        <v>1316058</v>
      </c>
      <c r="AK64" s="82">
        <v>18071854</v>
      </c>
      <c r="AL64" s="13">
        <v>583204971</v>
      </c>
      <c r="AM64" s="14">
        <v>31988364</v>
      </c>
      <c r="AN64" s="14">
        <v>0</v>
      </c>
      <c r="AO64" s="14">
        <v>69371275</v>
      </c>
      <c r="AP64" s="14">
        <v>27760938</v>
      </c>
      <c r="AQ64" s="82">
        <v>712325548</v>
      </c>
      <c r="AR64" s="13">
        <v>490707501</v>
      </c>
      <c r="AS64" s="14">
        <v>22863431</v>
      </c>
      <c r="AT64" s="14">
        <v>0</v>
      </c>
      <c r="AU64" s="14">
        <v>69371275</v>
      </c>
      <c r="AV64" s="14">
        <v>27760938</v>
      </c>
      <c r="AW64" s="82">
        <v>610703145</v>
      </c>
      <c r="AX64" s="13">
        <v>406131122</v>
      </c>
      <c r="AY64" s="14">
        <v>23780062</v>
      </c>
      <c r="AZ64" s="14">
        <v>0</v>
      </c>
      <c r="BA64" s="14">
        <v>39731346</v>
      </c>
      <c r="BB64" s="14">
        <v>19692466</v>
      </c>
      <c r="BC64" s="82">
        <v>489334996</v>
      </c>
      <c r="BD64" s="13">
        <v>7001675</v>
      </c>
      <c r="BE64" s="14">
        <v>1102860</v>
      </c>
      <c r="BF64" s="14">
        <v>0</v>
      </c>
      <c r="BG64" s="14">
        <v>753972</v>
      </c>
      <c r="BH64" s="14">
        <v>520148</v>
      </c>
      <c r="BI64" s="82">
        <v>9378655</v>
      </c>
    </row>
    <row r="65" spans="1:61" x14ac:dyDescent="0.3">
      <c r="A65" s="4" t="s">
        <v>54</v>
      </c>
      <c r="B65" s="13">
        <v>495.21</v>
      </c>
      <c r="C65" s="14">
        <v>663.57</v>
      </c>
      <c r="D65" s="14">
        <v>45.677999999999997</v>
      </c>
      <c r="E65" s="82">
        <v>1204.4580000000001</v>
      </c>
      <c r="F65" s="14">
        <v>208</v>
      </c>
      <c r="G65" s="82">
        <v>208</v>
      </c>
      <c r="H65" s="87">
        <v>2728914.4575639688</v>
      </c>
      <c r="I65" s="88">
        <v>5548916.7729011411</v>
      </c>
      <c r="J65" s="88">
        <v>0</v>
      </c>
      <c r="K65" s="92">
        <v>0</v>
      </c>
      <c r="L65" s="92">
        <v>0</v>
      </c>
      <c r="M65" s="82">
        <v>8277831.2304651104</v>
      </c>
      <c r="N65" s="13">
        <v>1419453.9775639689</v>
      </c>
      <c r="O65" s="14">
        <v>2740844.8757283492</v>
      </c>
      <c r="P65" s="14">
        <v>0</v>
      </c>
      <c r="Q65" s="82">
        <v>4160298.8532923181</v>
      </c>
      <c r="R65" s="13">
        <v>1219977.7883017664</v>
      </c>
      <c r="S65" s="14">
        <v>2319345.18318959</v>
      </c>
      <c r="T65" s="14">
        <v>0</v>
      </c>
      <c r="U65" s="82">
        <v>3539322.9714913564</v>
      </c>
      <c r="V65" s="13">
        <v>89482.691698233742</v>
      </c>
      <c r="W65" s="14">
        <v>488726.71398320119</v>
      </c>
      <c r="X65" s="14">
        <v>0</v>
      </c>
      <c r="Y65" s="82">
        <v>578209.4056814349</v>
      </c>
      <c r="Z65" s="13">
        <v>0</v>
      </c>
      <c r="AA65" s="14">
        <v>0</v>
      </c>
      <c r="AB65" s="14">
        <v>0</v>
      </c>
      <c r="AC65" s="14">
        <v>0</v>
      </c>
      <c r="AD65" s="14">
        <v>0</v>
      </c>
      <c r="AE65" s="82">
        <v>0</v>
      </c>
      <c r="AF65" s="87">
        <v>2728914.4575639688</v>
      </c>
      <c r="AG65" s="88">
        <v>5548916.7729011411</v>
      </c>
      <c r="AH65" s="88">
        <v>0</v>
      </c>
      <c r="AI65" s="88">
        <v>0</v>
      </c>
      <c r="AJ65" s="88">
        <v>0</v>
      </c>
      <c r="AK65" s="82">
        <v>8277831.2304651104</v>
      </c>
      <c r="AL65" s="13">
        <v>179267306</v>
      </c>
      <c r="AM65" s="14">
        <v>39915934</v>
      </c>
      <c r="AN65" s="14">
        <v>0</v>
      </c>
      <c r="AO65" s="14">
        <v>57713938.904499985</v>
      </c>
      <c r="AP65" s="14">
        <v>48100671.1972</v>
      </c>
      <c r="AQ65" s="82">
        <v>324997850.10170001</v>
      </c>
      <c r="AR65" s="13">
        <v>179267306</v>
      </c>
      <c r="AS65" s="14">
        <v>39915934</v>
      </c>
      <c r="AT65" s="14">
        <v>0</v>
      </c>
      <c r="AU65" s="14">
        <v>57713938.904499985</v>
      </c>
      <c r="AV65" s="14">
        <v>48100671.1972</v>
      </c>
      <c r="AW65" s="82">
        <v>324997850.10170001</v>
      </c>
      <c r="AX65" s="13">
        <v>171178775</v>
      </c>
      <c r="AY65" s="14">
        <v>32009614</v>
      </c>
      <c r="AZ65" s="14">
        <v>0</v>
      </c>
      <c r="BA65" s="14">
        <v>35807878.334500007</v>
      </c>
      <c r="BB65" s="14">
        <v>33658891.379499994</v>
      </c>
      <c r="BC65" s="82">
        <v>272655158.71399999</v>
      </c>
      <c r="BD65" s="13">
        <v>2422534.541999999</v>
      </c>
      <c r="BE65" s="14">
        <v>905950.03849999944</v>
      </c>
      <c r="BF65" s="14">
        <v>0</v>
      </c>
      <c r="BG65" s="14">
        <v>499116.29350000032</v>
      </c>
      <c r="BH65" s="14">
        <v>806127.44839999988</v>
      </c>
      <c r="BI65" s="82">
        <v>4633728.3223999981</v>
      </c>
    </row>
    <row r="66" spans="1:61" x14ac:dyDescent="0.3">
      <c r="A66" s="4" t="s">
        <v>55</v>
      </c>
      <c r="B66" s="13">
        <v>474.50700000000001</v>
      </c>
      <c r="C66" s="14">
        <v>0</v>
      </c>
      <c r="D66" s="14">
        <v>301.14699999999999</v>
      </c>
      <c r="E66" s="82">
        <v>775.654</v>
      </c>
      <c r="F66" s="14">
        <v>77</v>
      </c>
      <c r="G66" s="82">
        <v>77</v>
      </c>
      <c r="H66" s="87">
        <v>3644285.6030000006</v>
      </c>
      <c r="I66" s="88">
        <v>0</v>
      </c>
      <c r="J66" s="88">
        <v>2332860.0220000008</v>
      </c>
      <c r="K66" s="92">
        <v>324355</v>
      </c>
      <c r="L66" s="92">
        <v>994514</v>
      </c>
      <c r="M66" s="82">
        <v>7296014.6250000019</v>
      </c>
      <c r="N66" s="13">
        <v>1346427.6030000006</v>
      </c>
      <c r="O66" s="14">
        <v>0</v>
      </c>
      <c r="P66" s="14">
        <v>2008255.0220000006</v>
      </c>
      <c r="Q66" s="82">
        <v>3354682.6250000009</v>
      </c>
      <c r="R66" s="13">
        <v>1813146</v>
      </c>
      <c r="S66" s="14">
        <v>0</v>
      </c>
      <c r="T66" s="14">
        <v>0</v>
      </c>
      <c r="U66" s="82">
        <v>1813146</v>
      </c>
      <c r="V66" s="13">
        <v>484712</v>
      </c>
      <c r="W66" s="14">
        <v>0</v>
      </c>
      <c r="X66" s="14">
        <v>324605</v>
      </c>
      <c r="Y66" s="82">
        <v>809317</v>
      </c>
      <c r="Z66" s="13">
        <v>0</v>
      </c>
      <c r="AA66" s="14">
        <v>0</v>
      </c>
      <c r="AB66" s="14">
        <v>0</v>
      </c>
      <c r="AC66" s="14">
        <v>0</v>
      </c>
      <c r="AD66" s="14">
        <v>0</v>
      </c>
      <c r="AE66" s="82">
        <v>0</v>
      </c>
      <c r="AF66" s="87">
        <v>3644285.6030000006</v>
      </c>
      <c r="AG66" s="88">
        <v>0</v>
      </c>
      <c r="AH66" s="88">
        <v>2332860.0220000008</v>
      </c>
      <c r="AI66" s="88">
        <v>324355</v>
      </c>
      <c r="AJ66" s="88">
        <v>994514</v>
      </c>
      <c r="AK66" s="82">
        <v>7296014.6250000019</v>
      </c>
      <c r="AL66" s="13">
        <v>139560029.96290007</v>
      </c>
      <c r="AM66" s="14">
        <v>0</v>
      </c>
      <c r="AN66" s="14">
        <v>26287728.475300018</v>
      </c>
      <c r="AO66" s="14">
        <v>13655721.893399999</v>
      </c>
      <c r="AP66" s="14">
        <v>71162066.314499944</v>
      </c>
      <c r="AQ66" s="82">
        <v>250665546.64610001</v>
      </c>
      <c r="AR66" s="13">
        <v>43619446.37559998</v>
      </c>
      <c r="AS66" s="14">
        <v>0</v>
      </c>
      <c r="AT66" s="14">
        <v>17780230.740399983</v>
      </c>
      <c r="AU66" s="14">
        <v>5686962.932599999</v>
      </c>
      <c r="AV66" s="14">
        <v>33454787.81739999</v>
      </c>
      <c r="AW66" s="82">
        <v>100541427.86599995</v>
      </c>
      <c r="AX66" s="13">
        <v>95940583.587299943</v>
      </c>
      <c r="AY66" s="14">
        <v>0</v>
      </c>
      <c r="AZ66" s="14">
        <v>8507497.7349000052</v>
      </c>
      <c r="BA66" s="14">
        <v>7968758.9608000005</v>
      </c>
      <c r="BB66" s="14">
        <v>37707278.497099951</v>
      </c>
      <c r="BC66" s="82">
        <v>150124118.7800999</v>
      </c>
      <c r="BD66" s="13">
        <v>2596837.5357333338</v>
      </c>
      <c r="BE66" s="14">
        <v>0</v>
      </c>
      <c r="BF66" s="14">
        <v>299961.31462500052</v>
      </c>
      <c r="BG66" s="14">
        <v>149603.60011200001</v>
      </c>
      <c r="BH66" s="14">
        <v>1762378.6001073341</v>
      </c>
      <c r="BI66" s="82">
        <v>4808781.0505776685</v>
      </c>
    </row>
    <row r="67" spans="1:61" x14ac:dyDescent="0.3">
      <c r="A67" s="4" t="s">
        <v>56</v>
      </c>
      <c r="B67" s="13">
        <v>826</v>
      </c>
      <c r="C67" s="14">
        <v>2098</v>
      </c>
      <c r="D67" s="14">
        <v>450</v>
      </c>
      <c r="E67" s="82">
        <v>3374</v>
      </c>
      <c r="F67" s="14">
        <v>421</v>
      </c>
      <c r="G67" s="82">
        <v>421</v>
      </c>
      <c r="H67" s="87">
        <v>4611110.8483576197</v>
      </c>
      <c r="I67" s="88">
        <v>1978930.0559416609</v>
      </c>
      <c r="J67" s="88">
        <v>0</v>
      </c>
      <c r="K67" s="92">
        <v>223433</v>
      </c>
      <c r="L67" s="92">
        <v>588887</v>
      </c>
      <c r="M67" s="82">
        <v>7402360.9042992806</v>
      </c>
      <c r="N67" s="13">
        <v>1278617.1537093795</v>
      </c>
      <c r="O67" s="14">
        <v>1201868.9613366057</v>
      </c>
      <c r="P67" s="14">
        <v>0</v>
      </c>
      <c r="Q67" s="82">
        <v>2480486.1150459852</v>
      </c>
      <c r="R67" s="13">
        <v>2681006.5922526419</v>
      </c>
      <c r="S67" s="14">
        <v>769329.2958605102</v>
      </c>
      <c r="T67" s="14">
        <v>0</v>
      </c>
      <c r="U67" s="82">
        <v>3450335.8881131522</v>
      </c>
      <c r="V67" s="13">
        <v>651487.10239559808</v>
      </c>
      <c r="W67" s="14">
        <v>7731.7987445447625</v>
      </c>
      <c r="X67" s="14">
        <v>0</v>
      </c>
      <c r="Y67" s="82">
        <v>659218.90114014281</v>
      </c>
      <c r="Z67" s="13">
        <v>244219.42701578216</v>
      </c>
      <c r="AA67" s="14">
        <v>0</v>
      </c>
      <c r="AB67" s="14">
        <v>0</v>
      </c>
      <c r="AC67" s="14">
        <v>534154.30093632068</v>
      </c>
      <c r="AD67" s="14">
        <v>808999.22680864425</v>
      </c>
      <c r="AE67" s="82">
        <v>1587372.954760747</v>
      </c>
      <c r="AF67" s="87">
        <v>4855330.2753734021</v>
      </c>
      <c r="AG67" s="88">
        <v>1978930.0559416609</v>
      </c>
      <c r="AH67" s="88">
        <v>0</v>
      </c>
      <c r="AI67" s="88">
        <v>757587.30093632068</v>
      </c>
      <c r="AJ67" s="88">
        <v>1397886.2268086444</v>
      </c>
      <c r="AK67" s="82">
        <v>8989733.8590600286</v>
      </c>
      <c r="AL67" s="13">
        <v>178790701.60944837</v>
      </c>
      <c r="AM67" s="14">
        <v>109038089.8202264</v>
      </c>
      <c r="AN67" s="14">
        <v>2654503.0478252247</v>
      </c>
      <c r="AO67" s="14">
        <v>94089723.0528</v>
      </c>
      <c r="AP67" s="14">
        <v>47780607.564300001</v>
      </c>
      <c r="AQ67" s="82">
        <v>432353625.09459996</v>
      </c>
      <c r="AR67" s="13">
        <v>178774794.07154799</v>
      </c>
      <c r="AS67" s="14">
        <v>109038089.8202264</v>
      </c>
      <c r="AT67" s="14">
        <v>2654503.0478252247</v>
      </c>
      <c r="AU67" s="14">
        <v>91503709.022799999</v>
      </c>
      <c r="AV67" s="14">
        <v>47780607.564300001</v>
      </c>
      <c r="AW67" s="82">
        <v>429751703.5266996</v>
      </c>
      <c r="AX67" s="13">
        <v>141948460.22774285</v>
      </c>
      <c r="AY67" s="14">
        <v>86569317.178279474</v>
      </c>
      <c r="AZ67" s="14">
        <v>2107506.8049776508</v>
      </c>
      <c r="BA67" s="14">
        <v>82308843.773300007</v>
      </c>
      <c r="BB67" s="14">
        <v>37972694.508599997</v>
      </c>
      <c r="BC67" s="82">
        <v>350906822.49289995</v>
      </c>
      <c r="BD67" s="13">
        <v>5568369.7680072244</v>
      </c>
      <c r="BE67" s="14">
        <v>3395950.6699766694</v>
      </c>
      <c r="BF67" s="14">
        <v>82673.508116105993</v>
      </c>
      <c r="BG67" s="14">
        <v>916013.13560000004</v>
      </c>
      <c r="BH67" s="14">
        <v>858059.58810000005</v>
      </c>
      <c r="BI67" s="82">
        <v>10821066.669799998</v>
      </c>
    </row>
    <row r="68" spans="1:61" x14ac:dyDescent="0.3">
      <c r="A68" s="4" t="s">
        <v>57</v>
      </c>
      <c r="B68" s="13">
        <v>215</v>
      </c>
      <c r="C68" s="14">
        <v>0</v>
      </c>
      <c r="D68" s="14">
        <v>0</v>
      </c>
      <c r="E68" s="82">
        <v>215</v>
      </c>
      <c r="F68" s="14">
        <v>13</v>
      </c>
      <c r="G68" s="82">
        <v>13</v>
      </c>
      <c r="H68" s="87">
        <v>3279346</v>
      </c>
      <c r="I68" s="88">
        <v>0</v>
      </c>
      <c r="J68" s="88">
        <v>0</v>
      </c>
      <c r="K68" s="92">
        <v>0</v>
      </c>
      <c r="L68" s="92">
        <v>5792829</v>
      </c>
      <c r="M68" s="82">
        <v>9072175</v>
      </c>
      <c r="N68" s="13">
        <v>2399892</v>
      </c>
      <c r="O68" s="14">
        <v>0</v>
      </c>
      <c r="P68" s="14">
        <v>0</v>
      </c>
      <c r="Q68" s="82">
        <v>2399892</v>
      </c>
      <c r="R68" s="13">
        <v>635933</v>
      </c>
      <c r="S68" s="14">
        <v>0</v>
      </c>
      <c r="T68" s="14">
        <v>0</v>
      </c>
      <c r="U68" s="82">
        <v>635933</v>
      </c>
      <c r="V68" s="13">
        <v>243521</v>
      </c>
      <c r="W68" s="14">
        <v>0</v>
      </c>
      <c r="X68" s="14">
        <v>0</v>
      </c>
      <c r="Y68" s="82">
        <v>243521</v>
      </c>
      <c r="Z68" s="13">
        <v>0</v>
      </c>
      <c r="AA68" s="14">
        <v>0</v>
      </c>
      <c r="AB68" s="14">
        <v>0</v>
      </c>
      <c r="AC68" s="14">
        <v>0</v>
      </c>
      <c r="AD68" s="14">
        <v>0</v>
      </c>
      <c r="AE68" s="82">
        <v>0</v>
      </c>
      <c r="AF68" s="87">
        <v>3279346</v>
      </c>
      <c r="AG68" s="88">
        <v>0</v>
      </c>
      <c r="AH68" s="88">
        <v>0</v>
      </c>
      <c r="AI68" s="88">
        <v>0</v>
      </c>
      <c r="AJ68" s="88">
        <v>5792829</v>
      </c>
      <c r="AK68" s="82">
        <v>9072175</v>
      </c>
      <c r="AL68" s="13">
        <v>280669504</v>
      </c>
      <c r="AM68" s="14">
        <v>0</v>
      </c>
      <c r="AN68" s="14">
        <v>0</v>
      </c>
      <c r="AO68" s="14">
        <v>10105810.41</v>
      </c>
      <c r="AP68" s="14">
        <v>178800389.64423904</v>
      </c>
      <c r="AQ68" s="82">
        <v>469575704.05423903</v>
      </c>
      <c r="AR68" s="13">
        <v>71208631</v>
      </c>
      <c r="AS68" s="14">
        <v>0</v>
      </c>
      <c r="AT68" s="14">
        <v>0</v>
      </c>
      <c r="AU68" s="14">
        <v>7461968.3700000001</v>
      </c>
      <c r="AV68" s="14">
        <v>71516863.853278607</v>
      </c>
      <c r="AW68" s="82">
        <v>150187463.22327861</v>
      </c>
      <c r="AX68" s="13">
        <v>209460873</v>
      </c>
      <c r="AY68" s="14">
        <v>0</v>
      </c>
      <c r="AZ68" s="14">
        <v>0</v>
      </c>
      <c r="BA68" s="14">
        <v>2643842.5699999998</v>
      </c>
      <c r="BB68" s="14">
        <v>107283525.79096109</v>
      </c>
      <c r="BC68" s="82">
        <v>319388241.36096108</v>
      </c>
      <c r="BD68" s="13">
        <v>3953433</v>
      </c>
      <c r="BE68" s="14">
        <v>0</v>
      </c>
      <c r="BF68" s="14">
        <v>0</v>
      </c>
      <c r="BG68" s="14">
        <v>126322.63</v>
      </c>
      <c r="BH68" s="14">
        <v>4492882.8844349813</v>
      </c>
      <c r="BI68" s="82">
        <v>8572638.5144349821</v>
      </c>
    </row>
    <row r="69" spans="1:61" x14ac:dyDescent="0.3">
      <c r="A69" s="4" t="s">
        <v>58</v>
      </c>
      <c r="B69" s="13">
        <v>738</v>
      </c>
      <c r="C69" s="14">
        <v>1237</v>
      </c>
      <c r="D69" s="14">
        <v>61</v>
      </c>
      <c r="E69" s="82">
        <v>2036</v>
      </c>
      <c r="F69" s="14">
        <v>159</v>
      </c>
      <c r="G69" s="82">
        <v>159</v>
      </c>
      <c r="H69" s="87">
        <v>2073084.43</v>
      </c>
      <c r="I69" s="88">
        <v>123684.18000000001</v>
      </c>
      <c r="J69" s="88">
        <v>866981.8899999999</v>
      </c>
      <c r="K69" s="92">
        <v>769065.28</v>
      </c>
      <c r="L69" s="92">
        <v>0</v>
      </c>
      <c r="M69" s="82">
        <v>3832815.7800000003</v>
      </c>
      <c r="N69" s="13">
        <v>0</v>
      </c>
      <c r="O69" s="14">
        <v>0</v>
      </c>
      <c r="P69" s="14">
        <v>0</v>
      </c>
      <c r="Q69" s="82">
        <v>0</v>
      </c>
      <c r="R69" s="13">
        <v>1730108.63</v>
      </c>
      <c r="S69" s="14">
        <v>123684.18000000001</v>
      </c>
      <c r="T69" s="14">
        <v>866981.8899999999</v>
      </c>
      <c r="U69" s="82">
        <v>2720774.6999999997</v>
      </c>
      <c r="V69" s="13">
        <v>342975.8</v>
      </c>
      <c r="W69" s="14">
        <v>0</v>
      </c>
      <c r="X69" s="14">
        <v>0</v>
      </c>
      <c r="Y69" s="82">
        <v>342975.8</v>
      </c>
      <c r="Z69" s="13">
        <v>138876</v>
      </c>
      <c r="AA69" s="14">
        <v>0</v>
      </c>
      <c r="AB69" s="14">
        <v>0</v>
      </c>
      <c r="AC69" s="14">
        <v>0</v>
      </c>
      <c r="AD69" s="14">
        <v>0</v>
      </c>
      <c r="AE69" s="82">
        <v>138876</v>
      </c>
      <c r="AF69" s="87">
        <v>2211960.4299999997</v>
      </c>
      <c r="AG69" s="88">
        <v>123684.18000000001</v>
      </c>
      <c r="AH69" s="88">
        <v>866981.8899999999</v>
      </c>
      <c r="AI69" s="88">
        <v>769065.28</v>
      </c>
      <c r="AJ69" s="88">
        <v>0</v>
      </c>
      <c r="AK69" s="82">
        <v>3971691.7800000003</v>
      </c>
      <c r="AL69" s="13">
        <v>104269411.59999999</v>
      </c>
      <c r="AM69" s="14">
        <v>21410948.48</v>
      </c>
      <c r="AN69" s="14">
        <v>25274421.079999998</v>
      </c>
      <c r="AO69" s="14">
        <v>28521089.149999999</v>
      </c>
      <c r="AP69" s="14">
        <v>0</v>
      </c>
      <c r="AQ69" s="82">
        <v>179475870.31</v>
      </c>
      <c r="AR69" s="13">
        <v>660555.34000000102</v>
      </c>
      <c r="AS69" s="14">
        <v>115560.46</v>
      </c>
      <c r="AT69" s="14">
        <v>454744.26</v>
      </c>
      <c r="AU69" s="14">
        <v>124845.84</v>
      </c>
      <c r="AV69" s="14">
        <v>0</v>
      </c>
      <c r="AW69" s="82">
        <v>1355705.9000000011</v>
      </c>
      <c r="AX69" s="13">
        <v>103608856.26000001</v>
      </c>
      <c r="AY69" s="14">
        <v>21295388.02</v>
      </c>
      <c r="AZ69" s="14">
        <v>24819676.82</v>
      </c>
      <c r="BA69" s="14">
        <v>28396243.309999999</v>
      </c>
      <c r="BB69" s="14">
        <v>0</v>
      </c>
      <c r="BC69" s="82">
        <v>178120164.41</v>
      </c>
      <c r="BD69" s="13">
        <v>1993343.9700000002</v>
      </c>
      <c r="BE69" s="14">
        <v>958428.09</v>
      </c>
      <c r="BF69" s="14">
        <v>216418.8</v>
      </c>
      <c r="BG69" s="14">
        <v>493102.9</v>
      </c>
      <c r="BH69" s="14">
        <v>0</v>
      </c>
      <c r="BI69" s="82">
        <v>3661293.76</v>
      </c>
    </row>
    <row r="70" spans="1:61" x14ac:dyDescent="0.3">
      <c r="A70" s="4" t="s">
        <v>59</v>
      </c>
      <c r="B70" s="13">
        <v>42</v>
      </c>
      <c r="C70" s="14">
        <v>1</v>
      </c>
      <c r="D70" s="14">
        <v>0</v>
      </c>
      <c r="E70" s="82">
        <v>43</v>
      </c>
      <c r="F70" s="14">
        <v>0</v>
      </c>
      <c r="G70" s="82">
        <v>0</v>
      </c>
      <c r="H70" s="87">
        <v>420065.83</v>
      </c>
      <c r="I70" s="88">
        <v>1000</v>
      </c>
      <c r="J70" s="88">
        <v>0</v>
      </c>
      <c r="K70" s="92">
        <v>0</v>
      </c>
      <c r="L70" s="92">
        <v>0</v>
      </c>
      <c r="M70" s="82">
        <v>421065.83</v>
      </c>
      <c r="N70" s="13">
        <v>364000</v>
      </c>
      <c r="O70" s="14">
        <v>1000</v>
      </c>
      <c r="P70" s="14">
        <v>0</v>
      </c>
      <c r="Q70" s="82">
        <v>365000</v>
      </c>
      <c r="R70" s="13">
        <v>7065.83</v>
      </c>
      <c r="S70" s="14">
        <v>0</v>
      </c>
      <c r="T70" s="14">
        <v>0</v>
      </c>
      <c r="U70" s="82">
        <v>7065.83</v>
      </c>
      <c r="V70" s="13">
        <v>49000</v>
      </c>
      <c r="W70" s="14">
        <v>0</v>
      </c>
      <c r="X70" s="14">
        <v>0</v>
      </c>
      <c r="Y70" s="82">
        <v>49000</v>
      </c>
      <c r="Z70" s="13">
        <v>0</v>
      </c>
      <c r="AA70" s="14">
        <v>0</v>
      </c>
      <c r="AB70" s="14">
        <v>0</v>
      </c>
      <c r="AC70" s="14">
        <v>0</v>
      </c>
      <c r="AD70" s="14">
        <v>0</v>
      </c>
      <c r="AE70" s="82">
        <v>0</v>
      </c>
      <c r="AF70" s="87">
        <v>420065.83</v>
      </c>
      <c r="AG70" s="88">
        <v>1000</v>
      </c>
      <c r="AH70" s="88">
        <v>0</v>
      </c>
      <c r="AI70" s="88">
        <v>0</v>
      </c>
      <c r="AJ70" s="88">
        <v>0</v>
      </c>
      <c r="AK70" s="82">
        <v>421065.83</v>
      </c>
      <c r="AL70" s="13">
        <v>18487000</v>
      </c>
      <c r="AM70" s="14">
        <v>0</v>
      </c>
      <c r="AN70" s="14">
        <v>0</v>
      </c>
      <c r="AO70" s="14">
        <v>0</v>
      </c>
      <c r="AP70" s="14">
        <v>0</v>
      </c>
      <c r="AQ70" s="82">
        <v>18487000</v>
      </c>
      <c r="AR70" s="13">
        <v>18487000</v>
      </c>
      <c r="AS70" s="14">
        <v>0</v>
      </c>
      <c r="AT70" s="14">
        <v>0</v>
      </c>
      <c r="AU70" s="14">
        <v>0</v>
      </c>
      <c r="AV70" s="14">
        <v>0</v>
      </c>
      <c r="AW70" s="82">
        <v>18487000</v>
      </c>
      <c r="AX70" s="13">
        <v>11875000</v>
      </c>
      <c r="AY70" s="14">
        <v>0</v>
      </c>
      <c r="AZ70" s="14">
        <v>0</v>
      </c>
      <c r="BA70" s="14">
        <v>0</v>
      </c>
      <c r="BB70" s="14">
        <v>0</v>
      </c>
      <c r="BC70" s="82">
        <v>11875000</v>
      </c>
      <c r="BD70" s="13">
        <v>256000</v>
      </c>
      <c r="BE70" s="14">
        <v>0</v>
      </c>
      <c r="BF70" s="14">
        <v>0</v>
      </c>
      <c r="BG70" s="14">
        <v>0</v>
      </c>
      <c r="BH70" s="14">
        <v>0</v>
      </c>
      <c r="BI70" s="82">
        <v>256000</v>
      </c>
    </row>
    <row r="71" spans="1:61" x14ac:dyDescent="0.3">
      <c r="A71" s="4" t="s">
        <v>60</v>
      </c>
      <c r="B71" s="13">
        <v>825</v>
      </c>
      <c r="C71" s="14">
        <v>1289</v>
      </c>
      <c r="D71" s="14">
        <v>0</v>
      </c>
      <c r="E71" s="82">
        <v>2114</v>
      </c>
      <c r="F71" s="14">
        <v>319</v>
      </c>
      <c r="G71" s="82">
        <v>319</v>
      </c>
      <c r="H71" s="87">
        <v>13184782.761189174</v>
      </c>
      <c r="I71" s="88">
        <v>6081542.4970769472</v>
      </c>
      <c r="J71" s="88">
        <v>0</v>
      </c>
      <c r="K71" s="92">
        <v>828475.60236565769</v>
      </c>
      <c r="L71" s="92">
        <v>2319841.5703945421</v>
      </c>
      <c r="M71" s="82">
        <v>22414642.431026321</v>
      </c>
      <c r="N71" s="13">
        <v>5954430.1711891722</v>
      </c>
      <c r="O71" s="14">
        <v>3754823.1870769472</v>
      </c>
      <c r="P71" s="14">
        <v>0</v>
      </c>
      <c r="Q71" s="82">
        <v>9709253.3582661189</v>
      </c>
      <c r="R71" s="13">
        <v>7220880.8400000017</v>
      </c>
      <c r="S71" s="14">
        <v>2326719.31</v>
      </c>
      <c r="T71" s="14">
        <v>0</v>
      </c>
      <c r="U71" s="82">
        <v>9547600.1500000022</v>
      </c>
      <c r="V71" s="13">
        <v>9471.75</v>
      </c>
      <c r="W71" s="14">
        <v>0</v>
      </c>
      <c r="X71" s="14">
        <v>0</v>
      </c>
      <c r="Y71" s="82">
        <v>9471.75</v>
      </c>
      <c r="Z71" s="13">
        <v>0</v>
      </c>
      <c r="AA71" s="14">
        <v>0</v>
      </c>
      <c r="AB71" s="14">
        <v>0</v>
      </c>
      <c r="AC71" s="14">
        <v>0</v>
      </c>
      <c r="AD71" s="14">
        <v>0</v>
      </c>
      <c r="AE71" s="82">
        <v>0</v>
      </c>
      <c r="AF71" s="87">
        <v>13184782.761189174</v>
      </c>
      <c r="AG71" s="88">
        <v>6081542.4970769472</v>
      </c>
      <c r="AH71" s="88">
        <v>0</v>
      </c>
      <c r="AI71" s="88">
        <v>828475.60236565769</v>
      </c>
      <c r="AJ71" s="88">
        <v>2319841.5703945421</v>
      </c>
      <c r="AK71" s="82">
        <v>22414642.431026321</v>
      </c>
      <c r="AL71" s="13">
        <v>316359128.36000001</v>
      </c>
      <c r="AM71" s="14">
        <v>56927199.020000003</v>
      </c>
      <c r="AN71" s="14">
        <v>0</v>
      </c>
      <c r="AO71" s="14">
        <v>73025837.879999995</v>
      </c>
      <c r="AP71" s="14">
        <v>51262301.960000001</v>
      </c>
      <c r="AQ71" s="82">
        <v>497574467.21999997</v>
      </c>
      <c r="AR71" s="13">
        <v>238171384.53</v>
      </c>
      <c r="AS71" s="14">
        <v>0</v>
      </c>
      <c r="AT71" s="14">
        <v>0</v>
      </c>
      <c r="AU71" s="14">
        <v>73025837.879999995</v>
      </c>
      <c r="AV71" s="14">
        <v>51262301.960000001</v>
      </c>
      <c r="AW71" s="82">
        <v>362459524.36999995</v>
      </c>
      <c r="AX71" s="13">
        <v>264449621.25</v>
      </c>
      <c r="AY71" s="14">
        <v>56927199.020000003</v>
      </c>
      <c r="AZ71" s="14">
        <v>0</v>
      </c>
      <c r="BA71" s="14">
        <v>21493160.649999999</v>
      </c>
      <c r="BB71" s="14">
        <v>42663183.199999996</v>
      </c>
      <c r="BC71" s="82">
        <v>385533164.11999995</v>
      </c>
      <c r="BD71" s="13">
        <v>3331609.48</v>
      </c>
      <c r="BE71" s="14">
        <v>0</v>
      </c>
      <c r="BF71" s="14">
        <v>0</v>
      </c>
      <c r="BG71" s="14">
        <v>526033.68000000005</v>
      </c>
      <c r="BH71" s="14">
        <v>632918.77</v>
      </c>
      <c r="BI71" s="82">
        <v>4490561.93</v>
      </c>
    </row>
    <row r="72" spans="1:61" x14ac:dyDescent="0.3">
      <c r="A72" s="4" t="s">
        <v>61</v>
      </c>
      <c r="B72" s="13">
        <v>1650</v>
      </c>
      <c r="C72" s="14">
        <v>1103</v>
      </c>
      <c r="D72" s="14">
        <v>233</v>
      </c>
      <c r="E72" s="82">
        <v>2986</v>
      </c>
      <c r="F72" s="14">
        <v>224</v>
      </c>
      <c r="G72" s="82">
        <v>224</v>
      </c>
      <c r="H72" s="87">
        <v>7494693</v>
      </c>
      <c r="I72" s="88">
        <v>876261</v>
      </c>
      <c r="J72" s="88">
        <v>0</v>
      </c>
      <c r="K72" s="92">
        <v>337463</v>
      </c>
      <c r="L72" s="92">
        <v>280002</v>
      </c>
      <c r="M72" s="82">
        <v>8988419</v>
      </c>
      <c r="N72" s="13">
        <v>1817355</v>
      </c>
      <c r="O72" s="14">
        <v>769620</v>
      </c>
      <c r="P72" s="14">
        <v>0</v>
      </c>
      <c r="Q72" s="82">
        <v>2586975</v>
      </c>
      <c r="R72" s="13">
        <v>5250363</v>
      </c>
      <c r="S72" s="14">
        <v>106641</v>
      </c>
      <c r="T72" s="14">
        <v>0</v>
      </c>
      <c r="U72" s="82">
        <v>5357004</v>
      </c>
      <c r="V72" s="13">
        <v>426975</v>
      </c>
      <c r="W72" s="14">
        <v>0</v>
      </c>
      <c r="X72" s="14">
        <v>0</v>
      </c>
      <c r="Y72" s="82">
        <v>426975</v>
      </c>
      <c r="Z72" s="13">
        <v>0</v>
      </c>
      <c r="AA72" s="14">
        <v>0</v>
      </c>
      <c r="AB72" s="14">
        <v>0</v>
      </c>
      <c r="AC72" s="14">
        <v>0</v>
      </c>
      <c r="AD72" s="14">
        <v>0</v>
      </c>
      <c r="AE72" s="82">
        <v>0</v>
      </c>
      <c r="AF72" s="87">
        <v>7494693</v>
      </c>
      <c r="AG72" s="88">
        <v>876261</v>
      </c>
      <c r="AH72" s="88">
        <v>0</v>
      </c>
      <c r="AI72" s="88">
        <v>337463</v>
      </c>
      <c r="AJ72" s="88">
        <v>280002</v>
      </c>
      <c r="AK72" s="82">
        <v>8988419</v>
      </c>
      <c r="AL72" s="13">
        <v>304573832</v>
      </c>
      <c r="AM72" s="14">
        <v>32221078</v>
      </c>
      <c r="AN72" s="14">
        <v>0</v>
      </c>
      <c r="AO72" s="14">
        <v>82490804</v>
      </c>
      <c r="AP72" s="14">
        <v>5413896</v>
      </c>
      <c r="AQ72" s="82">
        <v>424699610</v>
      </c>
      <c r="AR72" s="13">
        <v>304573832</v>
      </c>
      <c r="AS72" s="14">
        <v>32221078</v>
      </c>
      <c r="AT72" s="14">
        <v>0</v>
      </c>
      <c r="AU72" s="14">
        <v>82490804</v>
      </c>
      <c r="AV72" s="14">
        <v>5413896</v>
      </c>
      <c r="AW72" s="82">
        <v>424699610</v>
      </c>
      <c r="AX72" s="13">
        <v>174346726</v>
      </c>
      <c r="AY72" s="14">
        <v>21782637</v>
      </c>
      <c r="AZ72" s="14">
        <v>0</v>
      </c>
      <c r="BA72" s="14">
        <v>47971878</v>
      </c>
      <c r="BB72" s="14">
        <v>2530239</v>
      </c>
      <c r="BC72" s="82">
        <v>246631480</v>
      </c>
      <c r="BD72" s="13">
        <v>5921741</v>
      </c>
      <c r="BE72" s="14">
        <v>944020</v>
      </c>
      <c r="BF72" s="14">
        <v>0</v>
      </c>
      <c r="BG72" s="14">
        <v>834494</v>
      </c>
      <c r="BH72" s="14">
        <v>135909</v>
      </c>
      <c r="BI72" s="82">
        <v>7836164</v>
      </c>
    </row>
    <row r="73" spans="1:61" x14ac:dyDescent="0.3">
      <c r="A73" s="4" t="s">
        <v>62</v>
      </c>
      <c r="B73" s="13">
        <v>256</v>
      </c>
      <c r="C73" s="14">
        <v>0</v>
      </c>
      <c r="D73" s="14">
        <v>0</v>
      </c>
      <c r="E73" s="82">
        <v>256</v>
      </c>
      <c r="F73" s="14">
        <v>26</v>
      </c>
      <c r="G73" s="82">
        <v>26</v>
      </c>
      <c r="H73" s="87">
        <v>11953146.330079995</v>
      </c>
      <c r="I73" s="88">
        <v>0</v>
      </c>
      <c r="J73" s="88">
        <v>0</v>
      </c>
      <c r="K73" s="92">
        <v>0</v>
      </c>
      <c r="L73" s="92">
        <v>0</v>
      </c>
      <c r="M73" s="82">
        <v>11953146.330079995</v>
      </c>
      <c r="N73" s="13">
        <v>1018875.77</v>
      </c>
      <c r="O73" s="14">
        <v>0</v>
      </c>
      <c r="P73" s="14">
        <v>0</v>
      </c>
      <c r="Q73" s="82">
        <v>1018875.77</v>
      </c>
      <c r="R73" s="13">
        <v>10110557.350079997</v>
      </c>
      <c r="S73" s="14">
        <v>0</v>
      </c>
      <c r="T73" s="14">
        <v>0</v>
      </c>
      <c r="U73" s="82">
        <v>10110557.350079997</v>
      </c>
      <c r="V73" s="13">
        <v>823713.21</v>
      </c>
      <c r="W73" s="14">
        <v>0</v>
      </c>
      <c r="X73" s="14">
        <v>0</v>
      </c>
      <c r="Y73" s="82">
        <v>823713.21</v>
      </c>
      <c r="Z73" s="13">
        <v>190822.66</v>
      </c>
      <c r="AA73" s="14">
        <v>0</v>
      </c>
      <c r="AB73" s="14">
        <v>0</v>
      </c>
      <c r="AC73" s="14">
        <v>0</v>
      </c>
      <c r="AD73" s="14">
        <v>0</v>
      </c>
      <c r="AE73" s="82">
        <v>190822.66</v>
      </c>
      <c r="AF73" s="87">
        <v>12143968.990079995</v>
      </c>
      <c r="AG73" s="88">
        <v>0</v>
      </c>
      <c r="AH73" s="88">
        <v>0</v>
      </c>
      <c r="AI73" s="88">
        <v>0</v>
      </c>
      <c r="AJ73" s="88">
        <v>0</v>
      </c>
      <c r="AK73" s="82">
        <v>12143968.990079995</v>
      </c>
      <c r="AL73" s="13">
        <v>306215541.28999996</v>
      </c>
      <c r="AM73" s="14">
        <v>837515.2</v>
      </c>
      <c r="AN73" s="14">
        <v>0</v>
      </c>
      <c r="AO73" s="14">
        <v>8583622.2899999991</v>
      </c>
      <c r="AP73" s="14">
        <v>184958929.41999999</v>
      </c>
      <c r="AQ73" s="82">
        <v>500595608.19999993</v>
      </c>
      <c r="AR73" s="13">
        <v>297737050.28999996</v>
      </c>
      <c r="AS73" s="14">
        <v>837515.2</v>
      </c>
      <c r="AT73" s="14">
        <v>0</v>
      </c>
      <c r="AU73" s="14">
        <v>8583622.2899999991</v>
      </c>
      <c r="AV73" s="14">
        <v>172066254.41999999</v>
      </c>
      <c r="AW73" s="82">
        <v>479224442.19999993</v>
      </c>
      <c r="AX73" s="13">
        <v>146105745.78050032</v>
      </c>
      <c r="AY73" s="14">
        <v>550359.43348169397</v>
      </c>
      <c r="AZ73" s="14">
        <v>0</v>
      </c>
      <c r="BA73" s="14">
        <v>6120646.0599999987</v>
      </c>
      <c r="BB73" s="14">
        <v>105212040.87475847</v>
      </c>
      <c r="BC73" s="82">
        <v>257988792.14874047</v>
      </c>
      <c r="BD73" s="13">
        <v>2560150.6078780866</v>
      </c>
      <c r="BE73" s="14">
        <v>40413.0788163713</v>
      </c>
      <c r="BF73" s="14">
        <v>0</v>
      </c>
      <c r="BG73" s="14">
        <v>95628.56</v>
      </c>
      <c r="BH73" s="14">
        <v>3340428.0461034528</v>
      </c>
      <c r="BI73" s="82">
        <v>6036620.292797911</v>
      </c>
    </row>
    <row r="74" spans="1:61" x14ac:dyDescent="0.3">
      <c r="A74" s="4" t="s">
        <v>63</v>
      </c>
      <c r="B74" s="13">
        <v>747.66</v>
      </c>
      <c r="C74" s="14">
        <v>1308.73</v>
      </c>
      <c r="D74" s="14">
        <v>156.56</v>
      </c>
      <c r="E74" s="82">
        <v>2212.9499999999998</v>
      </c>
      <c r="F74" s="14">
        <v>521</v>
      </c>
      <c r="G74" s="82">
        <v>521</v>
      </c>
      <c r="H74" s="87">
        <v>1298409</v>
      </c>
      <c r="I74" s="88">
        <v>313726</v>
      </c>
      <c r="J74" s="88">
        <v>0</v>
      </c>
      <c r="K74" s="92">
        <v>0</v>
      </c>
      <c r="L74" s="92">
        <v>0</v>
      </c>
      <c r="M74" s="82">
        <v>1612135</v>
      </c>
      <c r="N74" s="13">
        <v>367657</v>
      </c>
      <c r="O74" s="14">
        <v>313726</v>
      </c>
      <c r="P74" s="14">
        <v>0</v>
      </c>
      <c r="Q74" s="82">
        <v>681383</v>
      </c>
      <c r="R74" s="13">
        <v>502858</v>
      </c>
      <c r="S74" s="14">
        <v>0</v>
      </c>
      <c r="T74" s="14">
        <v>0</v>
      </c>
      <c r="U74" s="82">
        <v>502858</v>
      </c>
      <c r="V74" s="13">
        <v>427894</v>
      </c>
      <c r="W74" s="14">
        <v>0</v>
      </c>
      <c r="X74" s="14">
        <v>0</v>
      </c>
      <c r="Y74" s="82">
        <v>427894</v>
      </c>
      <c r="Z74" s="13">
        <v>0</v>
      </c>
      <c r="AA74" s="14">
        <v>0</v>
      </c>
      <c r="AB74" s="14">
        <v>0</v>
      </c>
      <c r="AC74" s="14">
        <v>0</v>
      </c>
      <c r="AD74" s="14">
        <v>0</v>
      </c>
      <c r="AE74" s="82">
        <v>0</v>
      </c>
      <c r="AF74" s="87">
        <v>1298409</v>
      </c>
      <c r="AG74" s="88">
        <v>313726</v>
      </c>
      <c r="AH74" s="88">
        <v>0</v>
      </c>
      <c r="AI74" s="88">
        <v>0</v>
      </c>
      <c r="AJ74" s="88">
        <v>0</v>
      </c>
      <c r="AK74" s="82">
        <v>1612135</v>
      </c>
      <c r="AL74" s="13">
        <v>0</v>
      </c>
      <c r="AM74" s="14">
        <v>0</v>
      </c>
      <c r="AN74" s="14">
        <v>0</v>
      </c>
      <c r="AO74" s="14">
        <v>0</v>
      </c>
      <c r="AP74" s="14">
        <v>0</v>
      </c>
      <c r="AQ74" s="82">
        <v>0</v>
      </c>
      <c r="AR74" s="13">
        <v>0</v>
      </c>
      <c r="AS74" s="14">
        <v>0</v>
      </c>
      <c r="AT74" s="14">
        <v>0</v>
      </c>
      <c r="AU74" s="14">
        <v>0</v>
      </c>
      <c r="AV74" s="14">
        <v>0</v>
      </c>
      <c r="AW74" s="82">
        <v>0</v>
      </c>
      <c r="AX74" s="13">
        <v>0</v>
      </c>
      <c r="AY74" s="14">
        <v>0</v>
      </c>
      <c r="AZ74" s="14">
        <v>0</v>
      </c>
      <c r="BA74" s="14">
        <v>0</v>
      </c>
      <c r="BB74" s="14">
        <v>0</v>
      </c>
      <c r="BC74" s="82">
        <v>0</v>
      </c>
      <c r="BD74" s="13">
        <v>0</v>
      </c>
      <c r="BE74" s="14">
        <v>0</v>
      </c>
      <c r="BF74" s="14">
        <v>0</v>
      </c>
      <c r="BG74" s="14">
        <v>0</v>
      </c>
      <c r="BH74" s="14">
        <v>0</v>
      </c>
      <c r="BI74" s="82">
        <v>0</v>
      </c>
    </row>
    <row r="75" spans="1:61" x14ac:dyDescent="0.3">
      <c r="A75" s="4" t="s">
        <v>64</v>
      </c>
      <c r="B75" s="13">
        <v>609</v>
      </c>
      <c r="C75" s="14">
        <v>474</v>
      </c>
      <c r="D75" s="14">
        <v>46</v>
      </c>
      <c r="E75" s="82">
        <v>1129</v>
      </c>
      <c r="F75" s="14">
        <v>20</v>
      </c>
      <c r="G75" s="82">
        <v>20</v>
      </c>
      <c r="H75" s="87">
        <v>7343013</v>
      </c>
      <c r="I75" s="88">
        <v>3627768</v>
      </c>
      <c r="J75" s="88">
        <v>1511</v>
      </c>
      <c r="K75" s="92">
        <v>110897</v>
      </c>
      <c r="L75" s="92">
        <v>845955</v>
      </c>
      <c r="M75" s="82">
        <v>11929144</v>
      </c>
      <c r="N75" s="13">
        <v>5800666</v>
      </c>
      <c r="O75" s="14">
        <v>2791636</v>
      </c>
      <c r="P75" s="14">
        <v>0</v>
      </c>
      <c r="Q75" s="82">
        <v>8592302</v>
      </c>
      <c r="R75" s="13">
        <v>706215</v>
      </c>
      <c r="S75" s="14">
        <v>836132</v>
      </c>
      <c r="T75" s="14">
        <v>1511</v>
      </c>
      <c r="U75" s="82">
        <v>1543858</v>
      </c>
      <c r="V75" s="13">
        <v>836132</v>
      </c>
      <c r="W75" s="14">
        <v>0</v>
      </c>
      <c r="X75" s="14">
        <v>0</v>
      </c>
      <c r="Y75" s="82">
        <v>836132</v>
      </c>
      <c r="Z75" s="13">
        <v>1511</v>
      </c>
      <c r="AA75" s="14">
        <v>0</v>
      </c>
      <c r="AB75" s="14">
        <v>0</v>
      </c>
      <c r="AC75" s="14">
        <v>0</v>
      </c>
      <c r="AD75" s="14">
        <v>484608</v>
      </c>
      <c r="AE75" s="82">
        <v>486119</v>
      </c>
      <c r="AF75" s="87">
        <v>7344524</v>
      </c>
      <c r="AG75" s="88">
        <v>3627768</v>
      </c>
      <c r="AH75" s="88">
        <v>1511</v>
      </c>
      <c r="AI75" s="88">
        <v>110897</v>
      </c>
      <c r="AJ75" s="88">
        <v>1330563</v>
      </c>
      <c r="AK75" s="82">
        <v>12415263</v>
      </c>
      <c r="AL75" s="13">
        <v>272009240</v>
      </c>
      <c r="AM75" s="14">
        <v>71295461</v>
      </c>
      <c r="AN75" s="14">
        <v>3843</v>
      </c>
      <c r="AO75" s="14">
        <v>5715934</v>
      </c>
      <c r="AP75" s="14">
        <v>100829855</v>
      </c>
      <c r="AQ75" s="82">
        <v>449854333</v>
      </c>
      <c r="AR75" s="13">
        <v>176149630</v>
      </c>
      <c r="AS75" s="14">
        <v>20287154</v>
      </c>
      <c r="AT75" s="14">
        <v>0</v>
      </c>
      <c r="AU75" s="14">
        <v>5715934</v>
      </c>
      <c r="AV75" s="14">
        <v>100829855</v>
      </c>
      <c r="AW75" s="82">
        <v>302982573</v>
      </c>
      <c r="AX75" s="13">
        <v>202947988</v>
      </c>
      <c r="AY75" s="14">
        <v>58148179</v>
      </c>
      <c r="AZ75" s="14">
        <v>3843</v>
      </c>
      <c r="BA75" s="14">
        <v>3017422</v>
      </c>
      <c r="BB75" s="14">
        <v>84676784</v>
      </c>
      <c r="BC75" s="82">
        <v>348794216</v>
      </c>
      <c r="BD75" s="13">
        <v>3210863</v>
      </c>
      <c r="BE75" s="14">
        <v>877769</v>
      </c>
      <c r="BF75" s="14">
        <v>0</v>
      </c>
      <c r="BG75" s="14">
        <v>77424</v>
      </c>
      <c r="BH75" s="14">
        <v>1598660</v>
      </c>
      <c r="BI75" s="82">
        <v>5764716</v>
      </c>
    </row>
    <row r="76" spans="1:61" x14ac:dyDescent="0.3">
      <c r="A76" s="4" t="s">
        <v>65</v>
      </c>
      <c r="B76" s="13">
        <v>883</v>
      </c>
      <c r="C76" s="14">
        <v>1167</v>
      </c>
      <c r="D76" s="14">
        <v>1391</v>
      </c>
      <c r="E76" s="82">
        <v>3441</v>
      </c>
      <c r="F76" s="14">
        <v>2</v>
      </c>
      <c r="G76" s="82">
        <v>2</v>
      </c>
      <c r="H76" s="87">
        <v>3981506.8000000003</v>
      </c>
      <c r="I76" s="88">
        <v>1779726.3199999998</v>
      </c>
      <c r="J76" s="88">
        <v>193974.72</v>
      </c>
      <c r="K76" s="92">
        <v>0</v>
      </c>
      <c r="L76" s="92">
        <v>0</v>
      </c>
      <c r="M76" s="82">
        <v>5955207.8399999999</v>
      </c>
      <c r="N76" s="13">
        <v>624983.77</v>
      </c>
      <c r="O76" s="14">
        <v>693573.88</v>
      </c>
      <c r="P76" s="14">
        <v>193974.72</v>
      </c>
      <c r="Q76" s="82">
        <v>1512532.3699999999</v>
      </c>
      <c r="R76" s="13">
        <v>2539657.3000000003</v>
      </c>
      <c r="S76" s="14">
        <v>1086152.44</v>
      </c>
      <c r="T76" s="14">
        <v>0</v>
      </c>
      <c r="U76" s="82">
        <v>3625809.74</v>
      </c>
      <c r="V76" s="13">
        <v>816865.73</v>
      </c>
      <c r="W76" s="14">
        <v>0</v>
      </c>
      <c r="X76" s="14">
        <v>0</v>
      </c>
      <c r="Y76" s="82">
        <v>816865.73</v>
      </c>
      <c r="Z76" s="13">
        <v>493770.66</v>
      </c>
      <c r="AA76" s="14">
        <v>0</v>
      </c>
      <c r="AB76" s="14">
        <v>0</v>
      </c>
      <c r="AC76" s="14">
        <v>0</v>
      </c>
      <c r="AD76" s="14">
        <v>0</v>
      </c>
      <c r="AE76" s="82">
        <v>493770.66</v>
      </c>
      <c r="AF76" s="87">
        <v>4475277.46</v>
      </c>
      <c r="AG76" s="88">
        <v>1779726.3199999998</v>
      </c>
      <c r="AH76" s="88">
        <v>193974.72</v>
      </c>
      <c r="AI76" s="88">
        <v>0</v>
      </c>
      <c r="AJ76" s="88">
        <v>0</v>
      </c>
      <c r="AK76" s="82">
        <v>6448978.4999999991</v>
      </c>
      <c r="AL76" s="13">
        <v>238578648</v>
      </c>
      <c r="AM76" s="14">
        <v>68058983</v>
      </c>
      <c r="AN76" s="14">
        <v>47233392</v>
      </c>
      <c r="AO76" s="14">
        <v>3172016</v>
      </c>
      <c r="AP76" s="14">
        <v>86395962</v>
      </c>
      <c r="AQ76" s="82">
        <v>443439001</v>
      </c>
      <c r="AR76" s="13">
        <v>193406308</v>
      </c>
      <c r="AS76" s="14">
        <v>68058983</v>
      </c>
      <c r="AT76" s="14">
        <v>0</v>
      </c>
      <c r="AU76" s="14">
        <v>3172016</v>
      </c>
      <c r="AV76" s="14">
        <v>86395962</v>
      </c>
      <c r="AW76" s="82">
        <v>351033269</v>
      </c>
      <c r="AX76" s="13">
        <v>192594886</v>
      </c>
      <c r="AY76" s="14">
        <v>53435395</v>
      </c>
      <c r="AZ76" s="14">
        <v>47233392</v>
      </c>
      <c r="BA76" s="14">
        <v>1665403</v>
      </c>
      <c r="BB76" s="14">
        <v>41427214</v>
      </c>
      <c r="BC76" s="82">
        <v>336356290</v>
      </c>
      <c r="BD76" s="13">
        <v>2469653</v>
      </c>
      <c r="BE76" s="14">
        <v>1362722</v>
      </c>
      <c r="BF76" s="14">
        <v>0</v>
      </c>
      <c r="BG76" s="14">
        <v>28527</v>
      </c>
      <c r="BH76" s="14">
        <v>1145316</v>
      </c>
      <c r="BI76" s="82">
        <v>5006218</v>
      </c>
    </row>
    <row r="77" spans="1:61" x14ac:dyDescent="0.3">
      <c r="A77" s="4" t="s">
        <v>66</v>
      </c>
      <c r="B77" s="13">
        <v>378</v>
      </c>
      <c r="C77" s="14">
        <v>796</v>
      </c>
      <c r="D77" s="14">
        <v>7</v>
      </c>
      <c r="E77" s="82">
        <v>1181</v>
      </c>
      <c r="F77" s="14">
        <v>163</v>
      </c>
      <c r="G77" s="82">
        <v>163</v>
      </c>
      <c r="H77" s="87">
        <v>1655621</v>
      </c>
      <c r="I77" s="88">
        <v>323157</v>
      </c>
      <c r="J77" s="88">
        <v>0</v>
      </c>
      <c r="K77" s="92">
        <v>112256</v>
      </c>
      <c r="L77" s="92">
        <v>0</v>
      </c>
      <c r="M77" s="82">
        <v>2091034</v>
      </c>
      <c r="N77" s="13">
        <v>458518</v>
      </c>
      <c r="O77" s="14">
        <v>0</v>
      </c>
      <c r="P77" s="14">
        <v>0</v>
      </c>
      <c r="Q77" s="82">
        <v>458518</v>
      </c>
      <c r="R77" s="13">
        <v>324057</v>
      </c>
      <c r="S77" s="14">
        <v>323157</v>
      </c>
      <c r="T77" s="14">
        <v>0</v>
      </c>
      <c r="U77" s="82">
        <v>647214</v>
      </c>
      <c r="V77" s="13">
        <v>873046</v>
      </c>
      <c r="W77" s="14">
        <v>0</v>
      </c>
      <c r="X77" s="14">
        <v>0</v>
      </c>
      <c r="Y77" s="82">
        <v>873046</v>
      </c>
      <c r="Z77" s="13">
        <v>0</v>
      </c>
      <c r="AA77" s="14">
        <v>0</v>
      </c>
      <c r="AB77" s="14">
        <v>0</v>
      </c>
      <c r="AC77" s="14">
        <v>0</v>
      </c>
      <c r="AD77" s="14">
        <v>0</v>
      </c>
      <c r="AE77" s="82">
        <v>0</v>
      </c>
      <c r="AF77" s="87">
        <v>1655621</v>
      </c>
      <c r="AG77" s="88">
        <v>323157</v>
      </c>
      <c r="AH77" s="88">
        <v>0</v>
      </c>
      <c r="AI77" s="88">
        <v>112256</v>
      </c>
      <c r="AJ77" s="88">
        <v>0</v>
      </c>
      <c r="AK77" s="82">
        <v>2091034</v>
      </c>
      <c r="AL77" s="13">
        <v>145923855</v>
      </c>
      <c r="AM77" s="14">
        <v>32784463</v>
      </c>
      <c r="AN77" s="14">
        <v>0</v>
      </c>
      <c r="AO77" s="14">
        <v>24166581</v>
      </c>
      <c r="AP77" s="14">
        <v>20651432</v>
      </c>
      <c r="AQ77" s="82">
        <v>223526331</v>
      </c>
      <c r="AR77" s="13">
        <v>86422185</v>
      </c>
      <c r="AS77" s="14">
        <v>7220694</v>
      </c>
      <c r="AT77" s="14">
        <v>0</v>
      </c>
      <c r="AU77" s="14">
        <v>24166581</v>
      </c>
      <c r="AV77" s="14">
        <v>20651432</v>
      </c>
      <c r="AW77" s="82">
        <v>138460892</v>
      </c>
      <c r="AX77" s="13">
        <v>102787874</v>
      </c>
      <c r="AY77" s="14">
        <v>5461399</v>
      </c>
      <c r="AZ77" s="14">
        <v>0</v>
      </c>
      <c r="BA77" s="14">
        <v>13580448</v>
      </c>
      <c r="BB77" s="14">
        <v>10316265</v>
      </c>
      <c r="BC77" s="82">
        <v>132145986</v>
      </c>
      <c r="BD77" s="13">
        <v>1951616</v>
      </c>
      <c r="BE77" s="14">
        <v>225647</v>
      </c>
      <c r="BF77" s="14">
        <v>0</v>
      </c>
      <c r="BG77" s="14">
        <v>204802</v>
      </c>
      <c r="BH77" s="14">
        <v>218103</v>
      </c>
      <c r="BI77" s="82">
        <v>2600168</v>
      </c>
    </row>
    <row r="78" spans="1:61" x14ac:dyDescent="0.3">
      <c r="A78" s="4" t="s">
        <v>67</v>
      </c>
      <c r="B78" s="13">
        <v>701</v>
      </c>
      <c r="C78" s="14">
        <v>1134</v>
      </c>
      <c r="D78" s="14">
        <v>57</v>
      </c>
      <c r="E78" s="82">
        <v>1892</v>
      </c>
      <c r="F78" s="14">
        <v>319</v>
      </c>
      <c r="G78" s="82">
        <v>319</v>
      </c>
      <c r="H78" s="87">
        <v>4598948</v>
      </c>
      <c r="I78" s="88">
        <v>3903737</v>
      </c>
      <c r="J78" s="88">
        <v>0</v>
      </c>
      <c r="K78" s="92">
        <v>0</v>
      </c>
      <c r="L78" s="92">
        <v>0</v>
      </c>
      <c r="M78" s="82">
        <v>8502685</v>
      </c>
      <c r="N78" s="13">
        <v>1974036</v>
      </c>
      <c r="O78" s="14">
        <v>2173803</v>
      </c>
      <c r="P78" s="14">
        <v>0</v>
      </c>
      <c r="Q78" s="82">
        <v>4147839</v>
      </c>
      <c r="R78" s="13">
        <v>1763216</v>
      </c>
      <c r="S78" s="14">
        <v>1727839</v>
      </c>
      <c r="T78" s="14">
        <v>0</v>
      </c>
      <c r="U78" s="82">
        <v>3491055</v>
      </c>
      <c r="V78" s="13">
        <v>861696</v>
      </c>
      <c r="W78" s="14">
        <v>2095</v>
      </c>
      <c r="X78" s="14">
        <v>0</v>
      </c>
      <c r="Y78" s="82">
        <v>863791</v>
      </c>
      <c r="Z78" s="13">
        <v>0</v>
      </c>
      <c r="AA78" s="14">
        <v>0</v>
      </c>
      <c r="AB78" s="14">
        <v>0</v>
      </c>
      <c r="AC78" s="14">
        <v>0</v>
      </c>
      <c r="AD78" s="14">
        <v>0</v>
      </c>
      <c r="AE78" s="82">
        <v>0</v>
      </c>
      <c r="AF78" s="87">
        <v>4598948</v>
      </c>
      <c r="AG78" s="88">
        <v>3903737</v>
      </c>
      <c r="AH78" s="88">
        <v>0</v>
      </c>
      <c r="AI78" s="88">
        <v>0</v>
      </c>
      <c r="AJ78" s="88">
        <v>0</v>
      </c>
      <c r="AK78" s="82">
        <v>8502685</v>
      </c>
      <c r="AL78" s="13">
        <v>272368417</v>
      </c>
      <c r="AM78" s="14">
        <v>102336945.30999982</v>
      </c>
      <c r="AN78" s="14">
        <v>2444768.040000001</v>
      </c>
      <c r="AO78" s="14">
        <v>109608384.52</v>
      </c>
      <c r="AP78" s="14">
        <v>32575884</v>
      </c>
      <c r="AQ78" s="82">
        <v>519334398.86999983</v>
      </c>
      <c r="AR78" s="13">
        <v>272368417</v>
      </c>
      <c r="AS78" s="14">
        <v>102336945.30999982</v>
      </c>
      <c r="AT78" s="14">
        <v>2444768.040000001</v>
      </c>
      <c r="AU78" s="14">
        <v>109608384.52</v>
      </c>
      <c r="AV78" s="14">
        <v>32575884</v>
      </c>
      <c r="AW78" s="82">
        <v>519334398.86999983</v>
      </c>
      <c r="AX78" s="13">
        <v>205261976</v>
      </c>
      <c r="AY78" s="14">
        <v>70817439.280000001</v>
      </c>
      <c r="AZ78" s="14">
        <v>705908.23999999976</v>
      </c>
      <c r="BA78" s="14">
        <v>83829325.949999914</v>
      </c>
      <c r="BB78" s="14">
        <v>23233900</v>
      </c>
      <c r="BC78" s="82">
        <v>383848549.46999991</v>
      </c>
      <c r="BD78" s="13">
        <v>3931619</v>
      </c>
      <c r="BE78" s="14">
        <v>4217984.3099999959</v>
      </c>
      <c r="BF78" s="14">
        <v>168157.00000000003</v>
      </c>
      <c r="BG78" s="14">
        <v>1224285.2399999998</v>
      </c>
      <c r="BH78" s="14">
        <v>493169</v>
      </c>
      <c r="BI78" s="82">
        <v>10035214.549999995</v>
      </c>
    </row>
    <row r="79" spans="1:61" x14ac:dyDescent="0.3">
      <c r="A79" s="4" t="s">
        <v>68</v>
      </c>
      <c r="B79" s="13">
        <v>311</v>
      </c>
      <c r="C79" s="14">
        <v>26.6</v>
      </c>
      <c r="D79" s="14">
        <v>3.98</v>
      </c>
      <c r="E79" s="82">
        <v>341.58000000000004</v>
      </c>
      <c r="F79" s="14">
        <v>62</v>
      </c>
      <c r="G79" s="82">
        <v>62</v>
      </c>
      <c r="H79" s="87">
        <v>2574405</v>
      </c>
      <c r="I79" s="88">
        <v>229489</v>
      </c>
      <c r="J79" s="88">
        <v>0</v>
      </c>
      <c r="K79" s="92">
        <v>45153</v>
      </c>
      <c r="L79" s="92">
        <v>264585</v>
      </c>
      <c r="M79" s="82">
        <v>3113632</v>
      </c>
      <c r="N79" s="13">
        <v>818177</v>
      </c>
      <c r="O79" s="14">
        <v>229489</v>
      </c>
      <c r="P79" s="14">
        <v>0</v>
      </c>
      <c r="Q79" s="82">
        <v>1047666</v>
      </c>
      <c r="R79" s="13">
        <v>1756228</v>
      </c>
      <c r="S79" s="14">
        <v>0</v>
      </c>
      <c r="T79" s="14">
        <v>0</v>
      </c>
      <c r="U79" s="82">
        <v>1756228</v>
      </c>
      <c r="V79" s="13">
        <v>0</v>
      </c>
      <c r="W79" s="14">
        <v>0</v>
      </c>
      <c r="X79" s="14">
        <v>0</v>
      </c>
      <c r="Y79" s="82">
        <v>0</v>
      </c>
      <c r="Z79" s="13">
        <v>0</v>
      </c>
      <c r="AA79" s="14">
        <v>0</v>
      </c>
      <c r="AB79" s="14">
        <v>0</v>
      </c>
      <c r="AC79" s="14">
        <v>0</v>
      </c>
      <c r="AD79" s="14">
        <v>117395</v>
      </c>
      <c r="AE79" s="82">
        <v>117395</v>
      </c>
      <c r="AF79" s="87">
        <v>2574405</v>
      </c>
      <c r="AG79" s="88">
        <v>229489</v>
      </c>
      <c r="AH79" s="88">
        <v>0</v>
      </c>
      <c r="AI79" s="88">
        <v>45153</v>
      </c>
      <c r="AJ79" s="88">
        <v>381980</v>
      </c>
      <c r="AK79" s="82">
        <v>3231027</v>
      </c>
      <c r="AL79" s="13">
        <v>226997688</v>
      </c>
      <c r="AM79" s="14">
        <v>3732377</v>
      </c>
      <c r="AN79" s="14">
        <v>0</v>
      </c>
      <c r="AO79" s="14">
        <v>24753993</v>
      </c>
      <c r="AP79" s="14">
        <v>95364328</v>
      </c>
      <c r="AQ79" s="82">
        <v>350848386</v>
      </c>
      <c r="AR79" s="13">
        <v>226997688</v>
      </c>
      <c r="AS79" s="14">
        <v>3732377</v>
      </c>
      <c r="AT79" s="14">
        <v>0</v>
      </c>
      <c r="AU79" s="14">
        <v>24753993</v>
      </c>
      <c r="AV79" s="14">
        <v>95364328</v>
      </c>
      <c r="AW79" s="82">
        <v>350848386</v>
      </c>
      <c r="AX79" s="13">
        <v>203259271</v>
      </c>
      <c r="AY79" s="14">
        <v>2176704</v>
      </c>
      <c r="AZ79" s="14">
        <v>0</v>
      </c>
      <c r="BA79" s="14">
        <v>16091457</v>
      </c>
      <c r="BB79" s="14">
        <v>54000234</v>
      </c>
      <c r="BC79" s="82">
        <v>275527666</v>
      </c>
      <c r="BD79" s="13">
        <v>3705380</v>
      </c>
      <c r="BE79" s="14">
        <v>146697</v>
      </c>
      <c r="BF79" s="14">
        <v>0</v>
      </c>
      <c r="BG79" s="14">
        <v>385747</v>
      </c>
      <c r="BH79" s="14">
        <v>2097697</v>
      </c>
      <c r="BI79" s="82">
        <v>6335521</v>
      </c>
    </row>
    <row r="80" spans="1:61" x14ac:dyDescent="0.3">
      <c r="A80" s="4" t="s">
        <v>69</v>
      </c>
      <c r="B80" s="13">
        <v>1514</v>
      </c>
      <c r="C80" s="14">
        <v>1522</v>
      </c>
      <c r="D80" s="14">
        <v>0</v>
      </c>
      <c r="E80" s="82">
        <v>3036</v>
      </c>
      <c r="F80" s="14">
        <v>300</v>
      </c>
      <c r="G80" s="82">
        <v>300</v>
      </c>
      <c r="H80" s="87">
        <v>13785743</v>
      </c>
      <c r="I80" s="88">
        <v>5607814</v>
      </c>
      <c r="J80" s="88">
        <v>0</v>
      </c>
      <c r="K80" s="92">
        <v>1228659</v>
      </c>
      <c r="L80" s="92">
        <v>5644341</v>
      </c>
      <c r="M80" s="82">
        <v>26266557</v>
      </c>
      <c r="N80" s="13">
        <v>3702506</v>
      </c>
      <c r="O80" s="14">
        <v>4217715</v>
      </c>
      <c r="P80" s="14">
        <v>0</v>
      </c>
      <c r="Q80" s="82">
        <v>7920221</v>
      </c>
      <c r="R80" s="13">
        <v>7999305</v>
      </c>
      <c r="S80" s="14">
        <v>1250577</v>
      </c>
      <c r="T80" s="14">
        <v>0</v>
      </c>
      <c r="U80" s="82">
        <v>9249882</v>
      </c>
      <c r="V80" s="13">
        <v>2083932</v>
      </c>
      <c r="W80" s="14">
        <v>139522</v>
      </c>
      <c r="X80" s="14">
        <v>0</v>
      </c>
      <c r="Y80" s="82">
        <v>2223454</v>
      </c>
      <c r="Z80" s="13">
        <v>0</v>
      </c>
      <c r="AA80" s="14">
        <v>22261</v>
      </c>
      <c r="AB80" s="14">
        <v>0</v>
      </c>
      <c r="AC80" s="14">
        <v>0</v>
      </c>
      <c r="AD80" s="14">
        <v>481849</v>
      </c>
      <c r="AE80" s="82">
        <v>504110</v>
      </c>
      <c r="AF80" s="87">
        <v>13785743</v>
      </c>
      <c r="AG80" s="88">
        <v>5630075</v>
      </c>
      <c r="AH80" s="88">
        <v>0</v>
      </c>
      <c r="AI80" s="88">
        <v>1228659</v>
      </c>
      <c r="AJ80" s="88">
        <v>6126190</v>
      </c>
      <c r="AK80" s="82">
        <v>26770667</v>
      </c>
      <c r="AL80" s="13">
        <v>544438013</v>
      </c>
      <c r="AM80" s="14">
        <v>161297217</v>
      </c>
      <c r="AN80" s="14">
        <v>0</v>
      </c>
      <c r="AO80" s="14">
        <v>102237600</v>
      </c>
      <c r="AP80" s="14">
        <v>166592243</v>
      </c>
      <c r="AQ80" s="82">
        <v>974565073</v>
      </c>
      <c r="AR80" s="13">
        <v>433591978</v>
      </c>
      <c r="AS80" s="14">
        <v>87622198</v>
      </c>
      <c r="AT80" s="14">
        <v>0</v>
      </c>
      <c r="AU80" s="14">
        <v>102237600</v>
      </c>
      <c r="AV80" s="14">
        <v>166592243</v>
      </c>
      <c r="AW80" s="82">
        <v>790044019</v>
      </c>
      <c r="AX80" s="13">
        <v>381436760</v>
      </c>
      <c r="AY80" s="14">
        <v>108685058</v>
      </c>
      <c r="AZ80" s="14">
        <v>0</v>
      </c>
      <c r="BA80" s="14">
        <v>61645471</v>
      </c>
      <c r="BB80" s="14">
        <v>102332366</v>
      </c>
      <c r="BC80" s="82">
        <v>654099655</v>
      </c>
      <c r="BD80" s="13">
        <v>6811807</v>
      </c>
      <c r="BE80" s="14">
        <v>2829648</v>
      </c>
      <c r="BF80" s="14">
        <v>0</v>
      </c>
      <c r="BG80" s="14">
        <v>1013902</v>
      </c>
      <c r="BH80" s="14">
        <v>2176815</v>
      </c>
      <c r="BI80" s="82">
        <v>12832172</v>
      </c>
    </row>
    <row r="81" spans="1:61" x14ac:dyDescent="0.3">
      <c r="A81" s="4" t="s">
        <v>70</v>
      </c>
      <c r="B81" s="13">
        <v>829</v>
      </c>
      <c r="C81" s="14">
        <v>1463</v>
      </c>
      <c r="D81" s="14">
        <v>530</v>
      </c>
      <c r="E81" s="82">
        <v>2822</v>
      </c>
      <c r="F81" s="14">
        <v>30</v>
      </c>
      <c r="G81" s="82">
        <v>30</v>
      </c>
      <c r="H81" s="87">
        <v>5458598</v>
      </c>
      <c r="I81" s="88">
        <v>3363092</v>
      </c>
      <c r="J81" s="88">
        <v>123397</v>
      </c>
      <c r="K81" s="92">
        <v>0</v>
      </c>
      <c r="L81" s="92">
        <v>0</v>
      </c>
      <c r="M81" s="82">
        <v>8945087</v>
      </c>
      <c r="N81" s="13">
        <v>843882</v>
      </c>
      <c r="O81" s="14">
        <v>1698123</v>
      </c>
      <c r="P81" s="14">
        <v>123397</v>
      </c>
      <c r="Q81" s="82">
        <v>2665402</v>
      </c>
      <c r="R81" s="13">
        <v>4085716</v>
      </c>
      <c r="S81" s="14">
        <v>1664969</v>
      </c>
      <c r="T81" s="14">
        <v>0</v>
      </c>
      <c r="U81" s="82">
        <v>5750685</v>
      </c>
      <c r="V81" s="13">
        <v>529000</v>
      </c>
      <c r="W81" s="14">
        <v>0</v>
      </c>
      <c r="X81" s="14">
        <v>0</v>
      </c>
      <c r="Y81" s="82">
        <v>529000</v>
      </c>
      <c r="Z81" s="13">
        <v>0</v>
      </c>
      <c r="AA81" s="14">
        <v>0</v>
      </c>
      <c r="AB81" s="14">
        <v>0</v>
      </c>
      <c r="AC81" s="14">
        <v>0</v>
      </c>
      <c r="AD81" s="14">
        <v>68161</v>
      </c>
      <c r="AE81" s="82">
        <v>68161</v>
      </c>
      <c r="AF81" s="87">
        <v>5458598</v>
      </c>
      <c r="AG81" s="88">
        <v>3363092</v>
      </c>
      <c r="AH81" s="88">
        <v>123397</v>
      </c>
      <c r="AI81" s="88">
        <v>0</v>
      </c>
      <c r="AJ81" s="88">
        <v>68161</v>
      </c>
      <c r="AK81" s="82">
        <v>9013248</v>
      </c>
      <c r="AL81" s="13">
        <v>203818519</v>
      </c>
      <c r="AM81" s="14">
        <v>53562474</v>
      </c>
      <c r="AN81" s="14">
        <v>15703308</v>
      </c>
      <c r="AO81" s="14">
        <v>5929714</v>
      </c>
      <c r="AP81" s="14">
        <v>25043333</v>
      </c>
      <c r="AQ81" s="82">
        <v>304057348</v>
      </c>
      <c r="AR81" s="13">
        <v>203818519</v>
      </c>
      <c r="AS81" s="14">
        <v>53562474</v>
      </c>
      <c r="AT81" s="14">
        <v>0</v>
      </c>
      <c r="AU81" s="14">
        <v>5929714</v>
      </c>
      <c r="AV81" s="14">
        <v>25043333</v>
      </c>
      <c r="AW81" s="82">
        <v>288354040</v>
      </c>
      <c r="AX81" s="13">
        <v>127169124</v>
      </c>
      <c r="AY81" s="14">
        <v>46611017</v>
      </c>
      <c r="AZ81" s="14">
        <v>15703308</v>
      </c>
      <c r="BA81" s="14">
        <v>3597193</v>
      </c>
      <c r="BB81" s="14">
        <v>12060274</v>
      </c>
      <c r="BC81" s="82">
        <v>205140916</v>
      </c>
      <c r="BD81" s="13">
        <v>4214538</v>
      </c>
      <c r="BE81" s="14">
        <v>1997077</v>
      </c>
      <c r="BF81" s="14">
        <v>0</v>
      </c>
      <c r="BG81" s="14">
        <v>66708</v>
      </c>
      <c r="BH81" s="14">
        <v>348788</v>
      </c>
      <c r="BI81" s="82">
        <v>6627111</v>
      </c>
    </row>
    <row r="82" spans="1:61" x14ac:dyDescent="0.3">
      <c r="A82" s="4" t="s">
        <v>71</v>
      </c>
      <c r="B82" s="13">
        <v>637</v>
      </c>
      <c r="C82" s="14">
        <v>0</v>
      </c>
      <c r="D82" s="14">
        <v>0</v>
      </c>
      <c r="E82" s="82">
        <v>637</v>
      </c>
      <c r="F82" s="14">
        <v>7</v>
      </c>
      <c r="G82" s="82">
        <v>7</v>
      </c>
      <c r="H82" s="87">
        <v>7050485</v>
      </c>
      <c r="I82" s="88">
        <v>0</v>
      </c>
      <c r="J82" s="88">
        <v>0</v>
      </c>
      <c r="K82" s="92">
        <v>0</v>
      </c>
      <c r="L82" s="92">
        <v>0</v>
      </c>
      <c r="M82" s="82">
        <v>7050485</v>
      </c>
      <c r="N82" s="13">
        <v>1094061</v>
      </c>
      <c r="O82" s="14">
        <v>0</v>
      </c>
      <c r="P82" s="14">
        <v>0</v>
      </c>
      <c r="Q82" s="82">
        <v>1094061</v>
      </c>
      <c r="R82" s="13">
        <v>5508135</v>
      </c>
      <c r="S82" s="14">
        <v>0</v>
      </c>
      <c r="T82" s="14">
        <v>0</v>
      </c>
      <c r="U82" s="82">
        <v>5508135</v>
      </c>
      <c r="V82" s="13">
        <v>448289</v>
      </c>
      <c r="W82" s="14">
        <v>0</v>
      </c>
      <c r="X82" s="14">
        <v>0</v>
      </c>
      <c r="Y82" s="82">
        <v>448289</v>
      </c>
      <c r="Z82" s="13">
        <v>171543</v>
      </c>
      <c r="AA82" s="14">
        <v>0</v>
      </c>
      <c r="AB82" s="14">
        <v>0</v>
      </c>
      <c r="AC82" s="14">
        <v>0</v>
      </c>
      <c r="AD82" s="14">
        <v>0</v>
      </c>
      <c r="AE82" s="82">
        <v>171543</v>
      </c>
      <c r="AF82" s="87">
        <v>7222028</v>
      </c>
      <c r="AG82" s="88">
        <v>0</v>
      </c>
      <c r="AH82" s="88">
        <v>0</v>
      </c>
      <c r="AI82" s="88">
        <v>0</v>
      </c>
      <c r="AJ82" s="88">
        <v>0</v>
      </c>
      <c r="AK82" s="82">
        <v>7222028</v>
      </c>
      <c r="AL82" s="13">
        <v>245720577</v>
      </c>
      <c r="AM82" s="14">
        <v>0</v>
      </c>
      <c r="AN82" s="14">
        <v>0</v>
      </c>
      <c r="AO82" s="14">
        <v>2756866</v>
      </c>
      <c r="AP82" s="14">
        <v>295576197</v>
      </c>
      <c r="AQ82" s="82">
        <v>544053640</v>
      </c>
      <c r="AR82" s="13">
        <v>245720577</v>
      </c>
      <c r="AS82" s="14">
        <v>0</v>
      </c>
      <c r="AT82" s="14">
        <v>0</v>
      </c>
      <c r="AU82" s="14">
        <v>2756866</v>
      </c>
      <c r="AV82" s="14">
        <v>295576197</v>
      </c>
      <c r="AW82" s="82">
        <v>544053640</v>
      </c>
      <c r="AX82" s="13">
        <v>245720577</v>
      </c>
      <c r="AY82" s="14">
        <v>0</v>
      </c>
      <c r="AZ82" s="14">
        <v>0</v>
      </c>
      <c r="BA82" s="14">
        <v>2756866</v>
      </c>
      <c r="BB82" s="14">
        <v>295576197</v>
      </c>
      <c r="BC82" s="82">
        <v>544053640</v>
      </c>
      <c r="BD82" s="13">
        <v>3623643</v>
      </c>
      <c r="BE82" s="14">
        <v>0</v>
      </c>
      <c r="BF82" s="14">
        <v>0</v>
      </c>
      <c r="BG82" s="14">
        <v>78013</v>
      </c>
      <c r="BH82" s="14">
        <v>3456917</v>
      </c>
      <c r="BI82" s="82">
        <v>7158573</v>
      </c>
    </row>
    <row r="83" spans="1:61" x14ac:dyDescent="0.3">
      <c r="A83" s="4" t="s">
        <v>72</v>
      </c>
      <c r="B83" s="13">
        <v>1299</v>
      </c>
      <c r="C83" s="14">
        <v>86</v>
      </c>
      <c r="D83" s="14">
        <v>0</v>
      </c>
      <c r="E83" s="82">
        <v>1385</v>
      </c>
      <c r="F83" s="14">
        <v>89</v>
      </c>
      <c r="G83" s="82">
        <v>89</v>
      </c>
      <c r="H83" s="87">
        <v>17588870</v>
      </c>
      <c r="I83" s="88">
        <v>877049</v>
      </c>
      <c r="J83" s="88">
        <v>0</v>
      </c>
      <c r="K83" s="92">
        <v>0</v>
      </c>
      <c r="L83" s="92">
        <v>0</v>
      </c>
      <c r="M83" s="82">
        <v>18465919</v>
      </c>
      <c r="N83" s="13">
        <v>2151611</v>
      </c>
      <c r="O83" s="14">
        <v>877049</v>
      </c>
      <c r="P83" s="14">
        <v>0</v>
      </c>
      <c r="Q83" s="82">
        <v>3028660</v>
      </c>
      <c r="R83" s="13">
        <v>14741084</v>
      </c>
      <c r="S83" s="14">
        <v>0</v>
      </c>
      <c r="T83" s="14">
        <v>0</v>
      </c>
      <c r="U83" s="82">
        <v>14741084</v>
      </c>
      <c r="V83" s="13">
        <v>696175</v>
      </c>
      <c r="W83" s="14">
        <v>0</v>
      </c>
      <c r="X83" s="14">
        <v>0</v>
      </c>
      <c r="Y83" s="82">
        <v>696175</v>
      </c>
      <c r="Z83" s="13">
        <v>2822560</v>
      </c>
      <c r="AA83" s="14">
        <v>0</v>
      </c>
      <c r="AB83" s="14">
        <v>0</v>
      </c>
      <c r="AC83" s="14">
        <v>0</v>
      </c>
      <c r="AD83" s="14">
        <v>0</v>
      </c>
      <c r="AE83" s="82">
        <v>2822560</v>
      </c>
      <c r="AF83" s="87">
        <v>20411430</v>
      </c>
      <c r="AG83" s="88">
        <v>877049</v>
      </c>
      <c r="AH83" s="88">
        <v>0</v>
      </c>
      <c r="AI83" s="88">
        <v>0</v>
      </c>
      <c r="AJ83" s="88">
        <v>0</v>
      </c>
      <c r="AK83" s="82">
        <v>21288479</v>
      </c>
      <c r="AL83" s="13">
        <v>1261478898</v>
      </c>
      <c r="AM83" s="14">
        <v>33781877</v>
      </c>
      <c r="AN83" s="14">
        <v>0</v>
      </c>
      <c r="AO83" s="14">
        <v>21528267</v>
      </c>
      <c r="AP83" s="14">
        <v>412591908</v>
      </c>
      <c r="AQ83" s="82">
        <v>1729380950</v>
      </c>
      <c r="AR83" s="13">
        <v>634798656</v>
      </c>
      <c r="AS83" s="14">
        <v>21651029</v>
      </c>
      <c r="AT83" s="14">
        <v>0</v>
      </c>
      <c r="AU83" s="14">
        <v>21528267</v>
      </c>
      <c r="AV83" s="14">
        <v>412591908</v>
      </c>
      <c r="AW83" s="82">
        <v>1090569860</v>
      </c>
      <c r="AX83" s="13">
        <v>971679027</v>
      </c>
      <c r="AY83" s="14">
        <v>25788300</v>
      </c>
      <c r="AZ83" s="14">
        <v>0</v>
      </c>
      <c r="BA83" s="14">
        <v>13671351</v>
      </c>
      <c r="BB83" s="14">
        <v>340365838</v>
      </c>
      <c r="BC83" s="82">
        <v>1351504516</v>
      </c>
      <c r="BD83" s="13">
        <v>8267655</v>
      </c>
      <c r="BE83" s="14">
        <v>434396</v>
      </c>
      <c r="BF83" s="14">
        <v>0</v>
      </c>
      <c r="BG83" s="14">
        <v>226784</v>
      </c>
      <c r="BH83" s="14">
        <v>4404905</v>
      </c>
      <c r="BI83" s="82">
        <v>13333740</v>
      </c>
    </row>
    <row r="84" spans="1:61" x14ac:dyDescent="0.3">
      <c r="A84" s="4" t="s">
        <v>73</v>
      </c>
      <c r="B84" s="13">
        <v>452</v>
      </c>
      <c r="C84" s="14">
        <v>60</v>
      </c>
      <c r="D84" s="14">
        <v>0</v>
      </c>
      <c r="E84" s="82">
        <v>512</v>
      </c>
      <c r="F84" s="14">
        <v>32</v>
      </c>
      <c r="G84" s="82">
        <v>32</v>
      </c>
      <c r="H84" s="87">
        <v>2562677</v>
      </c>
      <c r="I84" s="88">
        <v>964965</v>
      </c>
      <c r="J84" s="88">
        <v>0</v>
      </c>
      <c r="K84" s="92">
        <v>159006</v>
      </c>
      <c r="L84" s="92">
        <v>1330655</v>
      </c>
      <c r="M84" s="82">
        <v>5017303</v>
      </c>
      <c r="N84" s="13">
        <v>725529</v>
      </c>
      <c r="O84" s="14">
        <v>435317</v>
      </c>
      <c r="P84" s="14">
        <v>0</v>
      </c>
      <c r="Q84" s="82">
        <v>1160846</v>
      </c>
      <c r="R84" s="13">
        <v>1837148</v>
      </c>
      <c r="S84" s="14">
        <v>529648</v>
      </c>
      <c r="T84" s="14">
        <v>0</v>
      </c>
      <c r="U84" s="82">
        <v>2366796</v>
      </c>
      <c r="V84" s="13">
        <v>0</v>
      </c>
      <c r="W84" s="14">
        <v>0</v>
      </c>
      <c r="X84" s="14">
        <v>0</v>
      </c>
      <c r="Y84" s="82">
        <v>0</v>
      </c>
      <c r="Z84" s="13">
        <v>0</v>
      </c>
      <c r="AA84" s="14">
        <v>0</v>
      </c>
      <c r="AB84" s="14">
        <v>0</v>
      </c>
      <c r="AC84" s="14">
        <v>0</v>
      </c>
      <c r="AD84" s="14">
        <v>31375</v>
      </c>
      <c r="AE84" s="82">
        <v>31375</v>
      </c>
      <c r="AF84" s="87">
        <v>2562677</v>
      </c>
      <c r="AG84" s="88">
        <v>964965</v>
      </c>
      <c r="AH84" s="88">
        <v>0</v>
      </c>
      <c r="AI84" s="88">
        <v>159006</v>
      </c>
      <c r="AJ84" s="88">
        <v>1362030</v>
      </c>
      <c r="AK84" s="82">
        <v>5048678</v>
      </c>
      <c r="AL84" s="13">
        <v>242396631</v>
      </c>
      <c r="AM84" s="14">
        <v>11847790</v>
      </c>
      <c r="AN84" s="14">
        <v>0</v>
      </c>
      <c r="AO84" s="14">
        <v>22242859</v>
      </c>
      <c r="AP84" s="14">
        <v>99289897</v>
      </c>
      <c r="AQ84" s="82">
        <v>375777177</v>
      </c>
      <c r="AR84" s="13">
        <v>70070886</v>
      </c>
      <c r="AS84" s="14">
        <v>2376267</v>
      </c>
      <c r="AT84" s="14">
        <v>0</v>
      </c>
      <c r="AU84" s="14">
        <v>8555187</v>
      </c>
      <c r="AV84" s="14">
        <v>36810814</v>
      </c>
      <c r="AW84" s="82">
        <v>117813154</v>
      </c>
      <c r="AX84" s="13">
        <v>171998395</v>
      </c>
      <c r="AY84" s="14">
        <v>9798873</v>
      </c>
      <c r="AZ84" s="14">
        <v>0</v>
      </c>
      <c r="BA84" s="14">
        <v>13687672</v>
      </c>
      <c r="BB84" s="14">
        <v>62489083</v>
      </c>
      <c r="BC84" s="82">
        <v>257974023</v>
      </c>
      <c r="BD84" s="13">
        <v>3881281</v>
      </c>
      <c r="BE84" s="14">
        <v>297981</v>
      </c>
      <c r="BF84" s="14">
        <v>0</v>
      </c>
      <c r="BG84" s="14">
        <v>227550</v>
      </c>
      <c r="BH84" s="14">
        <v>1524902</v>
      </c>
      <c r="BI84" s="82">
        <v>5931714</v>
      </c>
    </row>
    <row r="85" spans="1:61" x14ac:dyDescent="0.3">
      <c r="A85" s="4" t="s">
        <v>74</v>
      </c>
      <c r="B85" s="13">
        <v>1660</v>
      </c>
      <c r="C85" s="14">
        <v>53</v>
      </c>
      <c r="D85" s="14">
        <v>30</v>
      </c>
      <c r="E85" s="82">
        <v>1743</v>
      </c>
      <c r="F85" s="14">
        <v>118</v>
      </c>
      <c r="G85" s="82">
        <v>118</v>
      </c>
      <c r="H85" s="87">
        <v>13595149.130645201</v>
      </c>
      <c r="I85" s="88">
        <v>0</v>
      </c>
      <c r="J85" s="88">
        <v>0</v>
      </c>
      <c r="K85" s="92">
        <v>0</v>
      </c>
      <c r="L85" s="92">
        <v>0</v>
      </c>
      <c r="M85" s="82">
        <v>13595149.130645201</v>
      </c>
      <c r="N85" s="13">
        <v>0</v>
      </c>
      <c r="O85" s="14">
        <v>0</v>
      </c>
      <c r="P85" s="14">
        <v>0</v>
      </c>
      <c r="Q85" s="82">
        <v>0</v>
      </c>
      <c r="R85" s="13">
        <v>12159594.5006452</v>
      </c>
      <c r="S85" s="14">
        <v>0</v>
      </c>
      <c r="T85" s="14">
        <v>0</v>
      </c>
      <c r="U85" s="82">
        <v>12159594.5006452</v>
      </c>
      <c r="V85" s="13">
        <v>1435554.63</v>
      </c>
      <c r="W85" s="14">
        <v>0</v>
      </c>
      <c r="X85" s="14">
        <v>0</v>
      </c>
      <c r="Y85" s="82">
        <v>1435554.63</v>
      </c>
      <c r="Z85" s="13">
        <v>2298142.2399999998</v>
      </c>
      <c r="AA85" s="14">
        <v>0</v>
      </c>
      <c r="AB85" s="14">
        <v>0</v>
      </c>
      <c r="AC85" s="14">
        <v>0</v>
      </c>
      <c r="AD85" s="14">
        <v>0</v>
      </c>
      <c r="AE85" s="82">
        <v>2298142.2399999998</v>
      </c>
      <c r="AF85" s="87">
        <v>15893291.370645201</v>
      </c>
      <c r="AG85" s="88">
        <v>0</v>
      </c>
      <c r="AH85" s="88">
        <v>0</v>
      </c>
      <c r="AI85" s="88">
        <v>0</v>
      </c>
      <c r="AJ85" s="88">
        <v>0</v>
      </c>
      <c r="AK85" s="82">
        <v>15893291.370645201</v>
      </c>
      <c r="AL85" s="13">
        <v>2176284067.4399996</v>
      </c>
      <c r="AM85" s="14">
        <v>22823235.739999998</v>
      </c>
      <c r="AN85" s="14">
        <v>0</v>
      </c>
      <c r="AO85" s="14">
        <v>89509935.859999999</v>
      </c>
      <c r="AP85" s="14">
        <v>238020715.58999959</v>
      </c>
      <c r="AQ85" s="82">
        <v>2526637954.6299992</v>
      </c>
      <c r="AR85" s="13">
        <v>2176284067.4399996</v>
      </c>
      <c r="AS85" s="14">
        <v>22823235.739999998</v>
      </c>
      <c r="AT85" s="14">
        <v>0</v>
      </c>
      <c r="AU85" s="14">
        <v>89509935.859999999</v>
      </c>
      <c r="AV85" s="14">
        <v>238020715.58999959</v>
      </c>
      <c r="AW85" s="82">
        <v>2526637954.6299992</v>
      </c>
      <c r="AX85" s="13">
        <v>1883980980.400002</v>
      </c>
      <c r="AY85" s="14">
        <v>14489701.32</v>
      </c>
      <c r="AZ85" s="14">
        <v>0</v>
      </c>
      <c r="BA85" s="14">
        <v>82836763.060000002</v>
      </c>
      <c r="BB85" s="14">
        <v>182344844.70000041</v>
      </c>
      <c r="BC85" s="82">
        <v>2163652289.4800024</v>
      </c>
      <c r="BD85" s="13">
        <v>49115272.720000051</v>
      </c>
      <c r="BE85" s="14">
        <v>414008.50999999983</v>
      </c>
      <c r="BF85" s="14">
        <v>0</v>
      </c>
      <c r="BG85" s="14">
        <v>868704.33000000042</v>
      </c>
      <c r="BH85" s="14">
        <v>4451921.8600000199</v>
      </c>
      <c r="BI85" s="82">
        <v>54849907.420000069</v>
      </c>
    </row>
    <row r="86" spans="1:61" x14ac:dyDescent="0.3">
      <c r="A86" s="4" t="s">
        <v>75</v>
      </c>
      <c r="B86" s="13">
        <v>227</v>
      </c>
      <c r="C86" s="14">
        <v>0</v>
      </c>
      <c r="D86" s="14">
        <v>0</v>
      </c>
      <c r="E86" s="82">
        <v>227</v>
      </c>
      <c r="F86" s="14">
        <v>7</v>
      </c>
      <c r="G86" s="82">
        <v>7</v>
      </c>
      <c r="H86" s="87">
        <v>8269512</v>
      </c>
      <c r="I86" s="88">
        <v>0</v>
      </c>
      <c r="J86" s="88">
        <v>0</v>
      </c>
      <c r="K86" s="92">
        <v>0</v>
      </c>
      <c r="L86" s="92">
        <v>7092020</v>
      </c>
      <c r="M86" s="82">
        <v>15361532</v>
      </c>
      <c r="N86" s="13">
        <v>2235847</v>
      </c>
      <c r="O86" s="14">
        <v>0</v>
      </c>
      <c r="P86" s="14">
        <v>0</v>
      </c>
      <c r="Q86" s="82">
        <v>2235847</v>
      </c>
      <c r="R86" s="13">
        <v>4413615</v>
      </c>
      <c r="S86" s="14">
        <v>0</v>
      </c>
      <c r="T86" s="14">
        <v>0</v>
      </c>
      <c r="U86" s="82">
        <v>4413615</v>
      </c>
      <c r="V86" s="13">
        <v>1620050</v>
      </c>
      <c r="W86" s="14">
        <v>0</v>
      </c>
      <c r="X86" s="14">
        <v>0</v>
      </c>
      <c r="Y86" s="82">
        <v>1620050</v>
      </c>
      <c r="Z86" s="13">
        <v>1634155</v>
      </c>
      <c r="AA86" s="14">
        <v>0</v>
      </c>
      <c r="AB86" s="14">
        <v>0</v>
      </c>
      <c r="AC86" s="14">
        <v>0</v>
      </c>
      <c r="AD86" s="14">
        <v>0</v>
      </c>
      <c r="AE86" s="82">
        <v>1634155</v>
      </c>
      <c r="AF86" s="87">
        <v>9903667</v>
      </c>
      <c r="AG86" s="88">
        <v>0</v>
      </c>
      <c r="AH86" s="88">
        <v>0</v>
      </c>
      <c r="AI86" s="88">
        <v>0</v>
      </c>
      <c r="AJ86" s="88">
        <v>7092020</v>
      </c>
      <c r="AK86" s="82">
        <v>16995687</v>
      </c>
      <c r="AL86" s="13">
        <v>826599000.00000024</v>
      </c>
      <c r="AM86" s="14">
        <v>0</v>
      </c>
      <c r="AN86" s="14">
        <v>0</v>
      </c>
      <c r="AO86" s="14">
        <v>5358000</v>
      </c>
      <c r="AP86" s="14">
        <v>309979000</v>
      </c>
      <c r="AQ86" s="82">
        <v>1141936000.0000002</v>
      </c>
      <c r="AR86" s="13">
        <v>542812000</v>
      </c>
      <c r="AS86" s="14">
        <v>0</v>
      </c>
      <c r="AT86" s="14">
        <v>0</v>
      </c>
      <c r="AU86" s="14">
        <v>5358000</v>
      </c>
      <c r="AV86" s="14">
        <v>309979000</v>
      </c>
      <c r="AW86" s="82">
        <v>858149000</v>
      </c>
      <c r="AX86" s="13">
        <v>743490000.00000024</v>
      </c>
      <c r="AY86" s="14">
        <v>0</v>
      </c>
      <c r="AZ86" s="14">
        <v>0</v>
      </c>
      <c r="BA86" s="14">
        <v>2616000</v>
      </c>
      <c r="BB86" s="14">
        <v>176141000</v>
      </c>
      <c r="BC86" s="82">
        <v>922247000.00000024</v>
      </c>
      <c r="BD86" s="13">
        <v>7266000</v>
      </c>
      <c r="BE86" s="14">
        <v>0</v>
      </c>
      <c r="BF86" s="14">
        <v>0</v>
      </c>
      <c r="BG86" s="14">
        <v>44000</v>
      </c>
      <c r="BH86" s="14">
        <v>6684000</v>
      </c>
      <c r="BI86" s="82">
        <v>13994000</v>
      </c>
    </row>
    <row r="87" spans="1:61" x14ac:dyDescent="0.3">
      <c r="A87" s="4" t="s">
        <v>76</v>
      </c>
      <c r="B87" s="13">
        <v>1033</v>
      </c>
      <c r="C87" s="14">
        <v>724</v>
      </c>
      <c r="D87" s="14">
        <v>3.55</v>
      </c>
      <c r="E87" s="82">
        <v>1760.55</v>
      </c>
      <c r="F87" s="14">
        <v>302</v>
      </c>
      <c r="G87" s="82">
        <v>302</v>
      </c>
      <c r="H87" s="87">
        <v>10405726.329999998</v>
      </c>
      <c r="I87" s="88">
        <v>8575364.6799999997</v>
      </c>
      <c r="J87" s="88">
        <v>0</v>
      </c>
      <c r="K87" s="92">
        <v>0</v>
      </c>
      <c r="L87" s="92">
        <v>0</v>
      </c>
      <c r="M87" s="82">
        <v>18981091.009999998</v>
      </c>
      <c r="N87" s="13">
        <v>0</v>
      </c>
      <c r="O87" s="14">
        <v>0</v>
      </c>
      <c r="P87" s="14">
        <v>0</v>
      </c>
      <c r="Q87" s="82">
        <v>0</v>
      </c>
      <c r="R87" s="13">
        <v>6938905.9249999989</v>
      </c>
      <c r="S87" s="14">
        <v>35656.703000000001</v>
      </c>
      <c r="T87" s="14">
        <v>0</v>
      </c>
      <c r="U87" s="82">
        <v>6974562.6279999986</v>
      </c>
      <c r="V87" s="13">
        <v>3466820.4049999998</v>
      </c>
      <c r="W87" s="14">
        <v>8539707.977</v>
      </c>
      <c r="X87" s="14">
        <v>0</v>
      </c>
      <c r="Y87" s="82">
        <v>12006528.381999999</v>
      </c>
      <c r="Z87" s="13">
        <v>0</v>
      </c>
      <c r="AA87" s="14">
        <v>0</v>
      </c>
      <c r="AB87" s="14">
        <v>0</v>
      </c>
      <c r="AC87" s="14">
        <v>0</v>
      </c>
      <c r="AD87" s="14">
        <v>0</v>
      </c>
      <c r="AE87" s="82">
        <v>0</v>
      </c>
      <c r="AF87" s="87">
        <v>10405726.329999998</v>
      </c>
      <c r="AG87" s="88">
        <v>8575364.6799999997</v>
      </c>
      <c r="AH87" s="88">
        <v>0</v>
      </c>
      <c r="AI87" s="88">
        <v>0</v>
      </c>
      <c r="AJ87" s="88">
        <v>0</v>
      </c>
      <c r="AK87" s="82">
        <v>18981091.009999998</v>
      </c>
      <c r="AL87" s="13">
        <v>282076097.44000006</v>
      </c>
      <c r="AM87" s="14">
        <v>9527681.6200000215</v>
      </c>
      <c r="AN87" s="14">
        <v>35487.840000000004</v>
      </c>
      <c r="AO87" s="14">
        <v>68104825.039999992</v>
      </c>
      <c r="AP87" s="14">
        <v>191819736.52059379</v>
      </c>
      <c r="AQ87" s="82">
        <v>551563828.46059382</v>
      </c>
      <c r="AR87" s="13">
        <v>282076097.44000006</v>
      </c>
      <c r="AS87" s="14">
        <v>9527681.6200000215</v>
      </c>
      <c r="AT87" s="14">
        <v>35487.840000000004</v>
      </c>
      <c r="AU87" s="14">
        <v>68104825.039999992</v>
      </c>
      <c r="AV87" s="14">
        <v>191819736.52059379</v>
      </c>
      <c r="AW87" s="82">
        <v>551563828.46059382</v>
      </c>
      <c r="AX87" s="13">
        <v>171266421.85000005</v>
      </c>
      <c r="AY87" s="14">
        <v>3423855.2400000021</v>
      </c>
      <c r="AZ87" s="14">
        <v>0</v>
      </c>
      <c r="BA87" s="14">
        <v>32430091.169999942</v>
      </c>
      <c r="BB87" s="14">
        <v>70363618.1090381</v>
      </c>
      <c r="BC87" s="82">
        <v>277483986.36903811</v>
      </c>
      <c r="BD87" s="13">
        <v>5696666.6100000022</v>
      </c>
      <c r="BE87" s="14">
        <v>59148.429999999949</v>
      </c>
      <c r="BF87" s="14">
        <v>0</v>
      </c>
      <c r="BG87" s="14">
        <v>18249542.741300002</v>
      </c>
      <c r="BH87" s="14">
        <v>3974979.6915559601</v>
      </c>
      <c r="BI87" s="82">
        <v>27980337.472855963</v>
      </c>
    </row>
    <row r="88" spans="1:61" x14ac:dyDescent="0.3">
      <c r="A88" s="4" t="s">
        <v>77</v>
      </c>
      <c r="B88" s="13">
        <v>821</v>
      </c>
      <c r="C88" s="14">
        <v>1234</v>
      </c>
      <c r="D88" s="14">
        <v>2769</v>
      </c>
      <c r="E88" s="82">
        <v>4824</v>
      </c>
      <c r="F88" s="14">
        <v>2</v>
      </c>
      <c r="G88" s="82">
        <v>2</v>
      </c>
      <c r="H88" s="87">
        <v>6432182.3499999996</v>
      </c>
      <c r="I88" s="88">
        <v>1782501.23</v>
      </c>
      <c r="J88" s="88">
        <v>740546.61</v>
      </c>
      <c r="K88" s="92">
        <v>97889.53</v>
      </c>
      <c r="L88" s="92">
        <v>0</v>
      </c>
      <c r="M88" s="82">
        <v>9053119.7199999988</v>
      </c>
      <c r="N88" s="13">
        <v>889510.25</v>
      </c>
      <c r="O88" s="14">
        <v>929531.33</v>
      </c>
      <c r="P88" s="14">
        <v>740546.61</v>
      </c>
      <c r="Q88" s="82">
        <v>2559588.19</v>
      </c>
      <c r="R88" s="13">
        <v>5542672.0999999996</v>
      </c>
      <c r="S88" s="14">
        <v>852969.9</v>
      </c>
      <c r="T88" s="14">
        <v>0</v>
      </c>
      <c r="U88" s="82">
        <v>6395642</v>
      </c>
      <c r="V88" s="13">
        <v>0</v>
      </c>
      <c r="W88" s="14">
        <v>0</v>
      </c>
      <c r="X88" s="14">
        <v>0</v>
      </c>
      <c r="Y88" s="82">
        <v>0</v>
      </c>
      <c r="Z88" s="13">
        <v>0</v>
      </c>
      <c r="AA88" s="14">
        <v>0</v>
      </c>
      <c r="AB88" s="14">
        <v>0</v>
      </c>
      <c r="AC88" s="14">
        <v>0</v>
      </c>
      <c r="AD88" s="14">
        <v>0</v>
      </c>
      <c r="AE88" s="82">
        <v>0</v>
      </c>
      <c r="AF88" s="87">
        <v>6432182.3499999996</v>
      </c>
      <c r="AG88" s="88">
        <v>1782501.23</v>
      </c>
      <c r="AH88" s="88">
        <v>740546.61</v>
      </c>
      <c r="AI88" s="88">
        <v>97889.53</v>
      </c>
      <c r="AJ88" s="88">
        <v>0</v>
      </c>
      <c r="AK88" s="82">
        <v>9053119.7199999988</v>
      </c>
      <c r="AL88" s="13" t="s">
        <v>132</v>
      </c>
      <c r="AM88" s="14" t="s">
        <v>133</v>
      </c>
      <c r="AN88" s="14" t="s">
        <v>134</v>
      </c>
      <c r="AO88" s="14" t="s">
        <v>135</v>
      </c>
      <c r="AP88" s="14" t="s">
        <v>136</v>
      </c>
      <c r="AQ88" s="82">
        <v>0</v>
      </c>
      <c r="AR88" s="13" t="s">
        <v>137</v>
      </c>
      <c r="AS88" s="14" t="s">
        <v>138</v>
      </c>
      <c r="AT88" s="14">
        <v>0</v>
      </c>
      <c r="AU88" s="14" t="s">
        <v>139</v>
      </c>
      <c r="AV88" s="14" t="s">
        <v>140</v>
      </c>
      <c r="AW88" s="82">
        <v>0</v>
      </c>
      <c r="AX88" s="13" t="s">
        <v>141</v>
      </c>
      <c r="AY88" s="14" t="s">
        <v>142</v>
      </c>
      <c r="AZ88" s="14" t="s">
        <v>134</v>
      </c>
      <c r="BA88" s="14" t="s">
        <v>143</v>
      </c>
      <c r="BB88" s="14" t="s">
        <v>144</v>
      </c>
      <c r="BC88" s="82">
        <v>0</v>
      </c>
      <c r="BD88" s="13" t="s">
        <v>145</v>
      </c>
      <c r="BE88" s="14" t="s">
        <v>146</v>
      </c>
      <c r="BF88" s="14">
        <v>0</v>
      </c>
      <c r="BG88" s="14" t="s">
        <v>147</v>
      </c>
      <c r="BH88" s="14" t="s">
        <v>148</v>
      </c>
      <c r="BI88" s="82">
        <v>0</v>
      </c>
    </row>
    <row r="89" spans="1:61" x14ac:dyDescent="0.3">
      <c r="A89" s="5"/>
      <c r="B89" s="15"/>
      <c r="C89" s="16"/>
      <c r="D89" s="16"/>
      <c r="E89" s="83"/>
      <c r="F89" s="16"/>
      <c r="G89" s="83"/>
      <c r="H89" s="89"/>
      <c r="I89" s="90"/>
      <c r="J89" s="90"/>
      <c r="K89" s="93"/>
      <c r="L89" s="93"/>
      <c r="M89" s="83"/>
      <c r="N89" s="15"/>
      <c r="O89" s="16"/>
      <c r="P89" s="16"/>
      <c r="Q89" s="83"/>
      <c r="R89" s="15"/>
      <c r="S89" s="16"/>
      <c r="T89" s="16"/>
      <c r="U89" s="83"/>
      <c r="V89" s="15"/>
      <c r="W89" s="16"/>
      <c r="X89" s="16"/>
      <c r="Y89" s="83"/>
      <c r="Z89" s="15"/>
      <c r="AA89" s="16"/>
      <c r="AB89" s="16"/>
      <c r="AC89" s="16"/>
      <c r="AD89" s="16"/>
      <c r="AE89" s="83"/>
      <c r="AF89" s="89"/>
      <c r="AG89" s="90"/>
      <c r="AH89" s="90"/>
      <c r="AI89" s="90"/>
      <c r="AJ89" s="90"/>
      <c r="AK89" s="83"/>
      <c r="AL89" s="15"/>
      <c r="AM89" s="16"/>
      <c r="AN89" s="16"/>
      <c r="AO89" s="16"/>
      <c r="AP89" s="16"/>
      <c r="AQ89" s="83"/>
      <c r="AR89" s="15"/>
      <c r="AS89" s="16"/>
      <c r="AT89" s="16"/>
      <c r="AU89" s="16"/>
      <c r="AV89" s="16"/>
      <c r="AW89" s="83"/>
      <c r="AX89" s="15"/>
      <c r="AY89" s="16"/>
      <c r="AZ89" s="16"/>
      <c r="BA89" s="16"/>
      <c r="BB89" s="16"/>
      <c r="BC89" s="83"/>
      <c r="BD89" s="15"/>
      <c r="BE89" s="16"/>
      <c r="BF89" s="16"/>
      <c r="BG89" s="16"/>
      <c r="BH89" s="16"/>
      <c r="BI89" s="83"/>
    </row>
    <row r="90" spans="1:61" x14ac:dyDescent="0.3">
      <c r="A90" s="51" t="s">
        <v>78</v>
      </c>
      <c r="B90" s="52">
        <f t="shared" ref="B90:R90" si="0">SUM(B9:B89)</f>
        <v>61635.547999999995</v>
      </c>
      <c r="C90" s="53">
        <f t="shared" si="0"/>
        <v>52213.288999999997</v>
      </c>
      <c r="D90" s="53">
        <f t="shared" si="0"/>
        <v>19190.822</v>
      </c>
      <c r="E90" s="54">
        <f t="shared" si="0"/>
        <v>133039.65899999999</v>
      </c>
      <c r="F90" s="53">
        <f t="shared" si="0"/>
        <v>8231</v>
      </c>
      <c r="G90" s="54">
        <f t="shared" si="0"/>
        <v>8231</v>
      </c>
      <c r="H90" s="52">
        <f t="shared" si="0"/>
        <v>644471020.27291191</v>
      </c>
      <c r="I90" s="53">
        <f t="shared" si="0"/>
        <v>154171914.21661976</v>
      </c>
      <c r="J90" s="53">
        <f t="shared" si="0"/>
        <v>5316307.5520000011</v>
      </c>
      <c r="K90" s="53">
        <f t="shared" si="0"/>
        <v>35033308.044765413</v>
      </c>
      <c r="L90" s="53">
        <f t="shared" si="0"/>
        <v>154470954.44878373</v>
      </c>
      <c r="M90" s="54">
        <f t="shared" si="0"/>
        <v>993463504.53508103</v>
      </c>
      <c r="N90" s="52">
        <f t="shared" si="0"/>
        <v>145258990.26276249</v>
      </c>
      <c r="O90" s="53">
        <f t="shared" si="0"/>
        <v>81976457.554841891</v>
      </c>
      <c r="P90" s="53">
        <f t="shared" si="0"/>
        <v>4123209.6620000005</v>
      </c>
      <c r="Q90" s="54">
        <f t="shared" si="0"/>
        <v>231358657.47960445</v>
      </c>
      <c r="R90" s="52">
        <f t="shared" si="0"/>
        <v>413215382.57126766</v>
      </c>
      <c r="S90" s="53">
        <f t="shared" ref="S90:BI90" si="1">SUM(S9:S89)</f>
        <v>57342808.252050094</v>
      </c>
      <c r="T90" s="53">
        <f t="shared" si="1"/>
        <v>868492.8899999999</v>
      </c>
      <c r="U90" s="54">
        <f t="shared" si="1"/>
        <v>471426683.71331763</v>
      </c>
      <c r="V90" s="52">
        <f t="shared" si="1"/>
        <v>85996647.438881814</v>
      </c>
      <c r="W90" s="53">
        <f t="shared" si="1"/>
        <v>14852648.409727745</v>
      </c>
      <c r="X90" s="53">
        <f t="shared" si="1"/>
        <v>324605</v>
      </c>
      <c r="Y90" s="54">
        <f t="shared" si="1"/>
        <v>101173900.84860955</v>
      </c>
      <c r="Z90" s="52">
        <f t="shared" si="1"/>
        <v>54927699.982439771</v>
      </c>
      <c r="AA90" s="53">
        <f t="shared" si="1"/>
        <v>134391</v>
      </c>
      <c r="AB90" s="53">
        <f t="shared" si="1"/>
        <v>0</v>
      </c>
      <c r="AC90" s="53">
        <f t="shared" si="1"/>
        <v>2528963.8909363206</v>
      </c>
      <c r="AD90" s="53">
        <f t="shared" si="1"/>
        <v>19121428.378308646</v>
      </c>
      <c r="AE90" s="54">
        <f t="shared" si="1"/>
        <v>76712483.25168474</v>
      </c>
      <c r="AF90" s="52">
        <f t="shared" si="1"/>
        <v>699398720.25535202</v>
      </c>
      <c r="AG90" s="53">
        <f t="shared" si="1"/>
        <v>154306305.21661976</v>
      </c>
      <c r="AH90" s="53">
        <f t="shared" si="1"/>
        <v>5316307.5520000011</v>
      </c>
      <c r="AI90" s="53">
        <f t="shared" si="1"/>
        <v>37562271.935701735</v>
      </c>
      <c r="AJ90" s="53">
        <f t="shared" si="1"/>
        <v>173592382.82709238</v>
      </c>
      <c r="AK90" s="54">
        <f t="shared" si="1"/>
        <v>1070175987.7867656</v>
      </c>
      <c r="AL90" s="52">
        <f t="shared" si="1"/>
        <v>31261999352.370514</v>
      </c>
      <c r="AM90" s="53">
        <f t="shared" si="1"/>
        <v>2613361787.0443563</v>
      </c>
      <c r="AN90" s="53">
        <f t="shared" si="1"/>
        <v>337132408.74668849</v>
      </c>
      <c r="AO90" s="53">
        <f t="shared" si="1"/>
        <v>3198237628.0915265</v>
      </c>
      <c r="AP90" s="53">
        <f t="shared" si="1"/>
        <v>13306919409.546852</v>
      </c>
      <c r="AQ90" s="54">
        <f t="shared" si="1"/>
        <v>50717650585.799934</v>
      </c>
      <c r="AR90" s="52">
        <f t="shared" si="1"/>
        <v>23850915084.182716</v>
      </c>
      <c r="AS90" s="53">
        <f t="shared" si="1"/>
        <v>1521129210.7864847</v>
      </c>
      <c r="AT90" s="53">
        <f t="shared" si="1"/>
        <v>149719315.09587339</v>
      </c>
      <c r="AU90" s="53">
        <f t="shared" si="1"/>
        <v>2738870445.218729</v>
      </c>
      <c r="AV90" s="53">
        <f t="shared" si="1"/>
        <v>11760834896.481581</v>
      </c>
      <c r="AW90" s="54">
        <f t="shared" si="1"/>
        <v>40021468951.765381</v>
      </c>
      <c r="AX90" s="52">
        <f t="shared" si="1"/>
        <v>22460721155.239265</v>
      </c>
      <c r="AY90" s="53">
        <f t="shared" si="1"/>
        <v>1950099926.3556504</v>
      </c>
      <c r="AZ90" s="53">
        <f t="shared" si="1"/>
        <v>297858050.89477646</v>
      </c>
      <c r="BA90" s="53">
        <f t="shared" si="1"/>
        <v>2073085271.4936044</v>
      </c>
      <c r="BB90" s="53">
        <f t="shared" si="1"/>
        <v>8064950687.3204489</v>
      </c>
      <c r="BC90" s="54">
        <f t="shared" si="1"/>
        <v>34846715091.303757</v>
      </c>
      <c r="BD90" s="52">
        <f t="shared" si="1"/>
        <v>473868680.75769877</v>
      </c>
      <c r="BE90" s="53">
        <f t="shared" si="1"/>
        <v>64081570.51504878</v>
      </c>
      <c r="BF90" s="53">
        <f t="shared" si="1"/>
        <v>1729925.8345841845</v>
      </c>
      <c r="BG90" s="53">
        <f t="shared" si="1"/>
        <v>50089626.402993284</v>
      </c>
      <c r="BH90" s="53">
        <f t="shared" si="1"/>
        <v>214235403.14545166</v>
      </c>
      <c r="BI90" s="54">
        <f t="shared" si="1"/>
        <v>804005206.6557765</v>
      </c>
    </row>
    <row r="91" spans="1:61" s="102" customFormat="1" ht="12" x14ac:dyDescent="0.3">
      <c r="A91" s="50" t="str">
        <f>"Source: Victorian Local Government Grants Commission - Questionnaire "&amp;$A$3&amp;" response from Council"</f>
        <v>Source: Victorian Local Government Grants Commission - Questionnaire 2021-22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row r="92" spans="1:61" s="102" customFormat="1" ht="12" x14ac:dyDescent="0.3">
      <c r="A92" s="50" t="s">
        <v>150</v>
      </c>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row>
  </sheetData>
  <printOptions horizontalCentered="1" verticalCentered="1"/>
  <pageMargins left="0.19685039370078741" right="0.19685039370078741" top="0.39370078740157483" bottom="0.39370078740157483" header="0.31496062992125984" footer="0.31496062992125984"/>
  <pageSetup paperSize="8" scale="60" fitToWidth="4" orientation="landscape" r:id="rId1"/>
  <headerFooter>
    <oddHeader>&amp;C&amp;"Arial"&amp;12&amp;K000000OFFICIAL&amp;1#</oddHeader>
    <oddFooter>&amp;C&amp;1#&amp;"Arial"&amp;12&amp;K000000OFFICIAL</oddFooter>
  </headerFooter>
  <colBreaks count="2" manualBreakCount="2">
    <brk id="21" max="90" man="1"/>
    <brk id="37" max="9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Description</vt:lpstr>
      <vt:lpstr>ALG1</vt:lpstr>
      <vt:lpstr>Road Length &amp; Exp</vt:lpstr>
      <vt:lpstr>'ALG1'!Print_Area</vt:lpstr>
      <vt:lpstr>Description!Print_Area</vt:lpstr>
      <vt:lpstr>'Road Length &amp; Exp'!Print_Area</vt:lpstr>
      <vt:lpstr>'ALG1'!Print_Titles</vt:lpstr>
      <vt:lpstr>'Road Length &amp; Exp'!Print_Titles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(DJPR)</cp:lastModifiedBy>
  <cp:lastPrinted>2019-09-02T04:14:18Z</cp:lastPrinted>
  <dcterms:created xsi:type="dcterms:W3CDTF">2012-08-03T00:53:16Z</dcterms:created>
  <dcterms:modified xsi:type="dcterms:W3CDTF">2023-05-09T06:25:45Z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2023-05-09T06:25:45Z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ba9233b0-58c2-47a1-8065-4b920484f04c</vt:lpwstr>
  </property>
  <property fmtid="{D5CDD505-2E9C-101B-9397-08002B2CF9AE}" pid="8" name="MSIP_Label_d00a4df9-c942-4b09-b23a-6c1023f6de27_ContentBits">
    <vt:lpwstr>3</vt:lpwstr>
  </property>
</Properties>
</file>