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G:\LGV\LOCAL GOVERNMENT VICTORIA\VGC\2020-21\06 REPORTING\20 Maps - Charts - Web - etc\Web\WEB - VGC Data - QU 2018-19 - May 2020\"/>
    </mc:Choice>
  </mc:AlternateContent>
  <xr:revisionPtr revIDLastSave="0" documentId="13_ncr:1_{AEE2820B-90F4-41F8-B977-A3E2891F394D}" xr6:coauthVersionLast="44" xr6:coauthVersionMax="44" xr10:uidLastSave="{00000000-0000-0000-0000-000000000000}"/>
  <bookViews>
    <workbookView xWindow="-120" yWindow="-120" windowWidth="20730" windowHeight="11160" xr2:uid="{00000000-000D-0000-FFFF-FFFF00000000}"/>
  </bookViews>
  <sheets>
    <sheet name="Description" sheetId="11" r:id="rId1"/>
    <sheet name="ABS2" sheetId="8" r:id="rId2"/>
    <sheet name="Balance Sheets" sheetId="1" r:id="rId3"/>
    <sheet name="ABS3" sheetId="10" r:id="rId4"/>
    <sheet name="Sources &amp; Applications" sheetId="9" r:id="rId5"/>
  </sheets>
  <definedNames>
    <definedName name="_xlnm.Print_Area" localSheetId="1">'ABS2'!$B$2:$E$235</definedName>
    <definedName name="_xlnm.Print_Area" localSheetId="3">'ABS3'!$B$1:$K$25</definedName>
    <definedName name="_xlnm.Print_Area" localSheetId="2">'Balance Sheets'!$A$1:$EN$91</definedName>
    <definedName name="_xlnm.Print_Area" localSheetId="0">Description!$B$1:$C$30</definedName>
    <definedName name="_xlnm.Print_Area" localSheetId="4">'Sources &amp; Applications'!$A$1:$AQ$91</definedName>
    <definedName name="_xlnm.Print_Titles" localSheetId="1">'ABS2'!$A:$D,'ABS2'!$1:$10</definedName>
    <definedName name="_xlnm.Print_Titles" localSheetId="3">'ABS3'!$A:$D,'ABS3'!$1:$11</definedName>
    <definedName name="_xlnm.Print_Titles" localSheetId="2">'Balance Sheets'!$A:$A,'Balance Sheets'!$1:$9</definedName>
    <definedName name="_xlnm.Print_Titles" localSheetId="4">'Sources &amp; Applications'!$A:$A,'Sources &amp; Applications'!$1:$9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9" i="10" l="1"/>
  <c r="J19" i="10"/>
  <c r="I19" i="10"/>
  <c r="H19" i="10"/>
  <c r="G19" i="10"/>
  <c r="F19" i="10"/>
  <c r="E19" i="10"/>
  <c r="A91" i="9"/>
  <c r="AQ90" i="9"/>
  <c r="AP90" i="9"/>
  <c r="AO90" i="9"/>
  <c r="AN90" i="9"/>
  <c r="AM90" i="9"/>
  <c r="AL90" i="9"/>
  <c r="AK90" i="9"/>
  <c r="AJ90" i="9"/>
  <c r="AI90" i="9"/>
  <c r="AH90" i="9"/>
  <c r="AG90" i="9"/>
  <c r="AF90" i="9"/>
  <c r="AE90" i="9"/>
  <c r="AD90" i="9"/>
  <c r="AC90" i="9"/>
  <c r="AB90" i="9"/>
  <c r="AA90" i="9"/>
  <c r="Z90" i="9"/>
  <c r="Y90" i="9"/>
  <c r="X90" i="9"/>
  <c r="W90" i="9"/>
  <c r="V90" i="9"/>
  <c r="U90" i="9"/>
  <c r="T90" i="9"/>
  <c r="S90" i="9"/>
  <c r="R90" i="9"/>
  <c r="Q90" i="9"/>
  <c r="P90" i="9"/>
  <c r="O90" i="9"/>
  <c r="N90" i="9"/>
  <c r="M90" i="9"/>
  <c r="L90" i="9"/>
  <c r="K90" i="9"/>
  <c r="J90" i="9"/>
  <c r="I90" i="9"/>
  <c r="H90" i="9"/>
  <c r="G90" i="9"/>
  <c r="F90" i="9"/>
  <c r="E90" i="9"/>
  <c r="D90" i="9"/>
  <c r="C90" i="9"/>
  <c r="B90" i="9"/>
  <c r="E228" i="8" l="1"/>
  <c r="E148" i="8"/>
  <c r="E135" i="8"/>
  <c r="E122" i="8"/>
  <c r="E150" i="8" s="1"/>
  <c r="E121" i="8"/>
  <c r="E104" i="8"/>
  <c r="E87" i="8"/>
  <c r="E79" i="8"/>
  <c r="E81" i="8" s="1"/>
  <c r="E70" i="8"/>
  <c r="E69" i="8"/>
  <c r="E54" i="8"/>
  <c r="E48" i="8"/>
  <c r="E32" i="8"/>
  <c r="E24" i="8"/>
  <c r="E20" i="8"/>
  <c r="E33" i="8" s="1"/>
  <c r="E56" i="8" s="1"/>
  <c r="E83" i="8" l="1"/>
  <c r="E89" i="8" s="1"/>
  <c r="AE90" i="1" l="1"/>
  <c r="EI90" i="1" l="1"/>
  <c r="DT90" i="1"/>
  <c r="BO90" i="1"/>
  <c r="BS90" i="1"/>
  <c r="A91" i="1"/>
  <c r="DP90" i="1" l="1"/>
  <c r="DU90" i="1"/>
  <c r="DY90" i="1"/>
  <c r="EC90" i="1"/>
  <c r="EG90" i="1"/>
  <c r="EL90" i="1"/>
  <c r="EE90" i="1"/>
  <c r="DA90" i="1"/>
  <c r="EN90" i="1"/>
  <c r="DE90" i="1"/>
  <c r="DI90" i="1"/>
  <c r="DM90" i="1"/>
  <c r="DD90" i="1"/>
  <c r="DH90" i="1"/>
  <c r="DL90" i="1"/>
  <c r="DQ90" i="1"/>
  <c r="DV90" i="1"/>
  <c r="DZ90" i="1"/>
  <c r="ED90" i="1"/>
  <c r="EH90" i="1"/>
  <c r="EM90" i="1"/>
  <c r="EJ90" i="1"/>
  <c r="DS90" i="1"/>
  <c r="EK90" i="1"/>
  <c r="EB90" i="1"/>
  <c r="DB90" i="1"/>
  <c r="DF90" i="1"/>
  <c r="DJ90" i="1"/>
  <c r="DN90" i="1"/>
  <c r="DR90" i="1"/>
  <c r="DW90" i="1"/>
  <c r="EA90" i="1"/>
  <c r="DC90" i="1"/>
  <c r="DG90" i="1"/>
  <c r="DK90" i="1"/>
  <c r="DO90" i="1"/>
  <c r="DX90" i="1"/>
  <c r="EF90" i="1"/>
  <c r="BF90" i="1"/>
  <c r="BJ90" i="1"/>
  <c r="BN90" i="1"/>
  <c r="BT90" i="1"/>
  <c r="BX90" i="1"/>
  <c r="CB90" i="1"/>
  <c r="BE90" i="1"/>
  <c r="BI90" i="1"/>
  <c r="BM90" i="1"/>
  <c r="BR90" i="1"/>
  <c r="BW90" i="1"/>
  <c r="CA90" i="1"/>
  <c r="CE90" i="1"/>
  <c r="CI90" i="1"/>
  <c r="CX90" i="1"/>
  <c r="CL90" i="1"/>
  <c r="CP90" i="1"/>
  <c r="CT90" i="1"/>
  <c r="CF90" i="1"/>
  <c r="CJ90" i="1"/>
  <c r="CY90" i="1"/>
  <c r="CM90" i="1"/>
  <c r="CQ90" i="1"/>
  <c r="CU90" i="1"/>
  <c r="BH90" i="1"/>
  <c r="BL90" i="1"/>
  <c r="BQ90" i="1"/>
  <c r="BV90" i="1"/>
  <c r="BZ90" i="1"/>
  <c r="CD90" i="1"/>
  <c r="CH90" i="1"/>
  <c r="CW90" i="1"/>
  <c r="CK90" i="1"/>
  <c r="CO90" i="1"/>
  <c r="CS90" i="1"/>
  <c r="BG90" i="1"/>
  <c r="BK90" i="1"/>
  <c r="BP90" i="1"/>
  <c r="BU90" i="1"/>
  <c r="BY90" i="1"/>
  <c r="CC90" i="1"/>
  <c r="CG90" i="1"/>
  <c r="CV90" i="1"/>
  <c r="CZ90" i="1"/>
  <c r="CN90" i="1"/>
  <c r="CR90" i="1"/>
  <c r="AJ90" i="1"/>
  <c r="AH90" i="1"/>
  <c r="AL90" i="1"/>
  <c r="AP90" i="1"/>
  <c r="AT90" i="1"/>
  <c r="AK90" i="1"/>
  <c r="AO90" i="1"/>
  <c r="AS90" i="1"/>
  <c r="AU90" i="1"/>
  <c r="AI90" i="1"/>
  <c r="AM90" i="1"/>
  <c r="AQ90" i="1"/>
  <c r="AR90" i="1"/>
  <c r="AN90" i="1"/>
  <c r="AA90" i="1"/>
  <c r="AB90" i="1"/>
  <c r="Z90" i="1"/>
  <c r="AD90" i="1"/>
  <c r="AZ90" i="1"/>
  <c r="AV90" i="1"/>
  <c r="AY90" i="1" l="1"/>
  <c r="AW90" i="1"/>
  <c r="AG90" i="1"/>
  <c r="AX90" i="1"/>
  <c r="S90" i="1"/>
  <c r="K90" i="1"/>
  <c r="O90" i="1"/>
  <c r="U90" i="1"/>
  <c r="X90" i="1"/>
  <c r="J90" i="1"/>
  <c r="R90" i="1"/>
  <c r="P90" i="1"/>
  <c r="L90" i="1"/>
  <c r="N90" i="1"/>
  <c r="M90" i="1"/>
  <c r="Q90" i="1"/>
  <c r="Y90" i="1"/>
  <c r="V90" i="1"/>
  <c r="T90" i="1"/>
  <c r="W90" i="1"/>
  <c r="F90" i="1"/>
  <c r="H90" i="1" l="1"/>
  <c r="I90" i="1"/>
  <c r="G90" i="1"/>
  <c r="C90" i="1"/>
  <c r="D90" i="1"/>
  <c r="E90" i="1"/>
  <c r="B90" i="1"/>
  <c r="AC90" i="1" l="1"/>
  <c r="AF90" i="1"/>
  <c r="BA90" i="1"/>
  <c r="BB90" i="1"/>
  <c r="BC90" i="1"/>
  <c r="BD90" i="1" l="1"/>
</calcChain>
</file>

<file path=xl/sharedStrings.xml><?xml version="1.0" encoding="utf-8"?>
<sst xmlns="http://schemas.openxmlformats.org/spreadsheetml/2006/main" count="690" uniqueCount="397">
  <si>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</si>
  <si>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</si>
  <si>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</si>
  <si>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</si>
  <si>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</si>
  <si>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</si>
  <si>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</si>
  <si>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</si>
  <si>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</si>
  <si>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</si>
  <si>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</si>
  <si>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</si>
  <si>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</si>
  <si>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</si>
  <si>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</si>
  <si>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</si>
  <si>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</si>
  <si>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</si>
  <si>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</si>
  <si>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</si>
  <si>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</si>
  <si>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</si>
  <si>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</si>
  <si>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</si>
  <si>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</si>
  <si>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</si>
  <si>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</si>
  <si>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</si>
  <si>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</si>
  <si>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</si>
  <si>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</si>
  <si>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</si>
  <si>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</si>
  <si>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</si>
  <si>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</si>
  <si>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</si>
  <si>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</si>
  <si>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</si>
  <si>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</si>
  <si>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</si>
  <si>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</si>
  <si>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</si>
  <si>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</si>
  <si>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</si>
  <si>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</si>
  <si>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</si>
  <si>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</si>
  <si>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</si>
  <si>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</si>
  <si>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</si>
  <si>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</si>
  <si>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</si>
  <si>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</si>
  <si>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</si>
  <si>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</si>
  <si>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</si>
  <si>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</si>
  <si>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</si>
  <si>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</si>
  <si>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</si>
  <si>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</si>
  <si>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</si>
  <si>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</si>
  <si>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</si>
  <si>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</si>
  <si>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</si>
  <si>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</si>
  <si>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</si>
  <si>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</si>
  <si>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</si>
  <si>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</si>
  <si>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</si>
  <si>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</si>
  <si>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</si>
  <si>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</si>
  <si>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</si>
  <si>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</si>
  <si>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</si>
  <si>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</si>
  <si>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</si>
  <si>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</si>
  <si>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Other</t>
  </si>
  <si>
    <t xml:space="preserve">  - Other (include banks and other financial institutions)</t>
  </si>
  <si>
    <t>Total Currency and Deposits Held</t>
  </si>
  <si>
    <t>Fin &amp; Non-Fin Public Sector units - Treasury Corporation of Vic</t>
  </si>
  <si>
    <t>Fin &amp; Non-fin Public Sector units - Public Financial Enterprises</t>
  </si>
  <si>
    <t>Fin &amp; Non-fin Public Sector units - Other Public Sector Units</t>
  </si>
  <si>
    <t>Advances Paid - held with</t>
  </si>
  <si>
    <t>Total Advances Paid</t>
  </si>
  <si>
    <t>Public Sector Units</t>
  </si>
  <si>
    <t>Private Sector</t>
  </si>
  <si>
    <t>Investments, Loans and Placements held with</t>
  </si>
  <si>
    <t xml:space="preserve">  - Equity Investments</t>
  </si>
  <si>
    <t>Total Investments, Loans &amp; Placements Held</t>
  </si>
  <si>
    <t>Total Financial Assets</t>
  </si>
  <si>
    <t>Fin &amp; Non-fin Public Sector units - Local Government Councils</t>
  </si>
  <si>
    <t>Fin &amp; Non-fin Public Sector units - Public Trading Enterprises</t>
  </si>
  <si>
    <t>Non-Financial Assets</t>
  </si>
  <si>
    <t>Land</t>
  </si>
  <si>
    <t>Buildings  (Net of Depreciation)</t>
  </si>
  <si>
    <t>Construction / Infrastructure  (Net of Depreciation)</t>
  </si>
  <si>
    <t>Plant &amp; Equipment  (Net of Depreciation)</t>
  </si>
  <si>
    <t>Other Fixed Assets  (Net of Depreciation)</t>
  </si>
  <si>
    <t>Intangible Assets</t>
  </si>
  <si>
    <t>Stocks, Stores &amp; Materials, Unfinished Goods, Land held for Resale</t>
  </si>
  <si>
    <t>Total Non-Financial Assets</t>
  </si>
  <si>
    <t>Capital Work in Progress - Buildings</t>
  </si>
  <si>
    <t>Capital Work in Progress - Construction / Infrastructure</t>
  </si>
  <si>
    <t>Capital Work in Progress - Plant &amp; Equipment</t>
  </si>
  <si>
    <t>Capital Work in Progress - Other Fixed Assets</t>
  </si>
  <si>
    <t>Non-Equity Assets</t>
  </si>
  <si>
    <t>Accounts receivable and other</t>
  </si>
  <si>
    <t>Less: Provision for doubtful debts</t>
  </si>
  <si>
    <t>Total Non-Equity Assets</t>
  </si>
  <si>
    <t>Total Assets</t>
  </si>
  <si>
    <t>Part 1  Assets</t>
  </si>
  <si>
    <t>Part 2  Liabilities &amp; Equities</t>
  </si>
  <si>
    <t>Financial Liabilities</t>
  </si>
  <si>
    <t>Deposits Held</t>
  </si>
  <si>
    <t>Advances Received</t>
  </si>
  <si>
    <t>Total Borrowings</t>
  </si>
  <si>
    <t>Total Financial Liabilities</t>
  </si>
  <si>
    <t>Borrowings - Finance Leases</t>
  </si>
  <si>
    <t>Borrowings - Domestic Loans</t>
  </si>
  <si>
    <t>Borrowings - Loans from the Treasury Corporation of Victoria</t>
  </si>
  <si>
    <t>Borrowings - Securities (maturing &lt; 1 year)</t>
  </si>
  <si>
    <t>Borrowings - Securities (maturing &gt; 1 year)</t>
  </si>
  <si>
    <t>Other Liabilities</t>
  </si>
  <si>
    <t>Accounts payable, GST payable, Prepayments received</t>
  </si>
  <si>
    <t>Total Provisions</t>
  </si>
  <si>
    <t>Total Other Liabilities</t>
  </si>
  <si>
    <t>Total Liabilities</t>
  </si>
  <si>
    <t>Provisions - Superannuation</t>
  </si>
  <si>
    <t>Provisions - Employee Benefits</t>
  </si>
  <si>
    <t>Provisions - Rehabilitation of Tips / Quarries</t>
  </si>
  <si>
    <t>Provisions - Self Insurance and/or future losses</t>
  </si>
  <si>
    <t>Provisions - Other</t>
  </si>
  <si>
    <t>Equity</t>
  </si>
  <si>
    <t>Accumulated Surplus</t>
  </si>
  <si>
    <t>Reserves</t>
  </si>
  <si>
    <t>Total Equity</t>
  </si>
  <si>
    <t>Total Liabilitiles &amp; Equity</t>
  </si>
  <si>
    <t>Part 3  Cash Flow Statement</t>
  </si>
  <si>
    <t>Financial Assets - Currency and Deposits held with :</t>
  </si>
  <si>
    <t>Cash Flows From Operating Activities - Receipts</t>
  </si>
  <si>
    <t>Rates (General, Special, Municipal etc.)</t>
  </si>
  <si>
    <t>Fees, Charges and Sales (incl. Waste Management, Rates &amp; Charges)</t>
  </si>
  <si>
    <t>Dividends (from public corporations)</t>
  </si>
  <si>
    <t>Other (incl. Recoveries &amp; Divs from private corporations, contributions, fines etc)</t>
  </si>
  <si>
    <t>Total Recipts</t>
  </si>
  <si>
    <t>Grants and Subsidies Received from: - State Government</t>
  </si>
  <si>
    <t>Grants and Subsidies Received from: - Commonwealth Government</t>
  </si>
  <si>
    <t>Interest Received from - Treasury Corporation of Victoria (TCV)</t>
  </si>
  <si>
    <t>Interest Received from - Other financial institutions</t>
  </si>
  <si>
    <t>Cash Flows From Operating Activities - Payments</t>
  </si>
  <si>
    <t>Employee Superannuation</t>
  </si>
  <si>
    <t>Other Employee Outlays</t>
  </si>
  <si>
    <t>Restructuring</t>
  </si>
  <si>
    <t>Materials &amp; Services</t>
  </si>
  <si>
    <t>Insurance Outlays</t>
  </si>
  <si>
    <t>Other Outlays</t>
  </si>
  <si>
    <t>Total Payments</t>
  </si>
  <si>
    <t>Net Cash Provided By Operating Activities</t>
  </si>
  <si>
    <t>Interest Paid to - Treasury Corporation of Victoria (TCV)</t>
  </si>
  <si>
    <t>Interest Paid to - Other financial institutions</t>
  </si>
  <si>
    <t>Subsidies and Grants paid to - Public Corporations</t>
  </si>
  <si>
    <t>Subsidies and Grants paid to - Other</t>
  </si>
  <si>
    <t>Cash Flows From Investing Activities</t>
  </si>
  <si>
    <t>Proceeds from Capital Asset Sales</t>
  </si>
  <si>
    <t>Advances made to the private sector for policy purposes (net(+/-))</t>
  </si>
  <si>
    <t>Payments for Capital Assets</t>
  </si>
  <si>
    <t>Net Cash (used in) Investing Activities</t>
  </si>
  <si>
    <t>Acquisition/Disposal of Equity in Public Corporations (net(+/-)) - Water Authorities</t>
  </si>
  <si>
    <t>Acquisition/Disposal of Equity in Public Corporations (net(+/-)) - Waste Management Authorities</t>
  </si>
  <si>
    <t>Acquisition/Disposal of Equity in Public Corporations (net(+/-)) - Other</t>
  </si>
  <si>
    <t>Increase in investments (liquidity management purposes) - Treasury Corporation of Victoria (TCV)</t>
  </si>
  <si>
    <t>Increase in investments (liquidity management purposes) - Other</t>
  </si>
  <si>
    <t>Cash Flows from Financing Activities</t>
  </si>
  <si>
    <t>Increase in Deposits Received (Net)</t>
  </si>
  <si>
    <t>Net cash (used in) Financing Activities</t>
  </si>
  <si>
    <t>Net Change in Cash Held</t>
  </si>
  <si>
    <t>Cash at Beginning of Financial Year</t>
  </si>
  <si>
    <t>Cash at End of Financial Year</t>
  </si>
  <si>
    <t>Advances received (net) from - State Government</t>
  </si>
  <si>
    <t>Advances received (net) from - Other</t>
  </si>
  <si>
    <t>Proceeds From Borrowings - Treasury Corporation of Victoria (TCV)</t>
  </si>
  <si>
    <t>Proceeds From Borrowings - Other</t>
  </si>
  <si>
    <t>Repayments of Borrowings - Treasury Corporation of Victoria (TCV)</t>
  </si>
  <si>
    <t>Repayments of Borrowings - Other</t>
  </si>
  <si>
    <t>Part 4  Reconciliation Statement</t>
  </si>
  <si>
    <t>Increase in receivables and investments</t>
  </si>
  <si>
    <t>Increase in employee-related provisions</t>
  </si>
  <si>
    <t>Increase in other provisions n.e.c.</t>
  </si>
  <si>
    <t>Increase in payables and borrowings</t>
  </si>
  <si>
    <t>Change in Inventories</t>
  </si>
  <si>
    <t>Part 5  Income Statement</t>
  </si>
  <si>
    <t>Revenue (Ordinary Revenue Activity)</t>
  </si>
  <si>
    <t>Rates and Charges  (from VGC2)</t>
  </si>
  <si>
    <t>Sales of Goods &amp; Services</t>
  </si>
  <si>
    <t>Reimbursements</t>
  </si>
  <si>
    <t>Grants Current and Non-recurrent</t>
  </si>
  <si>
    <t>Statutory Fees and Fines - Parking</t>
  </si>
  <si>
    <t>Statutory Fees and Fines - Other</t>
  </si>
  <si>
    <t>Contributions - Cash</t>
  </si>
  <si>
    <t>Contributions - Non Monetary Assets</t>
  </si>
  <si>
    <t>Interest and Investment Revenue</t>
  </si>
  <si>
    <t>Interest on Investments</t>
  </si>
  <si>
    <t>Rental Income from Investment Properties</t>
  </si>
  <si>
    <t>Interest from Overdue Rates</t>
  </si>
  <si>
    <t>Fair Value Adjustments</t>
  </si>
  <si>
    <t>Other Revenue</t>
  </si>
  <si>
    <t xml:space="preserve">Dividend Revenue - Public Non Financial Corporation </t>
  </si>
  <si>
    <t>Dividend Revenue - Other</t>
  </si>
  <si>
    <t>Operating Expenses - Employee Benefits</t>
  </si>
  <si>
    <t>Salaries and Wages</t>
  </si>
  <si>
    <t>Councillors Remuneration</t>
  </si>
  <si>
    <t>Fringe Benefits Tax Expenses</t>
  </si>
  <si>
    <t>Superannuation</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</si>
  <si>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</si>
  <si>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</si>
  <si>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</si>
  <si>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</si>
  <si>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</si>
  <si>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</si>
  <si>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</si>
  <si>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 - Council</t>
  </si>
  <si>
    <t>Other Current Transfer Expenses (incl contributions) - Other</t>
  </si>
  <si>
    <t>Capital Transfer Expenses</t>
  </si>
  <si>
    <t>Capital grant expenses</t>
  </si>
  <si>
    <t>Assets donated by council</t>
  </si>
  <si>
    <t>Other Capital Transfer Expenses</t>
  </si>
  <si>
    <t xml:space="preserve">Depreciation </t>
  </si>
  <si>
    <t>Amortisation</t>
  </si>
  <si>
    <t>Finance Costs</t>
  </si>
  <si>
    <t xml:space="preserve">Other Expenses </t>
  </si>
  <si>
    <t>Other Comprehensive Income</t>
  </si>
  <si>
    <t>Comprehensive Result</t>
  </si>
  <si>
    <t>Fair Value adjustments for financial assets at fair value</t>
  </si>
  <si>
    <t>Net asset revaluation increment (decrement)</t>
  </si>
  <si>
    <t>Net gain/(loss) on disposal of property, plant and equipment, infrastructure.</t>
  </si>
  <si>
    <t>ABS2</t>
  </si>
  <si>
    <t>Code</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</si>
  <si>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</si>
  <si>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</si>
  <si>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</si>
  <si>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</si>
  <si>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</si>
  <si>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</si>
  <si>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</si>
  <si>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</si>
  <si>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</si>
  <si>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Public Sector Units</t>
  </si>
  <si>
    <t xml:space="preserve">  - Private Sector</t>
  </si>
  <si>
    <t xml:space="preserve">        - Local Government Councils</t>
  </si>
  <si>
    <t xml:space="preserve">        - Public Trading Enterprises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</si>
  <si>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</si>
  <si>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</si>
  <si>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</si>
  <si>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</si>
  <si>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Capital Work in Progress</t>
  </si>
  <si>
    <t xml:space="preserve">  - Buildings</t>
  </si>
  <si>
    <t xml:space="preserve">  - Construction / Infrastructure</t>
  </si>
  <si>
    <t xml:space="preserve">  - Plant &amp; Equipment</t>
  </si>
  <si>
    <t xml:space="preserve">  - Other Fixed Assets</t>
  </si>
  <si>
    <t>Part 2</t>
  </si>
  <si>
    <t>Liabilities &amp; Equities</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</si>
  <si>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</si>
  <si>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</si>
  <si>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</si>
  <si>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</si>
  <si>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</si>
  <si>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</si>
  <si>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</si>
  <si>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</si>
  <si>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</si>
  <si>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</si>
  <si>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</si>
  <si>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</si>
  <si>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Part 3</t>
  </si>
  <si>
    <t>Cash Flow Statement</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</si>
  <si>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</si>
  <si>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</si>
  <si>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</si>
  <si>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</si>
  <si>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</si>
  <si>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</si>
  <si>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</si>
  <si>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</si>
  <si>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Interest Paid to</t>
  </si>
  <si>
    <t>Subsidies and Grants paid to</t>
  </si>
  <si>
    <t xml:space="preserve">  - Public Corporations</t>
  </si>
  <si>
    <t>Acquisition/Disposal of Equity in Public Corporations (net(+/-))</t>
  </si>
  <si>
    <t xml:space="preserve">  - Water Authorities</t>
  </si>
  <si>
    <t xml:space="preserve">  - Waste Management Authorities</t>
  </si>
  <si>
    <t>Increase in investments (liquidity management purposes)</t>
  </si>
  <si>
    <t>Advances received (net) from</t>
  </si>
  <si>
    <t>Proceeds From Borrowings</t>
  </si>
  <si>
    <t>Repayments of Borrowings</t>
  </si>
  <si>
    <t>Part 4</t>
  </si>
  <si>
    <r>
      <t xml:space="preserve">Reconciliation Statement </t>
    </r>
    <r>
      <rPr>
        <sz val="16"/>
        <color theme="1"/>
        <rFont val="Arial"/>
        <family val="2"/>
      </rPr>
      <t>(Partial)</t>
    </r>
  </si>
  <si>
    <t>Part 5</t>
  </si>
  <si>
    <t>Income Statement</t>
  </si>
  <si>
    <t>Statutory Fees and Fines</t>
  </si>
  <si>
    <t xml:space="preserve">  - Parking</t>
  </si>
  <si>
    <t xml:space="preserve">Contributions </t>
  </si>
  <si>
    <t xml:space="preserve">  - Cash</t>
  </si>
  <si>
    <t xml:space="preserve">  - Non Monetary Assets</t>
  </si>
  <si>
    <t>Dividend Revenue</t>
  </si>
  <si>
    <t xml:space="preserve">  - Public Non Financial Corporation </t>
  </si>
  <si>
    <t>Operating Expenses</t>
  </si>
  <si>
    <t>Employee Benefits</t>
  </si>
  <si>
    <t>Other Current Transfer Expenses (incl contributions)</t>
  </si>
  <si>
    <t xml:space="preserve">  - Council</t>
  </si>
  <si>
    <t>NOTE: The Australian Bureau of Statistics (ABS) has requested this data.  Data is not used in the VGC allocations.</t>
  </si>
  <si>
    <t>COMMENTS - Please add any comments and explanatory notes to the Comments tab.</t>
  </si>
  <si>
    <t>Balance Sheet &amp; Other Finances</t>
  </si>
  <si>
    <t>Accounts Receivable - Renewable Energy Certificates</t>
  </si>
  <si>
    <t>Total Liabilities &amp; Equity</t>
  </si>
  <si>
    <r>
      <t>Rates</t>
    </r>
    <r>
      <rPr>
        <sz val="12"/>
        <color theme="1"/>
        <rFont val="Arial"/>
        <family val="2"/>
      </rPr>
      <t xml:space="preserve"> (exclude Waste Management, Garbage Charges)</t>
    </r>
  </si>
  <si>
    <r>
      <t>Fees, Charges and Sales</t>
    </r>
    <r>
      <rPr>
        <sz val="12"/>
        <color theme="1"/>
        <rFont val="Arial"/>
        <family val="2"/>
      </rPr>
      <t xml:space="preserve"> (incl. Waste Management, Garbage Charges)</t>
    </r>
  </si>
  <si>
    <t>Total Receipts</t>
  </si>
  <si>
    <r>
      <t xml:space="preserve">Additional superannuation contributions 
</t>
    </r>
    <r>
      <rPr>
        <sz val="12"/>
        <color theme="1"/>
        <rFont val="Arial"/>
        <family val="2"/>
      </rPr>
      <t>(resulting from actuarial review)</t>
    </r>
  </si>
  <si>
    <t>Carbon Tax Expenses</t>
  </si>
  <si>
    <r>
      <t xml:space="preserve">Superannuation </t>
    </r>
    <r>
      <rPr>
        <sz val="12"/>
        <color theme="1"/>
        <rFont val="Arial"/>
        <family val="2"/>
      </rPr>
      <t>(total)</t>
    </r>
  </si>
  <si>
    <t>Council Name</t>
  </si>
  <si>
    <t>Additional Superannuation Contributions</t>
  </si>
  <si>
    <t>2017-18</t>
  </si>
  <si>
    <t>ABS2  Balance Sheets &amp; Other Finances</t>
  </si>
  <si>
    <t>2018-19</t>
  </si>
  <si>
    <t>as at 30 June 2019</t>
  </si>
  <si>
    <t>-</t>
  </si>
  <si>
    <t xml:space="preserve"> </t>
  </si>
  <si>
    <t xml:space="preserve">                                                                    </t>
  </si>
  <si>
    <t xml:space="preserve">                                                                                                                                                                                                                                                                                                                                                                          </t>
  </si>
  <si>
    <t>ABS3  Sources &amp; Applications of Finance &amp; Interest</t>
  </si>
  <si>
    <t xml:space="preserve">Long Term Debt (beginning of year) </t>
  </si>
  <si>
    <t>New Loans Raised (excl. refinancing loans)</t>
  </si>
  <si>
    <t>Debt Redeemed</t>
  </si>
  <si>
    <t>Long Term Debt (end of year)</t>
  </si>
  <si>
    <t>Interest Paid</t>
  </si>
  <si>
    <t>Interest Received</t>
  </si>
  <si>
    <t>Investment as at 30 June (principal only)</t>
  </si>
  <si>
    <t>03000</t>
  </si>
  <si>
    <t>03050</t>
  </si>
  <si>
    <t>03100</t>
  </si>
  <si>
    <t>03150</t>
  </si>
  <si>
    <t>03250</t>
  </si>
  <si>
    <t>03299</t>
  </si>
  <si>
    <t>Bank</t>
  </si>
  <si>
    <t>NBFIs</t>
  </si>
  <si>
    <t>Victorian Treasury</t>
  </si>
  <si>
    <t>Other Councils</t>
  </si>
  <si>
    <t>Other Sources</t>
  </si>
  <si>
    <t xml:space="preserve">Total </t>
  </si>
  <si>
    <t>ABS3</t>
  </si>
  <si>
    <t xml:space="preserve">Sources &amp; Applications of Finance &amp; Interest </t>
  </si>
  <si>
    <t>Sources &amp; Applications of Finance &amp; Interest</t>
  </si>
  <si>
    <t>Long Term 
Debt</t>
  </si>
  <si>
    <t>New Loans 
Raised</t>
  </si>
  <si>
    <t>Debt 
Redeemed</t>
  </si>
  <si>
    <t>Interest 
Paid</t>
  </si>
  <si>
    <t>Interest 
Received</t>
  </si>
  <si>
    <t>Investment 
as at 30 June</t>
  </si>
  <si>
    <t>(beginning of year)</t>
  </si>
  <si>
    <t>(excl. refinancing loans)</t>
  </si>
  <si>
    <t>(end of year)</t>
  </si>
  <si>
    <t>(principal only)</t>
  </si>
  <si>
    <t>(1)</t>
  </si>
  <si>
    <t>(2)</t>
  </si>
  <si>
    <t>(3)</t>
  </si>
  <si>
    <t>(4)</t>
  </si>
  <si>
    <t>(5)</t>
  </si>
  <si>
    <t>(6)</t>
  </si>
  <si>
    <t>(7)</t>
  </si>
  <si>
    <t>Source of Finance</t>
  </si>
  <si>
    <t>Local Government Accounting &amp; General Information</t>
  </si>
  <si>
    <t>ABS2 &amp; 3</t>
  </si>
  <si>
    <t>Finance Data</t>
  </si>
  <si>
    <t>Description</t>
  </si>
  <si>
    <t xml:space="preserve">The data in these spreadsheet represents the Council's determination of :
</t>
  </si>
  <si>
    <r>
      <rPr>
        <b/>
        <sz val="11"/>
        <color theme="1"/>
        <rFont val="Arial"/>
        <family val="2"/>
      </rPr>
      <t>Part 1 - Assets</t>
    </r>
    <r>
      <rPr>
        <sz val="11"/>
        <color theme="1"/>
        <rFont val="Arial"/>
        <family val="2"/>
      </rPr>
      <t xml:space="preserve">
- Details of Financial, Non-Financial and Non-Equity Assets
</t>
    </r>
  </si>
  <si>
    <r>
      <rPr>
        <b/>
        <sz val="11"/>
        <color theme="1"/>
        <rFont val="Arial"/>
        <family val="2"/>
      </rPr>
      <t>Part 2 - Liabilities &amp; Equities</t>
    </r>
    <r>
      <rPr>
        <sz val="11"/>
        <color theme="1"/>
        <rFont val="Arial"/>
        <family val="2"/>
      </rPr>
      <t xml:space="preserve">
- Details of Financial Liabilities, Other Liabilities and Equity
</t>
    </r>
  </si>
  <si>
    <r>
      <rPr>
        <b/>
        <sz val="11"/>
        <color theme="1"/>
        <rFont val="Arial"/>
        <family val="2"/>
      </rPr>
      <t>Part 3 - Cash Flow Statement</t>
    </r>
    <r>
      <rPr>
        <sz val="11"/>
        <color theme="1"/>
        <rFont val="Arial"/>
        <family val="2"/>
      </rPr>
      <t xml:space="preserve">
- Details of Cash Flow from Operating Activities - Receipts &amp; Payments, 
  Investing &amp; Financing Activities, 
</t>
    </r>
  </si>
  <si>
    <r>
      <rPr>
        <b/>
        <sz val="11"/>
        <color theme="1"/>
        <rFont val="Arial"/>
        <family val="2"/>
      </rPr>
      <t>Part 4 - Reconciliation Statement</t>
    </r>
    <r>
      <rPr>
        <sz val="11"/>
        <color theme="1"/>
        <rFont val="Arial"/>
        <family val="2"/>
      </rPr>
      <t xml:space="preserve">
</t>
    </r>
  </si>
  <si>
    <r>
      <rPr>
        <b/>
        <sz val="11"/>
        <color theme="1"/>
        <rFont val="Arial"/>
        <family val="2"/>
      </rPr>
      <t>Part 5 - Income Statement</t>
    </r>
    <r>
      <rPr>
        <sz val="11"/>
        <color theme="1"/>
        <rFont val="Arial"/>
        <family val="2"/>
      </rPr>
      <t xml:space="preserve">
- Details of Revenue, Interest &amp; Investment, Operating Expenses &amp; Other
</t>
    </r>
  </si>
  <si>
    <t xml:space="preserve">More Information
</t>
  </si>
  <si>
    <t xml:space="preserve">Refer to Manual pages 38-50.
</t>
  </si>
  <si>
    <t>TABS</t>
  </si>
  <si>
    <r>
      <rPr>
        <b/>
        <sz val="11"/>
        <color theme="1"/>
        <rFont val="Arial"/>
        <family val="2"/>
      </rPr>
      <t>ABS2</t>
    </r>
    <r>
      <rPr>
        <sz val="11"/>
        <color theme="1"/>
        <rFont val="Arial"/>
        <family val="2"/>
      </rPr>
      <t xml:space="preserve">
- Questionnaire tab showing data requested.
</t>
    </r>
  </si>
  <si>
    <r>
      <rPr>
        <b/>
        <sz val="11"/>
        <color theme="1"/>
        <rFont val="Arial"/>
        <family val="2"/>
      </rPr>
      <t>Balance Sheets</t>
    </r>
    <r>
      <rPr>
        <sz val="11"/>
        <color theme="1"/>
        <rFont val="Arial"/>
        <family val="2"/>
      </rPr>
      <t xml:space="preserve">
- Council data in responses to balance sheets and other finances
</t>
    </r>
  </si>
  <si>
    <r>
      <rPr>
        <b/>
        <sz val="11"/>
        <color theme="1"/>
        <rFont val="Arial"/>
        <family val="2"/>
      </rPr>
      <t>ABS3</t>
    </r>
    <r>
      <rPr>
        <sz val="11"/>
        <color theme="1"/>
        <rFont val="Arial"/>
        <family val="2"/>
      </rPr>
      <t xml:space="preserve"> 
- Questionnaire tab showing data requested.
</t>
    </r>
  </si>
  <si>
    <r>
      <rPr>
        <b/>
        <sz val="11"/>
        <color theme="1"/>
        <rFont val="Arial"/>
        <family val="2"/>
      </rPr>
      <t>Sources &amp; Applications</t>
    </r>
    <r>
      <rPr>
        <sz val="11"/>
        <color theme="1"/>
        <rFont val="Arial"/>
        <family val="2"/>
      </rPr>
      <t xml:space="preserve">
- Council data in responses to sources &amp; applications of finance &amp; interest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</si>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</sst>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7"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b/>
      <sz val="14"/>
      <color theme="1"/>
      <name val="Arial"/>
      <family val="2"/>
    </font>
    <font>
      <sz val="12"/>
      <color theme="1"/>
      <name val="Arial"/>
      <family val="2"/>
    </font>
    <font>
      <b/>
      <sz val="16"/>
      <color theme="1"/>
      <name val="Arial"/>
      <family val="2"/>
    </font>
    <font>
      <sz val="16"/>
      <color theme="1"/>
      <name val="Arial"/>
      <family val="2"/>
    </font>
    <font>
      <b/>
      <sz val="12"/>
      <color theme="9" tint="-0.249977111117893"/>
      <name val="Arial"/>
      <family val="2"/>
    </font>
    <font>
      <b/>
      <sz val="10"/>
      <color rgb="FFFF0000"/>
      <name val="Arial"/>
      <family val="2"/>
    </font>
    <font>
      <sz val="9"/>
      <name val="Arial"/>
      <family val="2"/>
    </font>
    <font>
      <sz val="8"/>
      <color theme="0"/>
      <name val="Arial"/>
      <family val="2"/>
    </font>
    <font>
      <sz val="10"/>
      <color theme="1"/>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5" borderId="0" applyBorder="0"/>
    <xf numFmtId="41" fontId="2" fillId="9" borderId="0" applyBorder="0"/>
    <xf numFmtId="0" fontId="2" fillId="9" borderId="0" applyFill="0" applyBorder="0">
      <alignment horizontal="left"/>
    </xf>
    <xf numFmtId="166" fontId="2" fillId="10" borderId="0"/>
    <xf numFmtId="0" fontId="7" fillId="0" borderId="0"/>
  </cellStyleXfs>
  <cellXfs count="178">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6" fillId="0" borderId="0" xfId="0" applyFont="1"/>
    <xf numFmtId="164" fontId="1" fillId="0" borderId="0" xfId="0" applyNumberFormat="1" applyFont="1" applyBorder="1"/>
    <xf numFmtId="164" fontId="2"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6" fillId="0" borderId="0" xfId="0" applyFont="1" applyAlignment="1">
      <alignment horizontal="left"/>
    </xf>
    <xf numFmtId="164" fontId="7" fillId="0" borderId="15" xfId="0" applyNumberFormat="1" applyFont="1" applyBorder="1" applyAlignment="1">
      <alignment vertical="top"/>
    </xf>
    <xf numFmtId="164" fontId="7" fillId="0" borderId="18" xfId="0" applyNumberFormat="1" applyFont="1" applyBorder="1" applyAlignment="1">
      <alignment vertical="top"/>
    </xf>
    <xf numFmtId="164" fontId="7" fillId="0" borderId="21" xfId="0" applyNumberFormat="1" applyFont="1" applyBorder="1" applyAlignment="1">
      <alignment vertical="top"/>
    </xf>
    <xf numFmtId="0" fontId="9" fillId="0" borderId="0" xfId="0" applyFont="1"/>
    <xf numFmtId="0" fontId="10" fillId="0" borderId="0" xfId="0" applyFont="1"/>
    <xf numFmtId="0" fontId="10" fillId="0" borderId="0" xfId="0" applyFont="1" applyAlignment="1">
      <alignment horizontal="center"/>
    </xf>
    <xf numFmtId="0" fontId="11" fillId="0" borderId="0" xfId="0" applyFont="1"/>
    <xf numFmtId="0" fontId="11" fillId="0" borderId="0" xfId="0" applyFont="1" applyAlignment="1">
      <alignment horizontal="center"/>
    </xf>
    <xf numFmtId="0" fontId="11" fillId="0" borderId="28" xfId="0" applyFont="1" applyBorder="1"/>
    <xf numFmtId="0" fontId="11" fillId="0" borderId="28" xfId="0" applyFont="1" applyBorder="1" applyAlignment="1">
      <alignment horizontal="center"/>
    </xf>
    <xf numFmtId="0" fontId="12" fillId="2" borderId="0" xfId="0" applyFont="1" applyFill="1" applyAlignment="1">
      <alignment horizontal="left"/>
    </xf>
    <xf numFmtId="0" fontId="12" fillId="0" borderId="0" xfId="0" applyFont="1" applyAlignment="1">
      <alignment horizontal="left"/>
    </xf>
    <xf numFmtId="0" fontId="12" fillId="2" borderId="0" xfId="0" applyFont="1" applyFill="1" applyAlignment="1">
      <alignment horizontal="center"/>
    </xf>
    <xf numFmtId="0" fontId="13" fillId="2" borderId="0" xfId="0" applyFont="1" applyFill="1" applyAlignment="1">
      <alignment horizontal="left"/>
    </xf>
    <xf numFmtId="0" fontId="12" fillId="2" borderId="0" xfId="0" applyFont="1" applyFill="1" applyAlignment="1">
      <alignment horizontal="center" wrapText="1"/>
    </xf>
    <xf numFmtId="0" fontId="12" fillId="0" borderId="0" xfId="0" applyFont="1" applyAlignment="1">
      <alignment horizontal="center"/>
    </xf>
    <xf numFmtId="0" fontId="12" fillId="0" borderId="0" xfId="0" applyFont="1"/>
    <xf numFmtId="0" fontId="14" fillId="0" borderId="0" xfId="0" applyFont="1" applyBorder="1" applyAlignment="1">
      <alignment vertical="top" wrapText="1"/>
    </xf>
    <xf numFmtId="0" fontId="14" fillId="0" borderId="0" xfId="0" applyFont="1" applyBorder="1" applyAlignment="1">
      <alignment horizontal="center"/>
    </xf>
    <xf numFmtId="0" fontId="14" fillId="0" borderId="0" xfId="0" applyFont="1"/>
    <xf numFmtId="0" fontId="15" fillId="2" borderId="0" xfId="0" applyFont="1" applyFill="1" applyAlignment="1">
      <alignment horizontal="left"/>
    </xf>
    <xf numFmtId="0" fontId="15" fillId="2" borderId="0" xfId="0" applyFont="1" applyFill="1" applyAlignment="1">
      <alignment horizontal="center" wrapText="1"/>
    </xf>
    <xf numFmtId="0" fontId="15" fillId="0" borderId="0" xfId="0" applyFont="1" applyAlignment="1">
      <alignment horizontal="center"/>
    </xf>
    <xf numFmtId="0" fontId="14" fillId="0" borderId="0" xfId="0" applyFont="1" applyBorder="1"/>
    <xf numFmtId="0" fontId="12" fillId="0" borderId="0" xfId="0" applyFont="1" applyAlignment="1">
      <alignment horizontal="right"/>
    </xf>
    <xf numFmtId="0" fontId="12" fillId="0" borderId="0" xfId="0" applyFont="1" applyBorder="1" applyAlignment="1">
      <alignment horizontal="center"/>
    </xf>
    <xf numFmtId="0" fontId="15" fillId="2" borderId="0" xfId="0" applyFont="1" applyFill="1"/>
    <xf numFmtId="0" fontId="14" fillId="2" borderId="0" xfId="0" applyFont="1" applyFill="1" applyAlignment="1">
      <alignment horizontal="center"/>
    </xf>
    <xf numFmtId="0" fontId="17" fillId="0" borderId="0" xfId="0" applyFont="1"/>
    <xf numFmtId="0" fontId="10" fillId="0" borderId="0" xfId="0" applyFont="1" applyAlignment="1">
      <alignment vertical="top" wrapText="1"/>
    </xf>
    <xf numFmtId="0" fontId="13" fillId="0" borderId="28" xfId="0" applyFont="1" applyBorder="1"/>
    <xf numFmtId="0" fontId="13" fillId="0" borderId="28" xfId="0" applyFont="1" applyBorder="1" applyAlignment="1">
      <alignment vertical="top" wrapText="1"/>
    </xf>
    <xf numFmtId="0" fontId="13" fillId="0" borderId="28" xfId="0" applyFont="1" applyBorder="1" applyAlignment="1">
      <alignment horizontal="center"/>
    </xf>
    <xf numFmtId="0" fontId="14" fillId="0" borderId="0" xfId="0" applyFont="1" applyAlignment="1">
      <alignment horizontal="center"/>
    </xf>
    <xf numFmtId="0" fontId="12" fillId="0" borderId="0" xfId="0" applyFont="1" applyAlignment="1">
      <alignment vertical="center"/>
    </xf>
    <xf numFmtId="0" fontId="12" fillId="0" borderId="0" xfId="0" applyFont="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8" fillId="0" borderId="0" xfId="0" applyFont="1"/>
    <xf numFmtId="0" fontId="19" fillId="0" borderId="0" xfId="0" applyFont="1"/>
    <xf numFmtId="3" fontId="4" fillId="6" borderId="7" xfId="0" applyNumberFormat="1" applyFont="1" applyFill="1" applyBorder="1" applyAlignment="1">
      <alignment horizontal="right"/>
    </xf>
    <xf numFmtId="164" fontId="4" fillId="6" borderId="22"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164" fontId="4" fillId="6" borderId="7"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alignment horizontal="left"/>
    </xf>
    <xf numFmtId="0" fontId="8" fillId="6" borderId="2" xfId="0" applyFont="1" applyFill="1" applyBorder="1"/>
    <xf numFmtId="0" fontId="4" fillId="6" borderId="3" xfId="0" applyFont="1" applyFill="1" applyBorder="1"/>
    <xf numFmtId="0" fontId="4" fillId="6" borderId="25" xfId="0" applyNumberFormat="1" applyFont="1" applyFill="1" applyBorder="1" applyAlignment="1">
      <alignment horizontal="center" vertical="center" wrapText="1"/>
    </xf>
    <xf numFmtId="0" fontId="4" fillId="6" borderId="26" xfId="0" applyNumberFormat="1" applyFont="1" applyFill="1" applyBorder="1" applyAlignment="1">
      <alignment horizontal="center" vertical="center" wrapText="1"/>
    </xf>
    <xf numFmtId="0" fontId="4" fillId="6" borderId="27"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wrapText="1"/>
    </xf>
    <xf numFmtId="0" fontId="4" fillId="6" borderId="0" xfId="0" applyNumberFormat="1" applyFont="1" applyFill="1" applyBorder="1" applyAlignment="1">
      <alignment horizontal="center" vertical="center" wrapText="1"/>
    </xf>
    <xf numFmtId="0" fontId="4" fillId="6" borderId="8" xfId="0" applyNumberFormat="1" applyFont="1" applyFill="1" applyBorder="1" applyAlignment="1">
      <alignment horizontal="center" vertical="center" wrapText="1"/>
    </xf>
    <xf numFmtId="0" fontId="4" fillId="6" borderId="9" xfId="0" applyNumberFormat="1" applyFont="1" applyFill="1" applyBorder="1" applyAlignment="1">
      <alignment horizontal="center" vertical="center" wrapText="1"/>
    </xf>
    <xf numFmtId="164" fontId="4" fillId="6" borderId="8" xfId="0" applyNumberFormat="1" applyFont="1" applyFill="1" applyBorder="1" applyAlignment="1">
      <alignment horizontal="left" vertical="center"/>
    </xf>
    <xf numFmtId="164" fontId="4" fillId="6" borderId="0" xfId="0" applyNumberFormat="1" applyFont="1" applyFill="1" applyBorder="1" applyAlignment="1">
      <alignment horizontal="left" vertical="center"/>
    </xf>
    <xf numFmtId="164" fontId="4" fillId="6" borderId="9" xfId="0" applyNumberFormat="1" applyFont="1" applyFill="1" applyBorder="1" applyAlignment="1">
      <alignment horizontal="left" vertical="center"/>
    </xf>
    <xf numFmtId="164" fontId="4" fillId="6" borderId="2" xfId="0" applyNumberFormat="1" applyFont="1" applyFill="1" applyBorder="1" applyAlignment="1">
      <alignment horizontal="left" vertical="center"/>
    </xf>
    <xf numFmtId="164" fontId="20" fillId="6" borderId="8" xfId="0" quotePrefix="1" applyNumberFormat="1" applyFont="1" applyFill="1" applyBorder="1" applyAlignment="1">
      <alignment horizontal="center" vertical="center" wrapText="1"/>
    </xf>
    <xf numFmtId="164" fontId="20" fillId="6" borderId="0"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20" fillId="6" borderId="8" xfId="0" applyNumberFormat="1" applyFont="1" applyFill="1" applyBorder="1" applyAlignment="1">
      <alignment horizontal="center" vertical="center" wrapText="1"/>
    </xf>
    <xf numFmtId="164" fontId="8" fillId="6" borderId="2" xfId="0" applyNumberFormat="1" applyFont="1" applyFill="1" applyBorder="1" applyAlignment="1">
      <alignment horizontal="center" vertical="center" wrapText="1"/>
    </xf>
    <xf numFmtId="164" fontId="8" fillId="6" borderId="0" xfId="0" applyNumberFormat="1" applyFont="1" applyFill="1" applyBorder="1" applyAlignment="1">
      <alignment horizontal="center" vertical="center" wrapText="1"/>
    </xf>
    <xf numFmtId="164" fontId="20" fillId="6" borderId="9" xfId="0" applyNumberFormat="1" applyFont="1" applyFill="1" applyBorder="1" applyAlignment="1">
      <alignment horizontal="center" vertical="center" wrapText="1"/>
    </xf>
    <xf numFmtId="164" fontId="20" fillId="6" borderId="10" xfId="0" applyNumberFormat="1" applyFont="1" applyFill="1" applyBorder="1" applyAlignment="1">
      <alignment horizontal="center" vertical="center" wrapText="1"/>
    </xf>
    <xf numFmtId="164" fontId="20" fillId="6" borderId="11" xfId="0" applyNumberFormat="1" applyFont="1" applyFill="1" applyBorder="1" applyAlignment="1">
      <alignment horizontal="center" vertical="center" wrapText="1"/>
    </xf>
    <xf numFmtId="164" fontId="8" fillId="6" borderId="12" xfId="0" applyNumberFormat="1" applyFont="1" applyFill="1" applyBorder="1" applyAlignment="1">
      <alignment horizontal="center" vertical="center" wrapText="1"/>
    </xf>
    <xf numFmtId="164" fontId="8" fillId="6" borderId="3" xfId="0" applyNumberFormat="1" applyFont="1" applyFill="1" applyBorder="1" applyAlignment="1">
      <alignment horizontal="center" vertical="center" wrapText="1"/>
    </xf>
    <xf numFmtId="164" fontId="8" fillId="6" borderId="11" xfId="0" applyNumberFormat="1" applyFont="1" applyFill="1" applyBorder="1" applyAlignment="1">
      <alignment horizontal="center" vertical="center" wrapText="1"/>
    </xf>
    <xf numFmtId="164" fontId="20" fillId="6" borderId="12" xfId="0" applyNumberFormat="1" applyFont="1" applyFill="1" applyBorder="1" applyAlignment="1">
      <alignment horizontal="center" vertical="center" wrapText="1"/>
    </xf>
    <xf numFmtId="164" fontId="2" fillId="7" borderId="22" xfId="0" applyNumberFormat="1" applyFont="1" applyFill="1" applyBorder="1"/>
    <xf numFmtId="164" fontId="2" fillId="7" borderId="23" xfId="0" applyNumberFormat="1" applyFont="1" applyFill="1" applyBorder="1"/>
    <xf numFmtId="164" fontId="2" fillId="7" borderId="24" xfId="0" applyNumberFormat="1" applyFont="1" applyFill="1" applyBorder="1"/>
    <xf numFmtId="164" fontId="1" fillId="8" borderId="15"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21" xfId="0" applyNumberFormat="1" applyFont="1" applyFill="1" applyBorder="1" applyAlignment="1">
      <alignment vertical="top"/>
    </xf>
    <xf numFmtId="164" fontId="1" fillId="8" borderId="4" xfId="0" applyNumberFormat="1" applyFont="1" applyFill="1" applyBorder="1" applyAlignment="1">
      <alignment vertical="top"/>
    </xf>
    <xf numFmtId="164" fontId="1" fillId="8" borderId="5" xfId="0" applyNumberFormat="1" applyFont="1" applyFill="1" applyBorder="1" applyAlignment="1">
      <alignment vertical="top"/>
    </xf>
    <xf numFmtId="164" fontId="1" fillId="8" borderId="6" xfId="0" applyNumberFormat="1" applyFont="1" applyFill="1" applyBorder="1" applyAlignment="1">
      <alignment vertical="top"/>
    </xf>
    <xf numFmtId="164" fontId="1" fillId="8" borderId="14" xfId="0" applyNumberFormat="1" applyFont="1" applyFill="1" applyBorder="1" applyAlignment="1">
      <alignment vertical="top"/>
    </xf>
    <xf numFmtId="164" fontId="1" fillId="8" borderId="17" xfId="0" applyNumberFormat="1" applyFont="1" applyFill="1" applyBorder="1" applyAlignment="1">
      <alignment vertical="top"/>
    </xf>
    <xf numFmtId="164" fontId="1" fillId="8" borderId="20" xfId="0" applyNumberFormat="1" applyFont="1" applyFill="1" applyBorder="1" applyAlignment="1">
      <alignment vertical="top"/>
    </xf>
    <xf numFmtId="3" fontId="10" fillId="0" borderId="0" xfId="0" applyNumberFormat="1" applyFont="1" applyAlignment="1">
      <alignment vertical="center" wrapText="1"/>
    </xf>
    <xf numFmtId="0" fontId="11" fillId="0" borderId="0" xfId="0" applyFont="1" applyAlignment="1">
      <alignment horizontal="right" vertical="center" wrapText="1"/>
    </xf>
    <xf numFmtId="3" fontId="11" fillId="0" borderId="0" xfId="0" applyNumberFormat="1" applyFont="1" applyAlignment="1">
      <alignment horizontal="right" vertical="center" wrapText="1"/>
    </xf>
    <xf numFmtId="3" fontId="11" fillId="0" borderId="28" xfId="0" applyNumberFormat="1" applyFont="1" applyBorder="1" applyAlignment="1">
      <alignment vertical="center" wrapText="1"/>
    </xf>
    <xf numFmtId="3" fontId="12" fillId="2" borderId="0" xfId="0" applyNumberFormat="1" applyFont="1" applyFill="1" applyBorder="1" applyAlignment="1">
      <alignment horizontal="center" vertical="center" wrapText="1"/>
    </xf>
    <xf numFmtId="3" fontId="12" fillId="2" borderId="0" xfId="0" quotePrefix="1" applyNumberFormat="1" applyFont="1" applyFill="1" applyAlignment="1">
      <alignment horizontal="center" vertical="center" wrapText="1"/>
    </xf>
    <xf numFmtId="3" fontId="14" fillId="0" borderId="0" xfId="0" applyNumberFormat="1" applyFont="1" applyAlignment="1">
      <alignment vertical="center" wrapText="1"/>
    </xf>
    <xf numFmtId="164" fontId="14" fillId="0" borderId="0" xfId="0" applyNumberFormat="1" applyFont="1" applyAlignment="1">
      <alignment vertical="center" wrapText="1"/>
    </xf>
    <xf numFmtId="164" fontId="15" fillId="2" borderId="0" xfId="0" applyNumberFormat="1" applyFont="1" applyFill="1" applyAlignment="1">
      <alignment horizontal="center" vertical="center" wrapText="1"/>
    </xf>
    <xf numFmtId="164" fontId="14" fillId="3" borderId="29" xfId="0" applyNumberFormat="1" applyFont="1" applyFill="1" applyBorder="1" applyAlignment="1">
      <alignment vertical="center" wrapText="1"/>
    </xf>
    <xf numFmtId="164" fontId="12" fillId="4" borderId="29" xfId="0" applyNumberFormat="1" applyFont="1" applyFill="1" applyBorder="1" applyAlignment="1">
      <alignment vertical="center" wrapText="1"/>
    </xf>
    <xf numFmtId="164" fontId="14" fillId="0" borderId="0" xfId="0" applyNumberFormat="1" applyFont="1" applyBorder="1" applyAlignment="1">
      <alignment horizontal="center" vertical="center" wrapText="1"/>
    </xf>
    <xf numFmtId="164" fontId="14" fillId="2" borderId="0" xfId="0" applyNumberFormat="1" applyFont="1" applyFill="1" applyAlignment="1">
      <alignment vertical="center" wrapText="1"/>
    </xf>
    <xf numFmtId="164" fontId="14" fillId="0" borderId="0" xfId="0" applyNumberFormat="1" applyFont="1" applyBorder="1" applyAlignment="1">
      <alignment vertical="center" wrapText="1"/>
    </xf>
    <xf numFmtId="164" fontId="14" fillId="0" borderId="30" xfId="0" applyNumberFormat="1" applyFont="1" applyBorder="1" applyAlignment="1">
      <alignment vertical="center" wrapText="1"/>
    </xf>
    <xf numFmtId="164" fontId="14" fillId="0" borderId="31" xfId="0" applyNumberFormat="1" applyFont="1" applyBorder="1" applyAlignment="1">
      <alignment vertical="center" wrapText="1"/>
    </xf>
    <xf numFmtId="164" fontId="10" fillId="0" borderId="0" xfId="0" applyNumberFormat="1" applyFont="1" applyAlignment="1">
      <alignment vertical="center" wrapText="1"/>
    </xf>
    <xf numFmtId="164" fontId="13" fillId="0" borderId="28" xfId="0" applyNumberFormat="1" applyFont="1" applyBorder="1" applyAlignment="1">
      <alignment vertical="center" wrapText="1"/>
    </xf>
    <xf numFmtId="164" fontId="1" fillId="0" borderId="0" xfId="0" applyNumberFormat="1" applyFont="1"/>
    <xf numFmtId="164" fontId="2" fillId="0" borderId="0" xfId="0" applyNumberFormat="1" applyFont="1"/>
    <xf numFmtId="164" fontId="6" fillId="0" borderId="0" xfId="0" applyNumberFormat="1" applyFont="1"/>
    <xf numFmtId="0" fontId="4" fillId="6" borderId="25" xfId="0" quotePrefix="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8" xfId="0" quotePrefix="1"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9" xfId="0" applyFont="1" applyFill="1" applyBorder="1" applyAlignment="1">
      <alignment horizontal="center" vertical="center" wrapText="1"/>
    </xf>
    <xf numFmtId="0" fontId="20" fillId="6" borderId="2" xfId="0" applyFont="1" applyFill="1" applyBorder="1" applyAlignment="1">
      <alignment horizontal="center" wrapText="1"/>
    </xf>
    <xf numFmtId="164" fontId="20" fillId="6" borderId="0" xfId="0" applyNumberFormat="1" applyFont="1" applyFill="1" applyAlignment="1">
      <alignment horizontal="center" vertical="center" wrapText="1"/>
    </xf>
    <xf numFmtId="0" fontId="9" fillId="0" borderId="0" xfId="0" applyFont="1" applyAlignment="1">
      <alignment horizontal="center" wrapText="1"/>
    </xf>
    <xf numFmtId="0" fontId="8" fillId="6" borderId="3" xfId="0" applyFont="1" applyFill="1" applyBorder="1"/>
    <xf numFmtId="164" fontId="20" fillId="6" borderId="10" xfId="0" quotePrefix="1" applyNumberFormat="1" applyFont="1" applyFill="1" applyBorder="1" applyAlignment="1">
      <alignment horizontal="center" vertical="center" wrapText="1"/>
    </xf>
    <xf numFmtId="164" fontId="20" fillId="6" borderId="11" xfId="0" quotePrefix="1" applyNumberFormat="1" applyFont="1" applyFill="1" applyBorder="1" applyAlignment="1">
      <alignment horizontal="center" vertical="center" wrapText="1"/>
    </xf>
    <xf numFmtId="164" fontId="5" fillId="0" borderId="0" xfId="0" applyNumberFormat="1" applyFont="1"/>
    <xf numFmtId="3" fontId="10" fillId="0" borderId="0" xfId="0" applyNumberFormat="1" applyFont="1"/>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3" fontId="11" fillId="0" borderId="28" xfId="0" applyNumberFormat="1" applyFont="1" applyBorder="1"/>
    <xf numFmtId="3" fontId="12" fillId="2" borderId="0" xfId="0" applyNumberFormat="1" applyFont="1" applyFill="1" applyAlignment="1">
      <alignment horizontal="left"/>
    </xf>
    <xf numFmtId="3" fontId="12" fillId="2" borderId="0" xfId="0" applyNumberFormat="1" applyFont="1" applyFill="1" applyAlignment="1">
      <alignment horizontal="center" wrapText="1"/>
    </xf>
    <xf numFmtId="3" fontId="21" fillId="2" borderId="0" xfId="0" quotePrefix="1" applyNumberFormat="1" applyFont="1" applyFill="1" applyAlignment="1">
      <alignment horizontal="center" wrapText="1"/>
    </xf>
    <xf numFmtId="3" fontId="21" fillId="2" borderId="0" xfId="0" applyNumberFormat="1" applyFont="1" applyFill="1" applyAlignment="1">
      <alignment horizontal="center" wrapText="1"/>
    </xf>
    <xf numFmtId="0" fontId="12" fillId="0" borderId="0" xfId="0" applyFont="1" applyAlignment="1">
      <alignment horizontal="center" wrapText="1"/>
    </xf>
    <xf numFmtId="3" fontId="12" fillId="2" borderId="0" xfId="0" quotePrefix="1" applyNumberFormat="1" applyFont="1" applyFill="1" applyAlignment="1">
      <alignment horizontal="center"/>
    </xf>
    <xf numFmtId="0" fontId="14" fillId="0" borderId="0" xfId="0" applyFont="1" applyAlignment="1">
      <alignment vertical="top" wrapText="1"/>
    </xf>
    <xf numFmtId="3" fontId="14" fillId="0" borderId="0" xfId="0" applyNumberFormat="1" applyFont="1"/>
    <xf numFmtId="0" fontId="14" fillId="0" borderId="0" xfId="0" quotePrefix="1" applyFont="1" applyAlignment="1">
      <alignment horizontal="center"/>
    </xf>
    <xf numFmtId="3" fontId="14" fillId="3" borderId="29" xfId="0" applyNumberFormat="1" applyFont="1" applyFill="1" applyBorder="1"/>
    <xf numFmtId="0" fontId="12" fillId="0" borderId="0" xfId="0" applyFont="1" applyAlignment="1">
      <alignment horizontal="right" vertical="top" wrapText="1"/>
    </xf>
    <xf numFmtId="0" fontId="12" fillId="0" borderId="0" xfId="0" quotePrefix="1" applyFont="1" applyAlignment="1">
      <alignment horizontal="center"/>
    </xf>
    <xf numFmtId="3" fontId="12" fillId="4" borderId="29" xfId="0" applyNumberFormat="1" applyFont="1" applyFill="1" applyBorder="1"/>
    <xf numFmtId="3" fontId="13" fillId="0" borderId="28" xfId="0" applyNumberFormat="1" applyFont="1" applyBorder="1"/>
    <xf numFmtId="0" fontId="12" fillId="0" borderId="0" xfId="0" applyFont="1" applyAlignment="1">
      <alignment wrapText="1"/>
    </xf>
    <xf numFmtId="0" fontId="17" fillId="0" borderId="0" xfId="0" applyFont="1" applyAlignment="1">
      <alignment horizontal="right"/>
    </xf>
    <xf numFmtId="0" fontId="22" fillId="0" borderId="0" xfId="0" applyFont="1"/>
    <xf numFmtId="0" fontId="17" fillId="0" borderId="28" xfId="0" applyFont="1" applyBorder="1"/>
    <xf numFmtId="0" fontId="23" fillId="2" borderId="0" xfId="0" applyFont="1" applyFill="1"/>
    <xf numFmtId="0" fontId="6" fillId="2" borderId="0" xfId="0" applyFont="1" applyFill="1" applyAlignment="1">
      <alignment vertical="top"/>
    </xf>
    <xf numFmtId="3" fontId="24" fillId="2" borderId="0" xfId="0" applyNumberFormat="1" applyFont="1" applyFill="1" applyAlignment="1">
      <alignment vertical="top"/>
    </xf>
    <xf numFmtId="0" fontId="23"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1" borderId="0" xfId="0" applyFont="1" applyFill="1" applyAlignment="1">
      <alignment vertical="top" wrapText="1"/>
    </xf>
    <xf numFmtId="0" fontId="6" fillId="2" borderId="0" xfId="0" applyFont="1" applyFill="1" applyAlignment="1">
      <alignment vertical="top" wrapText="1"/>
    </xf>
    <xf numFmtId="0" fontId="25" fillId="0" borderId="0" xfId="0" applyFont="1"/>
    <xf numFmtId="0" fontId="26" fillId="0" borderId="0" xfId="0" applyFont="1" applyAlignment="1">
      <alignment vertical="top" wrapText="1"/>
    </xf>
    <xf numFmtId="0" fontId="25" fillId="0" borderId="0" xfId="0" applyFont="1" applyAlignment="1">
      <alignment horizontal="left" vertical="top" wrapText="1"/>
    </xf>
    <xf numFmtId="0" fontId="25" fillId="0" borderId="0" xfId="0" applyFont="1" applyAlignment="1">
      <alignment horizontal="left" vertical="distributed" wrapText="1"/>
    </xf>
    <xf numFmtId="0" fontId="26" fillId="2" borderId="0" xfId="0" applyFont="1" applyFill="1"/>
    <xf numFmtId="0" fontId="25" fillId="2" borderId="0" xfId="0" applyFont="1" applyFill="1" applyAlignment="1">
      <alignment vertical="top"/>
    </xf>
    <xf numFmtId="0" fontId="26" fillId="0" borderId="28" xfId="0" applyFont="1" applyBorder="1"/>
    <xf numFmtId="0" fontId="26" fillId="0" borderId="28" xfId="0" applyFont="1" applyBorder="1" applyAlignment="1">
      <alignment vertical="top" wrapText="1"/>
    </xf>
    <xf numFmtId="3" fontId="6" fillId="0" borderId="0" xfId="0" applyNumberFormat="1" applyFont="1"/>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7FC8F-9AD4-4C22-8EF1-1B65E3CBEA67}">
  <sheetPr>
    <tabColor theme="6" tint="0.39997558519241921"/>
  </sheetPr>
  <dimension ref="A1:I194"/>
  <sheetViews>
    <sheetView showGridLines="0" tabSelected="1" zoomScale="80" zoomScaleNormal="80" zoomScalePageLayoutView="50" workbookViewId="0">
      <pane ySplit="6" topLeftCell="A7" activePane="bottomLeft" state="frozen"/>
      <selection pane="bottomLeft"/>
    </sheetView>
  </sheetViews>
  <sheetFormatPr defaultColWidth="12.7109375" defaultRowHeight="14.25" x14ac:dyDescent="0.2"/>
  <cols>
    <col min="1" max="1" width="20.7109375" style="6" customWidth="1"/>
    <col min="2" max="2" width="14.7109375" style="6" customWidth="1"/>
    <col min="3" max="3" width="70.7109375" style="6" customWidth="1"/>
    <col min="4" max="16384" width="12.7109375" style="6"/>
  </cols>
  <sheetData>
    <row r="1" spans="2:3" s="22" customFormat="1" ht="15.75" x14ac:dyDescent="0.25">
      <c r="C1" s="158" t="s">
        <v>328</v>
      </c>
    </row>
    <row r="2" spans="2:3" s="22" customFormat="1" ht="15.75" x14ac:dyDescent="0.25">
      <c r="B2" s="159" t="s">
        <v>0</v>
      </c>
      <c r="C2" s="46"/>
    </row>
    <row r="3" spans="2:3" s="22" customFormat="1" ht="18" x14ac:dyDescent="0.25">
      <c r="B3" s="24" t="s">
        <v>375</v>
      </c>
      <c r="C3" s="46"/>
    </row>
    <row r="4" spans="2:3" s="22" customFormat="1" ht="15.75" x14ac:dyDescent="0.25">
      <c r="B4" s="159" t="s">
        <v>396</v>
      </c>
      <c r="C4" s="46"/>
    </row>
    <row r="5" spans="2:3" s="22" customFormat="1" ht="16.5" thickBot="1" x14ac:dyDescent="0.3">
      <c r="B5" s="160"/>
      <c r="C5" s="160"/>
    </row>
    <row r="7" spans="2:3" ht="15" x14ac:dyDescent="0.25">
      <c r="B7" s="161"/>
      <c r="C7" s="162"/>
    </row>
    <row r="8" spans="2:3" ht="25.5" x14ac:dyDescent="0.25">
      <c r="B8" s="161" t="s">
        <v>376</v>
      </c>
      <c r="C8" s="163" t="s">
        <v>377</v>
      </c>
    </row>
    <row r="9" spans="2:3" ht="15" x14ac:dyDescent="0.25">
      <c r="B9" s="161"/>
      <c r="C9" s="162"/>
    </row>
    <row r="10" spans="2:3" ht="15" x14ac:dyDescent="0.2">
      <c r="B10" s="164"/>
      <c r="C10" s="165"/>
    </row>
    <row r="11" spans="2:3" ht="15" x14ac:dyDescent="0.2">
      <c r="B11" s="164"/>
      <c r="C11" s="165"/>
    </row>
    <row r="12" spans="2:3" ht="42.75" x14ac:dyDescent="0.2">
      <c r="B12" s="164" t="s">
        <v>378</v>
      </c>
      <c r="C12" s="166" t="s">
        <v>379</v>
      </c>
    </row>
    <row r="13" spans="2:3" ht="43.5" x14ac:dyDescent="0.2">
      <c r="B13" s="164"/>
      <c r="C13" s="165" t="s">
        <v>380</v>
      </c>
    </row>
    <row r="14" spans="2:3" ht="43.5" x14ac:dyDescent="0.2">
      <c r="B14" s="164"/>
      <c r="C14" s="165" t="s">
        <v>381</v>
      </c>
    </row>
    <row r="15" spans="2:3" ht="57.75" x14ac:dyDescent="0.2">
      <c r="B15" s="164"/>
      <c r="C15" s="165" t="s">
        <v>382</v>
      </c>
    </row>
    <row r="16" spans="2:3" ht="30" x14ac:dyDescent="0.2">
      <c r="B16" s="164"/>
      <c r="C16" s="165" t="s">
        <v>383</v>
      </c>
    </row>
    <row r="17" spans="2:3" ht="43.5" x14ac:dyDescent="0.2">
      <c r="B17" s="164"/>
      <c r="C17" s="165" t="s">
        <v>384</v>
      </c>
    </row>
    <row r="18" spans="2:3" ht="45" x14ac:dyDescent="0.2">
      <c r="B18" s="164" t="s">
        <v>385</v>
      </c>
      <c r="C18" s="165" t="s">
        <v>386</v>
      </c>
    </row>
    <row r="19" spans="2:3" ht="43.5" x14ac:dyDescent="0.2">
      <c r="B19" s="164" t="s">
        <v>387</v>
      </c>
      <c r="C19" s="167" t="s">
        <v>388</v>
      </c>
    </row>
    <row r="20" spans="2:3" ht="43.5" x14ac:dyDescent="0.2">
      <c r="B20" s="164"/>
      <c r="C20" s="168" t="s">
        <v>389</v>
      </c>
    </row>
    <row r="21" spans="2:3" ht="43.5" x14ac:dyDescent="0.2">
      <c r="B21" s="164"/>
      <c r="C21" s="167" t="s">
        <v>390</v>
      </c>
    </row>
    <row r="22" spans="2:3" ht="57.75" x14ac:dyDescent="0.2">
      <c r="B22" s="164"/>
      <c r="C22" s="168" t="s">
        <v>391</v>
      </c>
    </row>
    <row r="23" spans="2:3" s="22" customFormat="1" ht="16.5" thickBot="1" x14ac:dyDescent="0.3">
      <c r="B23" s="160"/>
      <c r="C23" s="160"/>
    </row>
    <row r="24" spans="2:3" s="169" customFormat="1" ht="12" x14ac:dyDescent="0.2"/>
    <row r="25" spans="2:3" s="169" customFormat="1" ht="12" x14ac:dyDescent="0.2"/>
    <row r="26" spans="2:3" s="169" customFormat="1" ht="36" x14ac:dyDescent="0.2">
      <c r="B26" s="170" t="s">
        <v>392</v>
      </c>
      <c r="C26" s="171" t="s">
        <v>393</v>
      </c>
    </row>
    <row r="27" spans="2:3" s="169" customFormat="1" ht="144" x14ac:dyDescent="0.2">
      <c r="B27" s="170" t="s">
        <v>394</v>
      </c>
      <c r="C27" s="172" t="s">
        <v>395</v>
      </c>
    </row>
    <row r="28" spans="2:3" s="169" customFormat="1" ht="12" x14ac:dyDescent="0.2">
      <c r="B28" s="173"/>
      <c r="C28" s="174"/>
    </row>
    <row r="29" spans="2:3" s="169" customFormat="1" ht="12.75" thickBot="1" x14ac:dyDescent="0.25">
      <c r="B29" s="175"/>
      <c r="C29" s="176"/>
    </row>
    <row r="194" spans="1:9" s="177" customFormat="1" ht="15.75" x14ac:dyDescent="0.25">
      <c r="A194" s="6"/>
      <c r="B194" s="6"/>
      <c r="C194" s="157"/>
      <c r="D194" s="6"/>
      <c r="E194" s="6"/>
      <c r="F194" s="6"/>
      <c r="G194" s="6"/>
      <c r="H194" s="6"/>
      <c r="I194"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1B26-F5B7-416F-AB9B-148903C3D9F0}">
  <sheetPr>
    <tabColor theme="9" tint="0.39997558519241921"/>
  </sheetPr>
  <dimension ref="B1:G235"/>
  <sheetViews>
    <sheetView showGridLines="0" zoomScale="80" zoomScaleNormal="80" zoomScalePageLayoutView="50" workbookViewId="0">
      <pane xSplit="4" ySplit="9" topLeftCell="E10" activePane="bottomRight" state="frozen"/>
      <selection activeCell="A9" sqref="A9"/>
      <selection pane="topRight" activeCell="A9" sqref="A9"/>
      <selection pane="bottomLeft" activeCell="A9" sqref="A9"/>
      <selection pane="bottomRight"/>
    </sheetView>
  </sheetViews>
  <sheetFormatPr defaultColWidth="12.7109375" defaultRowHeight="15" x14ac:dyDescent="0.2"/>
  <cols>
    <col min="1" max="1" width="4.7109375" style="37" customWidth="1"/>
    <col min="2" max="2" width="12.7109375" style="37" customWidth="1"/>
    <col min="3" max="3" width="60.7109375" style="37" customWidth="1"/>
    <col min="4" max="4" width="12.7109375" style="51"/>
    <col min="5" max="5" width="20.7109375" style="110" customWidth="1"/>
    <col min="6" max="6" width="4.7109375" style="37" customWidth="1"/>
    <col min="7" max="7" width="10.28515625" style="51" bestFit="1" customWidth="1"/>
    <col min="8" max="16384" width="12.7109375" style="37"/>
  </cols>
  <sheetData>
    <row r="1" spans="2:7" s="22" customFormat="1" x14ac:dyDescent="0.2">
      <c r="D1" s="23"/>
      <c r="E1" s="104"/>
      <c r="G1" s="23"/>
    </row>
    <row r="2" spans="2:7" s="22" customFormat="1" ht="18" x14ac:dyDescent="0.25">
      <c r="B2" s="24" t="s">
        <v>240</v>
      </c>
      <c r="C2" s="24" t="s">
        <v>315</v>
      </c>
      <c r="D2" s="25"/>
      <c r="E2" s="105" t="s">
        <v>324</v>
      </c>
      <c r="G2" s="23"/>
    </row>
    <row r="3" spans="2:7" s="22" customFormat="1" ht="18" x14ac:dyDescent="0.25">
      <c r="C3" s="46" t="s">
        <v>329</v>
      </c>
      <c r="D3" s="25"/>
      <c r="E3" s="106"/>
      <c r="G3" s="23"/>
    </row>
    <row r="4" spans="2:7" s="22" customFormat="1" ht="18.75" thickBot="1" x14ac:dyDescent="0.3">
      <c r="B4" s="26"/>
      <c r="C4" s="26"/>
      <c r="D4" s="27"/>
      <c r="E4" s="107"/>
      <c r="G4" s="23"/>
    </row>
    <row r="6" spans="2:7" s="29" customFormat="1" ht="15.75" x14ac:dyDescent="0.25">
      <c r="B6" s="28"/>
      <c r="C6" s="28"/>
      <c r="D6" s="28"/>
      <c r="E6" s="108"/>
      <c r="G6" s="33"/>
    </row>
    <row r="7" spans="2:7" s="33" customFormat="1" ht="18" x14ac:dyDescent="0.25">
      <c r="B7" s="30"/>
      <c r="C7" s="31"/>
      <c r="D7" s="32" t="s">
        <v>241</v>
      </c>
      <c r="E7" s="108" t="s">
        <v>328</v>
      </c>
    </row>
    <row r="8" spans="2:7" s="33" customFormat="1" ht="15.75" x14ac:dyDescent="0.25">
      <c r="B8" s="30"/>
      <c r="C8" s="30"/>
      <c r="D8" s="30"/>
      <c r="E8" s="109" t="s">
        <v>242</v>
      </c>
    </row>
    <row r="9" spans="2:7" ht="15.75" x14ac:dyDescent="0.25">
      <c r="B9" s="34"/>
      <c r="C9" s="35"/>
      <c r="D9" s="36"/>
      <c r="E9" s="111"/>
    </row>
    <row r="10" spans="2:7" ht="6" customHeight="1" x14ac:dyDescent="0.25">
      <c r="B10" s="34"/>
      <c r="C10" s="35"/>
      <c r="D10" s="36"/>
      <c r="E10" s="111"/>
    </row>
    <row r="11" spans="2:7" s="40" customFormat="1" ht="20.25" x14ac:dyDescent="0.3">
      <c r="B11" s="38" t="s">
        <v>243</v>
      </c>
      <c r="C11" s="38" t="s">
        <v>244</v>
      </c>
      <c r="D11" s="39"/>
      <c r="E11" s="112"/>
    </row>
    <row r="12" spans="2:7" ht="15.75" x14ac:dyDescent="0.25">
      <c r="B12" s="34"/>
      <c r="C12" s="35"/>
      <c r="D12" s="36"/>
      <c r="E12" s="111"/>
    </row>
    <row r="13" spans="2:7" ht="15.75" x14ac:dyDescent="0.25">
      <c r="B13" s="34" t="s">
        <v>245</v>
      </c>
      <c r="C13" s="35"/>
      <c r="D13" s="41"/>
      <c r="E13" s="111"/>
    </row>
    <row r="14" spans="2:7" ht="15.75" x14ac:dyDescent="0.25">
      <c r="B14" s="34"/>
      <c r="C14" s="34" t="s">
        <v>246</v>
      </c>
      <c r="D14" s="41"/>
      <c r="E14" s="111"/>
    </row>
    <row r="15" spans="2:7" ht="15.75" x14ac:dyDescent="0.25">
      <c r="B15" s="34"/>
      <c r="C15" s="37" t="s">
        <v>247</v>
      </c>
      <c r="D15" s="41"/>
      <c r="E15" s="111"/>
      <c r="F15" s="36"/>
      <c r="G15" s="36"/>
    </row>
    <row r="16" spans="2:7" ht="15.75" x14ac:dyDescent="0.25">
      <c r="B16" s="34"/>
      <c r="C16" s="35" t="s">
        <v>248</v>
      </c>
      <c r="D16" s="36">
        <v>31101</v>
      </c>
      <c r="E16" s="113"/>
      <c r="F16" s="36"/>
      <c r="G16" s="36"/>
    </row>
    <row r="17" spans="2:7" ht="15.75" x14ac:dyDescent="0.25">
      <c r="B17" s="34"/>
      <c r="C17" s="35" t="s">
        <v>249</v>
      </c>
      <c r="D17" s="36">
        <v>31102</v>
      </c>
      <c r="E17" s="113"/>
      <c r="F17" s="36"/>
      <c r="G17" s="36"/>
    </row>
    <row r="18" spans="2:7" ht="15.75" x14ac:dyDescent="0.25">
      <c r="B18" s="34"/>
      <c r="C18" s="35" t="s">
        <v>250</v>
      </c>
      <c r="D18" s="36">
        <v>31103</v>
      </c>
      <c r="E18" s="113"/>
      <c r="F18" s="36"/>
      <c r="G18" s="36"/>
    </row>
    <row r="19" spans="2:7" ht="15.75" x14ac:dyDescent="0.25">
      <c r="B19" s="34"/>
      <c r="C19" s="37" t="s">
        <v>82</v>
      </c>
      <c r="D19" s="36">
        <v>31105</v>
      </c>
      <c r="E19" s="113"/>
      <c r="F19" s="36"/>
      <c r="G19" s="36"/>
    </row>
    <row r="20" spans="2:7" ht="15.75" x14ac:dyDescent="0.25">
      <c r="B20" s="34"/>
      <c r="C20" s="42" t="s">
        <v>83</v>
      </c>
      <c r="D20" s="43">
        <v>31106</v>
      </c>
      <c r="E20" s="114">
        <f>SUM(E16:E19)</f>
        <v>0</v>
      </c>
      <c r="F20" s="36"/>
      <c r="G20" s="36"/>
    </row>
    <row r="21" spans="2:7" ht="15.75" x14ac:dyDescent="0.25">
      <c r="B21" s="34"/>
      <c r="C21" s="34" t="s">
        <v>87</v>
      </c>
      <c r="D21" s="36"/>
      <c r="E21" s="111"/>
      <c r="F21" s="36"/>
      <c r="G21" s="36"/>
    </row>
    <row r="22" spans="2:7" ht="15.75" x14ac:dyDescent="0.25">
      <c r="B22" s="34"/>
      <c r="C22" s="37" t="s">
        <v>251</v>
      </c>
      <c r="D22" s="36">
        <v>31112</v>
      </c>
      <c r="E22" s="113"/>
      <c r="F22" s="36"/>
      <c r="G22" s="36"/>
    </row>
    <row r="23" spans="2:7" ht="15.75" x14ac:dyDescent="0.25">
      <c r="B23" s="34"/>
      <c r="C23" s="37" t="s">
        <v>252</v>
      </c>
      <c r="D23" s="36">
        <v>31115</v>
      </c>
      <c r="E23" s="113"/>
      <c r="F23" s="36"/>
      <c r="G23" s="36"/>
    </row>
    <row r="24" spans="2:7" ht="15.75" x14ac:dyDescent="0.25">
      <c r="B24" s="34"/>
      <c r="C24" s="42" t="s">
        <v>88</v>
      </c>
      <c r="D24" s="43">
        <v>31116</v>
      </c>
      <c r="E24" s="114">
        <f>SUM(E22:E23)</f>
        <v>0</v>
      </c>
      <c r="F24" s="36"/>
      <c r="G24" s="36"/>
    </row>
    <row r="25" spans="2:7" ht="15.75" x14ac:dyDescent="0.25">
      <c r="B25" s="34"/>
      <c r="C25" s="34" t="s">
        <v>91</v>
      </c>
      <c r="D25" s="41"/>
      <c r="E25" s="111"/>
    </row>
    <row r="26" spans="2:7" ht="15.75" x14ac:dyDescent="0.25">
      <c r="B26" s="34"/>
      <c r="C26" s="37" t="s">
        <v>247</v>
      </c>
      <c r="D26" s="41"/>
      <c r="E26" s="111"/>
      <c r="F26" s="36"/>
      <c r="G26" s="36"/>
    </row>
    <row r="27" spans="2:7" ht="15.75" x14ac:dyDescent="0.25">
      <c r="B27" s="34"/>
      <c r="C27" s="35" t="s">
        <v>253</v>
      </c>
      <c r="D27" s="36">
        <v>31121</v>
      </c>
      <c r="E27" s="113"/>
      <c r="F27" s="36"/>
      <c r="G27" s="36"/>
    </row>
    <row r="28" spans="2:7" ht="15.75" x14ac:dyDescent="0.25">
      <c r="B28" s="34"/>
      <c r="C28" s="35" t="s">
        <v>249</v>
      </c>
      <c r="D28" s="36">
        <v>31122</v>
      </c>
      <c r="E28" s="113"/>
      <c r="F28" s="36"/>
      <c r="G28" s="36"/>
    </row>
    <row r="29" spans="2:7" ht="15.75" x14ac:dyDescent="0.25">
      <c r="B29" s="34"/>
      <c r="C29" s="35" t="s">
        <v>254</v>
      </c>
      <c r="D29" s="36">
        <v>31123</v>
      </c>
      <c r="E29" s="113"/>
      <c r="F29" s="36"/>
      <c r="G29" s="36"/>
    </row>
    <row r="30" spans="2:7" ht="15.75" x14ac:dyDescent="0.25">
      <c r="B30" s="34"/>
      <c r="C30" s="37" t="s">
        <v>82</v>
      </c>
      <c r="D30" s="36">
        <v>31125</v>
      </c>
      <c r="E30" s="113"/>
      <c r="F30" s="36"/>
      <c r="G30" s="36"/>
    </row>
    <row r="31" spans="2:7" ht="15.75" x14ac:dyDescent="0.25">
      <c r="B31" s="34"/>
      <c r="C31" s="37" t="s">
        <v>92</v>
      </c>
      <c r="D31" s="36">
        <v>31127</v>
      </c>
      <c r="E31" s="113"/>
      <c r="F31" s="36"/>
      <c r="G31" s="36"/>
    </row>
    <row r="32" spans="2:7" ht="15.75" x14ac:dyDescent="0.25">
      <c r="B32" s="34"/>
      <c r="C32" s="42" t="s">
        <v>93</v>
      </c>
      <c r="D32" s="43">
        <v>31129</v>
      </c>
      <c r="E32" s="114">
        <f>SUM(E27:E31)</f>
        <v>0</v>
      </c>
      <c r="F32" s="36"/>
      <c r="G32" s="36"/>
    </row>
    <row r="33" spans="2:7" ht="15.75" x14ac:dyDescent="0.25">
      <c r="B33" s="34"/>
      <c r="C33" s="42" t="s">
        <v>94</v>
      </c>
      <c r="D33" s="43">
        <v>31199</v>
      </c>
      <c r="E33" s="114">
        <f>E20+E24+E32</f>
        <v>0</v>
      </c>
      <c r="F33" s="36"/>
      <c r="G33" s="36"/>
    </row>
    <row r="34" spans="2:7" ht="15.75" x14ac:dyDescent="0.25">
      <c r="B34" s="34"/>
      <c r="C34" s="35"/>
      <c r="D34" s="36"/>
      <c r="E34" s="115"/>
      <c r="F34" s="36"/>
      <c r="G34" s="36"/>
    </row>
    <row r="35" spans="2:7" ht="15.75" x14ac:dyDescent="0.25">
      <c r="B35" s="34" t="s">
        <v>97</v>
      </c>
      <c r="C35" s="35"/>
      <c r="D35" s="41"/>
      <c r="E35" s="111"/>
      <c r="F35" s="36"/>
      <c r="G35" s="36"/>
    </row>
    <row r="36" spans="2:7" ht="15.75" x14ac:dyDescent="0.25">
      <c r="B36" s="34"/>
      <c r="C36" s="34" t="s">
        <v>98</v>
      </c>
      <c r="D36" s="36">
        <v>32220</v>
      </c>
      <c r="E36" s="113"/>
      <c r="F36" s="36"/>
      <c r="G36" s="36"/>
    </row>
    <row r="37" spans="2:7" ht="15.75" x14ac:dyDescent="0.25">
      <c r="B37" s="34"/>
      <c r="C37" s="34" t="s">
        <v>255</v>
      </c>
      <c r="D37" s="36">
        <v>32221</v>
      </c>
      <c r="E37" s="113"/>
      <c r="F37" s="36"/>
      <c r="G37" s="36"/>
    </row>
    <row r="38" spans="2:7" ht="15.75" x14ac:dyDescent="0.25">
      <c r="B38" s="34"/>
      <c r="C38" s="34" t="s">
        <v>256</v>
      </c>
      <c r="D38" s="36">
        <v>32222</v>
      </c>
      <c r="E38" s="113"/>
      <c r="F38" s="36"/>
      <c r="G38" s="36"/>
    </row>
    <row r="39" spans="2:7" ht="15.75" x14ac:dyDescent="0.25">
      <c r="B39" s="34"/>
      <c r="C39" s="34" t="s">
        <v>257</v>
      </c>
      <c r="D39" s="36">
        <v>32223</v>
      </c>
      <c r="E39" s="113"/>
      <c r="F39" s="36"/>
      <c r="G39" s="36"/>
    </row>
    <row r="40" spans="2:7" ht="15.75" x14ac:dyDescent="0.25">
      <c r="B40" s="34"/>
      <c r="C40" s="34" t="s">
        <v>258</v>
      </c>
      <c r="D40" s="36">
        <v>32225</v>
      </c>
      <c r="E40" s="113"/>
      <c r="F40" s="36"/>
      <c r="G40" s="36"/>
    </row>
    <row r="41" spans="2:7" ht="15.75" x14ac:dyDescent="0.25">
      <c r="B41" s="34"/>
      <c r="C41" s="34" t="s">
        <v>103</v>
      </c>
      <c r="D41" s="36">
        <v>32230</v>
      </c>
      <c r="E41" s="113"/>
      <c r="F41" s="36"/>
      <c r="G41" s="36"/>
    </row>
    <row r="42" spans="2:7" ht="15.75" x14ac:dyDescent="0.25">
      <c r="B42" s="34"/>
      <c r="C42" s="34" t="s">
        <v>259</v>
      </c>
      <c r="D42" s="36"/>
      <c r="E42" s="115"/>
      <c r="F42" s="36"/>
      <c r="G42" s="36"/>
    </row>
    <row r="43" spans="2:7" ht="15.75" x14ac:dyDescent="0.25">
      <c r="B43" s="34"/>
      <c r="C43" s="35" t="s">
        <v>260</v>
      </c>
      <c r="D43" s="36">
        <v>32231</v>
      </c>
      <c r="E43" s="113"/>
      <c r="F43" s="36"/>
      <c r="G43" s="36"/>
    </row>
    <row r="44" spans="2:7" ht="15.75" x14ac:dyDescent="0.25">
      <c r="B44" s="34"/>
      <c r="C44" s="35" t="s">
        <v>261</v>
      </c>
      <c r="D44" s="36">
        <v>32232</v>
      </c>
      <c r="E44" s="113"/>
      <c r="F44" s="36"/>
      <c r="G44" s="36"/>
    </row>
    <row r="45" spans="2:7" ht="15.75" x14ac:dyDescent="0.25">
      <c r="B45" s="34"/>
      <c r="C45" s="35" t="s">
        <v>262</v>
      </c>
      <c r="D45" s="36">
        <v>32233</v>
      </c>
      <c r="E45" s="113"/>
      <c r="F45" s="36"/>
      <c r="G45" s="36"/>
    </row>
    <row r="46" spans="2:7" ht="15.75" x14ac:dyDescent="0.25">
      <c r="B46" s="34"/>
      <c r="C46" s="35" t="s">
        <v>263</v>
      </c>
      <c r="D46" s="36">
        <v>32234</v>
      </c>
      <c r="E46" s="113"/>
      <c r="F46" s="36"/>
      <c r="G46" s="36"/>
    </row>
    <row r="47" spans="2:7" ht="15.75" x14ac:dyDescent="0.25">
      <c r="B47" s="34"/>
      <c r="C47" s="34" t="s">
        <v>104</v>
      </c>
      <c r="D47" s="36">
        <v>32235</v>
      </c>
      <c r="E47" s="113"/>
      <c r="F47" s="36"/>
      <c r="G47" s="36"/>
    </row>
    <row r="48" spans="2:7" ht="15.75" x14ac:dyDescent="0.25">
      <c r="B48" s="34"/>
      <c r="C48" s="42" t="s">
        <v>105</v>
      </c>
      <c r="D48" s="43">
        <v>32240</v>
      </c>
      <c r="E48" s="114">
        <f>SUM(E36:E47)</f>
        <v>0</v>
      </c>
      <c r="F48" s="36"/>
      <c r="G48" s="36"/>
    </row>
    <row r="49" spans="2:7" ht="15.75" x14ac:dyDescent="0.25">
      <c r="B49" s="34"/>
      <c r="C49" s="35"/>
      <c r="D49" s="36"/>
      <c r="E49" s="115"/>
      <c r="F49" s="36"/>
      <c r="G49" s="36"/>
    </row>
    <row r="50" spans="2:7" ht="15.75" x14ac:dyDescent="0.25">
      <c r="B50" s="34" t="s">
        <v>110</v>
      </c>
      <c r="C50" s="35"/>
      <c r="D50" s="41"/>
      <c r="E50" s="111"/>
      <c r="F50" s="36"/>
      <c r="G50" s="36"/>
    </row>
    <row r="51" spans="2:7" ht="15.75" x14ac:dyDescent="0.25">
      <c r="B51" s="34"/>
      <c r="C51" s="34" t="s">
        <v>111</v>
      </c>
      <c r="D51" s="36">
        <v>32100</v>
      </c>
      <c r="E51" s="113"/>
      <c r="F51" s="36"/>
      <c r="G51" s="36"/>
    </row>
    <row r="52" spans="2:7" ht="15.75" x14ac:dyDescent="0.25">
      <c r="B52" s="34"/>
      <c r="C52" s="34" t="s">
        <v>112</v>
      </c>
      <c r="D52" s="36">
        <v>32105</v>
      </c>
      <c r="E52" s="113"/>
      <c r="F52" s="36"/>
      <c r="G52" s="36"/>
    </row>
    <row r="53" spans="2:7" ht="15.75" x14ac:dyDescent="0.25">
      <c r="B53" s="34"/>
      <c r="C53" s="34" t="s">
        <v>316</v>
      </c>
      <c r="D53" s="36">
        <v>32115</v>
      </c>
      <c r="E53" s="113"/>
      <c r="F53" s="36"/>
      <c r="G53" s="36"/>
    </row>
    <row r="54" spans="2:7" ht="15.75" x14ac:dyDescent="0.25">
      <c r="B54" s="34"/>
      <c r="C54" s="42" t="s">
        <v>113</v>
      </c>
      <c r="D54" s="43">
        <v>32106</v>
      </c>
      <c r="E54" s="114">
        <f>E51-E52</f>
        <v>0</v>
      </c>
      <c r="F54" s="36"/>
      <c r="G54" s="36"/>
    </row>
    <row r="55" spans="2:7" ht="15.75" x14ac:dyDescent="0.25">
      <c r="B55" s="34"/>
      <c r="C55" s="35"/>
      <c r="D55" s="36"/>
      <c r="E55" s="115"/>
      <c r="F55" s="36"/>
      <c r="G55" s="36"/>
    </row>
    <row r="56" spans="2:7" ht="15.75" x14ac:dyDescent="0.25">
      <c r="B56" s="34"/>
      <c r="C56" s="42" t="s">
        <v>114</v>
      </c>
      <c r="D56" s="43">
        <v>32300</v>
      </c>
      <c r="E56" s="114">
        <f>E33+E48+E54</f>
        <v>0</v>
      </c>
      <c r="F56" s="36"/>
      <c r="G56" s="36"/>
    </row>
    <row r="57" spans="2:7" ht="15.75" x14ac:dyDescent="0.25">
      <c r="B57" s="34"/>
      <c r="C57" s="35"/>
      <c r="D57" s="36"/>
      <c r="E57" s="111"/>
    </row>
    <row r="58" spans="2:7" s="40" customFormat="1" ht="20.25" x14ac:dyDescent="0.3">
      <c r="B58" s="38" t="s">
        <v>264</v>
      </c>
      <c r="C58" s="38" t="s">
        <v>265</v>
      </c>
      <c r="D58" s="39"/>
      <c r="E58" s="112"/>
    </row>
    <row r="59" spans="2:7" ht="12" customHeight="1" x14ac:dyDescent="0.25">
      <c r="B59" s="34"/>
      <c r="C59" s="35"/>
      <c r="D59" s="36"/>
      <c r="E59" s="111"/>
    </row>
    <row r="60" spans="2:7" ht="15.75" x14ac:dyDescent="0.25">
      <c r="B60" s="34" t="s">
        <v>117</v>
      </c>
      <c r="C60" s="35"/>
      <c r="D60" s="41"/>
      <c r="E60" s="111"/>
    </row>
    <row r="61" spans="2:7" ht="15.75" x14ac:dyDescent="0.25">
      <c r="B61" s="34"/>
      <c r="C61" s="34" t="s">
        <v>118</v>
      </c>
      <c r="D61" s="36">
        <v>31000</v>
      </c>
      <c r="E61" s="113"/>
    </row>
    <row r="62" spans="2:7" ht="15.75" x14ac:dyDescent="0.25">
      <c r="B62" s="34"/>
      <c r="C62" s="34" t="s">
        <v>119</v>
      </c>
      <c r="D62" s="36">
        <v>31005</v>
      </c>
      <c r="E62" s="113"/>
      <c r="F62" s="36"/>
      <c r="G62" s="36"/>
    </row>
    <row r="63" spans="2:7" ht="15.75" x14ac:dyDescent="0.25">
      <c r="B63" s="34"/>
      <c r="C63" s="34" t="s">
        <v>266</v>
      </c>
      <c r="D63" s="41"/>
      <c r="E63" s="111"/>
      <c r="F63" s="36"/>
      <c r="G63" s="36"/>
    </row>
    <row r="64" spans="2:7" ht="15.75" x14ac:dyDescent="0.25">
      <c r="B64" s="34"/>
      <c r="C64" s="35" t="s">
        <v>267</v>
      </c>
      <c r="D64" s="36">
        <v>31008</v>
      </c>
      <c r="E64" s="113"/>
      <c r="F64" s="36"/>
      <c r="G64" s="36"/>
    </row>
    <row r="65" spans="2:7" ht="15.75" x14ac:dyDescent="0.25">
      <c r="B65" s="34"/>
      <c r="C65" s="35" t="s">
        <v>268</v>
      </c>
      <c r="D65" s="36">
        <v>31009</v>
      </c>
      <c r="E65" s="113"/>
      <c r="F65" s="36"/>
      <c r="G65" s="36"/>
    </row>
    <row r="66" spans="2:7" ht="15.75" x14ac:dyDescent="0.25">
      <c r="B66" s="34"/>
      <c r="C66" s="35" t="s">
        <v>269</v>
      </c>
      <c r="D66" s="36">
        <v>31010</v>
      </c>
      <c r="E66" s="113"/>
      <c r="F66" s="36"/>
      <c r="G66" s="36"/>
    </row>
    <row r="67" spans="2:7" ht="15.75" x14ac:dyDescent="0.25">
      <c r="B67" s="34"/>
      <c r="C67" s="35" t="s">
        <v>270</v>
      </c>
      <c r="D67" s="36">
        <v>31011</v>
      </c>
      <c r="E67" s="113"/>
      <c r="F67" s="36"/>
      <c r="G67" s="36"/>
    </row>
    <row r="68" spans="2:7" ht="15.75" x14ac:dyDescent="0.25">
      <c r="B68" s="34"/>
      <c r="C68" s="37" t="s">
        <v>271</v>
      </c>
      <c r="D68" s="36">
        <v>31012</v>
      </c>
      <c r="E68" s="113"/>
      <c r="F68" s="36"/>
      <c r="G68" s="36"/>
    </row>
    <row r="69" spans="2:7" ht="15.75" x14ac:dyDescent="0.25">
      <c r="B69" s="34"/>
      <c r="C69" s="42" t="s">
        <v>120</v>
      </c>
      <c r="D69" s="43">
        <v>31015</v>
      </c>
      <c r="E69" s="114">
        <f>SUM(E64:E68)</f>
        <v>0</v>
      </c>
      <c r="F69" s="36"/>
      <c r="G69" s="36"/>
    </row>
    <row r="70" spans="2:7" ht="15.75" x14ac:dyDescent="0.25">
      <c r="B70" s="34"/>
      <c r="C70" s="42" t="s">
        <v>121</v>
      </c>
      <c r="D70" s="43">
        <v>32701</v>
      </c>
      <c r="E70" s="114">
        <f>SUM(E61:E68)</f>
        <v>0</v>
      </c>
      <c r="F70" s="36"/>
      <c r="G70" s="36"/>
    </row>
    <row r="71" spans="2:7" ht="15.75" x14ac:dyDescent="0.25">
      <c r="B71" s="34" t="s">
        <v>127</v>
      </c>
      <c r="C71" s="35"/>
      <c r="D71" s="41"/>
      <c r="E71" s="111"/>
    </row>
    <row r="72" spans="2:7" ht="15.75" x14ac:dyDescent="0.25">
      <c r="B72" s="34"/>
      <c r="C72" s="34" t="s">
        <v>128</v>
      </c>
      <c r="D72" s="36">
        <v>32000</v>
      </c>
      <c r="E72" s="113"/>
    </row>
    <row r="73" spans="2:7" ht="15.75" x14ac:dyDescent="0.25">
      <c r="B73" s="34"/>
      <c r="C73" s="34" t="s">
        <v>272</v>
      </c>
      <c r="D73" s="36"/>
      <c r="E73" s="111"/>
      <c r="F73" s="36"/>
      <c r="G73" s="36"/>
    </row>
    <row r="74" spans="2:7" ht="15.75" x14ac:dyDescent="0.25">
      <c r="B74" s="34"/>
      <c r="C74" s="35" t="s">
        <v>273</v>
      </c>
      <c r="D74" s="36">
        <v>32011</v>
      </c>
      <c r="E74" s="113"/>
      <c r="F74" s="36"/>
      <c r="G74" s="36"/>
    </row>
    <row r="75" spans="2:7" ht="15.75" x14ac:dyDescent="0.25">
      <c r="B75" s="34"/>
      <c r="C75" s="35" t="s">
        <v>274</v>
      </c>
      <c r="D75" s="36">
        <v>32014</v>
      </c>
      <c r="E75" s="113"/>
      <c r="F75" s="36"/>
      <c r="G75" s="36"/>
    </row>
    <row r="76" spans="2:7" ht="15.75" x14ac:dyDescent="0.25">
      <c r="B76" s="34"/>
      <c r="C76" s="35" t="s">
        <v>275</v>
      </c>
      <c r="D76" s="36">
        <v>32016</v>
      </c>
      <c r="E76" s="113"/>
      <c r="F76" s="36"/>
      <c r="G76" s="36"/>
    </row>
    <row r="77" spans="2:7" ht="15.75" x14ac:dyDescent="0.25">
      <c r="B77" s="34"/>
      <c r="C77" s="35" t="s">
        <v>276</v>
      </c>
      <c r="D77" s="36">
        <v>32017</v>
      </c>
      <c r="E77" s="113"/>
      <c r="F77" s="36"/>
      <c r="G77" s="36"/>
    </row>
    <row r="78" spans="2:7" ht="15.75" x14ac:dyDescent="0.25">
      <c r="B78" s="34"/>
      <c r="C78" s="37" t="s">
        <v>277</v>
      </c>
      <c r="D78" s="36">
        <v>32015</v>
      </c>
      <c r="E78" s="113"/>
      <c r="F78" s="36"/>
      <c r="G78" s="36"/>
    </row>
    <row r="79" spans="2:7" ht="15.75" x14ac:dyDescent="0.25">
      <c r="B79" s="34"/>
      <c r="C79" s="42" t="s">
        <v>129</v>
      </c>
      <c r="D79" s="43">
        <v>32020</v>
      </c>
      <c r="E79" s="114">
        <f>SUM(E74:E78)</f>
        <v>0</v>
      </c>
      <c r="F79" s="36"/>
      <c r="G79" s="36"/>
    </row>
    <row r="80" spans="2:7" ht="15.75" x14ac:dyDescent="0.25">
      <c r="B80" s="34"/>
      <c r="C80" s="34" t="s">
        <v>81</v>
      </c>
      <c r="D80" s="36">
        <v>32025</v>
      </c>
      <c r="E80" s="113"/>
      <c r="F80" s="36"/>
      <c r="G80" s="36"/>
    </row>
    <row r="81" spans="2:7" ht="15.75" x14ac:dyDescent="0.25">
      <c r="B81" s="34"/>
      <c r="C81" s="42" t="s">
        <v>130</v>
      </c>
      <c r="D81" s="43">
        <v>32099</v>
      </c>
      <c r="E81" s="114">
        <f>E72+E79+E80</f>
        <v>0</v>
      </c>
      <c r="F81" s="36"/>
      <c r="G81" s="36"/>
    </row>
    <row r="82" spans="2:7" ht="15.75" x14ac:dyDescent="0.25">
      <c r="B82" s="34"/>
      <c r="C82" s="42"/>
      <c r="D82" s="43"/>
      <c r="E82" s="111"/>
      <c r="F82" s="36"/>
      <c r="G82" s="36"/>
    </row>
    <row r="83" spans="2:7" ht="15.75" x14ac:dyDescent="0.25">
      <c r="B83" s="34"/>
      <c r="C83" s="42" t="s">
        <v>131</v>
      </c>
      <c r="D83" s="43">
        <v>32800</v>
      </c>
      <c r="E83" s="114">
        <f>E70+E81</f>
        <v>0</v>
      </c>
      <c r="F83" s="36"/>
      <c r="G83" s="36"/>
    </row>
    <row r="84" spans="2:7" ht="15.75" x14ac:dyDescent="0.25">
      <c r="B84" s="34" t="s">
        <v>137</v>
      </c>
      <c r="C84" s="35"/>
      <c r="D84" s="41"/>
      <c r="E84" s="111"/>
      <c r="F84" s="36"/>
      <c r="G84" s="36"/>
    </row>
    <row r="85" spans="2:7" ht="15.75" x14ac:dyDescent="0.25">
      <c r="B85" s="34"/>
      <c r="C85" s="34" t="s">
        <v>138</v>
      </c>
      <c r="D85" s="36">
        <v>32500</v>
      </c>
      <c r="E85" s="113"/>
      <c r="F85" s="36"/>
      <c r="G85" s="36"/>
    </row>
    <row r="86" spans="2:7" ht="15.75" x14ac:dyDescent="0.25">
      <c r="B86" s="34"/>
      <c r="C86" s="34" t="s">
        <v>139</v>
      </c>
      <c r="D86" s="36">
        <v>32550</v>
      </c>
      <c r="E86" s="113"/>
      <c r="F86" s="36"/>
      <c r="G86" s="36"/>
    </row>
    <row r="87" spans="2:7" ht="15.75" x14ac:dyDescent="0.25">
      <c r="B87" s="34"/>
      <c r="C87" s="42" t="s">
        <v>140</v>
      </c>
      <c r="D87" s="43">
        <v>32600</v>
      </c>
      <c r="E87" s="114">
        <f>SUM(E85:E86)</f>
        <v>0</v>
      </c>
      <c r="F87" s="36"/>
      <c r="G87" s="36"/>
    </row>
    <row r="88" spans="2:7" ht="15.75" x14ac:dyDescent="0.25">
      <c r="B88" s="34"/>
      <c r="C88" s="35"/>
      <c r="D88" s="36"/>
      <c r="E88" s="115"/>
      <c r="F88" s="36"/>
      <c r="G88" s="36"/>
    </row>
    <row r="89" spans="2:7" ht="15.75" x14ac:dyDescent="0.25">
      <c r="B89" s="34"/>
      <c r="C89" s="42" t="s">
        <v>317</v>
      </c>
      <c r="D89" s="43">
        <v>32900</v>
      </c>
      <c r="E89" s="114">
        <f>E83+E87</f>
        <v>0</v>
      </c>
      <c r="F89" s="36"/>
      <c r="G89" s="36"/>
    </row>
    <row r="90" spans="2:7" ht="15.75" x14ac:dyDescent="0.25">
      <c r="B90" s="34"/>
      <c r="C90" s="35"/>
      <c r="D90" s="36"/>
      <c r="E90" s="115"/>
      <c r="F90" s="36"/>
      <c r="G90" s="36"/>
    </row>
    <row r="91" spans="2:7" s="40" customFormat="1" ht="20.25" x14ac:dyDescent="0.3">
      <c r="B91" s="38" t="s">
        <v>278</v>
      </c>
      <c r="C91" s="38" t="s">
        <v>279</v>
      </c>
      <c r="D91" s="39"/>
      <c r="E91" s="112"/>
    </row>
    <row r="92" spans="2:7" ht="15.75" x14ac:dyDescent="0.25">
      <c r="B92" s="34"/>
      <c r="C92" s="35"/>
      <c r="D92" s="36"/>
      <c r="E92" s="111"/>
    </row>
    <row r="93" spans="2:7" ht="15.75" x14ac:dyDescent="0.25">
      <c r="B93" s="34" t="s">
        <v>144</v>
      </c>
      <c r="C93" s="35"/>
      <c r="D93" s="41"/>
      <c r="E93" s="111"/>
    </row>
    <row r="94" spans="2:7" ht="15.75" x14ac:dyDescent="0.25">
      <c r="B94" s="34"/>
      <c r="C94" s="34" t="s">
        <v>318</v>
      </c>
      <c r="D94" s="36">
        <v>33000</v>
      </c>
      <c r="E94" s="113"/>
      <c r="F94" s="36"/>
    </row>
    <row r="95" spans="2:7" ht="15.75" x14ac:dyDescent="0.25">
      <c r="B95" s="34"/>
      <c r="C95" s="34" t="s">
        <v>319</v>
      </c>
      <c r="D95" s="36">
        <v>33010</v>
      </c>
      <c r="E95" s="113"/>
      <c r="F95" s="36"/>
    </row>
    <row r="96" spans="2:7" ht="15.75" x14ac:dyDescent="0.25">
      <c r="B96" s="34"/>
      <c r="C96" s="34" t="s">
        <v>280</v>
      </c>
      <c r="D96" s="41"/>
      <c r="E96" s="111"/>
      <c r="F96" s="36"/>
    </row>
    <row r="97" spans="2:7" ht="15.75" x14ac:dyDescent="0.25">
      <c r="B97" s="34"/>
      <c r="C97" s="35" t="s">
        <v>281</v>
      </c>
      <c r="D97" s="36">
        <v>33020</v>
      </c>
      <c r="E97" s="113"/>
      <c r="F97" s="36"/>
    </row>
    <row r="98" spans="2:7" ht="15.75" x14ac:dyDescent="0.25">
      <c r="B98" s="34"/>
      <c r="C98" s="35" t="s">
        <v>282</v>
      </c>
      <c r="D98" s="36">
        <v>33030</v>
      </c>
      <c r="E98" s="113"/>
      <c r="F98" s="36"/>
    </row>
    <row r="99" spans="2:7" ht="15.75" x14ac:dyDescent="0.25">
      <c r="B99" s="34"/>
      <c r="C99" s="34" t="s">
        <v>283</v>
      </c>
      <c r="D99" s="41"/>
      <c r="E99" s="111"/>
      <c r="F99" s="36"/>
    </row>
    <row r="100" spans="2:7" ht="15.75" x14ac:dyDescent="0.25">
      <c r="B100" s="34"/>
      <c r="C100" s="35" t="s">
        <v>284</v>
      </c>
      <c r="D100" s="36">
        <v>33060</v>
      </c>
      <c r="E100" s="113"/>
      <c r="F100" s="36"/>
    </row>
    <row r="101" spans="2:7" ht="15.75" x14ac:dyDescent="0.25">
      <c r="B101" s="34"/>
      <c r="C101" s="35" t="s">
        <v>285</v>
      </c>
      <c r="D101" s="36">
        <v>33070</v>
      </c>
      <c r="E101" s="113"/>
      <c r="F101" s="36"/>
    </row>
    <row r="102" spans="2:7" ht="15.75" x14ac:dyDescent="0.25">
      <c r="B102" s="34"/>
      <c r="C102" s="34" t="s">
        <v>286</v>
      </c>
      <c r="D102" s="36">
        <v>33075</v>
      </c>
      <c r="E102" s="113"/>
      <c r="F102" s="36"/>
    </row>
    <row r="103" spans="2:7" ht="15.75" x14ac:dyDescent="0.25">
      <c r="B103" s="34"/>
      <c r="C103" s="34" t="s">
        <v>287</v>
      </c>
      <c r="D103" s="36">
        <v>33100</v>
      </c>
      <c r="E103" s="113"/>
      <c r="F103" s="36"/>
    </row>
    <row r="104" spans="2:7" ht="15.75" x14ac:dyDescent="0.25">
      <c r="B104" s="34"/>
      <c r="C104" s="42" t="s">
        <v>320</v>
      </c>
      <c r="D104" s="43">
        <v>33125</v>
      </c>
      <c r="E104" s="114">
        <f>SUM(E94:E103)</f>
        <v>0</v>
      </c>
      <c r="F104" s="36"/>
    </row>
    <row r="105" spans="2:7" ht="15.75" x14ac:dyDescent="0.25">
      <c r="B105" s="34"/>
      <c r="C105" s="35"/>
      <c r="D105" s="36"/>
      <c r="E105" s="115"/>
      <c r="F105" s="36"/>
    </row>
    <row r="106" spans="2:7" ht="15.75" x14ac:dyDescent="0.25">
      <c r="B106" s="34" t="s">
        <v>154</v>
      </c>
      <c r="C106" s="35"/>
      <c r="D106" s="41"/>
      <c r="E106" s="111"/>
    </row>
    <row r="107" spans="2:7" ht="15.75" x14ac:dyDescent="0.25">
      <c r="B107" s="34"/>
      <c r="C107" s="34" t="s">
        <v>155</v>
      </c>
      <c r="D107" s="36">
        <v>33280</v>
      </c>
      <c r="E107" s="113"/>
      <c r="F107" s="36"/>
    </row>
    <row r="108" spans="2:7" s="55" customFormat="1" ht="30.75" x14ac:dyDescent="0.2">
      <c r="B108" s="52"/>
      <c r="C108" s="53" t="s">
        <v>321</v>
      </c>
      <c r="D108" s="54">
        <v>33281</v>
      </c>
      <c r="E108" s="113"/>
      <c r="F108" s="54"/>
      <c r="G108" s="51"/>
    </row>
    <row r="109" spans="2:7" ht="15.75" x14ac:dyDescent="0.25">
      <c r="B109" s="34"/>
      <c r="C109" s="34" t="s">
        <v>156</v>
      </c>
      <c r="D109" s="36">
        <v>33150</v>
      </c>
      <c r="E109" s="113"/>
      <c r="F109" s="36"/>
    </row>
    <row r="110" spans="2:7" ht="15.75" x14ac:dyDescent="0.25">
      <c r="B110" s="34"/>
      <c r="C110" s="34" t="s">
        <v>157</v>
      </c>
      <c r="D110" s="36">
        <v>33175</v>
      </c>
      <c r="E110" s="113"/>
      <c r="F110" s="36"/>
    </row>
    <row r="111" spans="2:7" ht="15.75" x14ac:dyDescent="0.25">
      <c r="B111" s="34"/>
      <c r="C111" s="34" t="s">
        <v>158</v>
      </c>
      <c r="D111" s="36">
        <v>33200</v>
      </c>
      <c r="E111" s="113"/>
      <c r="F111" s="36"/>
    </row>
    <row r="112" spans="2:7" ht="15.75" x14ac:dyDescent="0.25">
      <c r="B112" s="34"/>
      <c r="C112" s="34" t="s">
        <v>322</v>
      </c>
      <c r="D112" s="36">
        <v>33215</v>
      </c>
      <c r="E112" s="113"/>
      <c r="F112" s="36"/>
    </row>
    <row r="113" spans="2:7" ht="15.75" x14ac:dyDescent="0.25">
      <c r="B113" s="34"/>
      <c r="C113" s="34" t="s">
        <v>288</v>
      </c>
      <c r="D113" s="41"/>
      <c r="E113" s="111"/>
      <c r="F113" s="36"/>
    </row>
    <row r="114" spans="2:7" ht="15.75" x14ac:dyDescent="0.25">
      <c r="B114" s="34"/>
      <c r="C114" s="35" t="s">
        <v>284</v>
      </c>
      <c r="D114" s="36">
        <v>33220</v>
      </c>
      <c r="E114" s="113"/>
      <c r="F114" s="36"/>
    </row>
    <row r="115" spans="2:7" ht="15.75" x14ac:dyDescent="0.25">
      <c r="B115" s="34"/>
      <c r="C115" s="35" t="s">
        <v>285</v>
      </c>
      <c r="D115" s="36">
        <v>33230</v>
      </c>
      <c r="E115" s="113"/>
      <c r="F115" s="36"/>
    </row>
    <row r="116" spans="2:7" ht="15.75" x14ac:dyDescent="0.25">
      <c r="B116" s="34"/>
      <c r="C116" s="34" t="s">
        <v>159</v>
      </c>
      <c r="D116" s="36">
        <v>33250</v>
      </c>
      <c r="E116" s="113"/>
      <c r="F116" s="36"/>
    </row>
    <row r="117" spans="2:7" ht="15.75" x14ac:dyDescent="0.25">
      <c r="B117" s="34"/>
      <c r="C117" s="34" t="s">
        <v>289</v>
      </c>
      <c r="D117" s="41"/>
      <c r="E117" s="111"/>
      <c r="F117" s="36"/>
    </row>
    <row r="118" spans="2:7" ht="15.75" x14ac:dyDescent="0.25">
      <c r="B118" s="34"/>
      <c r="C118" s="35" t="s">
        <v>290</v>
      </c>
      <c r="D118" s="36">
        <v>33282</v>
      </c>
      <c r="E118" s="113"/>
      <c r="F118" s="36"/>
      <c r="G118" s="36"/>
    </row>
    <row r="119" spans="2:7" ht="15.75" x14ac:dyDescent="0.25">
      <c r="B119" s="34"/>
      <c r="C119" s="35" t="s">
        <v>277</v>
      </c>
      <c r="D119" s="36">
        <v>33290</v>
      </c>
      <c r="E119" s="113"/>
      <c r="F119" s="36"/>
      <c r="G119" s="36"/>
    </row>
    <row r="120" spans="2:7" ht="15.75" x14ac:dyDescent="0.25">
      <c r="B120" s="34"/>
      <c r="C120" s="34" t="s">
        <v>160</v>
      </c>
      <c r="D120" s="36">
        <v>33275</v>
      </c>
      <c r="E120" s="113"/>
      <c r="F120" s="36"/>
      <c r="G120" s="36"/>
    </row>
    <row r="121" spans="2:7" ht="15.75" x14ac:dyDescent="0.25">
      <c r="B121" s="34"/>
      <c r="C121" s="42" t="s">
        <v>161</v>
      </c>
      <c r="D121" s="43">
        <v>33300</v>
      </c>
      <c r="E121" s="114">
        <f>SUM(E107:E120)</f>
        <v>0</v>
      </c>
      <c r="F121" s="36"/>
      <c r="G121" s="36"/>
    </row>
    <row r="122" spans="2:7" ht="15.75" x14ac:dyDescent="0.25">
      <c r="B122" s="34"/>
      <c r="C122" s="42" t="s">
        <v>162</v>
      </c>
      <c r="D122" s="43">
        <v>33325</v>
      </c>
      <c r="E122" s="114">
        <f>E104-E121</f>
        <v>0</v>
      </c>
      <c r="F122" s="36"/>
      <c r="G122" s="36"/>
    </row>
    <row r="123" spans="2:7" ht="15.75" x14ac:dyDescent="0.25">
      <c r="B123" s="34"/>
      <c r="C123" s="35"/>
      <c r="D123" s="36"/>
      <c r="E123" s="115"/>
      <c r="F123" s="36"/>
      <c r="G123" s="36"/>
    </row>
    <row r="124" spans="2:7" ht="15.75" x14ac:dyDescent="0.25">
      <c r="B124" s="34" t="s">
        <v>167</v>
      </c>
      <c r="C124" s="35"/>
      <c r="D124" s="41"/>
      <c r="E124" s="111"/>
    </row>
    <row r="125" spans="2:7" ht="15.75" x14ac:dyDescent="0.25">
      <c r="B125" s="34"/>
      <c r="C125" s="34" t="s">
        <v>168</v>
      </c>
      <c r="D125" s="36">
        <v>33350</v>
      </c>
      <c r="E125" s="113"/>
      <c r="F125" s="36"/>
      <c r="G125" s="36"/>
    </row>
    <row r="126" spans="2:7" ht="15.75" x14ac:dyDescent="0.25">
      <c r="B126" s="34"/>
      <c r="C126" s="34" t="s">
        <v>169</v>
      </c>
      <c r="D126" s="36">
        <v>33376</v>
      </c>
      <c r="E126" s="113"/>
      <c r="F126" s="36"/>
      <c r="G126" s="36"/>
    </row>
    <row r="127" spans="2:7" ht="15.75" x14ac:dyDescent="0.25">
      <c r="B127" s="34"/>
      <c r="C127" s="34" t="s">
        <v>291</v>
      </c>
      <c r="D127" s="41"/>
      <c r="E127" s="111"/>
      <c r="F127" s="36"/>
      <c r="G127" s="36"/>
    </row>
    <row r="128" spans="2:7" ht="15.75" x14ac:dyDescent="0.25">
      <c r="B128" s="34"/>
      <c r="C128" s="35" t="s">
        <v>292</v>
      </c>
      <c r="D128" s="36">
        <v>33378</v>
      </c>
      <c r="E128" s="113"/>
      <c r="F128" s="36"/>
      <c r="G128" s="36"/>
    </row>
    <row r="129" spans="2:7" ht="15.75" x14ac:dyDescent="0.25">
      <c r="B129" s="34"/>
      <c r="C129" s="35" t="s">
        <v>293</v>
      </c>
      <c r="D129" s="36">
        <v>33382</v>
      </c>
      <c r="E129" s="113"/>
      <c r="F129" s="36"/>
      <c r="G129" s="36"/>
    </row>
    <row r="130" spans="2:7" ht="15.75" x14ac:dyDescent="0.25">
      <c r="B130" s="34"/>
      <c r="C130" s="35" t="s">
        <v>277</v>
      </c>
      <c r="D130" s="36">
        <v>33384</v>
      </c>
      <c r="E130" s="113"/>
      <c r="F130" s="36"/>
      <c r="G130" s="36"/>
    </row>
    <row r="131" spans="2:7" ht="15.75" x14ac:dyDescent="0.25">
      <c r="B131" s="34"/>
      <c r="C131" s="34" t="s">
        <v>294</v>
      </c>
      <c r="D131" s="41"/>
      <c r="E131" s="111"/>
      <c r="F131" s="36"/>
      <c r="G131" s="36"/>
    </row>
    <row r="132" spans="2:7" ht="15.75" x14ac:dyDescent="0.25">
      <c r="B132" s="34"/>
      <c r="C132" s="35" t="s">
        <v>284</v>
      </c>
      <c r="D132" s="36">
        <v>33425</v>
      </c>
      <c r="E132" s="113"/>
      <c r="F132" s="36"/>
      <c r="G132" s="36"/>
    </row>
    <row r="133" spans="2:7" ht="15.75" x14ac:dyDescent="0.25">
      <c r="B133" s="34"/>
      <c r="C133" s="35" t="s">
        <v>277</v>
      </c>
      <c r="D133" s="36">
        <v>33385</v>
      </c>
      <c r="E133" s="113"/>
      <c r="F133" s="36"/>
      <c r="G133" s="36"/>
    </row>
    <row r="134" spans="2:7" ht="15.75" x14ac:dyDescent="0.25">
      <c r="B134" s="34"/>
      <c r="C134" s="34" t="s">
        <v>170</v>
      </c>
      <c r="D134" s="36">
        <v>33400</v>
      </c>
      <c r="E134" s="113"/>
      <c r="F134" s="36"/>
      <c r="G134" s="36"/>
    </row>
    <row r="135" spans="2:7" ht="15.75" x14ac:dyDescent="0.25">
      <c r="B135" s="34"/>
      <c r="C135" s="42" t="s">
        <v>171</v>
      </c>
      <c r="D135" s="43">
        <v>33450</v>
      </c>
      <c r="E135" s="114">
        <f>SUM(E125:E134)</f>
        <v>0</v>
      </c>
      <c r="F135" s="36"/>
      <c r="G135" s="36"/>
    </row>
    <row r="136" spans="2:7" ht="15.75" x14ac:dyDescent="0.25">
      <c r="B136" s="34"/>
      <c r="C136" s="35"/>
      <c r="D136" s="36"/>
      <c r="E136" s="115"/>
      <c r="F136" s="36"/>
      <c r="G136" s="36"/>
    </row>
    <row r="137" spans="2:7" ht="15.75" x14ac:dyDescent="0.25">
      <c r="B137" s="34" t="s">
        <v>177</v>
      </c>
      <c r="C137" s="35"/>
      <c r="D137" s="41"/>
      <c r="E137" s="111"/>
    </row>
    <row r="138" spans="2:7" ht="15.75" x14ac:dyDescent="0.25">
      <c r="B138" s="34"/>
      <c r="C138" s="34" t="s">
        <v>295</v>
      </c>
      <c r="D138" s="41"/>
      <c r="E138" s="111"/>
      <c r="F138" s="36"/>
      <c r="G138" s="36"/>
    </row>
    <row r="139" spans="2:7" ht="15.75" x14ac:dyDescent="0.25">
      <c r="B139" s="34"/>
      <c r="C139" s="35" t="s">
        <v>281</v>
      </c>
      <c r="D139" s="36">
        <v>33490</v>
      </c>
      <c r="E139" s="113"/>
      <c r="F139" s="36"/>
      <c r="G139" s="36"/>
    </row>
    <row r="140" spans="2:7" ht="15.75" x14ac:dyDescent="0.25">
      <c r="B140" s="34"/>
      <c r="C140" s="35" t="s">
        <v>277</v>
      </c>
      <c r="D140" s="36">
        <v>33495</v>
      </c>
      <c r="E140" s="113"/>
      <c r="F140" s="36"/>
      <c r="G140" s="36"/>
    </row>
    <row r="141" spans="2:7" ht="15.75" x14ac:dyDescent="0.25">
      <c r="B141" s="34"/>
      <c r="C141" s="34" t="s">
        <v>296</v>
      </c>
      <c r="D141" s="41"/>
      <c r="E141" s="111"/>
      <c r="F141" s="36"/>
      <c r="G141" s="36"/>
    </row>
    <row r="142" spans="2:7" ht="15.75" x14ac:dyDescent="0.25">
      <c r="B142" s="34"/>
      <c r="C142" s="35" t="s">
        <v>284</v>
      </c>
      <c r="D142" s="36">
        <v>33505</v>
      </c>
      <c r="E142" s="113"/>
      <c r="F142" s="36"/>
      <c r="G142" s="36"/>
    </row>
    <row r="143" spans="2:7" ht="15.75" x14ac:dyDescent="0.25">
      <c r="B143" s="34"/>
      <c r="C143" s="35" t="s">
        <v>277</v>
      </c>
      <c r="D143" s="36">
        <v>33508</v>
      </c>
      <c r="E143" s="113"/>
      <c r="F143" s="36"/>
      <c r="G143" s="36"/>
    </row>
    <row r="144" spans="2:7" ht="15.75" x14ac:dyDescent="0.25">
      <c r="B144" s="34"/>
      <c r="C144" s="34" t="s">
        <v>297</v>
      </c>
      <c r="D144" s="41"/>
      <c r="E144" s="111"/>
      <c r="F144" s="36"/>
      <c r="G144" s="36"/>
    </row>
    <row r="145" spans="2:7" ht="15.75" x14ac:dyDescent="0.25">
      <c r="B145" s="34"/>
      <c r="C145" s="35" t="s">
        <v>284</v>
      </c>
      <c r="D145" s="36">
        <v>33530</v>
      </c>
      <c r="E145" s="113"/>
      <c r="F145" s="36"/>
      <c r="G145" s="36"/>
    </row>
    <row r="146" spans="2:7" ht="15.75" x14ac:dyDescent="0.25">
      <c r="B146" s="34"/>
      <c r="C146" s="35" t="s">
        <v>277</v>
      </c>
      <c r="D146" s="36">
        <v>33535</v>
      </c>
      <c r="E146" s="113"/>
      <c r="F146" s="36"/>
      <c r="G146" s="36"/>
    </row>
    <row r="147" spans="2:7" ht="15.75" x14ac:dyDescent="0.25">
      <c r="B147" s="34"/>
      <c r="C147" s="34" t="s">
        <v>178</v>
      </c>
      <c r="D147" s="36">
        <v>33510</v>
      </c>
      <c r="E147" s="113"/>
      <c r="F147" s="36"/>
      <c r="G147" s="36"/>
    </row>
    <row r="148" spans="2:7" ht="15.75" x14ac:dyDescent="0.25">
      <c r="B148" s="34"/>
      <c r="C148" s="42" t="s">
        <v>179</v>
      </c>
      <c r="D148" s="43">
        <v>33550</v>
      </c>
      <c r="E148" s="114">
        <f>SUM(E139:E147)</f>
        <v>0</v>
      </c>
      <c r="F148" s="36"/>
      <c r="G148" s="36"/>
    </row>
    <row r="149" spans="2:7" ht="15.75" x14ac:dyDescent="0.25">
      <c r="B149" s="34"/>
      <c r="C149" s="35"/>
      <c r="D149" s="36"/>
      <c r="E149" s="115"/>
      <c r="F149" s="36"/>
      <c r="G149" s="36"/>
    </row>
    <row r="150" spans="2:7" ht="15.75" x14ac:dyDescent="0.25">
      <c r="B150" s="34"/>
      <c r="C150" s="42" t="s">
        <v>180</v>
      </c>
      <c r="D150" s="43">
        <v>33575</v>
      </c>
      <c r="E150" s="114">
        <f>E122+E135+E148</f>
        <v>0</v>
      </c>
      <c r="F150" s="36"/>
      <c r="G150" s="36"/>
    </row>
    <row r="151" spans="2:7" ht="15.75" x14ac:dyDescent="0.25">
      <c r="B151" s="34"/>
      <c r="C151" s="35"/>
      <c r="D151" s="36"/>
      <c r="E151" s="115"/>
      <c r="F151" s="36"/>
      <c r="G151" s="36"/>
    </row>
    <row r="152" spans="2:7" ht="15.75" x14ac:dyDescent="0.25">
      <c r="B152" s="34"/>
      <c r="C152" s="42" t="s">
        <v>181</v>
      </c>
      <c r="D152" s="43">
        <v>33600</v>
      </c>
      <c r="E152" s="113"/>
      <c r="F152" s="36"/>
      <c r="G152" s="36"/>
    </row>
    <row r="153" spans="2:7" ht="15.75" x14ac:dyDescent="0.25">
      <c r="B153" s="34"/>
      <c r="C153" s="35"/>
      <c r="D153" s="36"/>
      <c r="E153" s="115"/>
      <c r="F153" s="36"/>
      <c r="G153" s="36"/>
    </row>
    <row r="154" spans="2:7" ht="15.75" x14ac:dyDescent="0.25">
      <c r="B154" s="34"/>
      <c r="C154" s="42" t="s">
        <v>182</v>
      </c>
      <c r="D154" s="43">
        <v>33625</v>
      </c>
      <c r="E154" s="113"/>
      <c r="F154" s="36"/>
      <c r="G154" s="36"/>
    </row>
    <row r="155" spans="2:7" ht="15.75" x14ac:dyDescent="0.25">
      <c r="B155" s="34"/>
      <c r="C155" s="35"/>
      <c r="D155" s="36"/>
      <c r="E155" s="115"/>
      <c r="F155" s="36"/>
      <c r="G155" s="36"/>
    </row>
    <row r="156" spans="2:7" ht="15.75" x14ac:dyDescent="0.25">
      <c r="B156" s="34"/>
      <c r="C156" s="35"/>
      <c r="D156" s="36"/>
      <c r="E156" s="115"/>
      <c r="F156" s="36"/>
      <c r="G156" s="36"/>
    </row>
    <row r="157" spans="2:7" s="40" customFormat="1" ht="20.25" x14ac:dyDescent="0.3">
      <c r="B157" s="38" t="s">
        <v>298</v>
      </c>
      <c r="C157" s="38" t="s">
        <v>299</v>
      </c>
      <c r="D157" s="39"/>
      <c r="E157" s="112"/>
    </row>
    <row r="158" spans="2:7" ht="15.75" x14ac:dyDescent="0.25">
      <c r="B158" s="34"/>
      <c r="C158" s="35"/>
      <c r="D158" s="36"/>
      <c r="E158" s="111"/>
    </row>
    <row r="159" spans="2:7" ht="15.75" x14ac:dyDescent="0.25">
      <c r="B159" s="34"/>
      <c r="C159" s="34" t="s">
        <v>190</v>
      </c>
      <c r="D159" s="36">
        <v>33552</v>
      </c>
      <c r="E159" s="113"/>
      <c r="F159" s="36"/>
      <c r="G159" s="36"/>
    </row>
    <row r="160" spans="2:7" ht="15.75" x14ac:dyDescent="0.25">
      <c r="B160" s="34"/>
      <c r="C160" s="34" t="s">
        <v>191</v>
      </c>
      <c r="D160" s="36">
        <v>33554</v>
      </c>
      <c r="E160" s="113"/>
      <c r="F160" s="36"/>
      <c r="G160" s="36"/>
    </row>
    <row r="161" spans="2:7" ht="15.75" x14ac:dyDescent="0.25">
      <c r="B161" s="34"/>
      <c r="C161" s="34" t="s">
        <v>192</v>
      </c>
      <c r="D161" s="36">
        <v>33556</v>
      </c>
      <c r="E161" s="113"/>
      <c r="F161" s="36"/>
      <c r="G161" s="36"/>
    </row>
    <row r="162" spans="2:7" ht="15.75" x14ac:dyDescent="0.25">
      <c r="B162" s="34"/>
      <c r="C162" s="34" t="s">
        <v>193</v>
      </c>
      <c r="D162" s="36">
        <v>33558</v>
      </c>
      <c r="E162" s="113"/>
      <c r="F162" s="36"/>
      <c r="G162" s="36"/>
    </row>
    <row r="163" spans="2:7" ht="15.75" x14ac:dyDescent="0.25">
      <c r="B163" s="34"/>
      <c r="C163" s="34" t="s">
        <v>194</v>
      </c>
      <c r="D163" s="36">
        <v>33560</v>
      </c>
      <c r="E163" s="113"/>
      <c r="F163" s="36"/>
      <c r="G163" s="36"/>
    </row>
    <row r="164" spans="2:7" x14ac:dyDescent="0.2">
      <c r="C164" s="35"/>
      <c r="D164" s="41"/>
      <c r="E164" s="111"/>
    </row>
    <row r="165" spans="2:7" x14ac:dyDescent="0.2">
      <c r="C165" s="35"/>
      <c r="D165" s="41"/>
      <c r="E165" s="111"/>
    </row>
    <row r="166" spans="2:7" ht="20.25" x14ac:dyDescent="0.3">
      <c r="B166" s="44" t="s">
        <v>300</v>
      </c>
      <c r="C166" s="44" t="s">
        <v>301</v>
      </c>
      <c r="D166" s="45"/>
      <c r="E166" s="116"/>
    </row>
    <row r="167" spans="2:7" ht="15.75" x14ac:dyDescent="0.25">
      <c r="B167" s="34"/>
      <c r="C167" s="34"/>
      <c r="D167" s="36"/>
      <c r="E167" s="111"/>
    </row>
    <row r="168" spans="2:7" ht="15.75" x14ac:dyDescent="0.25">
      <c r="B168" s="34" t="s">
        <v>196</v>
      </c>
      <c r="C168" s="34"/>
      <c r="D168" s="36"/>
      <c r="E168" s="111"/>
    </row>
    <row r="169" spans="2:7" ht="15.75" x14ac:dyDescent="0.25">
      <c r="B169" s="34"/>
      <c r="C169" s="34" t="s">
        <v>197</v>
      </c>
      <c r="D169" s="36">
        <v>35110</v>
      </c>
      <c r="E169" s="113"/>
    </row>
    <row r="170" spans="2:7" ht="15.75" x14ac:dyDescent="0.25">
      <c r="B170" s="34"/>
      <c r="C170" s="34" t="s">
        <v>198</v>
      </c>
      <c r="D170" s="36">
        <v>35120</v>
      </c>
      <c r="E170" s="113"/>
    </row>
    <row r="171" spans="2:7" ht="15.75" x14ac:dyDescent="0.25">
      <c r="B171" s="34"/>
      <c r="C171" s="34" t="s">
        <v>199</v>
      </c>
      <c r="D171" s="36">
        <v>35130</v>
      </c>
      <c r="E171" s="113"/>
    </row>
    <row r="172" spans="2:7" ht="15.75" x14ac:dyDescent="0.25">
      <c r="B172" s="34"/>
      <c r="C172" s="34" t="s">
        <v>302</v>
      </c>
      <c r="D172" s="36"/>
      <c r="E172" s="111"/>
    </row>
    <row r="173" spans="2:7" ht="15.75" x14ac:dyDescent="0.25">
      <c r="B173" s="34"/>
      <c r="C173" s="35" t="s">
        <v>303</v>
      </c>
      <c r="D173" s="36">
        <v>35140</v>
      </c>
      <c r="E173" s="113"/>
    </row>
    <row r="174" spans="2:7" ht="15.75" x14ac:dyDescent="0.25">
      <c r="B174" s="34"/>
      <c r="C174" s="35" t="s">
        <v>277</v>
      </c>
      <c r="D174" s="36">
        <v>35150</v>
      </c>
      <c r="E174" s="113"/>
    </row>
    <row r="175" spans="2:7" ht="15.75" x14ac:dyDescent="0.25">
      <c r="B175" s="34"/>
      <c r="C175" s="34" t="s">
        <v>200</v>
      </c>
      <c r="D175" s="36">
        <v>35160</v>
      </c>
      <c r="E175" s="113"/>
    </row>
    <row r="176" spans="2:7" ht="15.75" x14ac:dyDescent="0.25">
      <c r="B176" s="34"/>
      <c r="C176" s="34" t="s">
        <v>304</v>
      </c>
      <c r="D176" s="36"/>
      <c r="E176" s="117"/>
    </row>
    <row r="177" spans="2:5" ht="15.75" x14ac:dyDescent="0.25">
      <c r="B177" s="34"/>
      <c r="C177" s="35" t="s">
        <v>305</v>
      </c>
      <c r="D177" s="36">
        <v>35170</v>
      </c>
      <c r="E177" s="113"/>
    </row>
    <row r="178" spans="2:5" ht="15.75" x14ac:dyDescent="0.25">
      <c r="B178" s="34"/>
      <c r="C178" s="35" t="s">
        <v>306</v>
      </c>
      <c r="D178" s="36">
        <v>35180</v>
      </c>
      <c r="E178" s="113"/>
    </row>
    <row r="179" spans="2:5" ht="15.75" x14ac:dyDescent="0.25">
      <c r="B179" s="34"/>
      <c r="C179" s="34"/>
      <c r="D179" s="36"/>
      <c r="E179" s="117"/>
    </row>
    <row r="180" spans="2:5" ht="15.75" x14ac:dyDescent="0.25">
      <c r="B180" s="34" t="s">
        <v>205</v>
      </c>
      <c r="C180" s="34"/>
      <c r="D180" s="36"/>
      <c r="E180" s="117"/>
    </row>
    <row r="181" spans="2:5" ht="15.75" x14ac:dyDescent="0.25">
      <c r="B181" s="34"/>
      <c r="C181" s="34" t="s">
        <v>206</v>
      </c>
      <c r="D181" s="36">
        <v>35210</v>
      </c>
      <c r="E181" s="113"/>
    </row>
    <row r="182" spans="2:5" ht="15.75" x14ac:dyDescent="0.25">
      <c r="B182" s="34"/>
      <c r="C182" s="34" t="s">
        <v>207</v>
      </c>
      <c r="D182" s="36">
        <v>35220</v>
      </c>
      <c r="E182" s="113"/>
    </row>
    <row r="183" spans="2:5" ht="15.75" x14ac:dyDescent="0.25">
      <c r="B183" s="34"/>
      <c r="C183" s="34" t="s">
        <v>208</v>
      </c>
      <c r="D183" s="36">
        <v>35230</v>
      </c>
      <c r="E183" s="113"/>
    </row>
    <row r="184" spans="2:5" ht="15.75" x14ac:dyDescent="0.25">
      <c r="B184" s="34"/>
      <c r="C184" s="34" t="s">
        <v>307</v>
      </c>
      <c r="D184" s="36">
        <v>35240</v>
      </c>
      <c r="E184" s="113"/>
    </row>
    <row r="185" spans="2:5" ht="15.75" x14ac:dyDescent="0.25">
      <c r="B185" s="34"/>
      <c r="C185" s="35" t="s">
        <v>308</v>
      </c>
      <c r="D185" s="36">
        <v>35250</v>
      </c>
      <c r="E185" s="113"/>
    </row>
    <row r="186" spans="2:5" ht="15.75" x14ac:dyDescent="0.25">
      <c r="B186" s="34"/>
      <c r="C186" s="35" t="s">
        <v>277</v>
      </c>
      <c r="D186" s="36">
        <v>35260</v>
      </c>
      <c r="E186" s="113"/>
    </row>
    <row r="187" spans="2:5" ht="15.75" x14ac:dyDescent="0.25">
      <c r="B187" s="34"/>
      <c r="C187" s="34" t="s">
        <v>209</v>
      </c>
      <c r="D187" s="36">
        <v>35270</v>
      </c>
      <c r="E187" s="113"/>
    </row>
    <row r="188" spans="2:5" ht="15.75" x14ac:dyDescent="0.25">
      <c r="C188" s="34" t="s">
        <v>210</v>
      </c>
      <c r="D188" s="36">
        <v>35280</v>
      </c>
      <c r="E188" s="113"/>
    </row>
    <row r="189" spans="2:5" ht="15.75" x14ac:dyDescent="0.25">
      <c r="B189" s="34"/>
      <c r="C189" s="34"/>
      <c r="D189" s="36"/>
      <c r="E189" s="111"/>
    </row>
    <row r="190" spans="2:5" ht="15.75" x14ac:dyDescent="0.25">
      <c r="B190" s="34" t="s">
        <v>309</v>
      </c>
      <c r="C190" s="34"/>
      <c r="D190" s="36"/>
      <c r="E190" s="111"/>
    </row>
    <row r="191" spans="2:5" ht="15.75" x14ac:dyDescent="0.25">
      <c r="B191" s="34"/>
      <c r="C191" s="34"/>
      <c r="D191" s="36"/>
      <c r="E191" s="117"/>
    </row>
    <row r="192" spans="2:5" ht="15.75" x14ac:dyDescent="0.25">
      <c r="B192" s="34" t="s">
        <v>310</v>
      </c>
      <c r="C192" s="34"/>
      <c r="D192" s="36"/>
      <c r="E192" s="117"/>
    </row>
    <row r="193" spans="2:7" ht="15.75" x14ac:dyDescent="0.25">
      <c r="B193" s="34"/>
      <c r="C193" s="34" t="s">
        <v>214</v>
      </c>
      <c r="D193" s="36">
        <v>35510</v>
      </c>
      <c r="E193" s="113"/>
    </row>
    <row r="194" spans="2:7" ht="15.75" x14ac:dyDescent="0.25">
      <c r="B194" s="34"/>
      <c r="C194" s="34" t="s">
        <v>215</v>
      </c>
      <c r="D194" s="36">
        <v>35520</v>
      </c>
      <c r="E194" s="113"/>
    </row>
    <row r="195" spans="2:7" ht="15.75" x14ac:dyDescent="0.25">
      <c r="B195" s="34"/>
      <c r="C195" s="34" t="s">
        <v>216</v>
      </c>
      <c r="D195" s="36">
        <v>35530</v>
      </c>
      <c r="E195" s="113"/>
    </row>
    <row r="196" spans="2:7" ht="15.75" x14ac:dyDescent="0.25">
      <c r="B196" s="34"/>
      <c r="C196" s="34" t="s">
        <v>323</v>
      </c>
      <c r="D196" s="36">
        <v>35540</v>
      </c>
      <c r="E196" s="113"/>
    </row>
    <row r="197" spans="2:7" s="55" customFormat="1" ht="30.75" x14ac:dyDescent="0.2">
      <c r="B197" s="52"/>
      <c r="C197" s="53" t="s">
        <v>321</v>
      </c>
      <c r="D197" s="54">
        <v>35545</v>
      </c>
      <c r="E197" s="113"/>
      <c r="F197" s="54"/>
      <c r="G197" s="51"/>
    </row>
    <row r="198" spans="2:7" ht="15.75" x14ac:dyDescent="0.25">
      <c r="B198" s="34"/>
      <c r="C198" s="34" t="s">
        <v>218</v>
      </c>
      <c r="D198" s="36">
        <v>35550</v>
      </c>
      <c r="E198" s="113"/>
    </row>
    <row r="199" spans="2:7" ht="15.75" x14ac:dyDescent="0.25">
      <c r="B199" s="34"/>
      <c r="C199" s="34" t="s">
        <v>219</v>
      </c>
      <c r="D199" s="36">
        <v>35560</v>
      </c>
      <c r="E199" s="113"/>
    </row>
    <row r="200" spans="2:7" ht="15.75" x14ac:dyDescent="0.25">
      <c r="B200" s="34"/>
      <c r="C200" s="34"/>
      <c r="D200" s="36"/>
      <c r="E200" s="117"/>
    </row>
    <row r="201" spans="2:7" ht="15.75" x14ac:dyDescent="0.25">
      <c r="C201" s="34" t="s">
        <v>220</v>
      </c>
      <c r="D201" s="36">
        <v>35570</v>
      </c>
      <c r="E201" s="113"/>
    </row>
    <row r="202" spans="2:7" ht="15.75" x14ac:dyDescent="0.25">
      <c r="C202" s="34" t="s">
        <v>221</v>
      </c>
      <c r="D202" s="36">
        <v>35580</v>
      </c>
      <c r="E202" s="113"/>
    </row>
    <row r="203" spans="2:7" ht="15.75" x14ac:dyDescent="0.25">
      <c r="B203" s="34"/>
      <c r="C203" s="34"/>
      <c r="D203" s="36"/>
      <c r="E203" s="111"/>
    </row>
    <row r="204" spans="2:7" ht="15.75" x14ac:dyDescent="0.25">
      <c r="B204" s="34" t="s">
        <v>222</v>
      </c>
      <c r="C204" s="34"/>
      <c r="D204" s="36"/>
      <c r="E204" s="118"/>
    </row>
    <row r="205" spans="2:7" ht="15.75" x14ac:dyDescent="0.25">
      <c r="B205" s="34"/>
      <c r="C205" s="34" t="s">
        <v>223</v>
      </c>
      <c r="D205" s="36">
        <v>35600</v>
      </c>
      <c r="E205" s="113"/>
    </row>
    <row r="206" spans="2:7" ht="15.75" x14ac:dyDescent="0.25">
      <c r="B206" s="34"/>
      <c r="C206" s="34" t="s">
        <v>224</v>
      </c>
      <c r="D206" s="36">
        <v>35610</v>
      </c>
      <c r="E206" s="113"/>
    </row>
    <row r="207" spans="2:7" ht="15.75" x14ac:dyDescent="0.25">
      <c r="B207" s="34"/>
      <c r="C207" s="34" t="s">
        <v>311</v>
      </c>
      <c r="D207" s="36"/>
      <c r="E207" s="119"/>
    </row>
    <row r="208" spans="2:7" ht="15.75" x14ac:dyDescent="0.25">
      <c r="B208" s="34"/>
      <c r="C208" s="35" t="s">
        <v>312</v>
      </c>
      <c r="D208" s="36">
        <v>35620</v>
      </c>
      <c r="E208" s="113"/>
    </row>
    <row r="209" spans="2:5" ht="15.75" x14ac:dyDescent="0.25">
      <c r="B209" s="34"/>
      <c r="C209" s="35" t="s">
        <v>277</v>
      </c>
      <c r="D209" s="36">
        <v>35630</v>
      </c>
      <c r="E209" s="113"/>
    </row>
    <row r="210" spans="2:5" ht="15.75" x14ac:dyDescent="0.25">
      <c r="B210" s="34"/>
      <c r="C210" s="34"/>
      <c r="D210" s="36"/>
      <c r="E210" s="117"/>
    </row>
    <row r="211" spans="2:5" ht="15.75" x14ac:dyDescent="0.25">
      <c r="B211" s="34" t="s">
        <v>227</v>
      </c>
      <c r="C211" s="34"/>
      <c r="D211" s="36"/>
      <c r="E211" s="118"/>
    </row>
    <row r="212" spans="2:5" ht="15.75" x14ac:dyDescent="0.25">
      <c r="B212" s="34"/>
      <c r="C212" s="34" t="s">
        <v>228</v>
      </c>
      <c r="D212" s="36">
        <v>35640</v>
      </c>
      <c r="E212" s="113"/>
    </row>
    <row r="213" spans="2:5" ht="15.75" x14ac:dyDescent="0.25">
      <c r="B213" s="34"/>
      <c r="C213" s="34" t="s">
        <v>229</v>
      </c>
      <c r="D213" s="36">
        <v>35650</v>
      </c>
      <c r="E213" s="113"/>
    </row>
    <row r="214" spans="2:5" ht="15.75" x14ac:dyDescent="0.25">
      <c r="B214" s="34"/>
      <c r="C214" s="34" t="s">
        <v>230</v>
      </c>
      <c r="D214" s="36">
        <v>35660</v>
      </c>
      <c r="E214" s="113"/>
    </row>
    <row r="215" spans="2:5" ht="15.75" x14ac:dyDescent="0.25">
      <c r="B215" s="34"/>
      <c r="C215" s="34"/>
      <c r="D215" s="36"/>
      <c r="E215" s="119"/>
    </row>
    <row r="216" spans="2:5" ht="15.75" x14ac:dyDescent="0.25">
      <c r="B216" s="34"/>
      <c r="C216" s="34" t="s">
        <v>231</v>
      </c>
      <c r="D216" s="36">
        <v>35670</v>
      </c>
      <c r="E216" s="113"/>
    </row>
    <row r="217" spans="2:5" ht="15.75" x14ac:dyDescent="0.25">
      <c r="B217" s="34"/>
      <c r="C217" s="34" t="s">
        <v>232</v>
      </c>
      <c r="D217" s="36">
        <v>35680</v>
      </c>
      <c r="E217" s="113"/>
    </row>
    <row r="218" spans="2:5" ht="15.75" x14ac:dyDescent="0.25">
      <c r="B218" s="34"/>
      <c r="C218" s="34" t="s">
        <v>233</v>
      </c>
      <c r="D218" s="36">
        <v>35690</v>
      </c>
      <c r="E218" s="113"/>
    </row>
    <row r="219" spans="2:5" ht="15.75" x14ac:dyDescent="0.25">
      <c r="B219" s="34"/>
      <c r="C219" s="34" t="s">
        <v>322</v>
      </c>
      <c r="D219" s="36">
        <v>35695</v>
      </c>
      <c r="E219" s="113"/>
    </row>
    <row r="220" spans="2:5" ht="15.75" x14ac:dyDescent="0.25">
      <c r="B220" s="34"/>
      <c r="C220" s="34" t="s">
        <v>234</v>
      </c>
      <c r="D220" s="36">
        <v>35700</v>
      </c>
      <c r="E220" s="113"/>
    </row>
    <row r="221" spans="2:5" ht="15.75" x14ac:dyDescent="0.25">
      <c r="B221" s="34"/>
      <c r="C221" s="34"/>
      <c r="D221" s="36"/>
      <c r="E221" s="117"/>
    </row>
    <row r="222" spans="2:5" ht="15.75" x14ac:dyDescent="0.25">
      <c r="B222" s="34"/>
      <c r="C222" s="34"/>
      <c r="D222" s="36"/>
      <c r="E222" s="117"/>
    </row>
    <row r="223" spans="2:5" ht="15.75" x14ac:dyDescent="0.25">
      <c r="B223" s="34" t="s">
        <v>235</v>
      </c>
      <c r="C223" s="34"/>
      <c r="D223" s="36"/>
      <c r="E223" s="118"/>
    </row>
    <row r="224" spans="2:5" ht="15.75" x14ac:dyDescent="0.25">
      <c r="B224" s="34"/>
      <c r="C224" s="34" t="s">
        <v>237</v>
      </c>
      <c r="D224" s="36">
        <v>35810</v>
      </c>
      <c r="E224" s="113"/>
    </row>
    <row r="225" spans="2:7" ht="15.75" x14ac:dyDescent="0.25">
      <c r="B225" s="34"/>
      <c r="C225" s="34" t="s">
        <v>238</v>
      </c>
      <c r="D225" s="36">
        <v>35820</v>
      </c>
      <c r="E225" s="113"/>
    </row>
    <row r="226" spans="2:7" ht="15.75" x14ac:dyDescent="0.25">
      <c r="B226" s="34"/>
      <c r="C226" s="34" t="s">
        <v>239</v>
      </c>
      <c r="D226" s="36">
        <v>35830</v>
      </c>
      <c r="E226" s="113"/>
    </row>
    <row r="227" spans="2:7" ht="15.75" x14ac:dyDescent="0.25">
      <c r="B227" s="34"/>
      <c r="C227" s="34"/>
      <c r="D227" s="36"/>
      <c r="E227" s="111"/>
    </row>
    <row r="228" spans="2:7" ht="15.75" x14ac:dyDescent="0.25">
      <c r="B228" s="34" t="s">
        <v>236</v>
      </c>
      <c r="C228" s="34"/>
      <c r="D228" s="36">
        <v>35899</v>
      </c>
      <c r="E228" s="114">
        <f>SUM(E168:E189)-SUM(E192:E221)+SUM(E223:E227)</f>
        <v>0</v>
      </c>
    </row>
    <row r="229" spans="2:7" ht="15.75" x14ac:dyDescent="0.25">
      <c r="B229" s="34"/>
      <c r="C229" s="34"/>
      <c r="D229" s="36"/>
      <c r="E229" s="111"/>
    </row>
    <row r="230" spans="2:7" ht="15.75" x14ac:dyDescent="0.25">
      <c r="B230" s="34"/>
      <c r="C230" s="34"/>
      <c r="D230" s="36"/>
      <c r="E230" s="111"/>
    </row>
    <row r="231" spans="2:7" ht="15.75" x14ac:dyDescent="0.25">
      <c r="B231" s="46" t="s">
        <v>313</v>
      </c>
      <c r="C231" s="35"/>
      <c r="D231" s="41"/>
      <c r="E231" s="111"/>
    </row>
    <row r="232" spans="2:7" x14ac:dyDescent="0.2">
      <c r="C232" s="35"/>
      <c r="D232" s="41"/>
      <c r="E232" s="111"/>
    </row>
    <row r="233" spans="2:7" s="22" customFormat="1" ht="15.75" x14ac:dyDescent="0.25">
      <c r="B233" s="46" t="s">
        <v>314</v>
      </c>
      <c r="C233" s="47"/>
      <c r="D233" s="23"/>
      <c r="E233" s="120"/>
      <c r="G233" s="23"/>
    </row>
    <row r="234" spans="2:7" ht="18.75" thickBot="1" x14ac:dyDescent="0.3">
      <c r="B234" s="48"/>
      <c r="C234" s="49"/>
      <c r="D234" s="50"/>
      <c r="E234" s="121"/>
    </row>
    <row r="235" spans="2:7" x14ac:dyDescent="0.2">
      <c r="E235" s="111"/>
    </row>
  </sheetData>
  <protectedRanges>
    <protectedRange sqref="E159:E163" name="Part4"/>
    <protectedRange sqref="E61:E62 E64:E68 E72 E74:E78 E80 E85:E86" name="Part2"/>
    <protectedRange sqref="E16:E19 E22:E23 E27:E31 E36:E41 E43:E47 E51:E53" name="Part1"/>
    <protectedRange sqref="E94:E95 E97:E98 E100:E103 E114:E116 E118:E120 E125:E126 E128:E130 E132:E134 E139:E140 E142:E143 E145:E147 E152 E154 E107:E112" name="Part3"/>
    <protectedRange sqref="E169:E171 E173:E175 E177:E178 E181:E188 E193:E199 E201:E202 E205:E206 E208:E209 E212:E214 E216:E220 E224:E226" name="Part5"/>
  </protectedRanges>
  <printOptions horizontalCentered="1" verticalCentered="1"/>
  <pageMargins left="0.39370078740157483" right="0.39370078740157483" top="0.39370078740157483" bottom="0.39370078740157483" header="0.31496062992125984" footer="0.31496062992125984"/>
  <pageSetup paperSize="9" scale="55" fitToHeight="2" orientation="portrait" r:id="rId1"/>
  <rowBreaks count="2" manualBreakCount="2">
    <brk id="90" min="1" max="4" man="1"/>
    <brk id="165"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EN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7109375" defaultRowHeight="14.25" x14ac:dyDescent="0.2"/>
  <cols>
    <col min="1" max="1" width="24.7109375" style="6" customWidth="1"/>
    <col min="2" max="4" width="12.7109375" style="9"/>
    <col min="5" max="6" width="14.28515625" style="9" bestFit="1" customWidth="1"/>
    <col min="7" max="12" width="12.7109375" style="9"/>
    <col min="13" max="13" width="14.28515625" style="9" bestFit="1" customWidth="1"/>
    <col min="14" max="14" width="12.7109375" style="9"/>
    <col min="15" max="16" width="14.28515625" style="9" bestFit="1" customWidth="1"/>
    <col min="17" max="17" width="15.7109375" style="9" customWidth="1"/>
    <col min="18" max="18" width="14.28515625" style="9" bestFit="1" customWidth="1"/>
    <col min="19" max="19" width="15.28515625" style="9" bestFit="1" customWidth="1"/>
    <col min="20" max="20" width="12.7109375" style="9" customWidth="1"/>
    <col min="21" max="21" width="14.28515625" style="9" bestFit="1" customWidth="1"/>
    <col min="22" max="27" width="12.7109375" style="9"/>
    <col min="28" max="28" width="16.42578125" style="9" bestFit="1" customWidth="1"/>
    <col min="29" max="29" width="15" style="9" customWidth="1"/>
    <col min="30" max="31" width="12.7109375" style="9"/>
    <col min="32" max="32" width="14.28515625" style="9" bestFit="1" customWidth="1"/>
    <col min="33" max="33" width="16.42578125" style="9" bestFit="1" customWidth="1"/>
    <col min="34" max="40" width="12.7109375" style="9"/>
    <col min="41" max="42" width="14.28515625" style="9" bestFit="1" customWidth="1"/>
    <col min="43" max="48" width="12.7109375" style="9"/>
    <col min="49" max="49" width="14.28515625" style="9" bestFit="1" customWidth="1"/>
    <col min="50" max="50" width="12.7109375" style="9"/>
    <col min="51" max="52" width="14.28515625" style="9" bestFit="1" customWidth="1"/>
    <col min="53" max="55" width="15.28515625" style="9" bestFit="1" customWidth="1"/>
    <col min="56" max="56" width="16.42578125" style="9" bestFit="1" customWidth="1"/>
    <col min="57" max="57" width="14.28515625" style="9" customWidth="1"/>
    <col min="58" max="59" width="14.28515625" style="9" bestFit="1" customWidth="1"/>
    <col min="60" max="63" width="12.7109375" style="9"/>
    <col min="64" max="64" width="14.28515625" style="9" bestFit="1" customWidth="1"/>
    <col min="65" max="65" width="15.28515625" style="9" bestFit="1" customWidth="1"/>
    <col min="66" max="67" width="12.7109375" style="9"/>
    <col min="68" max="68" width="14.28515625" style="9" bestFit="1" customWidth="1"/>
    <col min="69" max="69" width="12.7109375" style="9"/>
    <col min="70" max="70" width="14.28515625" style="9" bestFit="1" customWidth="1"/>
    <col min="71" max="77" width="12.7109375" style="9"/>
    <col min="78" max="79" width="14.28515625" style="9" bestFit="1" customWidth="1"/>
    <col min="80" max="97" width="12.7109375" style="9"/>
    <col min="98" max="99" width="14.28515625" style="9" bestFit="1" customWidth="1"/>
    <col min="100" max="104" width="12.7109375" style="9"/>
    <col min="105" max="105" width="14" style="9" customWidth="1"/>
    <col min="106" max="109" width="12.7109375" style="9"/>
    <col min="110" max="110" width="14.28515625" style="9" bestFit="1" customWidth="1"/>
    <col min="111" max="111" width="12.7109375" style="9"/>
    <col min="112" max="112" width="14.28515625" style="9" bestFit="1" customWidth="1"/>
    <col min="113" max="119" width="12.7109375" style="9"/>
    <col min="120" max="120" width="14.28515625" style="9" customWidth="1"/>
    <col min="121" max="126" width="12.7109375" style="9"/>
    <col min="127" max="127" width="14.28515625" style="9" bestFit="1" customWidth="1"/>
    <col min="128" max="135" width="12.7109375" style="9"/>
    <col min="136" max="136" width="14.28515625" style="9" bestFit="1" customWidth="1"/>
    <col min="137" max="143" width="12.7109375" style="9"/>
    <col min="144" max="144" width="15.7109375" style="9" customWidth="1"/>
    <col min="145" max="16384" width="12.7109375" style="6"/>
  </cols>
  <sheetData>
    <row r="1" spans="1:144" x14ac:dyDescent="0.2">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row>
    <row r="2" spans="1:144" ht="15.75" x14ac:dyDescent="0.25">
      <c r="A2" s="2" t="s">
        <v>327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row>
    <row r="3" spans="1:144" x14ac:dyDescent="0.2">
      <c r="A3" s="56" t="s">
        <v>326</v>
      </c>
    </row>
    <row r="4" spans="1:144" ht="15.75" x14ac:dyDescent="0.25">
      <c r="A4" s="63"/>
      <c r="B4" s="92" t="s">
        <v>115</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2" t="s">
        <v>116</v>
      </c>
      <c r="AI4" s="93"/>
      <c r="AJ4" s="93"/>
      <c r="AK4" s="93"/>
      <c r="AL4" s="93"/>
      <c r="AM4" s="93"/>
      <c r="AN4" s="93"/>
      <c r="AO4" s="93"/>
      <c r="AP4" s="93"/>
      <c r="AQ4" s="93"/>
      <c r="AR4" s="93"/>
      <c r="AS4" s="93"/>
      <c r="AT4" s="93"/>
      <c r="AU4" s="93"/>
      <c r="AV4" s="93"/>
      <c r="AW4" s="93"/>
      <c r="AX4" s="93"/>
      <c r="AY4" s="93"/>
      <c r="AZ4" s="93"/>
      <c r="BA4" s="93"/>
      <c r="BB4" s="93"/>
      <c r="BC4" s="93"/>
      <c r="BD4" s="94"/>
      <c r="BE4" s="92" t="s">
        <v>142</v>
      </c>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4"/>
      <c r="CV4" s="92" t="s">
        <v>189</v>
      </c>
      <c r="CW4" s="93"/>
      <c r="CX4" s="93"/>
      <c r="CY4" s="93"/>
      <c r="CZ4" s="94"/>
      <c r="DA4" s="93" t="s">
        <v>195</v>
      </c>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row>
    <row r="5" spans="1:144" x14ac:dyDescent="0.2">
      <c r="A5" s="64"/>
      <c r="B5" s="68">
        <v>31101</v>
      </c>
      <c r="C5" s="69">
        <v>31102</v>
      </c>
      <c r="D5" s="69">
        <v>31103</v>
      </c>
      <c r="E5" s="69">
        <v>31105</v>
      </c>
      <c r="F5" s="70">
        <v>31106</v>
      </c>
      <c r="G5" s="68">
        <v>31112</v>
      </c>
      <c r="H5" s="69">
        <v>31115</v>
      </c>
      <c r="I5" s="70">
        <v>31116</v>
      </c>
      <c r="J5" s="68">
        <v>31121</v>
      </c>
      <c r="K5" s="69">
        <v>31122</v>
      </c>
      <c r="L5" s="69">
        <v>31123</v>
      </c>
      <c r="M5" s="69">
        <v>31125</v>
      </c>
      <c r="N5" s="69">
        <v>31127</v>
      </c>
      <c r="O5" s="70">
        <v>31129</v>
      </c>
      <c r="P5" s="71">
        <v>31199</v>
      </c>
      <c r="Q5" s="68">
        <v>32220</v>
      </c>
      <c r="R5" s="69">
        <v>32221</v>
      </c>
      <c r="S5" s="69">
        <v>32222</v>
      </c>
      <c r="T5" s="69">
        <v>32223</v>
      </c>
      <c r="U5" s="69">
        <v>32225</v>
      </c>
      <c r="V5" s="69">
        <v>32230</v>
      </c>
      <c r="W5" s="69">
        <v>32231</v>
      </c>
      <c r="X5" s="69">
        <v>32232</v>
      </c>
      <c r="Y5" s="69">
        <v>32233</v>
      </c>
      <c r="Z5" s="69">
        <v>32234</v>
      </c>
      <c r="AA5" s="69">
        <v>32235</v>
      </c>
      <c r="AB5" s="70">
        <v>32240</v>
      </c>
      <c r="AC5" s="68">
        <v>32100</v>
      </c>
      <c r="AD5" s="69">
        <v>32105</v>
      </c>
      <c r="AE5" s="69">
        <v>32115</v>
      </c>
      <c r="AF5" s="70">
        <v>32106</v>
      </c>
      <c r="AG5" s="71">
        <v>32300</v>
      </c>
      <c r="AH5" s="72">
        <v>31000</v>
      </c>
      <c r="AI5" s="72">
        <v>31005</v>
      </c>
      <c r="AJ5" s="72">
        <v>31008</v>
      </c>
      <c r="AK5" s="72">
        <v>31009</v>
      </c>
      <c r="AL5" s="72">
        <v>31010</v>
      </c>
      <c r="AM5" s="72">
        <v>31011</v>
      </c>
      <c r="AN5" s="72">
        <v>31012</v>
      </c>
      <c r="AO5" s="70">
        <v>31015</v>
      </c>
      <c r="AP5" s="71">
        <v>32701</v>
      </c>
      <c r="AQ5" s="72">
        <v>32000</v>
      </c>
      <c r="AR5" s="72">
        <v>32011</v>
      </c>
      <c r="AS5" s="72">
        <v>32014</v>
      </c>
      <c r="AT5" s="72">
        <v>32016</v>
      </c>
      <c r="AU5" s="72">
        <v>32017</v>
      </c>
      <c r="AV5" s="72">
        <v>32015</v>
      </c>
      <c r="AW5" s="69">
        <v>32020</v>
      </c>
      <c r="AX5" s="72">
        <v>32025</v>
      </c>
      <c r="AY5" s="70">
        <v>32099</v>
      </c>
      <c r="AZ5" s="71">
        <v>32800</v>
      </c>
      <c r="BA5" s="72">
        <v>32500</v>
      </c>
      <c r="BB5" s="72">
        <v>32550</v>
      </c>
      <c r="BC5" s="70">
        <v>32600</v>
      </c>
      <c r="BD5" s="71">
        <v>32900</v>
      </c>
      <c r="BE5" s="72">
        <v>33000</v>
      </c>
      <c r="BF5" s="72">
        <v>33010</v>
      </c>
      <c r="BG5" s="72">
        <v>33020</v>
      </c>
      <c r="BH5" s="72">
        <v>33030</v>
      </c>
      <c r="BI5" s="72">
        <v>33060</v>
      </c>
      <c r="BJ5" s="72">
        <v>33070</v>
      </c>
      <c r="BK5" s="72">
        <v>33075</v>
      </c>
      <c r="BL5" s="72">
        <v>33100</v>
      </c>
      <c r="BM5" s="70">
        <v>33125</v>
      </c>
      <c r="BN5" s="72">
        <v>33280</v>
      </c>
      <c r="BO5" s="72">
        <v>33281</v>
      </c>
      <c r="BP5" s="72">
        <v>33150</v>
      </c>
      <c r="BQ5" s="72">
        <v>33175</v>
      </c>
      <c r="BR5" s="72">
        <v>33200</v>
      </c>
      <c r="BS5" s="72">
        <v>33215</v>
      </c>
      <c r="BT5" s="72">
        <v>33220</v>
      </c>
      <c r="BU5" s="72">
        <v>33230</v>
      </c>
      <c r="BV5" s="72">
        <v>33250</v>
      </c>
      <c r="BW5" s="72">
        <v>33282</v>
      </c>
      <c r="BX5" s="72">
        <v>33290</v>
      </c>
      <c r="BY5" s="72">
        <v>33275</v>
      </c>
      <c r="BZ5" s="70">
        <v>33300</v>
      </c>
      <c r="CA5" s="71">
        <v>33325</v>
      </c>
      <c r="CB5" s="72">
        <v>33350</v>
      </c>
      <c r="CC5" s="72">
        <v>33376</v>
      </c>
      <c r="CD5" s="72">
        <v>33378</v>
      </c>
      <c r="CE5" s="72">
        <v>33382</v>
      </c>
      <c r="CF5" s="72">
        <v>33384</v>
      </c>
      <c r="CG5" s="72">
        <v>33425</v>
      </c>
      <c r="CH5" s="72">
        <v>33385</v>
      </c>
      <c r="CI5" s="72">
        <v>33400</v>
      </c>
      <c r="CJ5" s="70">
        <v>33450</v>
      </c>
      <c r="CK5" s="72">
        <v>33490</v>
      </c>
      <c r="CL5" s="72">
        <v>33495</v>
      </c>
      <c r="CM5" s="72">
        <v>33505</v>
      </c>
      <c r="CN5" s="72">
        <v>33508</v>
      </c>
      <c r="CO5" s="72">
        <v>33530</v>
      </c>
      <c r="CP5" s="72">
        <v>33535</v>
      </c>
      <c r="CQ5" s="72">
        <v>33510</v>
      </c>
      <c r="CR5" s="70">
        <v>33550</v>
      </c>
      <c r="CS5" s="71">
        <v>33575</v>
      </c>
      <c r="CT5" s="68">
        <v>33600</v>
      </c>
      <c r="CU5" s="70">
        <v>33625</v>
      </c>
      <c r="CV5" s="73">
        <v>33552</v>
      </c>
      <c r="CW5" s="72">
        <v>33554</v>
      </c>
      <c r="CX5" s="72">
        <v>33556</v>
      </c>
      <c r="CY5" s="72">
        <v>33558</v>
      </c>
      <c r="CZ5" s="74">
        <v>33560</v>
      </c>
      <c r="DA5" s="68">
        <v>35110</v>
      </c>
      <c r="DB5" s="69">
        <v>35120</v>
      </c>
      <c r="DC5" s="69">
        <v>35130</v>
      </c>
      <c r="DD5" s="69">
        <v>35140</v>
      </c>
      <c r="DE5" s="69">
        <v>35150</v>
      </c>
      <c r="DF5" s="69">
        <v>35160</v>
      </c>
      <c r="DG5" s="69">
        <v>35170</v>
      </c>
      <c r="DH5" s="70">
        <v>35180</v>
      </c>
      <c r="DI5" s="68">
        <v>35210</v>
      </c>
      <c r="DJ5" s="69">
        <v>35220</v>
      </c>
      <c r="DK5" s="69">
        <v>35230</v>
      </c>
      <c r="DL5" s="69">
        <v>35250</v>
      </c>
      <c r="DM5" s="69">
        <v>35260</v>
      </c>
      <c r="DN5" s="69">
        <v>35270</v>
      </c>
      <c r="DO5" s="70">
        <v>35280</v>
      </c>
      <c r="DP5" s="68">
        <v>35510</v>
      </c>
      <c r="DQ5" s="69">
        <v>35520</v>
      </c>
      <c r="DR5" s="69">
        <v>35530</v>
      </c>
      <c r="DS5" s="69">
        <v>35540</v>
      </c>
      <c r="DT5" s="69">
        <v>35545</v>
      </c>
      <c r="DU5" s="69">
        <v>35550</v>
      </c>
      <c r="DV5" s="69">
        <v>35560</v>
      </c>
      <c r="DW5" s="69">
        <v>35570</v>
      </c>
      <c r="DX5" s="70">
        <v>35580</v>
      </c>
      <c r="DY5" s="72">
        <v>35600</v>
      </c>
      <c r="DZ5" s="72">
        <v>35610</v>
      </c>
      <c r="EA5" s="72">
        <v>35620</v>
      </c>
      <c r="EB5" s="70">
        <v>35630</v>
      </c>
      <c r="EC5" s="72">
        <v>35640</v>
      </c>
      <c r="ED5" s="72">
        <v>35650</v>
      </c>
      <c r="EE5" s="72">
        <v>35660</v>
      </c>
      <c r="EF5" s="72">
        <v>35670</v>
      </c>
      <c r="EG5" s="72">
        <v>35680</v>
      </c>
      <c r="EH5" s="72">
        <v>35690</v>
      </c>
      <c r="EI5" s="72">
        <v>35695</v>
      </c>
      <c r="EJ5" s="70">
        <v>35700</v>
      </c>
      <c r="EK5" s="72">
        <v>35810</v>
      </c>
      <c r="EL5" s="72">
        <v>35820</v>
      </c>
      <c r="EM5" s="70">
        <v>35830</v>
      </c>
      <c r="EN5" s="70">
        <v>35899</v>
      </c>
    </row>
    <row r="6" spans="1:144" s="17" customFormat="1" x14ac:dyDescent="0.2">
      <c r="A6" s="65"/>
      <c r="B6" s="75" t="s">
        <v>143</v>
      </c>
      <c r="C6" s="76"/>
      <c r="D6" s="76"/>
      <c r="E6" s="76"/>
      <c r="F6" s="77"/>
      <c r="G6" s="75" t="s">
        <v>87</v>
      </c>
      <c r="H6" s="76"/>
      <c r="I6" s="77"/>
      <c r="J6" s="75" t="s">
        <v>91</v>
      </c>
      <c r="K6" s="76"/>
      <c r="L6" s="76"/>
      <c r="M6" s="76"/>
      <c r="N6" s="76"/>
      <c r="O6" s="77"/>
      <c r="P6" s="78"/>
      <c r="Q6" s="75" t="s">
        <v>97</v>
      </c>
      <c r="R6" s="76"/>
      <c r="S6" s="76"/>
      <c r="T6" s="76"/>
      <c r="U6" s="76"/>
      <c r="V6" s="76"/>
      <c r="W6" s="76"/>
      <c r="X6" s="76"/>
      <c r="Y6" s="76"/>
      <c r="Z6" s="76"/>
      <c r="AA6" s="76"/>
      <c r="AB6" s="77"/>
      <c r="AC6" s="75" t="s">
        <v>110</v>
      </c>
      <c r="AD6" s="76"/>
      <c r="AE6" s="76"/>
      <c r="AF6" s="77"/>
      <c r="AG6" s="78"/>
      <c r="AH6" s="76" t="s">
        <v>117</v>
      </c>
      <c r="AI6" s="76"/>
      <c r="AJ6" s="76"/>
      <c r="AK6" s="76"/>
      <c r="AL6" s="76"/>
      <c r="AM6" s="76"/>
      <c r="AN6" s="76"/>
      <c r="AO6" s="77"/>
      <c r="AP6" s="78"/>
      <c r="AQ6" s="76" t="s">
        <v>127</v>
      </c>
      <c r="AR6" s="76"/>
      <c r="AS6" s="76"/>
      <c r="AT6" s="76"/>
      <c r="AU6" s="76"/>
      <c r="AV6" s="76"/>
      <c r="AW6" s="76"/>
      <c r="AX6" s="76"/>
      <c r="AY6" s="77"/>
      <c r="AZ6" s="78"/>
      <c r="BA6" s="76" t="s">
        <v>137</v>
      </c>
      <c r="BB6" s="76"/>
      <c r="BC6" s="77"/>
      <c r="BD6" s="78"/>
      <c r="BE6" s="76" t="s">
        <v>144</v>
      </c>
      <c r="BF6" s="76"/>
      <c r="BG6" s="76"/>
      <c r="BH6" s="76"/>
      <c r="BI6" s="76"/>
      <c r="BJ6" s="76"/>
      <c r="BK6" s="76"/>
      <c r="BL6" s="76"/>
      <c r="BM6" s="77"/>
      <c r="BN6" s="76" t="s">
        <v>154</v>
      </c>
      <c r="BO6" s="76"/>
      <c r="BP6" s="76"/>
      <c r="BQ6" s="76"/>
      <c r="BR6" s="76"/>
      <c r="BS6" s="76"/>
      <c r="BT6" s="76"/>
      <c r="BU6" s="76"/>
      <c r="BV6" s="76"/>
      <c r="BW6" s="76"/>
      <c r="BX6" s="76"/>
      <c r="BY6" s="76"/>
      <c r="BZ6" s="77"/>
      <c r="CA6" s="78"/>
      <c r="CB6" s="76" t="s">
        <v>167</v>
      </c>
      <c r="CC6" s="76"/>
      <c r="CD6" s="76"/>
      <c r="CE6" s="76"/>
      <c r="CF6" s="76"/>
      <c r="CG6" s="76"/>
      <c r="CH6" s="76"/>
      <c r="CI6" s="76"/>
      <c r="CJ6" s="77"/>
      <c r="CK6" s="76" t="s">
        <v>177</v>
      </c>
      <c r="CL6" s="76"/>
      <c r="CM6" s="76"/>
      <c r="CN6" s="76"/>
      <c r="CO6" s="76"/>
      <c r="CP6" s="76"/>
      <c r="CQ6" s="76"/>
      <c r="CR6" s="77"/>
      <c r="CS6" s="78"/>
      <c r="CT6" s="75"/>
      <c r="CU6" s="77"/>
      <c r="CV6" s="75"/>
      <c r="CW6" s="76"/>
      <c r="CX6" s="76"/>
      <c r="CY6" s="76"/>
      <c r="CZ6" s="77"/>
      <c r="DA6" s="75" t="s">
        <v>196</v>
      </c>
      <c r="DB6" s="76"/>
      <c r="DC6" s="76"/>
      <c r="DD6" s="76"/>
      <c r="DE6" s="76"/>
      <c r="DF6" s="76"/>
      <c r="DG6" s="76"/>
      <c r="DH6" s="77"/>
      <c r="DI6" s="75" t="s">
        <v>205</v>
      </c>
      <c r="DJ6" s="76"/>
      <c r="DK6" s="76"/>
      <c r="DL6" s="76"/>
      <c r="DM6" s="76"/>
      <c r="DN6" s="76"/>
      <c r="DO6" s="77"/>
      <c r="DP6" s="75" t="s">
        <v>213</v>
      </c>
      <c r="DQ6" s="76"/>
      <c r="DR6" s="76"/>
      <c r="DS6" s="76"/>
      <c r="DT6" s="76"/>
      <c r="DU6" s="76"/>
      <c r="DV6" s="76"/>
      <c r="DW6" s="76"/>
      <c r="DX6" s="77"/>
      <c r="DY6" s="76" t="s">
        <v>222</v>
      </c>
      <c r="DZ6" s="76"/>
      <c r="EA6" s="76"/>
      <c r="EB6" s="77"/>
      <c r="EC6" s="76" t="s">
        <v>227</v>
      </c>
      <c r="ED6" s="76"/>
      <c r="EE6" s="76"/>
      <c r="EF6" s="76"/>
      <c r="EG6" s="76"/>
      <c r="EH6" s="76"/>
      <c r="EI6" s="76"/>
      <c r="EJ6" s="77"/>
      <c r="EK6" s="76" t="s">
        <v>235</v>
      </c>
      <c r="EL6" s="76"/>
      <c r="EM6" s="77"/>
      <c r="EN6" s="77" t="s">
        <v>236</v>
      </c>
    </row>
    <row r="7" spans="1:144" s="21" customFormat="1" ht="90" x14ac:dyDescent="0.2">
      <c r="A7" s="66"/>
      <c r="B7" s="79" t="s">
        <v>84</v>
      </c>
      <c r="C7" s="80" t="s">
        <v>85</v>
      </c>
      <c r="D7" s="80" t="s">
        <v>86</v>
      </c>
      <c r="E7" s="80" t="s">
        <v>82</v>
      </c>
      <c r="F7" s="81" t="s">
        <v>83</v>
      </c>
      <c r="G7" s="82" t="s">
        <v>89</v>
      </c>
      <c r="H7" s="80" t="s">
        <v>90</v>
      </c>
      <c r="I7" s="81" t="s">
        <v>88</v>
      </c>
      <c r="J7" s="82" t="s">
        <v>95</v>
      </c>
      <c r="K7" s="80" t="s">
        <v>85</v>
      </c>
      <c r="L7" s="80" t="s">
        <v>96</v>
      </c>
      <c r="M7" s="80" t="s">
        <v>82</v>
      </c>
      <c r="N7" s="80" t="s">
        <v>92</v>
      </c>
      <c r="O7" s="81" t="s">
        <v>93</v>
      </c>
      <c r="P7" s="83" t="s">
        <v>94</v>
      </c>
      <c r="Q7" s="82" t="s">
        <v>98</v>
      </c>
      <c r="R7" s="80" t="s">
        <v>99</v>
      </c>
      <c r="S7" s="80" t="s">
        <v>100</v>
      </c>
      <c r="T7" s="80" t="s">
        <v>101</v>
      </c>
      <c r="U7" s="80" t="s">
        <v>102</v>
      </c>
      <c r="V7" s="80" t="s">
        <v>103</v>
      </c>
      <c r="W7" s="80" t="s">
        <v>106</v>
      </c>
      <c r="X7" s="80" t="s">
        <v>107</v>
      </c>
      <c r="Y7" s="80" t="s">
        <v>108</v>
      </c>
      <c r="Z7" s="80" t="s">
        <v>109</v>
      </c>
      <c r="AA7" s="80" t="s">
        <v>104</v>
      </c>
      <c r="AB7" s="81" t="s">
        <v>105</v>
      </c>
      <c r="AC7" s="82" t="s">
        <v>111</v>
      </c>
      <c r="AD7" s="80" t="s">
        <v>112</v>
      </c>
      <c r="AE7" s="80" t="s">
        <v>316</v>
      </c>
      <c r="AF7" s="81" t="s">
        <v>113</v>
      </c>
      <c r="AG7" s="83" t="s">
        <v>114</v>
      </c>
      <c r="AH7" s="80" t="s">
        <v>118</v>
      </c>
      <c r="AI7" s="80" t="s">
        <v>119</v>
      </c>
      <c r="AJ7" s="80" t="s">
        <v>122</v>
      </c>
      <c r="AK7" s="80" t="s">
        <v>123</v>
      </c>
      <c r="AL7" s="80" t="s">
        <v>124</v>
      </c>
      <c r="AM7" s="80" t="s">
        <v>125</v>
      </c>
      <c r="AN7" s="80" t="s">
        <v>126</v>
      </c>
      <c r="AO7" s="81" t="s">
        <v>120</v>
      </c>
      <c r="AP7" s="83" t="s">
        <v>121</v>
      </c>
      <c r="AQ7" s="80" t="s">
        <v>128</v>
      </c>
      <c r="AR7" s="80" t="s">
        <v>132</v>
      </c>
      <c r="AS7" s="80" t="s">
        <v>133</v>
      </c>
      <c r="AT7" s="80" t="s">
        <v>134</v>
      </c>
      <c r="AU7" s="80" t="s">
        <v>135</v>
      </c>
      <c r="AV7" s="80" t="s">
        <v>136</v>
      </c>
      <c r="AW7" s="84" t="s">
        <v>129</v>
      </c>
      <c r="AX7" s="80" t="s">
        <v>81</v>
      </c>
      <c r="AY7" s="81" t="s">
        <v>130</v>
      </c>
      <c r="AZ7" s="83" t="s">
        <v>131</v>
      </c>
      <c r="BA7" s="80" t="s">
        <v>138</v>
      </c>
      <c r="BB7" s="80" t="s">
        <v>139</v>
      </c>
      <c r="BC7" s="81" t="s">
        <v>140</v>
      </c>
      <c r="BD7" s="83" t="s">
        <v>141</v>
      </c>
      <c r="BE7" s="80" t="s">
        <v>145</v>
      </c>
      <c r="BF7" s="80" t="s">
        <v>146</v>
      </c>
      <c r="BG7" s="80" t="s">
        <v>150</v>
      </c>
      <c r="BH7" s="80" t="s">
        <v>151</v>
      </c>
      <c r="BI7" s="80" t="s">
        <v>152</v>
      </c>
      <c r="BJ7" s="80" t="s">
        <v>153</v>
      </c>
      <c r="BK7" s="80" t="s">
        <v>147</v>
      </c>
      <c r="BL7" s="80" t="s">
        <v>148</v>
      </c>
      <c r="BM7" s="81" t="s">
        <v>149</v>
      </c>
      <c r="BN7" s="80" t="s">
        <v>155</v>
      </c>
      <c r="BO7" s="80" t="s">
        <v>325</v>
      </c>
      <c r="BP7" s="80" t="s">
        <v>156</v>
      </c>
      <c r="BQ7" s="80" t="s">
        <v>157</v>
      </c>
      <c r="BR7" s="80" t="s">
        <v>158</v>
      </c>
      <c r="BS7" s="80" t="s">
        <v>322</v>
      </c>
      <c r="BT7" s="80" t="s">
        <v>163</v>
      </c>
      <c r="BU7" s="80" t="s">
        <v>164</v>
      </c>
      <c r="BV7" s="80" t="s">
        <v>159</v>
      </c>
      <c r="BW7" s="80" t="s">
        <v>165</v>
      </c>
      <c r="BX7" s="80" t="s">
        <v>166</v>
      </c>
      <c r="BY7" s="80" t="s">
        <v>160</v>
      </c>
      <c r="BZ7" s="81" t="s">
        <v>161</v>
      </c>
      <c r="CA7" s="83" t="s">
        <v>162</v>
      </c>
      <c r="CB7" s="80" t="s">
        <v>168</v>
      </c>
      <c r="CC7" s="80" t="s">
        <v>169</v>
      </c>
      <c r="CD7" s="80" t="s">
        <v>172</v>
      </c>
      <c r="CE7" s="80" t="s">
        <v>173</v>
      </c>
      <c r="CF7" s="80" t="s">
        <v>174</v>
      </c>
      <c r="CG7" s="80" t="s">
        <v>175</v>
      </c>
      <c r="CH7" s="80" t="s">
        <v>176</v>
      </c>
      <c r="CI7" s="80" t="s">
        <v>170</v>
      </c>
      <c r="CJ7" s="81" t="s">
        <v>171</v>
      </c>
      <c r="CK7" s="80" t="s">
        <v>183</v>
      </c>
      <c r="CL7" s="80" t="s">
        <v>184</v>
      </c>
      <c r="CM7" s="80" t="s">
        <v>185</v>
      </c>
      <c r="CN7" s="80" t="s">
        <v>186</v>
      </c>
      <c r="CO7" s="80" t="s">
        <v>187</v>
      </c>
      <c r="CP7" s="80" t="s">
        <v>188</v>
      </c>
      <c r="CQ7" s="80" t="s">
        <v>178</v>
      </c>
      <c r="CR7" s="81" t="s">
        <v>179</v>
      </c>
      <c r="CS7" s="83" t="s">
        <v>180</v>
      </c>
      <c r="CT7" s="82" t="s">
        <v>181</v>
      </c>
      <c r="CU7" s="85" t="s">
        <v>182</v>
      </c>
      <c r="CV7" s="82" t="s">
        <v>190</v>
      </c>
      <c r="CW7" s="80" t="s">
        <v>191</v>
      </c>
      <c r="CX7" s="80" t="s">
        <v>192</v>
      </c>
      <c r="CY7" s="80" t="s">
        <v>193</v>
      </c>
      <c r="CZ7" s="85" t="s">
        <v>194</v>
      </c>
      <c r="DA7" s="82" t="s">
        <v>197</v>
      </c>
      <c r="DB7" s="80" t="s">
        <v>198</v>
      </c>
      <c r="DC7" s="80" t="s">
        <v>199</v>
      </c>
      <c r="DD7" s="80" t="s">
        <v>201</v>
      </c>
      <c r="DE7" s="80" t="s">
        <v>202</v>
      </c>
      <c r="DF7" s="80" t="s">
        <v>200</v>
      </c>
      <c r="DG7" s="80" t="s">
        <v>203</v>
      </c>
      <c r="DH7" s="85" t="s">
        <v>204</v>
      </c>
      <c r="DI7" s="82" t="s">
        <v>206</v>
      </c>
      <c r="DJ7" s="80" t="s">
        <v>207</v>
      </c>
      <c r="DK7" s="80" t="s">
        <v>208</v>
      </c>
      <c r="DL7" s="80" t="s">
        <v>211</v>
      </c>
      <c r="DM7" s="80" t="s">
        <v>212</v>
      </c>
      <c r="DN7" s="80" t="s">
        <v>209</v>
      </c>
      <c r="DO7" s="85" t="s">
        <v>210</v>
      </c>
      <c r="DP7" s="82" t="s">
        <v>214</v>
      </c>
      <c r="DQ7" s="80" t="s">
        <v>215</v>
      </c>
      <c r="DR7" s="80" t="s">
        <v>216</v>
      </c>
      <c r="DS7" s="80" t="s">
        <v>217</v>
      </c>
      <c r="DT7" s="80" t="s">
        <v>325</v>
      </c>
      <c r="DU7" s="80" t="s">
        <v>218</v>
      </c>
      <c r="DV7" s="80" t="s">
        <v>219</v>
      </c>
      <c r="DW7" s="80" t="s">
        <v>220</v>
      </c>
      <c r="DX7" s="85" t="s">
        <v>221</v>
      </c>
      <c r="DY7" s="80" t="s">
        <v>223</v>
      </c>
      <c r="DZ7" s="80" t="s">
        <v>224</v>
      </c>
      <c r="EA7" s="80" t="s">
        <v>225</v>
      </c>
      <c r="EB7" s="85" t="s">
        <v>226</v>
      </c>
      <c r="EC7" s="80" t="s">
        <v>228</v>
      </c>
      <c r="ED7" s="80" t="s">
        <v>229</v>
      </c>
      <c r="EE7" s="80" t="s">
        <v>230</v>
      </c>
      <c r="EF7" s="80" t="s">
        <v>231</v>
      </c>
      <c r="EG7" s="80" t="s">
        <v>232</v>
      </c>
      <c r="EH7" s="80" t="s">
        <v>233</v>
      </c>
      <c r="EI7" s="80" t="s">
        <v>322</v>
      </c>
      <c r="EJ7" s="85" t="s">
        <v>234</v>
      </c>
      <c r="EK7" s="80" t="s">
        <v>237</v>
      </c>
      <c r="EL7" s="80" t="s">
        <v>238</v>
      </c>
      <c r="EM7" s="85" t="s">
        <v>239</v>
      </c>
      <c r="EN7" s="85"/>
    </row>
    <row r="8" spans="1:144" x14ac:dyDescent="0.2">
      <c r="A8" s="67"/>
      <c r="B8" s="86"/>
      <c r="C8" s="87"/>
      <c r="D8" s="87"/>
      <c r="E8" s="87"/>
      <c r="F8" s="88"/>
      <c r="G8" s="86"/>
      <c r="H8" s="87"/>
      <c r="I8" s="88"/>
      <c r="J8" s="86"/>
      <c r="K8" s="87"/>
      <c r="L8" s="87"/>
      <c r="M8" s="87"/>
      <c r="N8" s="87"/>
      <c r="O8" s="88"/>
      <c r="P8" s="89"/>
      <c r="Q8" s="86"/>
      <c r="R8" s="87"/>
      <c r="S8" s="87"/>
      <c r="T8" s="87"/>
      <c r="U8" s="87"/>
      <c r="V8" s="87"/>
      <c r="W8" s="87"/>
      <c r="X8" s="87"/>
      <c r="Y8" s="87"/>
      <c r="Z8" s="87"/>
      <c r="AA8" s="87"/>
      <c r="AB8" s="88"/>
      <c r="AC8" s="86"/>
      <c r="AD8" s="87"/>
      <c r="AE8" s="87"/>
      <c r="AF8" s="88"/>
      <c r="AG8" s="89"/>
      <c r="AH8" s="87"/>
      <c r="AI8" s="87"/>
      <c r="AJ8" s="87"/>
      <c r="AK8" s="87"/>
      <c r="AL8" s="87"/>
      <c r="AM8" s="87"/>
      <c r="AN8" s="87"/>
      <c r="AO8" s="88"/>
      <c r="AP8" s="89"/>
      <c r="AQ8" s="87"/>
      <c r="AR8" s="87"/>
      <c r="AS8" s="87"/>
      <c r="AT8" s="87"/>
      <c r="AU8" s="87"/>
      <c r="AV8" s="87"/>
      <c r="AW8" s="90"/>
      <c r="AX8" s="87"/>
      <c r="AY8" s="88"/>
      <c r="AZ8" s="89"/>
      <c r="BA8" s="87"/>
      <c r="BB8" s="87"/>
      <c r="BC8" s="88"/>
      <c r="BD8" s="89"/>
      <c r="BE8" s="87"/>
      <c r="BF8" s="87"/>
      <c r="BG8" s="87"/>
      <c r="BH8" s="87"/>
      <c r="BI8" s="87"/>
      <c r="BJ8" s="87"/>
      <c r="BK8" s="87"/>
      <c r="BL8" s="87"/>
      <c r="BM8" s="88"/>
      <c r="BN8" s="87"/>
      <c r="BO8" s="87"/>
      <c r="BP8" s="87"/>
      <c r="BQ8" s="87"/>
      <c r="BR8" s="87"/>
      <c r="BS8" s="87"/>
      <c r="BT8" s="87"/>
      <c r="BU8" s="87"/>
      <c r="BV8" s="87"/>
      <c r="BW8" s="87"/>
      <c r="BX8" s="87"/>
      <c r="BY8" s="87"/>
      <c r="BZ8" s="88"/>
      <c r="CA8" s="89"/>
      <c r="CB8" s="87"/>
      <c r="CC8" s="87"/>
      <c r="CD8" s="87"/>
      <c r="CE8" s="87"/>
      <c r="CF8" s="87"/>
      <c r="CG8" s="87"/>
      <c r="CH8" s="87"/>
      <c r="CI8" s="87"/>
      <c r="CJ8" s="88"/>
      <c r="CK8" s="87"/>
      <c r="CL8" s="87"/>
      <c r="CM8" s="87"/>
      <c r="CN8" s="87"/>
      <c r="CO8" s="87"/>
      <c r="CP8" s="87"/>
      <c r="CQ8" s="87"/>
      <c r="CR8" s="88"/>
      <c r="CS8" s="89"/>
      <c r="CT8" s="86"/>
      <c r="CU8" s="91"/>
      <c r="CV8" s="86"/>
      <c r="CW8" s="87"/>
      <c r="CX8" s="87"/>
      <c r="CY8" s="87"/>
      <c r="CZ8" s="91"/>
      <c r="DA8" s="86"/>
      <c r="DB8" s="87"/>
      <c r="DC8" s="87"/>
      <c r="DD8" s="87"/>
      <c r="DE8" s="87"/>
      <c r="DF8" s="87"/>
      <c r="DG8" s="87"/>
      <c r="DH8" s="91"/>
      <c r="DI8" s="86"/>
      <c r="DJ8" s="87"/>
      <c r="DK8" s="87"/>
      <c r="DL8" s="87"/>
      <c r="DM8" s="87"/>
      <c r="DN8" s="87"/>
      <c r="DO8" s="91"/>
      <c r="DP8" s="86"/>
      <c r="DQ8" s="87"/>
      <c r="DR8" s="87"/>
      <c r="DS8" s="87"/>
      <c r="DT8" s="87"/>
      <c r="DU8" s="87"/>
      <c r="DV8" s="87"/>
      <c r="DW8" s="87"/>
      <c r="DX8" s="91"/>
      <c r="DY8" s="87"/>
      <c r="DZ8" s="87"/>
      <c r="EA8" s="87"/>
      <c r="EB8" s="91"/>
      <c r="EC8" s="87"/>
      <c r="ED8" s="87"/>
      <c r="EE8" s="87"/>
      <c r="EF8" s="87"/>
      <c r="EG8" s="87"/>
      <c r="EH8" s="87"/>
      <c r="EI8" s="87"/>
      <c r="EJ8" s="91"/>
      <c r="EK8" s="87"/>
      <c r="EL8" s="87"/>
      <c r="EM8" s="91"/>
      <c r="EN8" s="91"/>
    </row>
    <row r="9" spans="1:144" x14ac:dyDescent="0.2">
      <c r="A9" s="3"/>
      <c r="B9" s="11"/>
      <c r="C9" s="12"/>
      <c r="D9" s="12"/>
      <c r="E9" s="12"/>
      <c r="F9" s="95"/>
      <c r="G9" s="11"/>
      <c r="H9" s="12"/>
      <c r="I9" s="95"/>
      <c r="J9" s="11"/>
      <c r="K9" s="12"/>
      <c r="L9" s="12"/>
      <c r="M9" s="12"/>
      <c r="N9" s="12"/>
      <c r="O9" s="95"/>
      <c r="P9" s="98"/>
      <c r="Q9" s="11"/>
      <c r="R9" s="12"/>
      <c r="S9" s="12"/>
      <c r="T9" s="12"/>
      <c r="U9" s="12"/>
      <c r="V9" s="12"/>
      <c r="W9" s="12"/>
      <c r="X9" s="12"/>
      <c r="Y9" s="12"/>
      <c r="Z9" s="12"/>
      <c r="AA9" s="12"/>
      <c r="AB9" s="95"/>
      <c r="AC9" s="11"/>
      <c r="AD9" s="12"/>
      <c r="AE9" s="12"/>
      <c r="AF9" s="95"/>
      <c r="AG9" s="98"/>
      <c r="AH9" s="12"/>
      <c r="AI9" s="12"/>
      <c r="AJ9" s="12"/>
      <c r="AK9" s="12"/>
      <c r="AL9" s="12"/>
      <c r="AM9" s="12"/>
      <c r="AN9" s="12"/>
      <c r="AO9" s="95"/>
      <c r="AP9" s="98"/>
      <c r="AQ9" s="12"/>
      <c r="AR9" s="12"/>
      <c r="AS9" s="12"/>
      <c r="AT9" s="12"/>
      <c r="AU9" s="12"/>
      <c r="AV9" s="12"/>
      <c r="AW9" s="101"/>
      <c r="AX9" s="12"/>
      <c r="AY9" s="95"/>
      <c r="AZ9" s="98"/>
      <c r="BA9" s="12"/>
      <c r="BB9" s="12"/>
      <c r="BC9" s="95"/>
      <c r="BD9" s="98"/>
      <c r="BE9" s="12"/>
      <c r="BF9" s="12"/>
      <c r="BG9" s="12"/>
      <c r="BH9" s="12"/>
      <c r="BI9" s="12"/>
      <c r="BJ9" s="12"/>
      <c r="BK9" s="12"/>
      <c r="BL9" s="12"/>
      <c r="BM9" s="95"/>
      <c r="BN9" s="12"/>
      <c r="BO9" s="12"/>
      <c r="BP9" s="12"/>
      <c r="BQ9" s="12"/>
      <c r="BR9" s="12"/>
      <c r="BS9" s="12"/>
      <c r="BT9" s="12"/>
      <c r="BU9" s="12"/>
      <c r="BV9" s="12"/>
      <c r="BW9" s="12"/>
      <c r="BX9" s="12"/>
      <c r="BY9" s="12"/>
      <c r="BZ9" s="95"/>
      <c r="CA9" s="98"/>
      <c r="CB9" s="12"/>
      <c r="CC9" s="12"/>
      <c r="CD9" s="12"/>
      <c r="CE9" s="12"/>
      <c r="CF9" s="12"/>
      <c r="CG9" s="12"/>
      <c r="CH9" s="12"/>
      <c r="CI9" s="12"/>
      <c r="CJ9" s="95"/>
      <c r="CK9" s="12"/>
      <c r="CL9" s="12"/>
      <c r="CM9" s="12"/>
      <c r="CN9" s="12"/>
      <c r="CO9" s="12"/>
      <c r="CP9" s="12"/>
      <c r="CQ9" s="12"/>
      <c r="CR9" s="95"/>
      <c r="CS9" s="98"/>
      <c r="CT9" s="11"/>
      <c r="CU9" s="18"/>
      <c r="CV9" s="11"/>
      <c r="CW9" s="12"/>
      <c r="CX9" s="12"/>
      <c r="CY9" s="12"/>
      <c r="CZ9" s="18"/>
      <c r="DA9" s="11"/>
      <c r="DB9" s="12"/>
      <c r="DC9" s="12"/>
      <c r="DD9" s="12"/>
      <c r="DE9" s="12"/>
      <c r="DF9" s="12"/>
      <c r="DG9" s="12"/>
      <c r="DH9" s="18"/>
      <c r="DI9" s="11"/>
      <c r="DJ9" s="12"/>
      <c r="DK9" s="12"/>
      <c r="DL9" s="12"/>
      <c r="DM9" s="12"/>
      <c r="DN9" s="12"/>
      <c r="DO9" s="18"/>
      <c r="DP9" s="11"/>
      <c r="DQ9" s="12"/>
      <c r="DR9" s="12"/>
      <c r="DS9" s="12"/>
      <c r="DT9" s="12"/>
      <c r="DU9" s="12"/>
      <c r="DV9" s="12"/>
      <c r="DW9" s="12"/>
      <c r="DX9" s="18"/>
      <c r="DY9" s="12"/>
      <c r="DZ9" s="12"/>
      <c r="EA9" s="12"/>
      <c r="EB9" s="18"/>
      <c r="EC9" s="12"/>
      <c r="ED9" s="12"/>
      <c r="EE9" s="12"/>
      <c r="EF9" s="12"/>
      <c r="EG9" s="12"/>
      <c r="EH9" s="12"/>
      <c r="EI9" s="12"/>
      <c r="EJ9" s="18"/>
      <c r="EK9" s="12"/>
      <c r="EL9" s="12"/>
      <c r="EM9" s="18"/>
      <c r="EN9" s="95"/>
    </row>
    <row r="10" spans="1:144" x14ac:dyDescent="0.2">
      <c r="A10" s="4" t="s">
        <v>1</v>
      </c>
      <c r="B10" s="13">
        <v>0</v>
      </c>
      <c r="C10" s="14">
        <v>0</v>
      </c>
      <c r="D10" s="14">
        <v>0</v>
      </c>
      <c r="E10" s="14">
        <v>1699000</v>
      </c>
      <c r="F10" s="96">
        <v>1699000</v>
      </c>
      <c r="G10" s="13">
        <v>0</v>
      </c>
      <c r="H10" s="14">
        <v>0</v>
      </c>
      <c r="I10" s="96">
        <v>0</v>
      </c>
      <c r="J10" s="13">
        <v>0</v>
      </c>
      <c r="K10" s="14">
        <v>0</v>
      </c>
      <c r="L10" s="14">
        <v>0</v>
      </c>
      <c r="M10" s="14">
        <v>15000000</v>
      </c>
      <c r="N10" s="14">
        <v>0</v>
      </c>
      <c r="O10" s="96">
        <v>15000000</v>
      </c>
      <c r="P10" s="99">
        <v>16699000</v>
      </c>
      <c r="Q10" s="13">
        <v>32017000</v>
      </c>
      <c r="R10" s="14">
        <v>30864000</v>
      </c>
      <c r="S10" s="14">
        <v>150891000</v>
      </c>
      <c r="T10" s="14">
        <v>3386000</v>
      </c>
      <c r="U10" s="14">
        <v>0</v>
      </c>
      <c r="V10" s="14">
        <v>0</v>
      </c>
      <c r="W10" s="14">
        <v>2289000</v>
      </c>
      <c r="X10" s="14">
        <v>378000</v>
      </c>
      <c r="Y10" s="14">
        <v>0</v>
      </c>
      <c r="Z10" s="14">
        <v>0</v>
      </c>
      <c r="AA10" s="14">
        <v>4247000</v>
      </c>
      <c r="AB10" s="96">
        <v>224072000</v>
      </c>
      <c r="AC10" s="13">
        <v>2341000</v>
      </c>
      <c r="AD10" s="14">
        <v>13000</v>
      </c>
      <c r="AE10" s="14">
        <v>0</v>
      </c>
      <c r="AF10" s="96">
        <v>2328000</v>
      </c>
      <c r="AG10" s="99">
        <v>243099000</v>
      </c>
      <c r="AH10" s="14">
        <v>373000</v>
      </c>
      <c r="AI10" s="14">
        <v>0</v>
      </c>
      <c r="AJ10" s="14">
        <v>0</v>
      </c>
      <c r="AK10" s="14">
        <v>0</v>
      </c>
      <c r="AL10" s="14">
        <v>0</v>
      </c>
      <c r="AM10" s="14">
        <v>0</v>
      </c>
      <c r="AN10" s="14">
        <v>0</v>
      </c>
      <c r="AO10" s="96">
        <v>0</v>
      </c>
      <c r="AP10" s="99">
        <v>373000</v>
      </c>
      <c r="AQ10" s="14">
        <v>3401000</v>
      </c>
      <c r="AR10" s="14">
        <v>0</v>
      </c>
      <c r="AS10" s="14">
        <v>1931000</v>
      </c>
      <c r="AT10" s="14">
        <v>4306000</v>
      </c>
      <c r="AU10" s="14">
        <v>0</v>
      </c>
      <c r="AV10" s="14">
        <v>0</v>
      </c>
      <c r="AW10" s="102">
        <v>6237000</v>
      </c>
      <c r="AX10" s="14">
        <v>0</v>
      </c>
      <c r="AY10" s="96">
        <v>9638000</v>
      </c>
      <c r="AZ10" s="99">
        <v>10011000</v>
      </c>
      <c r="BA10" s="14">
        <v>108130000</v>
      </c>
      <c r="BB10" s="14">
        <v>124958000</v>
      </c>
      <c r="BC10" s="96">
        <v>233088000</v>
      </c>
      <c r="BD10" s="99">
        <v>243099000</v>
      </c>
      <c r="BE10" s="14">
        <v>18043000</v>
      </c>
      <c r="BF10" s="14">
        <v>1740000</v>
      </c>
      <c r="BG10" s="14">
        <v>4774000</v>
      </c>
      <c r="BH10" s="14">
        <v>4270000</v>
      </c>
      <c r="BI10" s="14">
        <v>0</v>
      </c>
      <c r="BJ10" s="14">
        <v>387000</v>
      </c>
      <c r="BK10" s="14">
        <v>0</v>
      </c>
      <c r="BL10" s="14">
        <v>6752000</v>
      </c>
      <c r="BM10" s="96">
        <v>35966000</v>
      </c>
      <c r="BN10" s="14">
        <v>645000</v>
      </c>
      <c r="BO10" s="14">
        <v>0</v>
      </c>
      <c r="BP10" s="14">
        <v>6808000</v>
      </c>
      <c r="BQ10" s="14">
        <v>0</v>
      </c>
      <c r="BR10" s="14">
        <v>13214000</v>
      </c>
      <c r="BS10" s="14">
        <v>0</v>
      </c>
      <c r="BT10" s="14">
        <v>0</v>
      </c>
      <c r="BU10" s="14">
        <v>0</v>
      </c>
      <c r="BV10" s="14">
        <v>0</v>
      </c>
      <c r="BW10" s="14">
        <v>0</v>
      </c>
      <c r="BX10" s="14">
        <v>0</v>
      </c>
      <c r="BY10" s="14">
        <v>3698000</v>
      </c>
      <c r="BZ10" s="96">
        <v>24365000</v>
      </c>
      <c r="CA10" s="99">
        <v>11601000</v>
      </c>
      <c r="CB10" s="14">
        <v>109000</v>
      </c>
      <c r="CC10" s="14">
        <v>0</v>
      </c>
      <c r="CD10" s="14">
        <v>0</v>
      </c>
      <c r="CE10" s="14">
        <v>0</v>
      </c>
      <c r="CF10" s="14">
        <v>0</v>
      </c>
      <c r="CG10" s="14">
        <v>0</v>
      </c>
      <c r="CH10" s="14">
        <v>-500000</v>
      </c>
      <c r="CI10" s="14">
        <v>-11096000</v>
      </c>
      <c r="CJ10" s="96">
        <v>-11487000</v>
      </c>
      <c r="CK10" s="14">
        <v>0</v>
      </c>
      <c r="CL10" s="14">
        <v>0</v>
      </c>
      <c r="CM10" s="14">
        <v>0</v>
      </c>
      <c r="CN10" s="14">
        <v>0</v>
      </c>
      <c r="CO10" s="14">
        <v>0</v>
      </c>
      <c r="CP10" s="14">
        <v>0</v>
      </c>
      <c r="CQ10" s="14">
        <v>0</v>
      </c>
      <c r="CR10" s="96">
        <v>0</v>
      </c>
      <c r="CS10" s="99">
        <v>114000</v>
      </c>
      <c r="CT10" s="13">
        <v>1585000</v>
      </c>
      <c r="CU10" s="19">
        <v>1699000</v>
      </c>
      <c r="CV10" s="13">
        <v>-317000</v>
      </c>
      <c r="CW10" s="14">
        <v>36000</v>
      </c>
      <c r="CX10" s="14">
        <v>-52000</v>
      </c>
      <c r="CY10" s="14">
        <v>1032000</v>
      </c>
      <c r="CZ10" s="19">
        <v>-2000</v>
      </c>
      <c r="DA10" s="13">
        <v>17861000</v>
      </c>
      <c r="DB10" s="14">
        <v>1225000</v>
      </c>
      <c r="DC10" s="14">
        <v>0</v>
      </c>
      <c r="DD10" s="14">
        <v>0</v>
      </c>
      <c r="DE10" s="14">
        <v>579000</v>
      </c>
      <c r="DF10" s="14">
        <v>9307000</v>
      </c>
      <c r="DG10" s="14">
        <v>1002000</v>
      </c>
      <c r="DH10" s="19">
        <v>582000</v>
      </c>
      <c r="DI10" s="13">
        <v>424000</v>
      </c>
      <c r="DJ10" s="14">
        <v>584000</v>
      </c>
      <c r="DK10" s="14">
        <v>88000</v>
      </c>
      <c r="DL10" s="14">
        <v>0</v>
      </c>
      <c r="DM10" s="14">
        <v>0</v>
      </c>
      <c r="DN10" s="14">
        <v>0</v>
      </c>
      <c r="DO10" s="19">
        <v>47000</v>
      </c>
      <c r="DP10" s="13">
        <v>6010000</v>
      </c>
      <c r="DQ10" s="14">
        <v>205000</v>
      </c>
      <c r="DR10" s="14">
        <v>20000</v>
      </c>
      <c r="DS10" s="14">
        <v>645000</v>
      </c>
      <c r="DT10" s="14">
        <v>0</v>
      </c>
      <c r="DU10" s="14">
        <v>589000</v>
      </c>
      <c r="DV10" s="14">
        <v>153000</v>
      </c>
      <c r="DW10" s="14">
        <v>12218000</v>
      </c>
      <c r="DX10" s="19">
        <v>6000</v>
      </c>
      <c r="DY10" s="14">
        <v>0</v>
      </c>
      <c r="DZ10" s="14">
        <v>0</v>
      </c>
      <c r="EA10" s="14">
        <v>555000</v>
      </c>
      <c r="EB10" s="19">
        <v>0</v>
      </c>
      <c r="EC10" s="14">
        <v>0</v>
      </c>
      <c r="ED10" s="14">
        <v>0</v>
      </c>
      <c r="EE10" s="14">
        <v>0</v>
      </c>
      <c r="EF10" s="14">
        <v>4405000</v>
      </c>
      <c r="EG10" s="14">
        <v>0</v>
      </c>
      <c r="EH10" s="14">
        <v>0</v>
      </c>
      <c r="EI10" s="14">
        <v>0</v>
      </c>
      <c r="EJ10" s="19">
        <v>1047000</v>
      </c>
      <c r="EK10" s="14">
        <v>-89000</v>
      </c>
      <c r="EL10" s="14">
        <v>4215000</v>
      </c>
      <c r="EM10" s="19">
        <v>-3339000</v>
      </c>
      <c r="EN10" s="96">
        <v>6633000</v>
      </c>
    </row>
    <row r="11" spans="1:144" x14ac:dyDescent="0.2">
      <c r="A11" s="4" t="s">
        <v>2</v>
      </c>
      <c r="B11" s="13">
        <v>0</v>
      </c>
      <c r="C11" s="14">
        <v>0</v>
      </c>
      <c r="D11" s="14">
        <v>0</v>
      </c>
      <c r="E11" s="14">
        <v>238937</v>
      </c>
      <c r="F11" s="96">
        <v>238937</v>
      </c>
      <c r="G11" s="13">
        <v>0</v>
      </c>
      <c r="H11" s="14">
        <v>0</v>
      </c>
      <c r="I11" s="96">
        <v>0</v>
      </c>
      <c r="J11" s="13">
        <v>0</v>
      </c>
      <c r="K11" s="14">
        <v>0</v>
      </c>
      <c r="L11" s="14">
        <v>0</v>
      </c>
      <c r="M11" s="14">
        <v>19087483</v>
      </c>
      <c r="N11" s="14">
        <v>0</v>
      </c>
      <c r="O11" s="96">
        <v>19087483</v>
      </c>
      <c r="P11" s="99">
        <v>19326420</v>
      </c>
      <c r="Q11" s="13">
        <v>13527100</v>
      </c>
      <c r="R11" s="14">
        <v>45926508</v>
      </c>
      <c r="S11" s="14">
        <v>155595815</v>
      </c>
      <c r="T11" s="14">
        <v>5797746</v>
      </c>
      <c r="U11" s="14">
        <v>2163115</v>
      </c>
      <c r="V11" s="14">
        <v>0</v>
      </c>
      <c r="W11" s="14">
        <v>205078</v>
      </c>
      <c r="X11" s="14">
        <v>1484921</v>
      </c>
      <c r="Y11" s="14">
        <v>0</v>
      </c>
      <c r="Z11" s="14">
        <v>0</v>
      </c>
      <c r="AA11" s="14">
        <v>63384</v>
      </c>
      <c r="AB11" s="96">
        <v>224763667</v>
      </c>
      <c r="AC11" s="13">
        <v>3136238</v>
      </c>
      <c r="AD11" s="14">
        <v>0</v>
      </c>
      <c r="AE11" s="14">
        <v>0</v>
      </c>
      <c r="AF11" s="96">
        <v>3136238</v>
      </c>
      <c r="AG11" s="99">
        <v>247226325</v>
      </c>
      <c r="AH11" s="14">
        <v>1290995</v>
      </c>
      <c r="AI11" s="14">
        <v>0</v>
      </c>
      <c r="AJ11" s="14">
        <v>28263</v>
      </c>
      <c r="AK11" s="14">
        <v>3000000</v>
      </c>
      <c r="AL11" s="14">
        <v>0</v>
      </c>
      <c r="AM11" s="14">
        <v>0</v>
      </c>
      <c r="AN11" s="14">
        <v>0</v>
      </c>
      <c r="AO11" s="96">
        <v>3028263</v>
      </c>
      <c r="AP11" s="99">
        <v>4319258</v>
      </c>
      <c r="AQ11" s="14">
        <v>1282762</v>
      </c>
      <c r="AR11" s="14">
        <v>0</v>
      </c>
      <c r="AS11" s="14">
        <v>2892298</v>
      </c>
      <c r="AT11" s="14">
        <v>0</v>
      </c>
      <c r="AU11" s="14">
        <v>0</v>
      </c>
      <c r="AV11" s="14">
        <v>0</v>
      </c>
      <c r="AW11" s="102">
        <v>2892298</v>
      </c>
      <c r="AX11" s="14">
        <v>0</v>
      </c>
      <c r="AY11" s="96">
        <v>4175060</v>
      </c>
      <c r="AZ11" s="99">
        <v>8494318</v>
      </c>
      <c r="BA11" s="14">
        <v>75610108</v>
      </c>
      <c r="BB11" s="14">
        <v>163121899</v>
      </c>
      <c r="BC11" s="96">
        <v>238732007</v>
      </c>
      <c r="BD11" s="99">
        <v>247226325</v>
      </c>
      <c r="BE11" s="14">
        <v>14972345</v>
      </c>
      <c r="BF11" s="14">
        <v>4186029</v>
      </c>
      <c r="BG11" s="14">
        <v>4579045</v>
      </c>
      <c r="BH11" s="14">
        <v>9296950</v>
      </c>
      <c r="BI11" s="14">
        <v>0</v>
      </c>
      <c r="BJ11" s="14">
        <v>294763</v>
      </c>
      <c r="BK11" s="14">
        <v>0</v>
      </c>
      <c r="BL11" s="14">
        <v>2229807</v>
      </c>
      <c r="BM11" s="96">
        <v>35558939</v>
      </c>
      <c r="BN11" s="14">
        <v>898737</v>
      </c>
      <c r="BO11" s="14">
        <v>0</v>
      </c>
      <c r="BP11" s="14">
        <v>10787733</v>
      </c>
      <c r="BQ11" s="14">
        <v>0</v>
      </c>
      <c r="BR11" s="14">
        <v>10504800</v>
      </c>
      <c r="BS11" s="14">
        <v>0</v>
      </c>
      <c r="BT11" s="14">
        <v>0</v>
      </c>
      <c r="BU11" s="14">
        <v>108275</v>
      </c>
      <c r="BV11" s="14">
        <v>0</v>
      </c>
      <c r="BW11" s="14">
        <v>0</v>
      </c>
      <c r="BX11" s="14">
        <v>0</v>
      </c>
      <c r="BY11" s="14">
        <v>328395</v>
      </c>
      <c r="BZ11" s="96">
        <v>22627940</v>
      </c>
      <c r="CA11" s="99">
        <v>12930999</v>
      </c>
      <c r="CB11" s="14">
        <v>423934</v>
      </c>
      <c r="CC11" s="14">
        <v>0</v>
      </c>
      <c r="CD11" s="14">
        <v>0</v>
      </c>
      <c r="CE11" s="14">
        <v>0</v>
      </c>
      <c r="CF11" s="14">
        <v>0</v>
      </c>
      <c r="CG11" s="14">
        <v>0</v>
      </c>
      <c r="CH11" s="14">
        <v>0</v>
      </c>
      <c r="CI11" s="14">
        <v>-11633326</v>
      </c>
      <c r="CJ11" s="96">
        <v>-11209392</v>
      </c>
      <c r="CK11" s="14">
        <v>0</v>
      </c>
      <c r="CL11" s="14">
        <v>0</v>
      </c>
      <c r="CM11" s="14">
        <v>0</v>
      </c>
      <c r="CN11" s="14">
        <v>1000000</v>
      </c>
      <c r="CO11" s="14">
        <v>0</v>
      </c>
      <c r="CP11" s="14">
        <v>-24547</v>
      </c>
      <c r="CQ11" s="14">
        <v>924395</v>
      </c>
      <c r="CR11" s="96">
        <v>1899848</v>
      </c>
      <c r="CS11" s="99">
        <v>3621455</v>
      </c>
      <c r="CT11" s="13">
        <v>15704965</v>
      </c>
      <c r="CU11" s="19">
        <v>19326420</v>
      </c>
      <c r="CV11" s="13">
        <v>505442</v>
      </c>
      <c r="CW11" s="14">
        <v>-19163</v>
      </c>
      <c r="CX11" s="14">
        <v>0</v>
      </c>
      <c r="CY11" s="14">
        <v>375085</v>
      </c>
      <c r="CZ11" s="19">
        <v>-48134</v>
      </c>
      <c r="DA11" s="13">
        <v>16907651</v>
      </c>
      <c r="DB11" s="14">
        <v>1297733</v>
      </c>
      <c r="DC11" s="14">
        <v>0</v>
      </c>
      <c r="DD11" s="14">
        <v>2814</v>
      </c>
      <c r="DE11" s="14">
        <v>243501</v>
      </c>
      <c r="DF11" s="14">
        <v>14778578</v>
      </c>
      <c r="DG11" s="14">
        <v>287365</v>
      </c>
      <c r="DH11" s="19">
        <v>0</v>
      </c>
      <c r="DI11" s="13">
        <v>294763</v>
      </c>
      <c r="DJ11" s="14">
        <v>126327</v>
      </c>
      <c r="DK11" s="14">
        <v>117719</v>
      </c>
      <c r="DL11" s="14">
        <v>0</v>
      </c>
      <c r="DM11" s="14">
        <v>0</v>
      </c>
      <c r="DN11" s="14">
        <v>15500</v>
      </c>
      <c r="DO11" s="19">
        <v>25664</v>
      </c>
      <c r="DP11" s="13">
        <v>8993237</v>
      </c>
      <c r="DQ11" s="14">
        <v>219884</v>
      </c>
      <c r="DR11" s="14">
        <v>96724</v>
      </c>
      <c r="DS11" s="14">
        <v>891566</v>
      </c>
      <c r="DT11" s="14">
        <v>0</v>
      </c>
      <c r="DU11" s="14">
        <v>0</v>
      </c>
      <c r="DV11" s="14">
        <v>335463</v>
      </c>
      <c r="DW11" s="14">
        <v>10305219</v>
      </c>
      <c r="DX11" s="19">
        <v>1151</v>
      </c>
      <c r="DY11" s="14">
        <v>0</v>
      </c>
      <c r="DZ11" s="14">
        <v>0</v>
      </c>
      <c r="EA11" s="14">
        <v>0</v>
      </c>
      <c r="EB11" s="19">
        <v>0</v>
      </c>
      <c r="EC11" s="14">
        <v>0</v>
      </c>
      <c r="ED11" s="14">
        <v>0</v>
      </c>
      <c r="EE11" s="14">
        <v>0</v>
      </c>
      <c r="EF11" s="14">
        <v>9135233</v>
      </c>
      <c r="EG11" s="14">
        <v>0</v>
      </c>
      <c r="EH11" s="14">
        <v>108275</v>
      </c>
      <c r="EI11" s="14">
        <v>0</v>
      </c>
      <c r="EJ11" s="19">
        <v>98213</v>
      </c>
      <c r="EK11" s="14">
        <v>0</v>
      </c>
      <c r="EL11" s="14">
        <v>0</v>
      </c>
      <c r="EM11" s="19">
        <v>86715</v>
      </c>
      <c r="EN11" s="96">
        <v>3999365</v>
      </c>
    </row>
    <row r="12" spans="1:144" x14ac:dyDescent="0.2">
      <c r="A12" s="4" t="s">
        <v>3</v>
      </c>
      <c r="B12" s="13">
        <v>0</v>
      </c>
      <c r="C12" s="14">
        <v>0</v>
      </c>
      <c r="D12" s="14">
        <v>0</v>
      </c>
      <c r="E12" s="14">
        <v>2419000</v>
      </c>
      <c r="F12" s="96">
        <v>2419000</v>
      </c>
      <c r="G12" s="13">
        <v>0</v>
      </c>
      <c r="H12" s="14">
        <v>0</v>
      </c>
      <c r="I12" s="96">
        <v>0</v>
      </c>
      <c r="J12" s="13">
        <v>0</v>
      </c>
      <c r="K12" s="14">
        <v>0</v>
      </c>
      <c r="L12" s="14">
        <v>0</v>
      </c>
      <c r="M12" s="14">
        <v>85754000</v>
      </c>
      <c r="N12" s="14">
        <v>0</v>
      </c>
      <c r="O12" s="96">
        <v>85754000</v>
      </c>
      <c r="P12" s="99">
        <v>88173000</v>
      </c>
      <c r="Q12" s="13">
        <v>304440000</v>
      </c>
      <c r="R12" s="14">
        <v>199917000</v>
      </c>
      <c r="S12" s="14">
        <v>1072319000</v>
      </c>
      <c r="T12" s="14">
        <v>114915000</v>
      </c>
      <c r="U12" s="14">
        <v>0</v>
      </c>
      <c r="V12" s="14">
        <v>0</v>
      </c>
      <c r="W12" s="14">
        <v>2018000</v>
      </c>
      <c r="X12" s="14">
        <v>919000</v>
      </c>
      <c r="Y12" s="14">
        <v>1395000</v>
      </c>
      <c r="Z12" s="14">
        <v>0</v>
      </c>
      <c r="AA12" s="14">
        <v>418000</v>
      </c>
      <c r="AB12" s="96">
        <v>1696341000</v>
      </c>
      <c r="AC12" s="13">
        <v>15130000</v>
      </c>
      <c r="AD12" s="14">
        <v>0</v>
      </c>
      <c r="AE12" s="14">
        <v>0</v>
      </c>
      <c r="AF12" s="96">
        <v>15130000</v>
      </c>
      <c r="AG12" s="99">
        <v>1799644000</v>
      </c>
      <c r="AH12" s="14">
        <v>0</v>
      </c>
      <c r="AI12" s="14">
        <v>0</v>
      </c>
      <c r="AJ12" s="14">
        <v>0</v>
      </c>
      <c r="AK12" s="14">
        <v>39627000</v>
      </c>
      <c r="AL12" s="14">
        <v>0</v>
      </c>
      <c r="AM12" s="14">
        <v>0</v>
      </c>
      <c r="AN12" s="14">
        <v>0</v>
      </c>
      <c r="AO12" s="96">
        <v>39627000</v>
      </c>
      <c r="AP12" s="99">
        <v>39627000</v>
      </c>
      <c r="AQ12" s="14">
        <v>15755000</v>
      </c>
      <c r="AR12" s="14">
        <v>0</v>
      </c>
      <c r="AS12" s="14">
        <v>15896000</v>
      </c>
      <c r="AT12" s="14">
        <v>12678000</v>
      </c>
      <c r="AU12" s="14">
        <v>0</v>
      </c>
      <c r="AV12" s="14">
        <v>1000000</v>
      </c>
      <c r="AW12" s="102">
        <v>29574000</v>
      </c>
      <c r="AX12" s="14">
        <v>0</v>
      </c>
      <c r="AY12" s="96">
        <v>45329000</v>
      </c>
      <c r="AZ12" s="99">
        <v>84956000</v>
      </c>
      <c r="BA12" s="14">
        <v>1137168000</v>
      </c>
      <c r="BB12" s="14">
        <v>577520000</v>
      </c>
      <c r="BC12" s="96">
        <v>1714688000</v>
      </c>
      <c r="BD12" s="99">
        <v>1799644000</v>
      </c>
      <c r="BE12" s="14">
        <v>116313000</v>
      </c>
      <c r="BF12" s="14">
        <v>42823000</v>
      </c>
      <c r="BG12" s="14">
        <v>21044000</v>
      </c>
      <c r="BH12" s="14">
        <v>18785000</v>
      </c>
      <c r="BI12" s="14">
        <v>0</v>
      </c>
      <c r="BJ12" s="14">
        <v>2231000</v>
      </c>
      <c r="BK12" s="14">
        <v>0</v>
      </c>
      <c r="BL12" s="14">
        <v>13062000</v>
      </c>
      <c r="BM12" s="96">
        <v>214258000</v>
      </c>
      <c r="BN12" s="14">
        <v>4582000</v>
      </c>
      <c r="BO12" s="14">
        <v>0</v>
      </c>
      <c r="BP12" s="14">
        <v>57914000</v>
      </c>
      <c r="BQ12" s="14">
        <v>0</v>
      </c>
      <c r="BR12" s="14">
        <v>76526000</v>
      </c>
      <c r="BS12" s="14">
        <v>0</v>
      </c>
      <c r="BT12" s="14">
        <v>0</v>
      </c>
      <c r="BU12" s="14">
        <v>2004000</v>
      </c>
      <c r="BV12" s="14">
        <v>1052000</v>
      </c>
      <c r="BW12" s="14">
        <v>0</v>
      </c>
      <c r="BX12" s="14">
        <v>0</v>
      </c>
      <c r="BY12" s="14">
        <v>11598000</v>
      </c>
      <c r="BZ12" s="96">
        <v>153676000</v>
      </c>
      <c r="CA12" s="99">
        <v>60582000</v>
      </c>
      <c r="CB12" s="14">
        <v>642000</v>
      </c>
      <c r="CC12" s="14">
        <v>0</v>
      </c>
      <c r="CD12" s="14">
        <v>0</v>
      </c>
      <c r="CE12" s="14">
        <v>0</v>
      </c>
      <c r="CF12" s="14">
        <v>235183000</v>
      </c>
      <c r="CG12" s="14">
        <v>0</v>
      </c>
      <c r="CH12" s="14">
        <v>-239505000</v>
      </c>
      <c r="CI12" s="14">
        <v>-57877000</v>
      </c>
      <c r="CJ12" s="96">
        <v>-61557000</v>
      </c>
      <c r="CK12" s="14">
        <v>0</v>
      </c>
      <c r="CL12" s="14">
        <v>0</v>
      </c>
      <c r="CM12" s="14">
        <v>0</v>
      </c>
      <c r="CN12" s="14">
        <v>0</v>
      </c>
      <c r="CO12" s="14">
        <v>0</v>
      </c>
      <c r="CP12" s="14">
        <v>4073000</v>
      </c>
      <c r="CQ12" s="14">
        <v>0</v>
      </c>
      <c r="CR12" s="96">
        <v>4073000</v>
      </c>
      <c r="CS12" s="99">
        <v>3098000</v>
      </c>
      <c r="CT12" s="13">
        <v>5517000</v>
      </c>
      <c r="CU12" s="19">
        <v>2419000</v>
      </c>
      <c r="CV12" s="13">
        <v>-3587000</v>
      </c>
      <c r="CW12" s="14">
        <v>-103000</v>
      </c>
      <c r="CX12" s="14">
        <v>0</v>
      </c>
      <c r="CY12" s="14">
        <v>-1717000</v>
      </c>
      <c r="CZ12" s="19">
        <v>-76000</v>
      </c>
      <c r="DA12" s="13">
        <v>116681000</v>
      </c>
      <c r="DB12" s="14">
        <v>0</v>
      </c>
      <c r="DC12" s="14">
        <v>396000</v>
      </c>
      <c r="DD12" s="14">
        <v>6937000</v>
      </c>
      <c r="DE12" s="14">
        <v>4625000</v>
      </c>
      <c r="DF12" s="14">
        <v>39512000</v>
      </c>
      <c r="DG12" s="14">
        <v>10324000</v>
      </c>
      <c r="DH12" s="19">
        <v>42599000</v>
      </c>
      <c r="DI12" s="13">
        <v>2231000</v>
      </c>
      <c r="DJ12" s="14">
        <v>1442000</v>
      </c>
      <c r="DK12" s="14">
        <v>254000</v>
      </c>
      <c r="DL12" s="14">
        <v>0</v>
      </c>
      <c r="DM12" s="14">
        <v>0</v>
      </c>
      <c r="DN12" s="14">
        <v>0</v>
      </c>
      <c r="DO12" s="19">
        <v>20686000</v>
      </c>
      <c r="DP12" s="13">
        <v>49601630</v>
      </c>
      <c r="DQ12" s="14">
        <v>375000</v>
      </c>
      <c r="DR12" s="14">
        <v>197000</v>
      </c>
      <c r="DS12" s="14">
        <v>5043000</v>
      </c>
      <c r="DT12" s="14">
        <v>0</v>
      </c>
      <c r="DU12" s="14">
        <v>6442000</v>
      </c>
      <c r="DV12" s="14">
        <v>1734370</v>
      </c>
      <c r="DW12" s="14">
        <v>65404000</v>
      </c>
      <c r="DX12" s="19">
        <v>1576000</v>
      </c>
      <c r="DY12" s="14">
        <v>0</v>
      </c>
      <c r="DZ12" s="14">
        <v>0</v>
      </c>
      <c r="EA12" s="14">
        <v>0</v>
      </c>
      <c r="EB12" s="19">
        <v>0</v>
      </c>
      <c r="EC12" s="14">
        <v>0</v>
      </c>
      <c r="ED12" s="14">
        <v>0</v>
      </c>
      <c r="EE12" s="14">
        <v>0</v>
      </c>
      <c r="EF12" s="14">
        <v>37016000</v>
      </c>
      <c r="EG12" s="14">
        <v>0</v>
      </c>
      <c r="EH12" s="14">
        <v>2004000</v>
      </c>
      <c r="EI12" s="14">
        <v>0</v>
      </c>
      <c r="EJ12" s="19">
        <v>6434000</v>
      </c>
      <c r="EK12" s="14">
        <v>0</v>
      </c>
      <c r="EL12" s="14">
        <v>64920000</v>
      </c>
      <c r="EM12" s="19">
        <v>0</v>
      </c>
      <c r="EN12" s="96">
        <v>134780000</v>
      </c>
    </row>
    <row r="13" spans="1:144" x14ac:dyDescent="0.2">
      <c r="A13" s="4" t="s">
        <v>4</v>
      </c>
      <c r="B13" s="13">
        <v>0</v>
      </c>
      <c r="C13" s="14">
        <v>0</v>
      </c>
      <c r="D13" s="14">
        <v>0</v>
      </c>
      <c r="E13" s="14">
        <v>9578000</v>
      </c>
      <c r="F13" s="96">
        <v>9578000</v>
      </c>
      <c r="G13" s="13">
        <v>0</v>
      </c>
      <c r="H13" s="14">
        <v>0</v>
      </c>
      <c r="I13" s="96">
        <v>0</v>
      </c>
      <c r="J13" s="13">
        <v>0</v>
      </c>
      <c r="K13" s="14">
        <v>0</v>
      </c>
      <c r="L13" s="14">
        <v>0</v>
      </c>
      <c r="M13" s="14">
        <v>119000000</v>
      </c>
      <c r="N13" s="14">
        <v>3183000</v>
      </c>
      <c r="O13" s="96">
        <v>122183000</v>
      </c>
      <c r="P13" s="99">
        <v>131761000</v>
      </c>
      <c r="Q13" s="13">
        <v>996780000</v>
      </c>
      <c r="R13" s="14">
        <v>184693000</v>
      </c>
      <c r="S13" s="14">
        <v>398806000</v>
      </c>
      <c r="T13" s="14">
        <v>17621000</v>
      </c>
      <c r="U13" s="14">
        <v>1553000</v>
      </c>
      <c r="V13" s="14">
        <v>1075000</v>
      </c>
      <c r="W13" s="14">
        <v>4897000</v>
      </c>
      <c r="X13" s="14">
        <v>2767000</v>
      </c>
      <c r="Y13" s="14">
        <v>1000</v>
      </c>
      <c r="Z13" s="14">
        <v>0</v>
      </c>
      <c r="AA13" s="14">
        <v>39000</v>
      </c>
      <c r="AB13" s="96">
        <v>1608232000</v>
      </c>
      <c r="AC13" s="13">
        <v>16182000</v>
      </c>
      <c r="AD13" s="14">
        <v>2028000</v>
      </c>
      <c r="AE13" s="14">
        <v>0</v>
      </c>
      <c r="AF13" s="96">
        <v>14154000</v>
      </c>
      <c r="AG13" s="99">
        <v>1754147000</v>
      </c>
      <c r="AH13" s="14">
        <v>4672000</v>
      </c>
      <c r="AI13" s="14">
        <v>0</v>
      </c>
      <c r="AJ13" s="14">
        <v>0</v>
      </c>
      <c r="AK13" s="14">
        <v>34283000</v>
      </c>
      <c r="AL13" s="14">
        <v>0</v>
      </c>
      <c r="AM13" s="14">
        <v>0</v>
      </c>
      <c r="AN13" s="14">
        <v>0</v>
      </c>
      <c r="AO13" s="96">
        <v>34283000</v>
      </c>
      <c r="AP13" s="99">
        <v>38955000</v>
      </c>
      <c r="AQ13" s="14">
        <v>14027000</v>
      </c>
      <c r="AR13" s="14">
        <v>0</v>
      </c>
      <c r="AS13" s="14">
        <v>15744000</v>
      </c>
      <c r="AT13" s="14">
        <v>0</v>
      </c>
      <c r="AU13" s="14">
        <v>0</v>
      </c>
      <c r="AV13" s="14">
        <v>0</v>
      </c>
      <c r="AW13" s="102">
        <v>15744000</v>
      </c>
      <c r="AX13" s="14">
        <v>0</v>
      </c>
      <c r="AY13" s="96">
        <v>29771000</v>
      </c>
      <c r="AZ13" s="99">
        <v>68726000</v>
      </c>
      <c r="BA13" s="14">
        <v>474094000</v>
      </c>
      <c r="BB13" s="14">
        <v>1211327000</v>
      </c>
      <c r="BC13" s="96">
        <v>1685421000</v>
      </c>
      <c r="BD13" s="99">
        <v>1754147000</v>
      </c>
      <c r="BE13" s="14">
        <v>99978000</v>
      </c>
      <c r="BF13" s="14">
        <v>30976000</v>
      </c>
      <c r="BG13" s="14">
        <v>8311000</v>
      </c>
      <c r="BH13" s="14">
        <v>10309000</v>
      </c>
      <c r="BI13" s="14">
        <v>0</v>
      </c>
      <c r="BJ13" s="14">
        <v>3256000</v>
      </c>
      <c r="BK13" s="14">
        <v>0</v>
      </c>
      <c r="BL13" s="14">
        <v>9517000</v>
      </c>
      <c r="BM13" s="96">
        <v>162347000</v>
      </c>
      <c r="BN13" s="14">
        <v>6757000</v>
      </c>
      <c r="BO13" s="14">
        <v>0</v>
      </c>
      <c r="BP13" s="14">
        <v>58064000</v>
      </c>
      <c r="BQ13" s="14">
        <v>0</v>
      </c>
      <c r="BR13" s="14">
        <v>41258000</v>
      </c>
      <c r="BS13" s="14">
        <v>0</v>
      </c>
      <c r="BT13" s="14">
        <v>0</v>
      </c>
      <c r="BU13" s="14">
        <v>0</v>
      </c>
      <c r="BV13" s="14">
        <v>0</v>
      </c>
      <c r="BW13" s="14">
        <v>0</v>
      </c>
      <c r="BX13" s="14">
        <v>8857000</v>
      </c>
      <c r="BY13" s="14">
        <v>7209000</v>
      </c>
      <c r="BZ13" s="96">
        <v>122145000</v>
      </c>
      <c r="CA13" s="99">
        <v>40202000</v>
      </c>
      <c r="CB13" s="14">
        <v>947000</v>
      </c>
      <c r="CC13" s="14">
        <v>0</v>
      </c>
      <c r="CD13" s="14">
        <v>0</v>
      </c>
      <c r="CE13" s="14">
        <v>0</v>
      </c>
      <c r="CF13" s="14">
        <v>0</v>
      </c>
      <c r="CG13" s="14">
        <v>0</v>
      </c>
      <c r="CH13" s="14">
        <v>1050000</v>
      </c>
      <c r="CI13" s="14">
        <v>-33714000</v>
      </c>
      <c r="CJ13" s="96">
        <v>-31717000</v>
      </c>
      <c r="CK13" s="14">
        <v>0</v>
      </c>
      <c r="CL13" s="14">
        <v>0</v>
      </c>
      <c r="CM13" s="14">
        <v>0</v>
      </c>
      <c r="CN13" s="14">
        <v>0</v>
      </c>
      <c r="CO13" s="14">
        <v>0</v>
      </c>
      <c r="CP13" s="14">
        <v>-4008000</v>
      </c>
      <c r="CQ13" s="14">
        <v>1675000</v>
      </c>
      <c r="CR13" s="96">
        <v>-2333000</v>
      </c>
      <c r="CS13" s="99">
        <v>6152000</v>
      </c>
      <c r="CT13" s="13">
        <v>3426000</v>
      </c>
      <c r="CU13" s="19">
        <v>9578000</v>
      </c>
      <c r="CV13" s="13">
        <v>71000</v>
      </c>
      <c r="CW13" s="14">
        <v>11000</v>
      </c>
      <c r="CX13" s="14">
        <v>0</v>
      </c>
      <c r="CY13" s="14">
        <v>-1339000</v>
      </c>
      <c r="CZ13" s="19">
        <v>13000</v>
      </c>
      <c r="DA13" s="13">
        <v>100179000</v>
      </c>
      <c r="DB13" s="14">
        <v>19559000</v>
      </c>
      <c r="DC13" s="14">
        <v>0</v>
      </c>
      <c r="DD13" s="14">
        <v>4172000</v>
      </c>
      <c r="DE13" s="14">
        <v>6422000</v>
      </c>
      <c r="DF13" s="14">
        <v>18047000</v>
      </c>
      <c r="DG13" s="14">
        <v>5739000</v>
      </c>
      <c r="DH13" s="19">
        <v>0</v>
      </c>
      <c r="DI13" s="13">
        <v>3208000</v>
      </c>
      <c r="DJ13" s="14">
        <v>2363000</v>
      </c>
      <c r="DK13" s="14">
        <v>393000</v>
      </c>
      <c r="DL13" s="14">
        <v>0</v>
      </c>
      <c r="DM13" s="14">
        <v>3000</v>
      </c>
      <c r="DN13" s="14">
        <v>249000</v>
      </c>
      <c r="DO13" s="19">
        <v>1647000</v>
      </c>
      <c r="DP13" s="13">
        <v>52451000</v>
      </c>
      <c r="DQ13" s="14">
        <v>313000</v>
      </c>
      <c r="DR13" s="14">
        <v>184000</v>
      </c>
      <c r="DS13" s="14">
        <v>5135000</v>
      </c>
      <c r="DT13" s="14">
        <v>0</v>
      </c>
      <c r="DU13" s="14">
        <v>5926000</v>
      </c>
      <c r="DV13" s="14">
        <v>1279000</v>
      </c>
      <c r="DW13" s="14">
        <v>45427000</v>
      </c>
      <c r="DX13" s="19">
        <v>0</v>
      </c>
      <c r="DY13" s="14">
        <v>574000</v>
      </c>
      <c r="DZ13" s="14">
        <v>0</v>
      </c>
      <c r="EA13" s="14">
        <v>0</v>
      </c>
      <c r="EB13" s="19">
        <v>0</v>
      </c>
      <c r="EC13" s="14">
        <v>0</v>
      </c>
      <c r="ED13" s="14">
        <v>0</v>
      </c>
      <c r="EE13" s="14">
        <v>0</v>
      </c>
      <c r="EF13" s="14">
        <v>19671000</v>
      </c>
      <c r="EG13" s="14">
        <v>267000</v>
      </c>
      <c r="EH13" s="14">
        <v>2546000</v>
      </c>
      <c r="EI13" s="14">
        <v>0</v>
      </c>
      <c r="EJ13" s="19">
        <v>10531000</v>
      </c>
      <c r="EK13" s="14">
        <v>0</v>
      </c>
      <c r="EL13" s="14">
        <v>0</v>
      </c>
      <c r="EM13" s="19">
        <v>353000</v>
      </c>
      <c r="EN13" s="96">
        <v>18030000</v>
      </c>
    </row>
    <row r="14" spans="1:144" x14ac:dyDescent="0.2">
      <c r="A14" s="4" t="s">
        <v>5</v>
      </c>
      <c r="B14" s="13">
        <v>0</v>
      </c>
      <c r="C14" s="14">
        <v>0</v>
      </c>
      <c r="D14" s="14">
        <v>0</v>
      </c>
      <c r="E14" s="14">
        <v>4306792.6900000004</v>
      </c>
      <c r="F14" s="96">
        <v>4306792.6900000004</v>
      </c>
      <c r="G14" s="13">
        <v>0</v>
      </c>
      <c r="H14" s="14">
        <v>0</v>
      </c>
      <c r="I14" s="96">
        <v>0</v>
      </c>
      <c r="J14" s="13">
        <v>0</v>
      </c>
      <c r="K14" s="14">
        <v>0</v>
      </c>
      <c r="L14" s="14">
        <v>0</v>
      </c>
      <c r="M14" s="14">
        <v>47000000</v>
      </c>
      <c r="N14" s="14">
        <v>1641005.82</v>
      </c>
      <c r="O14" s="96">
        <v>48641005.82</v>
      </c>
      <c r="P14" s="99">
        <v>52947798.509999998</v>
      </c>
      <c r="Q14" s="13">
        <v>177309230.90000001</v>
      </c>
      <c r="R14" s="14">
        <v>59514645.399999999</v>
      </c>
      <c r="S14" s="14">
        <v>439077389.92000002</v>
      </c>
      <c r="T14" s="14">
        <v>6792542.2400000002</v>
      </c>
      <c r="U14" s="14">
        <v>2891152.95</v>
      </c>
      <c r="V14" s="14">
        <v>290741.93</v>
      </c>
      <c r="W14" s="14">
        <v>2595245.7999999998</v>
      </c>
      <c r="X14" s="14">
        <v>8090998.8099999996</v>
      </c>
      <c r="Y14" s="14">
        <v>208941.52</v>
      </c>
      <c r="Z14" s="14">
        <v>4579533</v>
      </c>
      <c r="AA14" s="14">
        <v>2164902</v>
      </c>
      <c r="AB14" s="96">
        <v>703515324.46999991</v>
      </c>
      <c r="AC14" s="13">
        <v>7766698.7100000009</v>
      </c>
      <c r="AD14" s="14">
        <v>273506.37</v>
      </c>
      <c r="AE14" s="14">
        <v>0</v>
      </c>
      <c r="AF14" s="96">
        <v>7493192.3400000008</v>
      </c>
      <c r="AG14" s="99">
        <v>763956315.31999993</v>
      </c>
      <c r="AH14" s="14">
        <v>4282914.26</v>
      </c>
      <c r="AI14" s="14">
        <v>0</v>
      </c>
      <c r="AJ14" s="14">
        <v>0</v>
      </c>
      <c r="AK14" s="14">
        <v>17849514.98</v>
      </c>
      <c r="AL14" s="14">
        <v>0</v>
      </c>
      <c r="AM14" s="14">
        <v>0</v>
      </c>
      <c r="AN14" s="14">
        <v>0</v>
      </c>
      <c r="AO14" s="96">
        <v>17849514.98</v>
      </c>
      <c r="AP14" s="99">
        <v>22132429.240000002</v>
      </c>
      <c r="AQ14" s="14">
        <v>6966328.8799999999</v>
      </c>
      <c r="AR14" s="14">
        <v>0</v>
      </c>
      <c r="AS14" s="14">
        <v>9902132.0500000007</v>
      </c>
      <c r="AT14" s="14">
        <v>9287949.2400000002</v>
      </c>
      <c r="AU14" s="14">
        <v>0</v>
      </c>
      <c r="AV14" s="14">
        <v>0</v>
      </c>
      <c r="AW14" s="102">
        <v>19190081.289999999</v>
      </c>
      <c r="AX14" s="14">
        <v>0</v>
      </c>
      <c r="AY14" s="96">
        <v>26156410.169999998</v>
      </c>
      <c r="AZ14" s="99">
        <v>48288839.409999996</v>
      </c>
      <c r="BA14" s="14">
        <v>250747280.44999999</v>
      </c>
      <c r="BB14" s="14">
        <v>464920195.80000001</v>
      </c>
      <c r="BC14" s="96">
        <v>715667476.25</v>
      </c>
      <c r="BD14" s="99">
        <v>763956315.65999997</v>
      </c>
      <c r="BE14" s="14">
        <v>47812542</v>
      </c>
      <c r="BF14" s="14">
        <v>18268266</v>
      </c>
      <c r="BG14" s="14">
        <v>11447056.300000001</v>
      </c>
      <c r="BH14" s="14">
        <v>928139.7</v>
      </c>
      <c r="BI14" s="14">
        <v>0</v>
      </c>
      <c r="BJ14" s="14">
        <v>1115478</v>
      </c>
      <c r="BK14" s="14">
        <v>2402</v>
      </c>
      <c r="BL14" s="14">
        <v>6199253</v>
      </c>
      <c r="BM14" s="96">
        <v>85773137</v>
      </c>
      <c r="BN14" s="14">
        <v>2339000</v>
      </c>
      <c r="BO14" s="14">
        <v>0</v>
      </c>
      <c r="BP14" s="14">
        <v>27992538</v>
      </c>
      <c r="BQ14" s="14">
        <v>0</v>
      </c>
      <c r="BR14" s="14">
        <v>29176066</v>
      </c>
      <c r="BS14" s="14">
        <v>0</v>
      </c>
      <c r="BT14" s="14">
        <v>0</v>
      </c>
      <c r="BU14" s="14">
        <v>0</v>
      </c>
      <c r="BV14" s="14">
        <v>839000</v>
      </c>
      <c r="BW14" s="14">
        <v>0</v>
      </c>
      <c r="BX14" s="14">
        <v>0</v>
      </c>
      <c r="BY14" s="14">
        <v>5507118</v>
      </c>
      <c r="BZ14" s="96">
        <v>65853722</v>
      </c>
      <c r="CA14" s="99">
        <v>19919415</v>
      </c>
      <c r="CB14" s="14">
        <v>616000</v>
      </c>
      <c r="CC14" s="14">
        <v>0</v>
      </c>
      <c r="CD14" s="14">
        <v>0</v>
      </c>
      <c r="CE14" s="14">
        <v>0</v>
      </c>
      <c r="CF14" s="14">
        <v>0</v>
      </c>
      <c r="CG14" s="14">
        <v>0</v>
      </c>
      <c r="CH14" s="14">
        <v>-15800000</v>
      </c>
      <c r="CI14" s="14">
        <v>-17644000</v>
      </c>
      <c r="CJ14" s="96">
        <v>-32828000</v>
      </c>
      <c r="CK14" s="14">
        <v>0</v>
      </c>
      <c r="CL14" s="14">
        <v>0</v>
      </c>
      <c r="CM14" s="14">
        <v>0</v>
      </c>
      <c r="CN14" s="14">
        <v>3349000</v>
      </c>
      <c r="CO14" s="14">
        <v>0</v>
      </c>
      <c r="CP14" s="14">
        <v>-1586000</v>
      </c>
      <c r="CQ14" s="14">
        <v>0</v>
      </c>
      <c r="CR14" s="96">
        <v>1763000</v>
      </c>
      <c r="CS14" s="99">
        <v>-11145585</v>
      </c>
      <c r="CT14" s="13">
        <v>46653000</v>
      </c>
      <c r="CU14" s="19">
        <v>35507415</v>
      </c>
      <c r="CV14" s="13">
        <v>-682000</v>
      </c>
      <c r="CW14" s="14">
        <v>2043000</v>
      </c>
      <c r="CX14" s="14">
        <v>6102000</v>
      </c>
      <c r="CY14" s="14">
        <v>2001000</v>
      </c>
      <c r="CZ14" s="19">
        <v>-3000</v>
      </c>
      <c r="DA14" s="13">
        <v>58314199.049999997</v>
      </c>
      <c r="DB14" s="14">
        <v>4130865</v>
      </c>
      <c r="DC14" s="14">
        <v>205511.97</v>
      </c>
      <c r="DD14" s="14">
        <v>26544.66</v>
      </c>
      <c r="DE14" s="14">
        <v>2537210.65</v>
      </c>
      <c r="DF14" s="14">
        <v>12362833.08</v>
      </c>
      <c r="DG14" s="14">
        <v>1143841.04</v>
      </c>
      <c r="DH14" s="19">
        <v>7623100.0099999998</v>
      </c>
      <c r="DI14" s="13">
        <v>1114363.3400000001</v>
      </c>
      <c r="DJ14" s="14">
        <v>0</v>
      </c>
      <c r="DK14" s="14">
        <v>257278.12</v>
      </c>
      <c r="DL14" s="14">
        <v>0</v>
      </c>
      <c r="DM14" s="14">
        <v>2400</v>
      </c>
      <c r="DN14" s="14">
        <v>0</v>
      </c>
      <c r="DO14" s="19">
        <v>1307023.9099999999</v>
      </c>
      <c r="DP14" s="13">
        <v>23676058.050000001</v>
      </c>
      <c r="DQ14" s="14">
        <v>308977.56</v>
      </c>
      <c r="DR14" s="14">
        <v>149321.92000000001</v>
      </c>
      <c r="DS14" s="14">
        <v>2339327.58</v>
      </c>
      <c r="DT14" s="14">
        <v>0</v>
      </c>
      <c r="DU14" s="14">
        <v>3749191.63</v>
      </c>
      <c r="DV14" s="14">
        <v>389236</v>
      </c>
      <c r="DW14" s="14">
        <v>33100591.670000002</v>
      </c>
      <c r="DX14" s="19">
        <v>17392.18</v>
      </c>
      <c r="DY14" s="14">
        <v>439624.51</v>
      </c>
      <c r="DZ14" s="14">
        <v>0</v>
      </c>
      <c r="EA14" s="14">
        <v>0</v>
      </c>
      <c r="EB14" s="19">
        <v>0</v>
      </c>
      <c r="EC14" s="14">
        <v>0</v>
      </c>
      <c r="ED14" s="14">
        <v>0</v>
      </c>
      <c r="EE14" s="14">
        <v>0</v>
      </c>
      <c r="EF14" s="14">
        <v>14184560.25</v>
      </c>
      <c r="EG14" s="14">
        <v>5427575.1500000004</v>
      </c>
      <c r="EH14" s="14">
        <v>621714.67000000004</v>
      </c>
      <c r="EI14" s="14">
        <v>0</v>
      </c>
      <c r="EJ14" s="19">
        <v>3453623</v>
      </c>
      <c r="EK14" s="14">
        <v>76996000</v>
      </c>
      <c r="EL14" s="14">
        <v>0</v>
      </c>
      <c r="EM14" s="19">
        <v>923403.63</v>
      </c>
      <c r="EN14" s="96">
        <v>79087380.290000007</v>
      </c>
    </row>
    <row r="15" spans="1:144" x14ac:dyDescent="0.2">
      <c r="A15" s="4" t="s">
        <v>6</v>
      </c>
      <c r="B15" s="13">
        <v>0</v>
      </c>
      <c r="C15" s="14">
        <v>0</v>
      </c>
      <c r="D15" s="14">
        <v>0</v>
      </c>
      <c r="E15" s="14">
        <v>25885000</v>
      </c>
      <c r="F15" s="96">
        <v>25885000</v>
      </c>
      <c r="G15" s="13">
        <v>0</v>
      </c>
      <c r="H15" s="14">
        <v>0</v>
      </c>
      <c r="I15" s="96">
        <v>0</v>
      </c>
      <c r="J15" s="13">
        <v>0</v>
      </c>
      <c r="K15" s="14">
        <v>0</v>
      </c>
      <c r="L15" s="14">
        <v>0</v>
      </c>
      <c r="M15" s="14">
        <v>25115000</v>
      </c>
      <c r="N15" s="14">
        <v>1959309</v>
      </c>
      <c r="O15" s="96">
        <v>27074309</v>
      </c>
      <c r="P15" s="99">
        <v>52959309</v>
      </c>
      <c r="Q15" s="13">
        <v>131455000</v>
      </c>
      <c r="R15" s="14">
        <v>85235887</v>
      </c>
      <c r="S15" s="14">
        <v>520130000</v>
      </c>
      <c r="T15" s="14">
        <v>336645</v>
      </c>
      <c r="U15" s="14">
        <v>5403000</v>
      </c>
      <c r="V15" s="14">
        <v>362966</v>
      </c>
      <c r="W15" s="14">
        <v>3888000</v>
      </c>
      <c r="X15" s="14">
        <v>22650917</v>
      </c>
      <c r="Y15" s="14">
        <v>1019000</v>
      </c>
      <c r="Z15" s="14">
        <v>608000</v>
      </c>
      <c r="AA15" s="14">
        <v>7121</v>
      </c>
      <c r="AB15" s="96">
        <v>771096536</v>
      </c>
      <c r="AC15" s="13">
        <v>7960601</v>
      </c>
      <c r="AD15" s="14">
        <v>0</v>
      </c>
      <c r="AE15" s="14">
        <v>0</v>
      </c>
      <c r="AF15" s="96">
        <v>7960601</v>
      </c>
      <c r="AG15" s="99">
        <v>832016446</v>
      </c>
      <c r="AH15" s="14">
        <v>4482464</v>
      </c>
      <c r="AI15" s="14">
        <v>0</v>
      </c>
      <c r="AJ15" s="14">
        <v>0</v>
      </c>
      <c r="AK15" s="14">
        <v>11610624</v>
      </c>
      <c r="AL15" s="14">
        <v>0</v>
      </c>
      <c r="AM15" s="14">
        <v>0</v>
      </c>
      <c r="AN15" s="14">
        <v>0</v>
      </c>
      <c r="AO15" s="96">
        <v>11610624</v>
      </c>
      <c r="AP15" s="99">
        <v>16093088</v>
      </c>
      <c r="AQ15" s="14">
        <v>14725536</v>
      </c>
      <c r="AR15" s="14">
        <v>307589</v>
      </c>
      <c r="AS15" s="14">
        <v>6612021</v>
      </c>
      <c r="AT15" s="14">
        <v>9844000</v>
      </c>
      <c r="AU15" s="14">
        <v>0</v>
      </c>
      <c r="AV15" s="14">
        <v>0</v>
      </c>
      <c r="AW15" s="102">
        <v>16763610</v>
      </c>
      <c r="AX15" s="14">
        <v>0</v>
      </c>
      <c r="AY15" s="96">
        <v>31489146</v>
      </c>
      <c r="AZ15" s="99">
        <v>47582234</v>
      </c>
      <c r="BA15" s="14">
        <v>373293000</v>
      </c>
      <c r="BB15" s="14">
        <v>411141212.19</v>
      </c>
      <c r="BC15" s="96">
        <v>784434212.19000006</v>
      </c>
      <c r="BD15" s="99">
        <v>832016446.19000006</v>
      </c>
      <c r="BE15" s="14">
        <v>46684000</v>
      </c>
      <c r="BF15" s="14">
        <v>11163000</v>
      </c>
      <c r="BG15" s="14">
        <v>8320000</v>
      </c>
      <c r="BH15" s="14">
        <v>12944000</v>
      </c>
      <c r="BI15" s="14">
        <v>0</v>
      </c>
      <c r="BJ15" s="14">
        <v>1031000</v>
      </c>
      <c r="BK15" s="14">
        <v>0</v>
      </c>
      <c r="BL15" s="14">
        <v>25052825</v>
      </c>
      <c r="BM15" s="96">
        <v>105194825</v>
      </c>
      <c r="BN15" s="14">
        <v>2017000</v>
      </c>
      <c r="BO15" s="14">
        <v>0</v>
      </c>
      <c r="BP15" s="14">
        <v>24395000</v>
      </c>
      <c r="BQ15" s="14">
        <v>0</v>
      </c>
      <c r="BR15" s="14">
        <v>28872000</v>
      </c>
      <c r="BS15" s="14">
        <v>0</v>
      </c>
      <c r="BT15" s="14">
        <v>493000</v>
      </c>
      <c r="BU15" s="14">
        <v>600000</v>
      </c>
      <c r="BV15" s="14">
        <v>0</v>
      </c>
      <c r="BW15" s="14">
        <v>0</v>
      </c>
      <c r="BX15" s="14">
        <v>0</v>
      </c>
      <c r="BY15" s="14">
        <v>14833000</v>
      </c>
      <c r="BZ15" s="96">
        <v>71210000</v>
      </c>
      <c r="CA15" s="99">
        <v>33984825</v>
      </c>
      <c r="CB15" s="14">
        <v>119000</v>
      </c>
      <c r="CC15" s="14">
        <v>0</v>
      </c>
      <c r="CD15" s="14">
        <v>0</v>
      </c>
      <c r="CE15" s="14">
        <v>0</v>
      </c>
      <c r="CF15" s="14">
        <v>0</v>
      </c>
      <c r="CG15" s="14">
        <v>0</v>
      </c>
      <c r="CH15" s="14">
        <v>-6003000</v>
      </c>
      <c r="CI15" s="14">
        <v>-21881000</v>
      </c>
      <c r="CJ15" s="96">
        <v>-27765000</v>
      </c>
      <c r="CK15" s="14">
        <v>0</v>
      </c>
      <c r="CL15" s="14">
        <v>0</v>
      </c>
      <c r="CM15" s="14">
        <v>0</v>
      </c>
      <c r="CN15" s="14">
        <v>0</v>
      </c>
      <c r="CO15" s="14">
        <v>0</v>
      </c>
      <c r="CP15" s="14">
        <v>-834000</v>
      </c>
      <c r="CQ15" s="14">
        <v>0</v>
      </c>
      <c r="CR15" s="96">
        <v>-834000</v>
      </c>
      <c r="CS15" s="99">
        <v>5385825</v>
      </c>
      <c r="CT15" s="13">
        <v>20500000</v>
      </c>
      <c r="CU15" s="19">
        <v>25885825</v>
      </c>
      <c r="CV15" s="13">
        <v>920000</v>
      </c>
      <c r="CW15" s="14">
        <v>777000</v>
      </c>
      <c r="CX15" s="14">
        <v>2620000</v>
      </c>
      <c r="CY15" s="14">
        <v>5345000</v>
      </c>
      <c r="CZ15" s="19">
        <v>7000</v>
      </c>
      <c r="DA15" s="13">
        <v>57433175</v>
      </c>
      <c r="DB15" s="14">
        <v>2958000</v>
      </c>
      <c r="DC15" s="14">
        <v>0</v>
      </c>
      <c r="DD15" s="14">
        <v>168000</v>
      </c>
      <c r="DE15" s="14">
        <v>2149160</v>
      </c>
      <c r="DF15" s="14">
        <v>22556000</v>
      </c>
      <c r="DG15" s="14">
        <v>3727000</v>
      </c>
      <c r="DH15" s="19">
        <v>16167000</v>
      </c>
      <c r="DI15" s="13">
        <v>855100</v>
      </c>
      <c r="DJ15" s="14">
        <v>0</v>
      </c>
      <c r="DK15" s="14">
        <v>182825</v>
      </c>
      <c r="DL15" s="14">
        <v>0</v>
      </c>
      <c r="DM15" s="14">
        <v>0</v>
      </c>
      <c r="DN15" s="14">
        <v>0</v>
      </c>
      <c r="DO15" s="19">
        <v>1135900</v>
      </c>
      <c r="DP15" s="13">
        <v>19983000</v>
      </c>
      <c r="DQ15" s="14">
        <v>366706</v>
      </c>
      <c r="DR15" s="14">
        <v>176267</v>
      </c>
      <c r="DS15" s="14">
        <v>2324000</v>
      </c>
      <c r="DT15" s="14">
        <v>0</v>
      </c>
      <c r="DU15" s="14">
        <v>3617833</v>
      </c>
      <c r="DV15" s="14">
        <v>1178187</v>
      </c>
      <c r="DW15" s="14">
        <v>33942294</v>
      </c>
      <c r="DX15" s="19">
        <v>0</v>
      </c>
      <c r="DY15" s="14">
        <v>0</v>
      </c>
      <c r="DZ15" s="14">
        <v>0</v>
      </c>
      <c r="EA15" s="14">
        <v>0</v>
      </c>
      <c r="EB15" s="19">
        <v>1827000</v>
      </c>
      <c r="EC15" s="14">
        <v>627000</v>
      </c>
      <c r="ED15" s="14">
        <v>0</v>
      </c>
      <c r="EE15" s="14">
        <v>0</v>
      </c>
      <c r="EF15" s="14">
        <v>15609309</v>
      </c>
      <c r="EG15" s="14">
        <v>567415</v>
      </c>
      <c r="EH15" s="14">
        <v>495995</v>
      </c>
      <c r="EI15" s="14">
        <v>0</v>
      </c>
      <c r="EJ15" s="19">
        <v>1769426</v>
      </c>
      <c r="EK15" s="14">
        <v>0</v>
      </c>
      <c r="EL15" s="14">
        <v>78467000</v>
      </c>
      <c r="EM15" s="19">
        <v>-601000</v>
      </c>
      <c r="EN15" s="96">
        <v>102713728</v>
      </c>
    </row>
    <row r="16" spans="1:144" x14ac:dyDescent="0.2">
      <c r="A16" s="4" t="s">
        <v>7</v>
      </c>
      <c r="B16" s="13">
        <v>0</v>
      </c>
      <c r="C16" s="14">
        <v>0</v>
      </c>
      <c r="D16" s="14">
        <v>0</v>
      </c>
      <c r="E16" s="14">
        <v>5604115.4900000002</v>
      </c>
      <c r="F16" s="96">
        <v>5604115.4900000002</v>
      </c>
      <c r="G16" s="13">
        <v>0</v>
      </c>
      <c r="H16" s="14">
        <v>0</v>
      </c>
      <c r="I16" s="96">
        <v>0</v>
      </c>
      <c r="J16" s="13">
        <v>0</v>
      </c>
      <c r="K16" s="14">
        <v>0</v>
      </c>
      <c r="L16" s="14">
        <v>0</v>
      </c>
      <c r="M16" s="14">
        <v>104257274.14</v>
      </c>
      <c r="N16" s="14">
        <v>0</v>
      </c>
      <c r="O16" s="96">
        <v>104257274.14</v>
      </c>
      <c r="P16" s="99">
        <v>109861389.63</v>
      </c>
      <c r="Q16" s="13">
        <v>2801277004.4099998</v>
      </c>
      <c r="R16" s="14">
        <v>162728084.06</v>
      </c>
      <c r="S16" s="14">
        <v>348962697.84999996</v>
      </c>
      <c r="T16" s="14">
        <v>3511527.13</v>
      </c>
      <c r="U16" s="14">
        <v>4827449.53</v>
      </c>
      <c r="V16" s="14">
        <v>3007871.55</v>
      </c>
      <c r="W16" s="14">
        <v>7197274.4100000001</v>
      </c>
      <c r="X16" s="14">
        <v>3840180.37</v>
      </c>
      <c r="Y16" s="14">
        <v>0</v>
      </c>
      <c r="Z16" s="14">
        <v>2385</v>
      </c>
      <c r="AA16" s="14">
        <v>5784906.3600000003</v>
      </c>
      <c r="AB16" s="96">
        <v>3341139380.6700001</v>
      </c>
      <c r="AC16" s="13">
        <v>12816666.250000002</v>
      </c>
      <c r="AD16" s="14">
        <v>2568839.4300000002</v>
      </c>
      <c r="AE16" s="14">
        <v>0</v>
      </c>
      <c r="AF16" s="96">
        <v>10247826.820000002</v>
      </c>
      <c r="AG16" s="99">
        <v>3461248597.1200004</v>
      </c>
      <c r="AH16" s="14">
        <v>4538083.0200000005</v>
      </c>
      <c r="AI16" s="14">
        <v>0</v>
      </c>
      <c r="AJ16" s="14">
        <v>0</v>
      </c>
      <c r="AK16" s="14">
        <v>0</v>
      </c>
      <c r="AL16" s="14">
        <v>0</v>
      </c>
      <c r="AM16" s="14">
        <v>0</v>
      </c>
      <c r="AN16" s="14">
        <v>0</v>
      </c>
      <c r="AO16" s="96">
        <v>0</v>
      </c>
      <c r="AP16" s="99">
        <v>4538083.0200000005</v>
      </c>
      <c r="AQ16" s="14">
        <v>15479193.600000003</v>
      </c>
      <c r="AR16" s="14">
        <v>0</v>
      </c>
      <c r="AS16" s="14">
        <v>9784166.8300000001</v>
      </c>
      <c r="AT16" s="14">
        <v>366461.28</v>
      </c>
      <c r="AU16" s="14">
        <v>0</v>
      </c>
      <c r="AV16" s="14">
        <v>1500000</v>
      </c>
      <c r="AW16" s="102">
        <v>11650628.109999999</v>
      </c>
      <c r="AX16" s="14">
        <v>0</v>
      </c>
      <c r="AY16" s="96">
        <v>27129821.710000001</v>
      </c>
      <c r="AZ16" s="99">
        <v>31667904.73</v>
      </c>
      <c r="BA16" s="14">
        <v>892907988.63999999</v>
      </c>
      <c r="BB16" s="14">
        <v>2536672703.4100003</v>
      </c>
      <c r="BC16" s="96">
        <v>3429580692.0500002</v>
      </c>
      <c r="BD16" s="99">
        <v>3461248596.7800002</v>
      </c>
      <c r="BE16" s="14">
        <v>94972000</v>
      </c>
      <c r="BF16" s="14">
        <v>24892163</v>
      </c>
      <c r="BG16" s="14">
        <v>4552500</v>
      </c>
      <c r="BH16" s="14">
        <v>8037500</v>
      </c>
      <c r="BI16" s="14">
        <v>0</v>
      </c>
      <c r="BJ16" s="14">
        <v>3014837</v>
      </c>
      <c r="BK16" s="14">
        <v>0</v>
      </c>
      <c r="BL16" s="14">
        <v>13042000</v>
      </c>
      <c r="BM16" s="96">
        <v>148511000</v>
      </c>
      <c r="BN16" s="14">
        <v>3403000</v>
      </c>
      <c r="BO16" s="14">
        <v>0</v>
      </c>
      <c r="BP16" s="14">
        <v>39348000</v>
      </c>
      <c r="BQ16" s="14">
        <v>0</v>
      </c>
      <c r="BR16" s="14">
        <v>53740000</v>
      </c>
      <c r="BS16" s="14">
        <v>0</v>
      </c>
      <c r="BT16" s="14">
        <v>0</v>
      </c>
      <c r="BU16" s="14">
        <v>0</v>
      </c>
      <c r="BV16" s="14">
        <v>832000</v>
      </c>
      <c r="BW16" s="14">
        <v>0</v>
      </c>
      <c r="BX16" s="14">
        <v>938000</v>
      </c>
      <c r="BY16" s="14">
        <v>0</v>
      </c>
      <c r="BZ16" s="96">
        <v>98261000</v>
      </c>
      <c r="CA16" s="99">
        <v>50250000</v>
      </c>
      <c r="CB16" s="14">
        <v>0</v>
      </c>
      <c r="CC16" s="14">
        <v>0</v>
      </c>
      <c r="CD16" s="14">
        <v>0</v>
      </c>
      <c r="CE16" s="14">
        <v>0</v>
      </c>
      <c r="CF16" s="14">
        <v>0</v>
      </c>
      <c r="CG16" s="14">
        <v>0</v>
      </c>
      <c r="CH16" s="14">
        <v>-14501000</v>
      </c>
      <c r="CI16" s="14">
        <v>-31640299.999999698</v>
      </c>
      <c r="CJ16" s="96">
        <v>-46141299.999999702</v>
      </c>
      <c r="CK16" s="14">
        <v>0</v>
      </c>
      <c r="CL16" s="14">
        <v>0</v>
      </c>
      <c r="CM16" s="14">
        <v>0</v>
      </c>
      <c r="CN16" s="14">
        <v>0</v>
      </c>
      <c r="CO16" s="14">
        <v>0</v>
      </c>
      <c r="CP16" s="14">
        <v>0</v>
      </c>
      <c r="CQ16" s="14">
        <v>-226000</v>
      </c>
      <c r="CR16" s="96">
        <v>-226000</v>
      </c>
      <c r="CS16" s="99">
        <v>3882700.000000298</v>
      </c>
      <c r="CT16" s="13">
        <v>1721400.4800000002</v>
      </c>
      <c r="CU16" s="19">
        <v>5604115.4900000002</v>
      </c>
      <c r="CV16" s="13">
        <v>-21000</v>
      </c>
      <c r="CW16" s="14">
        <v>1015000</v>
      </c>
      <c r="CX16" s="14">
        <v>0</v>
      </c>
      <c r="CY16" s="14">
        <v>3623417.76</v>
      </c>
      <c r="CZ16" s="19">
        <v>-45000</v>
      </c>
      <c r="DA16" s="13">
        <v>95496000</v>
      </c>
      <c r="DB16" s="14">
        <v>14788000</v>
      </c>
      <c r="DC16" s="14">
        <v>0</v>
      </c>
      <c r="DD16" s="14">
        <v>4140000</v>
      </c>
      <c r="DE16" s="14">
        <v>3808000</v>
      </c>
      <c r="DF16" s="14">
        <v>12515000</v>
      </c>
      <c r="DG16" s="14">
        <v>6546000</v>
      </c>
      <c r="DH16" s="19">
        <v>0</v>
      </c>
      <c r="DI16" s="13">
        <v>2800000</v>
      </c>
      <c r="DJ16" s="14">
        <v>0</v>
      </c>
      <c r="DK16" s="14">
        <v>435000</v>
      </c>
      <c r="DL16" s="14">
        <v>0</v>
      </c>
      <c r="DM16" s="14">
        <v>0</v>
      </c>
      <c r="DN16" s="14">
        <v>0</v>
      </c>
      <c r="DO16" s="19">
        <v>0</v>
      </c>
      <c r="DP16" s="13">
        <v>32670042.42999997</v>
      </c>
      <c r="DQ16" s="14">
        <v>240000</v>
      </c>
      <c r="DR16" s="14">
        <v>299000</v>
      </c>
      <c r="DS16" s="14">
        <v>3403000</v>
      </c>
      <c r="DT16" s="14">
        <v>0</v>
      </c>
      <c r="DU16" s="14">
        <v>5185957.5700000292</v>
      </c>
      <c r="DV16" s="14">
        <v>2258000</v>
      </c>
      <c r="DW16" s="14">
        <v>49884000</v>
      </c>
      <c r="DX16" s="19">
        <v>678000</v>
      </c>
      <c r="DY16" s="14">
        <v>0</v>
      </c>
      <c r="DZ16" s="14">
        <v>0</v>
      </c>
      <c r="EA16" s="14">
        <v>0</v>
      </c>
      <c r="EB16" s="19">
        <v>0</v>
      </c>
      <c r="EC16" s="14">
        <v>0</v>
      </c>
      <c r="ED16" s="14">
        <v>0</v>
      </c>
      <c r="EE16" s="14">
        <v>0</v>
      </c>
      <c r="EF16" s="14">
        <v>18373000</v>
      </c>
      <c r="EG16" s="14">
        <v>774000</v>
      </c>
      <c r="EH16" s="14">
        <v>0</v>
      </c>
      <c r="EI16" s="14">
        <v>0</v>
      </c>
      <c r="EJ16" s="19">
        <v>0</v>
      </c>
      <c r="EK16" s="14">
        <v>-302000</v>
      </c>
      <c r="EL16" s="14">
        <v>-414004000</v>
      </c>
      <c r="EM16" s="19">
        <v>-1910000</v>
      </c>
      <c r="EN16" s="96">
        <v>-389453000</v>
      </c>
    </row>
    <row r="17" spans="1:144" x14ac:dyDescent="0.2">
      <c r="A17" s="4" t="s">
        <v>8</v>
      </c>
      <c r="B17" s="13">
        <v>0</v>
      </c>
      <c r="C17" s="14">
        <v>0</v>
      </c>
      <c r="D17" s="14">
        <v>0</v>
      </c>
      <c r="E17" s="14">
        <v>6324000</v>
      </c>
      <c r="F17" s="96">
        <v>6324000</v>
      </c>
      <c r="G17" s="13">
        <v>0</v>
      </c>
      <c r="H17" s="14">
        <v>0</v>
      </c>
      <c r="I17" s="96">
        <v>0</v>
      </c>
      <c r="J17" s="13">
        <v>0</v>
      </c>
      <c r="K17" s="14">
        <v>0</v>
      </c>
      <c r="L17" s="14">
        <v>0</v>
      </c>
      <c r="M17" s="14">
        <v>5245000</v>
      </c>
      <c r="N17" s="14">
        <v>0</v>
      </c>
      <c r="O17" s="96">
        <v>5245000</v>
      </c>
      <c r="P17" s="99">
        <v>11569000</v>
      </c>
      <c r="Q17" s="13">
        <v>37712000</v>
      </c>
      <c r="R17" s="14">
        <v>22109000</v>
      </c>
      <c r="S17" s="14">
        <v>170736000</v>
      </c>
      <c r="T17" s="14">
        <v>2507000</v>
      </c>
      <c r="U17" s="14">
        <v>25328000</v>
      </c>
      <c r="V17" s="14">
        <v>1074000</v>
      </c>
      <c r="W17" s="14">
        <v>0</v>
      </c>
      <c r="X17" s="14">
        <v>213000</v>
      </c>
      <c r="Y17" s="14">
        <v>0</v>
      </c>
      <c r="Z17" s="14">
        <v>0</v>
      </c>
      <c r="AA17" s="14">
        <v>33000</v>
      </c>
      <c r="AB17" s="96">
        <v>259712000</v>
      </c>
      <c r="AC17" s="13">
        <v>2871000</v>
      </c>
      <c r="AD17" s="14">
        <v>34000</v>
      </c>
      <c r="AE17" s="14">
        <v>0</v>
      </c>
      <c r="AF17" s="96">
        <v>2837000</v>
      </c>
      <c r="AG17" s="99">
        <v>274118000</v>
      </c>
      <c r="AH17" s="14">
        <v>734000</v>
      </c>
      <c r="AI17" s="14">
        <v>0</v>
      </c>
      <c r="AJ17" s="14">
        <v>0</v>
      </c>
      <c r="AK17" s="14">
        <v>0</v>
      </c>
      <c r="AL17" s="14">
        <v>0</v>
      </c>
      <c r="AM17" s="14">
        <v>870000</v>
      </c>
      <c r="AN17" s="14">
        <v>3910000</v>
      </c>
      <c r="AO17" s="96">
        <v>4780000</v>
      </c>
      <c r="AP17" s="99">
        <v>5514000</v>
      </c>
      <c r="AQ17" s="14">
        <v>0</v>
      </c>
      <c r="AR17" s="14">
        <v>0</v>
      </c>
      <c r="AS17" s="14">
        <v>2968000</v>
      </c>
      <c r="AT17" s="14">
        <v>8202000</v>
      </c>
      <c r="AU17" s="14">
        <v>0</v>
      </c>
      <c r="AV17" s="14">
        <v>0</v>
      </c>
      <c r="AW17" s="102">
        <v>11170000</v>
      </c>
      <c r="AX17" s="14">
        <v>2422000</v>
      </c>
      <c r="AY17" s="96">
        <v>13592000</v>
      </c>
      <c r="AZ17" s="99">
        <v>19106000</v>
      </c>
      <c r="BA17" s="14">
        <v>140577000</v>
      </c>
      <c r="BB17" s="14">
        <v>114435000</v>
      </c>
      <c r="BC17" s="96">
        <v>255012000</v>
      </c>
      <c r="BD17" s="99">
        <v>274118000</v>
      </c>
      <c r="BE17" s="14">
        <v>17460000</v>
      </c>
      <c r="BF17" s="14">
        <v>4812000</v>
      </c>
      <c r="BG17" s="14">
        <v>3157000</v>
      </c>
      <c r="BH17" s="14">
        <v>6160000</v>
      </c>
      <c r="BI17" s="14">
        <v>0</v>
      </c>
      <c r="BJ17" s="14">
        <v>162000</v>
      </c>
      <c r="BK17" s="14">
        <v>0</v>
      </c>
      <c r="BL17" s="14">
        <v>1865000</v>
      </c>
      <c r="BM17" s="96">
        <v>33616000</v>
      </c>
      <c r="BN17" s="14">
        <v>981000</v>
      </c>
      <c r="BO17" s="14">
        <v>0</v>
      </c>
      <c r="BP17" s="14">
        <v>10545000</v>
      </c>
      <c r="BQ17" s="14">
        <v>0</v>
      </c>
      <c r="BR17" s="14">
        <v>11835000</v>
      </c>
      <c r="BS17" s="14">
        <v>0</v>
      </c>
      <c r="BT17" s="14">
        <v>0</v>
      </c>
      <c r="BU17" s="14">
        <v>182000</v>
      </c>
      <c r="BV17" s="14">
        <v>485000</v>
      </c>
      <c r="BW17" s="14">
        <v>0</v>
      </c>
      <c r="BX17" s="14">
        <v>0</v>
      </c>
      <c r="BY17" s="14">
        <v>1549000</v>
      </c>
      <c r="BZ17" s="96">
        <v>25577000</v>
      </c>
      <c r="CA17" s="99">
        <v>8039000</v>
      </c>
      <c r="CB17" s="14">
        <v>470000</v>
      </c>
      <c r="CC17" s="14">
        <v>0</v>
      </c>
      <c r="CD17" s="14">
        <v>0</v>
      </c>
      <c r="CE17" s="14">
        <v>0</v>
      </c>
      <c r="CF17" s="14">
        <v>0</v>
      </c>
      <c r="CG17" s="14">
        <v>0</v>
      </c>
      <c r="CH17" s="14">
        <v>-970000</v>
      </c>
      <c r="CI17" s="14">
        <v>-4502000</v>
      </c>
      <c r="CJ17" s="96">
        <v>-5002000</v>
      </c>
      <c r="CK17" s="14">
        <v>0</v>
      </c>
      <c r="CL17" s="14">
        <v>0</v>
      </c>
      <c r="CM17" s="14">
        <v>0</v>
      </c>
      <c r="CN17" s="14">
        <v>500000</v>
      </c>
      <c r="CO17" s="14">
        <v>0</v>
      </c>
      <c r="CP17" s="14">
        <v>-946000</v>
      </c>
      <c r="CQ17" s="14">
        <v>0</v>
      </c>
      <c r="CR17" s="96">
        <v>-446000</v>
      </c>
      <c r="CS17" s="99">
        <v>2591000</v>
      </c>
      <c r="CT17" s="13">
        <v>3733000</v>
      </c>
      <c r="CU17" s="19">
        <v>6324000</v>
      </c>
      <c r="CV17" s="13">
        <v>2282000</v>
      </c>
      <c r="CW17" s="14">
        <v>291000</v>
      </c>
      <c r="CX17" s="14">
        <v>1601000</v>
      </c>
      <c r="CY17" s="14">
        <v>-296505</v>
      </c>
      <c r="CZ17" s="19">
        <v>0</v>
      </c>
      <c r="DA17" s="13">
        <v>17702000</v>
      </c>
      <c r="DB17" s="14">
        <v>0</v>
      </c>
      <c r="DC17" s="14">
        <v>0</v>
      </c>
      <c r="DD17" s="14">
        <v>10436</v>
      </c>
      <c r="DE17" s="14">
        <v>4801564</v>
      </c>
      <c r="DF17" s="14">
        <v>9317000</v>
      </c>
      <c r="DG17" s="14">
        <v>767000</v>
      </c>
      <c r="DH17" s="19">
        <v>20000</v>
      </c>
      <c r="DI17" s="13">
        <v>162000</v>
      </c>
      <c r="DJ17" s="14">
        <v>0</v>
      </c>
      <c r="DK17" s="14">
        <v>0</v>
      </c>
      <c r="DL17" s="14">
        <v>0</v>
      </c>
      <c r="DM17" s="14">
        <v>0</v>
      </c>
      <c r="DN17" s="14">
        <v>0</v>
      </c>
      <c r="DO17" s="19">
        <v>71000</v>
      </c>
      <c r="DP17" s="13">
        <v>9172531</v>
      </c>
      <c r="DQ17" s="14">
        <v>190050</v>
      </c>
      <c r="DR17" s="14">
        <v>25000</v>
      </c>
      <c r="DS17" s="14">
        <v>981000</v>
      </c>
      <c r="DT17" s="14">
        <v>0</v>
      </c>
      <c r="DU17" s="14">
        <v>1556469</v>
      </c>
      <c r="DV17" s="14">
        <v>0</v>
      </c>
      <c r="DW17" s="14">
        <v>12353950</v>
      </c>
      <c r="DX17" s="19">
        <v>12000</v>
      </c>
      <c r="DY17" s="14">
        <v>0</v>
      </c>
      <c r="DZ17" s="14">
        <v>0</v>
      </c>
      <c r="EA17" s="14">
        <v>0</v>
      </c>
      <c r="EB17" s="19">
        <v>0</v>
      </c>
      <c r="EC17" s="14">
        <v>0</v>
      </c>
      <c r="ED17" s="14">
        <v>0</v>
      </c>
      <c r="EE17" s="14">
        <v>0</v>
      </c>
      <c r="EF17" s="14">
        <v>6013000</v>
      </c>
      <c r="EG17" s="14">
        <v>0</v>
      </c>
      <c r="EH17" s="14">
        <v>182000</v>
      </c>
      <c r="EI17" s="14">
        <v>0</v>
      </c>
      <c r="EJ17" s="19">
        <v>910000</v>
      </c>
      <c r="EK17" s="14">
        <v>0</v>
      </c>
      <c r="EL17" s="14">
        <v>14998000</v>
      </c>
      <c r="EM17" s="19">
        <v>82000</v>
      </c>
      <c r="EN17" s="96">
        <v>16535000</v>
      </c>
    </row>
    <row r="18" spans="1:144" x14ac:dyDescent="0.2">
      <c r="A18" s="4" t="s">
        <v>9</v>
      </c>
      <c r="B18" s="13">
        <v>0</v>
      </c>
      <c r="C18" s="14">
        <v>0</v>
      </c>
      <c r="D18" s="14">
        <v>0</v>
      </c>
      <c r="E18" s="14">
        <v>125528000</v>
      </c>
      <c r="F18" s="96">
        <v>125528000</v>
      </c>
      <c r="G18" s="13">
        <v>0</v>
      </c>
      <c r="H18" s="14">
        <v>0</v>
      </c>
      <c r="I18" s="96">
        <v>0</v>
      </c>
      <c r="J18" s="13">
        <v>0</v>
      </c>
      <c r="K18" s="14">
        <v>0</v>
      </c>
      <c r="L18" s="14">
        <v>0</v>
      </c>
      <c r="M18" s="14">
        <v>15000</v>
      </c>
      <c r="N18" s="14">
        <v>0</v>
      </c>
      <c r="O18" s="96">
        <v>15000</v>
      </c>
      <c r="P18" s="99">
        <v>125543000</v>
      </c>
      <c r="Q18" s="13">
        <v>2536954000</v>
      </c>
      <c r="R18" s="14">
        <v>296324000</v>
      </c>
      <c r="S18" s="14">
        <v>523873000</v>
      </c>
      <c r="T18" s="14">
        <v>18822000</v>
      </c>
      <c r="U18" s="14">
        <v>9045000</v>
      </c>
      <c r="V18" s="14">
        <v>880000</v>
      </c>
      <c r="W18" s="14">
        <v>8934000</v>
      </c>
      <c r="X18" s="14">
        <v>14876000</v>
      </c>
      <c r="Y18" s="14">
        <v>2344000</v>
      </c>
      <c r="Z18" s="14">
        <v>0</v>
      </c>
      <c r="AA18" s="14">
        <v>31000</v>
      </c>
      <c r="AB18" s="96">
        <v>3412083000</v>
      </c>
      <c r="AC18" s="13">
        <v>21499000</v>
      </c>
      <c r="AD18" s="14">
        <v>2068000</v>
      </c>
      <c r="AE18" s="14">
        <v>0</v>
      </c>
      <c r="AF18" s="96">
        <v>19431000</v>
      </c>
      <c r="AG18" s="99">
        <v>3557057000</v>
      </c>
      <c r="AH18" s="14">
        <v>4036000</v>
      </c>
      <c r="AI18" s="14">
        <v>0</v>
      </c>
      <c r="AJ18" s="14">
        <v>0</v>
      </c>
      <c r="AK18" s="14">
        <v>26280000</v>
      </c>
      <c r="AL18" s="14">
        <v>0</v>
      </c>
      <c r="AM18" s="14">
        <v>0</v>
      </c>
      <c r="AN18" s="14">
        <v>0</v>
      </c>
      <c r="AO18" s="96">
        <v>26280000</v>
      </c>
      <c r="AP18" s="99">
        <v>30316000</v>
      </c>
      <c r="AQ18" s="14">
        <v>25605000</v>
      </c>
      <c r="AR18" s="14">
        <v>0</v>
      </c>
      <c r="AS18" s="14">
        <v>19054000</v>
      </c>
      <c r="AT18" s="14">
        <v>2579000</v>
      </c>
      <c r="AU18" s="14">
        <v>0</v>
      </c>
      <c r="AV18" s="14">
        <v>0</v>
      </c>
      <c r="AW18" s="102">
        <v>21633000</v>
      </c>
      <c r="AX18" s="14">
        <v>0</v>
      </c>
      <c r="AY18" s="96">
        <v>47238000</v>
      </c>
      <c r="AZ18" s="99">
        <v>77554000</v>
      </c>
      <c r="BA18" s="14">
        <v>927776000</v>
      </c>
      <c r="BB18" s="14">
        <v>2551727000</v>
      </c>
      <c r="BC18" s="96">
        <v>3479503000</v>
      </c>
      <c r="BD18" s="99">
        <v>3557057000</v>
      </c>
      <c r="BE18" s="14">
        <v>178468000</v>
      </c>
      <c r="BF18" s="14">
        <v>27985000</v>
      </c>
      <c r="BG18" s="14">
        <v>0</v>
      </c>
      <c r="BH18" s="14">
        <v>17402000</v>
      </c>
      <c r="BI18" s="14">
        <v>0</v>
      </c>
      <c r="BJ18" s="14">
        <v>2952000</v>
      </c>
      <c r="BK18" s="14">
        <v>0</v>
      </c>
      <c r="BL18" s="14">
        <v>44162000</v>
      </c>
      <c r="BM18" s="96">
        <v>270969000</v>
      </c>
      <c r="BN18" s="14">
        <v>6970000</v>
      </c>
      <c r="BO18" s="14">
        <v>0</v>
      </c>
      <c r="BP18" s="14">
        <v>84306000</v>
      </c>
      <c r="BQ18" s="14">
        <v>0</v>
      </c>
      <c r="BR18" s="14">
        <v>75850000</v>
      </c>
      <c r="BS18" s="14">
        <v>0</v>
      </c>
      <c r="BT18" s="14">
        <v>0</v>
      </c>
      <c r="BU18" s="14">
        <v>0</v>
      </c>
      <c r="BV18" s="14">
        <v>1744000</v>
      </c>
      <c r="BW18" s="14">
        <v>8945000</v>
      </c>
      <c r="BX18" s="14">
        <v>2921000</v>
      </c>
      <c r="BY18" s="14">
        <v>19574000</v>
      </c>
      <c r="BZ18" s="96">
        <v>200310000</v>
      </c>
      <c r="CA18" s="99">
        <v>70659000</v>
      </c>
      <c r="CB18" s="14">
        <v>37000</v>
      </c>
      <c r="CC18" s="14">
        <v>0</v>
      </c>
      <c r="CD18" s="14">
        <v>0</v>
      </c>
      <c r="CE18" s="14">
        <v>0</v>
      </c>
      <c r="CF18" s="14">
        <v>12000</v>
      </c>
      <c r="CG18" s="14">
        <v>0</v>
      </c>
      <c r="CH18" s="14">
        <v>88716000</v>
      </c>
      <c r="CI18" s="14">
        <v>-54777000</v>
      </c>
      <c r="CJ18" s="96">
        <v>33988000</v>
      </c>
      <c r="CK18" s="14">
        <v>0</v>
      </c>
      <c r="CL18" s="14">
        <v>0</v>
      </c>
      <c r="CM18" s="14">
        <v>0</v>
      </c>
      <c r="CN18" s="14">
        <v>0</v>
      </c>
      <c r="CO18" s="14">
        <v>0</v>
      </c>
      <c r="CP18" s="14">
        <v>-20128000</v>
      </c>
      <c r="CQ18" s="14">
        <v>0</v>
      </c>
      <c r="CR18" s="96">
        <v>-20128000</v>
      </c>
      <c r="CS18" s="99">
        <v>84519000</v>
      </c>
      <c r="CT18" s="13">
        <v>14416000</v>
      </c>
      <c r="CU18" s="19">
        <v>98935000</v>
      </c>
      <c r="CV18" s="13">
        <v>-2013000</v>
      </c>
      <c r="CW18" s="14">
        <v>929000</v>
      </c>
      <c r="CX18" s="14">
        <v>0</v>
      </c>
      <c r="CY18" s="14">
        <v>-778000</v>
      </c>
      <c r="CZ18" s="19">
        <v>-5</v>
      </c>
      <c r="DA18" s="13">
        <v>179994000</v>
      </c>
      <c r="DB18" s="14">
        <v>13685000</v>
      </c>
      <c r="DC18" s="14">
        <v>0</v>
      </c>
      <c r="DD18" s="14">
        <v>10250000</v>
      </c>
      <c r="DE18" s="14">
        <v>5647000</v>
      </c>
      <c r="DF18" s="14">
        <v>16880000</v>
      </c>
      <c r="DG18" s="14">
        <v>5959000</v>
      </c>
      <c r="DH18" s="19">
        <v>840000</v>
      </c>
      <c r="DI18" s="13">
        <v>3209000</v>
      </c>
      <c r="DJ18" s="14">
        <v>0</v>
      </c>
      <c r="DK18" s="14">
        <v>0</v>
      </c>
      <c r="DL18" s="14">
        <v>0</v>
      </c>
      <c r="DM18" s="14">
        <v>0</v>
      </c>
      <c r="DN18" s="14">
        <v>0</v>
      </c>
      <c r="DO18" s="19">
        <v>5778000</v>
      </c>
      <c r="DP18" s="13">
        <v>70880000</v>
      </c>
      <c r="DQ18" s="14">
        <v>0</v>
      </c>
      <c r="DR18" s="14">
        <v>432000</v>
      </c>
      <c r="DS18" s="14">
        <v>6970000</v>
      </c>
      <c r="DT18" s="14">
        <v>0</v>
      </c>
      <c r="DU18" s="14">
        <v>7052000</v>
      </c>
      <c r="DV18" s="14">
        <v>6954000</v>
      </c>
      <c r="DW18" s="14">
        <v>68846000</v>
      </c>
      <c r="DX18" s="19">
        <v>1643000</v>
      </c>
      <c r="DY18" s="14">
        <v>0</v>
      </c>
      <c r="DZ18" s="14">
        <v>0</v>
      </c>
      <c r="EA18" s="14">
        <v>0</v>
      </c>
      <c r="EB18" s="19">
        <v>0</v>
      </c>
      <c r="EC18" s="14">
        <v>0</v>
      </c>
      <c r="ED18" s="14">
        <v>0</v>
      </c>
      <c r="EE18" s="14">
        <v>0</v>
      </c>
      <c r="EF18" s="14">
        <v>33669000</v>
      </c>
      <c r="EG18" s="14">
        <v>0</v>
      </c>
      <c r="EH18" s="14">
        <v>1652000</v>
      </c>
      <c r="EI18" s="14">
        <v>0</v>
      </c>
      <c r="EJ18" s="19">
        <v>11137000</v>
      </c>
      <c r="EK18" s="14">
        <v>0</v>
      </c>
      <c r="EL18" s="14">
        <v>-420735000</v>
      </c>
      <c r="EM18" s="19">
        <v>-2288000</v>
      </c>
      <c r="EN18" s="96">
        <v>-390016000</v>
      </c>
    </row>
    <row r="19" spans="1:144" x14ac:dyDescent="0.2">
      <c r="A19" s="4" t="s">
        <v>10</v>
      </c>
      <c r="B19" s="13">
        <v>0</v>
      </c>
      <c r="C19" s="14">
        <v>0</v>
      </c>
      <c r="D19" s="14">
        <v>16000</v>
      </c>
      <c r="E19" s="14">
        <v>4870188</v>
      </c>
      <c r="F19" s="96">
        <v>4886188</v>
      </c>
      <c r="G19" s="13">
        <v>0</v>
      </c>
      <c r="H19" s="14">
        <v>0</v>
      </c>
      <c r="I19" s="96">
        <v>0</v>
      </c>
      <c r="J19" s="13">
        <v>0</v>
      </c>
      <c r="K19" s="14">
        <v>0</v>
      </c>
      <c r="L19" s="14">
        <v>0</v>
      </c>
      <c r="M19" s="14">
        <v>75774943</v>
      </c>
      <c r="N19" s="14">
        <v>0</v>
      </c>
      <c r="O19" s="96">
        <v>75774943</v>
      </c>
      <c r="P19" s="99">
        <v>80661131</v>
      </c>
      <c r="Q19" s="13">
        <v>728205000</v>
      </c>
      <c r="R19" s="14">
        <v>173722000</v>
      </c>
      <c r="S19" s="14">
        <v>1399717880</v>
      </c>
      <c r="T19" s="14">
        <v>21798000</v>
      </c>
      <c r="U19" s="14">
        <v>0</v>
      </c>
      <c r="V19" s="14">
        <v>0</v>
      </c>
      <c r="W19" s="14">
        <v>1623000</v>
      </c>
      <c r="X19" s="14">
        <v>13010000</v>
      </c>
      <c r="Y19" s="14">
        <v>218000</v>
      </c>
      <c r="Z19" s="14">
        <v>0</v>
      </c>
      <c r="AA19" s="14">
        <v>88275</v>
      </c>
      <c r="AB19" s="96">
        <v>2338382155</v>
      </c>
      <c r="AC19" s="13">
        <v>48272459</v>
      </c>
      <c r="AD19" s="14">
        <v>2357765</v>
      </c>
      <c r="AE19" s="14">
        <v>0</v>
      </c>
      <c r="AF19" s="96">
        <v>45914694</v>
      </c>
      <c r="AG19" s="99">
        <v>2464957980</v>
      </c>
      <c r="AH19" s="14">
        <v>9569379</v>
      </c>
      <c r="AI19" s="14">
        <v>0</v>
      </c>
      <c r="AJ19" s="14">
        <v>0</v>
      </c>
      <c r="AK19" s="14">
        <v>0</v>
      </c>
      <c r="AL19" s="14">
        <v>0</v>
      </c>
      <c r="AM19" s="14">
        <v>31960235</v>
      </c>
      <c r="AN19" s="14">
        <v>29289597</v>
      </c>
      <c r="AO19" s="96">
        <v>61249832</v>
      </c>
      <c r="AP19" s="99">
        <v>70819211</v>
      </c>
      <c r="AQ19" s="14">
        <v>20755466</v>
      </c>
      <c r="AR19" s="14">
        <v>0</v>
      </c>
      <c r="AS19" s="14">
        <v>24554000</v>
      </c>
      <c r="AT19" s="14">
        <v>0</v>
      </c>
      <c r="AU19" s="14">
        <v>0</v>
      </c>
      <c r="AV19" s="14">
        <v>0</v>
      </c>
      <c r="AW19" s="102">
        <v>24554000</v>
      </c>
      <c r="AX19" s="14">
        <v>0</v>
      </c>
      <c r="AY19" s="96">
        <v>45309466</v>
      </c>
      <c r="AZ19" s="99">
        <v>116128677</v>
      </c>
      <c r="BA19" s="14">
        <v>1029070012</v>
      </c>
      <c r="BB19" s="14">
        <v>1319759291</v>
      </c>
      <c r="BC19" s="96">
        <v>2348829303</v>
      </c>
      <c r="BD19" s="99">
        <v>2464957980</v>
      </c>
      <c r="BE19" s="14">
        <v>124231282</v>
      </c>
      <c r="BF19" s="14">
        <v>42539687</v>
      </c>
      <c r="BG19" s="14">
        <v>13514028</v>
      </c>
      <c r="BH19" s="14">
        <v>19575234</v>
      </c>
      <c r="BI19" s="14">
        <v>0</v>
      </c>
      <c r="BJ19" s="14">
        <v>3507074</v>
      </c>
      <c r="BK19" s="14">
        <v>0</v>
      </c>
      <c r="BL19" s="14">
        <v>11097996</v>
      </c>
      <c r="BM19" s="96">
        <v>214465301</v>
      </c>
      <c r="BN19" s="14">
        <v>6981611</v>
      </c>
      <c r="BO19" s="14">
        <v>0</v>
      </c>
      <c r="BP19" s="14">
        <v>77744756</v>
      </c>
      <c r="BQ19" s="14">
        <v>195544</v>
      </c>
      <c r="BR19" s="14">
        <v>64645772</v>
      </c>
      <c r="BS19" s="14">
        <v>0</v>
      </c>
      <c r="BT19" s="14">
        <v>0</v>
      </c>
      <c r="BU19" s="14">
        <v>2616579</v>
      </c>
      <c r="BV19" s="14">
        <v>2483405</v>
      </c>
      <c r="BW19" s="14">
        <v>0</v>
      </c>
      <c r="BX19" s="14">
        <v>758383</v>
      </c>
      <c r="BY19" s="14">
        <v>2683199</v>
      </c>
      <c r="BZ19" s="96">
        <v>158109249</v>
      </c>
      <c r="CA19" s="99">
        <v>56356052</v>
      </c>
      <c r="CB19" s="14">
        <v>8052420</v>
      </c>
      <c r="CC19" s="14">
        <v>0</v>
      </c>
      <c r="CD19" s="14">
        <v>0</v>
      </c>
      <c r="CE19" s="14">
        <v>0</v>
      </c>
      <c r="CF19" s="14">
        <v>0</v>
      </c>
      <c r="CG19" s="14">
        <v>0</v>
      </c>
      <c r="CH19" s="14">
        <v>-8000000</v>
      </c>
      <c r="CI19" s="14">
        <v>-57112292</v>
      </c>
      <c r="CJ19" s="96">
        <v>-57059872</v>
      </c>
      <c r="CK19" s="14">
        <v>0</v>
      </c>
      <c r="CL19" s="14">
        <v>0</v>
      </c>
      <c r="CM19" s="14">
        <v>0</v>
      </c>
      <c r="CN19" s="14">
        <v>0</v>
      </c>
      <c r="CO19" s="14">
        <v>0</v>
      </c>
      <c r="CP19" s="14">
        <v>-1871020</v>
      </c>
      <c r="CQ19" s="14">
        <v>0</v>
      </c>
      <c r="CR19" s="96">
        <v>-1871020</v>
      </c>
      <c r="CS19" s="99">
        <v>-2574840</v>
      </c>
      <c r="CT19" s="13">
        <v>83235971</v>
      </c>
      <c r="CU19" s="19">
        <v>80661131</v>
      </c>
      <c r="CV19" s="13">
        <v>-7241760</v>
      </c>
      <c r="CW19" s="14">
        <v>351781</v>
      </c>
      <c r="CX19" s="14">
        <v>0</v>
      </c>
      <c r="CY19" s="14">
        <v>2696352</v>
      </c>
      <c r="CZ19" s="19">
        <v>2225</v>
      </c>
      <c r="DA19" s="13">
        <v>154689897</v>
      </c>
      <c r="DB19" s="14">
        <v>9782992</v>
      </c>
      <c r="DC19" s="14">
        <v>0</v>
      </c>
      <c r="DD19" s="14">
        <v>3319000</v>
      </c>
      <c r="DE19" s="14">
        <v>4356248</v>
      </c>
      <c r="DF19" s="14">
        <v>32896330</v>
      </c>
      <c r="DG19" s="14">
        <v>6170429</v>
      </c>
      <c r="DH19" s="19">
        <v>5707201</v>
      </c>
      <c r="DI19" s="13">
        <v>1906511</v>
      </c>
      <c r="DJ19" s="14">
        <v>0</v>
      </c>
      <c r="DK19" s="14">
        <v>1309841</v>
      </c>
      <c r="DL19" s="14">
        <v>0</v>
      </c>
      <c r="DM19" s="14">
        <v>0</v>
      </c>
      <c r="DN19" s="14">
        <v>0</v>
      </c>
      <c r="DO19" s="19">
        <v>5911401</v>
      </c>
      <c r="DP19" s="13">
        <v>68785570</v>
      </c>
      <c r="DQ19" s="14">
        <v>450097</v>
      </c>
      <c r="DR19" s="14">
        <v>299452</v>
      </c>
      <c r="DS19" s="14">
        <v>6981611</v>
      </c>
      <c r="DT19" s="14">
        <v>0</v>
      </c>
      <c r="DU19" s="14">
        <v>6713000</v>
      </c>
      <c r="DV19" s="14">
        <v>1516568</v>
      </c>
      <c r="DW19" s="14">
        <v>64136619</v>
      </c>
      <c r="DX19" s="19">
        <v>1331920</v>
      </c>
      <c r="DY19" s="14">
        <v>0</v>
      </c>
      <c r="DZ19" s="14">
        <v>0</v>
      </c>
      <c r="EA19" s="14">
        <v>0</v>
      </c>
      <c r="EB19" s="19">
        <v>0</v>
      </c>
      <c r="EC19" s="14">
        <v>0</v>
      </c>
      <c r="ED19" s="14">
        <v>0</v>
      </c>
      <c r="EE19" s="14">
        <v>0</v>
      </c>
      <c r="EF19" s="14">
        <v>36428411</v>
      </c>
      <c r="EG19" s="14">
        <v>0</v>
      </c>
      <c r="EH19" s="14">
        <v>2622200</v>
      </c>
      <c r="EI19" s="14">
        <v>0</v>
      </c>
      <c r="EJ19" s="19">
        <v>2841506</v>
      </c>
      <c r="EK19" s="14">
        <v>0</v>
      </c>
      <c r="EL19" s="14">
        <v>-46877000</v>
      </c>
      <c r="EM19" s="19">
        <v>2351926</v>
      </c>
      <c r="EN19" s="96">
        <v>-10582178</v>
      </c>
    </row>
    <row r="20" spans="1:144" x14ac:dyDescent="0.2">
      <c r="A20" s="4" t="s">
        <v>11</v>
      </c>
      <c r="B20" s="13">
        <v>0</v>
      </c>
      <c r="C20" s="14">
        <v>0</v>
      </c>
      <c r="D20" s="14">
        <v>0</v>
      </c>
      <c r="E20" s="14">
        <v>2071223</v>
      </c>
      <c r="F20" s="96">
        <v>2071223</v>
      </c>
      <c r="G20" s="13">
        <v>0</v>
      </c>
      <c r="H20" s="14">
        <v>341780</v>
      </c>
      <c r="I20" s="96">
        <v>341780</v>
      </c>
      <c r="J20" s="13">
        <v>0</v>
      </c>
      <c r="K20" s="14">
        <v>0</v>
      </c>
      <c r="L20" s="14">
        <v>0</v>
      </c>
      <c r="M20" s="14">
        <v>18207269</v>
      </c>
      <c r="N20" s="14">
        <v>0</v>
      </c>
      <c r="O20" s="96">
        <v>18207269</v>
      </c>
      <c r="P20" s="99">
        <v>20620272</v>
      </c>
      <c r="Q20" s="13">
        <v>26140909</v>
      </c>
      <c r="R20" s="14">
        <v>40596637</v>
      </c>
      <c r="S20" s="14">
        <v>183716472</v>
      </c>
      <c r="T20" s="14">
        <v>4563595</v>
      </c>
      <c r="U20" s="14">
        <v>234490</v>
      </c>
      <c r="V20" s="14">
        <v>0</v>
      </c>
      <c r="W20" s="14">
        <v>5646735</v>
      </c>
      <c r="X20" s="14">
        <v>1462526</v>
      </c>
      <c r="Y20" s="14">
        <v>22056</v>
      </c>
      <c r="Z20" s="14">
        <v>0</v>
      </c>
      <c r="AA20" s="14">
        <v>111134</v>
      </c>
      <c r="AB20" s="96">
        <v>262494554</v>
      </c>
      <c r="AC20" s="13">
        <v>3437335.3</v>
      </c>
      <c r="AD20" s="14">
        <v>233282</v>
      </c>
      <c r="AE20" s="14">
        <v>0</v>
      </c>
      <c r="AF20" s="96">
        <v>3204053.3</v>
      </c>
      <c r="AG20" s="99">
        <v>286318879.30000001</v>
      </c>
      <c r="AH20" s="14">
        <v>291643.7</v>
      </c>
      <c r="AI20" s="14">
        <v>0</v>
      </c>
      <c r="AJ20" s="14">
        <v>0</v>
      </c>
      <c r="AK20" s="14">
        <v>0</v>
      </c>
      <c r="AL20" s="14">
        <v>0</v>
      </c>
      <c r="AM20" s="14">
        <v>7000000</v>
      </c>
      <c r="AN20" s="14">
        <v>0</v>
      </c>
      <c r="AO20" s="96">
        <v>7000000</v>
      </c>
      <c r="AP20" s="99">
        <v>7291643.7000000002</v>
      </c>
      <c r="AQ20" s="14">
        <v>2174398.2999999998</v>
      </c>
      <c r="AR20" s="14">
        <v>0</v>
      </c>
      <c r="AS20" s="14">
        <v>2964920.7</v>
      </c>
      <c r="AT20" s="14">
        <v>819647</v>
      </c>
      <c r="AU20" s="14">
        <v>0</v>
      </c>
      <c r="AV20" s="14">
        <v>0</v>
      </c>
      <c r="AW20" s="102">
        <v>3784567.7</v>
      </c>
      <c r="AX20" s="14">
        <v>0</v>
      </c>
      <c r="AY20" s="96">
        <v>5958966</v>
      </c>
      <c r="AZ20" s="99">
        <v>13250609.699999999</v>
      </c>
      <c r="BA20" s="14">
        <v>0</v>
      </c>
      <c r="BB20" s="14">
        <v>0</v>
      </c>
      <c r="BC20" s="96">
        <v>0</v>
      </c>
      <c r="BD20" s="99">
        <v>13250609.699999999</v>
      </c>
      <c r="BE20" s="14">
        <v>13191848.1</v>
      </c>
      <c r="BF20" s="14">
        <v>1104777.2</v>
      </c>
      <c r="BG20" s="14">
        <v>13038181.42</v>
      </c>
      <c r="BH20" s="14">
        <v>9468949.9000000004</v>
      </c>
      <c r="BI20" s="14">
        <v>0</v>
      </c>
      <c r="BJ20" s="14">
        <v>0</v>
      </c>
      <c r="BK20" s="14">
        <v>440392.7</v>
      </c>
      <c r="BL20" s="14">
        <v>1656976.42</v>
      </c>
      <c r="BM20" s="96">
        <v>38901125.740000002</v>
      </c>
      <c r="BN20" s="14">
        <v>0</v>
      </c>
      <c r="BO20" s="14">
        <v>0</v>
      </c>
      <c r="BP20" s="14">
        <v>9075969.2100000009</v>
      </c>
      <c r="BQ20" s="14">
        <v>0</v>
      </c>
      <c r="BR20" s="14">
        <v>16739133.18</v>
      </c>
      <c r="BS20" s="14">
        <v>0</v>
      </c>
      <c r="BT20" s="14">
        <v>0</v>
      </c>
      <c r="BU20" s="14">
        <v>0</v>
      </c>
      <c r="BV20" s="14">
        <v>0</v>
      </c>
      <c r="BW20" s="14">
        <v>0</v>
      </c>
      <c r="BX20" s="14">
        <v>0</v>
      </c>
      <c r="BY20" s="14">
        <v>844092.44</v>
      </c>
      <c r="BZ20" s="96">
        <v>26659194.830000002</v>
      </c>
      <c r="CA20" s="99">
        <v>12241930.91</v>
      </c>
      <c r="CB20" s="14">
        <v>55335.32</v>
      </c>
      <c r="CC20" s="14">
        <v>0</v>
      </c>
      <c r="CD20" s="14">
        <v>0</v>
      </c>
      <c r="CE20" s="14">
        <v>0</v>
      </c>
      <c r="CF20" s="14">
        <v>0</v>
      </c>
      <c r="CG20" s="14">
        <v>0</v>
      </c>
      <c r="CH20" s="14">
        <v>-4126676.4000000004</v>
      </c>
      <c r="CI20" s="14">
        <v>-11993041.503636399</v>
      </c>
      <c r="CJ20" s="96">
        <v>-16064382.583636399</v>
      </c>
      <c r="CK20" s="14">
        <v>0</v>
      </c>
      <c r="CL20" s="14">
        <v>0</v>
      </c>
      <c r="CM20" s="14">
        <v>0</v>
      </c>
      <c r="CN20" s="14">
        <v>0</v>
      </c>
      <c r="CO20" s="14">
        <v>0</v>
      </c>
      <c r="CP20" s="14">
        <v>-295986.84000000003</v>
      </c>
      <c r="CQ20" s="14">
        <v>0</v>
      </c>
      <c r="CR20" s="96">
        <v>-295986.84000000003</v>
      </c>
      <c r="CS20" s="99">
        <v>-4118438.5136363991</v>
      </c>
      <c r="CT20" s="13">
        <v>6190260.25</v>
      </c>
      <c r="CU20" s="19">
        <v>2071223</v>
      </c>
      <c r="CV20" s="13">
        <v>-1471000</v>
      </c>
      <c r="CW20" s="14">
        <v>779000</v>
      </c>
      <c r="CX20" s="14">
        <v>11000</v>
      </c>
      <c r="CY20" s="14">
        <v>-780000</v>
      </c>
      <c r="CZ20" s="19">
        <v>-48000</v>
      </c>
      <c r="DA20" s="13">
        <v>13413848.100000001</v>
      </c>
      <c r="DB20" s="14">
        <v>171291.00999999998</v>
      </c>
      <c r="DC20" s="14">
        <v>0</v>
      </c>
      <c r="DD20" s="14">
        <v>0</v>
      </c>
      <c r="DE20" s="14">
        <v>809486.19000000006</v>
      </c>
      <c r="DF20" s="14">
        <v>23780131.359999999</v>
      </c>
      <c r="DG20" s="14">
        <v>1656976.4200000002</v>
      </c>
      <c r="DH20" s="19">
        <v>0</v>
      </c>
      <c r="DI20" s="13">
        <v>440392.7</v>
      </c>
      <c r="DJ20" s="14">
        <v>0</v>
      </c>
      <c r="DK20" s="14">
        <v>0</v>
      </c>
      <c r="DL20" s="14">
        <v>0</v>
      </c>
      <c r="DM20" s="14">
        <v>0</v>
      </c>
      <c r="DN20" s="14">
        <v>0</v>
      </c>
      <c r="DO20" s="19">
        <v>0</v>
      </c>
      <c r="DP20" s="13">
        <v>9854969.2100000009</v>
      </c>
      <c r="DQ20" s="14">
        <v>0</v>
      </c>
      <c r="DR20" s="14">
        <v>0</v>
      </c>
      <c r="DS20" s="14">
        <v>0</v>
      </c>
      <c r="DT20" s="14">
        <v>0</v>
      </c>
      <c r="DU20" s="14">
        <v>0</v>
      </c>
      <c r="DV20" s="14">
        <v>0</v>
      </c>
      <c r="DW20" s="14">
        <v>15904133.18</v>
      </c>
      <c r="DX20" s="19">
        <v>67405.98</v>
      </c>
      <c r="DY20" s="14">
        <v>0</v>
      </c>
      <c r="DZ20" s="14">
        <v>0</v>
      </c>
      <c r="EA20" s="14">
        <v>0</v>
      </c>
      <c r="EB20" s="19">
        <v>0</v>
      </c>
      <c r="EC20" s="14">
        <v>0</v>
      </c>
      <c r="ED20" s="14">
        <v>0</v>
      </c>
      <c r="EE20" s="14">
        <v>0</v>
      </c>
      <c r="EF20" s="14">
        <v>7591714.71</v>
      </c>
      <c r="EG20" s="14">
        <v>0</v>
      </c>
      <c r="EH20" s="14">
        <v>295986.84000000003</v>
      </c>
      <c r="EI20" s="14">
        <v>0</v>
      </c>
      <c r="EJ20" s="19">
        <v>697686.46</v>
      </c>
      <c r="EK20" s="14">
        <v>0</v>
      </c>
      <c r="EL20" s="14">
        <v>61323000</v>
      </c>
      <c r="EM20" s="19">
        <v>55335.32</v>
      </c>
      <c r="EN20" s="96">
        <v>67238564.719999999</v>
      </c>
    </row>
    <row r="21" spans="1:144" x14ac:dyDescent="0.2">
      <c r="A21" s="4" t="s">
        <v>12</v>
      </c>
      <c r="B21" s="13">
        <v>0</v>
      </c>
      <c r="C21" s="14">
        <v>0</v>
      </c>
      <c r="D21" s="14">
        <v>0</v>
      </c>
      <c r="E21" s="14">
        <v>11575000</v>
      </c>
      <c r="F21" s="96">
        <v>11575000</v>
      </c>
      <c r="G21" s="13">
        <v>0</v>
      </c>
      <c r="H21" s="14">
        <v>0</v>
      </c>
      <c r="I21" s="96">
        <v>0</v>
      </c>
      <c r="J21" s="13">
        <v>0</v>
      </c>
      <c r="K21" s="14">
        <v>0</v>
      </c>
      <c r="L21" s="14">
        <v>0</v>
      </c>
      <c r="M21" s="14">
        <v>55000000</v>
      </c>
      <c r="N21" s="14">
        <v>0</v>
      </c>
      <c r="O21" s="96">
        <v>55000000</v>
      </c>
      <c r="P21" s="99">
        <v>66575000</v>
      </c>
      <c r="Q21" s="13">
        <v>90346000</v>
      </c>
      <c r="R21" s="14">
        <v>91262000</v>
      </c>
      <c r="S21" s="14">
        <v>354390000</v>
      </c>
      <c r="T21" s="14">
        <v>11633000</v>
      </c>
      <c r="U21" s="14">
        <v>1138000</v>
      </c>
      <c r="V21" s="14">
        <v>2952000</v>
      </c>
      <c r="W21" s="14">
        <v>5282000</v>
      </c>
      <c r="X21" s="14">
        <v>37604000</v>
      </c>
      <c r="Y21" s="14">
        <v>1016000</v>
      </c>
      <c r="Z21" s="14">
        <v>0</v>
      </c>
      <c r="AA21" s="14">
        <v>0</v>
      </c>
      <c r="AB21" s="96">
        <v>595623000</v>
      </c>
      <c r="AC21" s="13">
        <v>18817000</v>
      </c>
      <c r="AD21" s="14">
        <v>0</v>
      </c>
      <c r="AE21" s="14">
        <v>0</v>
      </c>
      <c r="AF21" s="96">
        <v>18817000</v>
      </c>
      <c r="AG21" s="99">
        <v>681015000</v>
      </c>
      <c r="AH21" s="14">
        <v>2144000</v>
      </c>
      <c r="AI21" s="14">
        <v>0</v>
      </c>
      <c r="AJ21" s="14">
        <v>63000</v>
      </c>
      <c r="AK21" s="14">
        <v>5410000</v>
      </c>
      <c r="AL21" s="14">
        <v>0</v>
      </c>
      <c r="AM21" s="14">
        <v>0</v>
      </c>
      <c r="AN21" s="14">
        <v>0</v>
      </c>
      <c r="AO21" s="96">
        <v>5473000</v>
      </c>
      <c r="AP21" s="99">
        <v>7617000</v>
      </c>
      <c r="AQ21" s="14">
        <v>5753000</v>
      </c>
      <c r="AR21" s="14">
        <v>0</v>
      </c>
      <c r="AS21" s="14">
        <v>7198000</v>
      </c>
      <c r="AT21" s="14">
        <v>1994000</v>
      </c>
      <c r="AU21" s="14">
        <v>0</v>
      </c>
      <c r="AV21" s="14">
        <v>0</v>
      </c>
      <c r="AW21" s="102">
        <v>9192000</v>
      </c>
      <c r="AX21" s="14">
        <v>0</v>
      </c>
      <c r="AY21" s="96">
        <v>14945000</v>
      </c>
      <c r="AZ21" s="99">
        <v>22562000</v>
      </c>
      <c r="BA21" s="14">
        <v>330848000</v>
      </c>
      <c r="BB21" s="14">
        <v>327605000</v>
      </c>
      <c r="BC21" s="96">
        <v>658453000</v>
      </c>
      <c r="BD21" s="99">
        <v>681015000</v>
      </c>
      <c r="BE21" s="14">
        <v>42442000</v>
      </c>
      <c r="BF21" s="14">
        <v>14436000</v>
      </c>
      <c r="BG21" s="14">
        <v>6638000</v>
      </c>
      <c r="BH21" s="14">
        <v>15804000</v>
      </c>
      <c r="BI21" s="14">
        <v>0</v>
      </c>
      <c r="BJ21" s="14">
        <v>1960000</v>
      </c>
      <c r="BK21" s="14">
        <v>0</v>
      </c>
      <c r="BL21" s="14">
        <v>5533000</v>
      </c>
      <c r="BM21" s="96">
        <v>86813000</v>
      </c>
      <c r="BN21" s="14">
        <v>2592000</v>
      </c>
      <c r="BO21" s="14">
        <v>0</v>
      </c>
      <c r="BP21" s="14">
        <v>27504000</v>
      </c>
      <c r="BQ21" s="14">
        <v>121000</v>
      </c>
      <c r="BR21" s="14">
        <v>29511000</v>
      </c>
      <c r="BS21" s="14">
        <v>0</v>
      </c>
      <c r="BT21" s="14">
        <v>0</v>
      </c>
      <c r="BU21" s="14">
        <v>249000</v>
      </c>
      <c r="BV21" s="14">
        <v>0</v>
      </c>
      <c r="BW21" s="14">
        <v>0</v>
      </c>
      <c r="BX21" s="14">
        <v>0</v>
      </c>
      <c r="BY21" s="14">
        <v>0</v>
      </c>
      <c r="BZ21" s="96">
        <v>59977000</v>
      </c>
      <c r="CA21" s="99">
        <v>26836000</v>
      </c>
      <c r="CB21" s="14">
        <v>414000</v>
      </c>
      <c r="CC21" s="14">
        <v>0</v>
      </c>
      <c r="CD21" s="14">
        <v>0</v>
      </c>
      <c r="CE21" s="14">
        <v>0</v>
      </c>
      <c r="CF21" s="14">
        <v>0</v>
      </c>
      <c r="CG21" s="14">
        <v>0</v>
      </c>
      <c r="CH21" s="14">
        <v>-10408000</v>
      </c>
      <c r="CI21" s="14">
        <v>-15916000</v>
      </c>
      <c r="CJ21" s="96">
        <v>-25910000</v>
      </c>
      <c r="CK21" s="14">
        <v>0</v>
      </c>
      <c r="CL21" s="14">
        <v>0</v>
      </c>
      <c r="CM21" s="14">
        <v>0</v>
      </c>
      <c r="CN21" s="14">
        <v>0</v>
      </c>
      <c r="CO21" s="14">
        <v>0</v>
      </c>
      <c r="CP21" s="14">
        <v>-1292000</v>
      </c>
      <c r="CQ21" s="14">
        <v>0</v>
      </c>
      <c r="CR21" s="96">
        <v>-1292000</v>
      </c>
      <c r="CS21" s="99">
        <v>-366000</v>
      </c>
      <c r="CT21" s="13">
        <v>11941000</v>
      </c>
      <c r="CU21" s="19">
        <v>11575000</v>
      </c>
      <c r="CV21" s="13">
        <v>-13884000</v>
      </c>
      <c r="CW21" s="14">
        <v>-690000</v>
      </c>
      <c r="CX21" s="14">
        <v>-43000</v>
      </c>
      <c r="CY21" s="14">
        <v>673000</v>
      </c>
      <c r="CZ21" s="19">
        <v>-128000</v>
      </c>
      <c r="DA21" s="13">
        <v>42148000</v>
      </c>
      <c r="DB21" s="14">
        <v>15293817</v>
      </c>
      <c r="DC21" s="14">
        <v>7600</v>
      </c>
      <c r="DD21" s="14">
        <v>821421</v>
      </c>
      <c r="DE21" s="14">
        <v>767579</v>
      </c>
      <c r="DF21" s="14">
        <v>22442735</v>
      </c>
      <c r="DG21" s="14">
        <v>476000</v>
      </c>
      <c r="DH21" s="19">
        <v>6568000</v>
      </c>
      <c r="DI21" s="13">
        <v>1543065</v>
      </c>
      <c r="DJ21" s="14">
        <v>417304</v>
      </c>
      <c r="DK21" s="14">
        <v>112214</v>
      </c>
      <c r="DL21" s="14">
        <v>0</v>
      </c>
      <c r="DM21" s="14">
        <v>0</v>
      </c>
      <c r="DN21" s="14">
        <v>0</v>
      </c>
      <c r="DO21" s="19">
        <v>0</v>
      </c>
      <c r="DP21" s="13">
        <v>23357732</v>
      </c>
      <c r="DQ21" s="14">
        <v>310013</v>
      </c>
      <c r="DR21" s="14">
        <v>123612</v>
      </c>
      <c r="DS21" s="14">
        <v>2591656</v>
      </c>
      <c r="DT21" s="14">
        <v>0</v>
      </c>
      <c r="DU21" s="14">
        <v>3455000</v>
      </c>
      <c r="DV21" s="14">
        <v>0</v>
      </c>
      <c r="DW21" s="14">
        <v>29990987</v>
      </c>
      <c r="DX21" s="19">
        <v>146328</v>
      </c>
      <c r="DY21" s="14">
        <v>818000</v>
      </c>
      <c r="DZ21" s="14">
        <v>0</v>
      </c>
      <c r="EA21" s="14">
        <v>0</v>
      </c>
      <c r="EB21" s="19">
        <v>0</v>
      </c>
      <c r="EC21" s="14">
        <v>0</v>
      </c>
      <c r="ED21" s="14">
        <v>0</v>
      </c>
      <c r="EE21" s="14">
        <v>0</v>
      </c>
      <c r="EF21" s="14">
        <v>18572000</v>
      </c>
      <c r="EG21" s="14">
        <v>0</v>
      </c>
      <c r="EH21" s="14">
        <v>249000</v>
      </c>
      <c r="EI21" s="14">
        <v>0</v>
      </c>
      <c r="EJ21" s="19">
        <v>0</v>
      </c>
      <c r="EK21" s="14">
        <v>0</v>
      </c>
      <c r="EL21" s="14">
        <v>590000</v>
      </c>
      <c r="EM21" s="19">
        <v>0</v>
      </c>
      <c r="EN21" s="96">
        <v>11573407</v>
      </c>
    </row>
    <row r="22" spans="1:144" x14ac:dyDescent="0.2">
      <c r="A22" s="4" t="s">
        <v>13</v>
      </c>
      <c r="B22" s="13">
        <v>0</v>
      </c>
      <c r="C22" s="14">
        <v>0</v>
      </c>
      <c r="D22" s="14">
        <v>0</v>
      </c>
      <c r="E22" s="14">
        <v>15293254.640000001</v>
      </c>
      <c r="F22" s="96">
        <v>15293254.640000001</v>
      </c>
      <c r="G22" s="13">
        <v>0</v>
      </c>
      <c r="H22" s="14">
        <v>0</v>
      </c>
      <c r="I22" s="96">
        <v>0</v>
      </c>
      <c r="J22" s="13">
        <v>0</v>
      </c>
      <c r="K22" s="14">
        <v>0</v>
      </c>
      <c r="L22" s="14">
        <v>1331003.83</v>
      </c>
      <c r="M22" s="14">
        <v>96000000</v>
      </c>
      <c r="N22" s="14">
        <v>0</v>
      </c>
      <c r="O22" s="96">
        <v>97331003.829999998</v>
      </c>
      <c r="P22" s="99">
        <v>112624258.47</v>
      </c>
      <c r="Q22" s="13">
        <v>736640088.21000004</v>
      </c>
      <c r="R22" s="14">
        <v>217130558.86000001</v>
      </c>
      <c r="S22" s="14">
        <v>646961933.96000004</v>
      </c>
      <c r="T22" s="14">
        <v>8204965.71</v>
      </c>
      <c r="U22" s="14">
        <v>0</v>
      </c>
      <c r="V22" s="14">
        <v>683672.48</v>
      </c>
      <c r="W22" s="14">
        <v>37287579.640000001</v>
      </c>
      <c r="X22" s="14">
        <v>13158945.83</v>
      </c>
      <c r="Y22" s="14">
        <v>0</v>
      </c>
      <c r="Z22" s="14">
        <v>0</v>
      </c>
      <c r="AA22" s="14">
        <v>0</v>
      </c>
      <c r="AB22" s="96">
        <v>1660067744.6900003</v>
      </c>
      <c r="AC22" s="13">
        <v>32996017.82</v>
      </c>
      <c r="AD22" s="14">
        <v>137777.22</v>
      </c>
      <c r="AE22" s="14">
        <v>0</v>
      </c>
      <c r="AF22" s="96">
        <v>32858240.600000001</v>
      </c>
      <c r="AG22" s="99">
        <v>1805550243.7600002</v>
      </c>
      <c r="AH22" s="14">
        <v>12178294.720000001</v>
      </c>
      <c r="AI22" s="14">
        <v>0</v>
      </c>
      <c r="AJ22" s="14">
        <v>0</v>
      </c>
      <c r="AK22" s="14">
        <v>37164087.189999998</v>
      </c>
      <c r="AL22" s="14">
        <v>0</v>
      </c>
      <c r="AM22" s="14">
        <v>0</v>
      </c>
      <c r="AN22" s="14">
        <v>0</v>
      </c>
      <c r="AO22" s="96">
        <v>37164087.189999998</v>
      </c>
      <c r="AP22" s="99">
        <v>49342381.909999996</v>
      </c>
      <c r="AQ22" s="14">
        <v>31700412.219999999</v>
      </c>
      <c r="AR22" s="14">
        <v>0</v>
      </c>
      <c r="AS22" s="14">
        <v>8350950.9800000004</v>
      </c>
      <c r="AT22" s="14">
        <v>0</v>
      </c>
      <c r="AU22" s="14">
        <v>0</v>
      </c>
      <c r="AV22" s="14">
        <v>1356148.53</v>
      </c>
      <c r="AW22" s="102">
        <v>9707099.5099999998</v>
      </c>
      <c r="AX22" s="14">
        <v>0</v>
      </c>
      <c r="AY22" s="96">
        <v>41407511.729999997</v>
      </c>
      <c r="AZ22" s="99">
        <v>90749893.639999986</v>
      </c>
      <c r="BA22" s="14">
        <v>0</v>
      </c>
      <c r="BB22" s="14">
        <v>0</v>
      </c>
      <c r="BC22" s="96">
        <v>0</v>
      </c>
      <c r="BD22" s="99">
        <v>90749893.639999986</v>
      </c>
      <c r="BE22" s="14">
        <v>74709000</v>
      </c>
      <c r="BF22" s="14">
        <v>23902000</v>
      </c>
      <c r="BG22" s="14">
        <v>10373000</v>
      </c>
      <c r="BH22" s="14">
        <v>17144000</v>
      </c>
      <c r="BI22" s="14">
        <v>0</v>
      </c>
      <c r="BJ22" s="14">
        <v>2604000</v>
      </c>
      <c r="BK22" s="14">
        <v>0</v>
      </c>
      <c r="BL22" s="14">
        <v>41450000</v>
      </c>
      <c r="BM22" s="96">
        <v>170182000</v>
      </c>
      <c r="BN22" s="14">
        <v>2917000</v>
      </c>
      <c r="BO22" s="14">
        <v>0</v>
      </c>
      <c r="BP22" s="14">
        <v>34084000</v>
      </c>
      <c r="BQ22" s="14">
        <v>0</v>
      </c>
      <c r="BR22" s="14">
        <v>54181000</v>
      </c>
      <c r="BS22" s="14">
        <v>0</v>
      </c>
      <c r="BT22" s="14">
        <v>0</v>
      </c>
      <c r="BU22" s="14">
        <v>2595000</v>
      </c>
      <c r="BV22" s="14">
        <v>0</v>
      </c>
      <c r="BW22" s="14">
        <v>0</v>
      </c>
      <c r="BX22" s="14">
        <v>0</v>
      </c>
      <c r="BY22" s="14">
        <v>6827000</v>
      </c>
      <c r="BZ22" s="96">
        <v>100604000</v>
      </c>
      <c r="CA22" s="99">
        <v>69578000</v>
      </c>
      <c r="CB22" s="14">
        <v>3810000</v>
      </c>
      <c r="CC22" s="14">
        <v>0</v>
      </c>
      <c r="CD22" s="14">
        <v>0</v>
      </c>
      <c r="CE22" s="14">
        <v>0</v>
      </c>
      <c r="CF22" s="14">
        <v>0</v>
      </c>
      <c r="CG22" s="14">
        <v>0</v>
      </c>
      <c r="CH22" s="14">
        <v>0</v>
      </c>
      <c r="CI22" s="14">
        <v>-66892000</v>
      </c>
      <c r="CJ22" s="96">
        <v>-63082000</v>
      </c>
      <c r="CK22" s="14">
        <v>0</v>
      </c>
      <c r="CL22" s="14">
        <v>0</v>
      </c>
      <c r="CM22" s="14">
        <v>0</v>
      </c>
      <c r="CN22" s="14">
        <v>0</v>
      </c>
      <c r="CO22" s="14">
        <v>0</v>
      </c>
      <c r="CP22" s="14">
        <v>-4514000</v>
      </c>
      <c r="CQ22" s="14">
        <v>0</v>
      </c>
      <c r="CR22" s="96">
        <v>-4514000</v>
      </c>
      <c r="CS22" s="99">
        <v>1982000</v>
      </c>
      <c r="CT22" s="13">
        <v>109311000</v>
      </c>
      <c r="CU22" s="19">
        <v>111293000</v>
      </c>
      <c r="CV22" s="13">
        <v>-30481000</v>
      </c>
      <c r="CW22" s="14">
        <v>544000</v>
      </c>
      <c r="CX22" s="14">
        <v>0</v>
      </c>
      <c r="CY22" s="14">
        <v>3019000</v>
      </c>
      <c r="CZ22" s="19">
        <v>-11000</v>
      </c>
      <c r="DA22" s="13">
        <v>90180980.549999997</v>
      </c>
      <c r="DB22" s="14">
        <v>0</v>
      </c>
      <c r="DC22" s="14">
        <v>0</v>
      </c>
      <c r="DD22" s="14">
        <v>284187.75</v>
      </c>
      <c r="DE22" s="14">
        <v>4984884.08</v>
      </c>
      <c r="DF22" s="14">
        <v>27839092.859999999</v>
      </c>
      <c r="DG22" s="14">
        <v>16407659.449999999</v>
      </c>
      <c r="DH22" s="19">
        <v>66270040.479999997</v>
      </c>
      <c r="DI22" s="13">
        <v>2548228.4300000002</v>
      </c>
      <c r="DJ22" s="14">
        <v>0</v>
      </c>
      <c r="DK22" s="14">
        <v>728746.58</v>
      </c>
      <c r="DL22" s="14">
        <v>0</v>
      </c>
      <c r="DM22" s="14">
        <v>0</v>
      </c>
      <c r="DN22" s="14">
        <v>0</v>
      </c>
      <c r="DO22" s="19">
        <v>6669449.5899999999</v>
      </c>
      <c r="DP22" s="13">
        <v>31541217.870000001</v>
      </c>
      <c r="DQ22" s="14">
        <v>307504.52</v>
      </c>
      <c r="DR22" s="14">
        <v>352797</v>
      </c>
      <c r="DS22" s="14">
        <v>2952528.33</v>
      </c>
      <c r="DT22" s="14">
        <v>0</v>
      </c>
      <c r="DU22" s="14">
        <v>2200883.11</v>
      </c>
      <c r="DV22" s="14">
        <v>415015.84</v>
      </c>
      <c r="DW22" s="14">
        <v>52070551.229999997</v>
      </c>
      <c r="DX22" s="19">
        <v>318608.01</v>
      </c>
      <c r="DY22" s="14">
        <v>0</v>
      </c>
      <c r="DZ22" s="14">
        <v>0</v>
      </c>
      <c r="EA22" s="14">
        <v>0</v>
      </c>
      <c r="EB22" s="19">
        <v>0</v>
      </c>
      <c r="EC22" s="14">
        <v>0</v>
      </c>
      <c r="ED22" s="14">
        <v>0</v>
      </c>
      <c r="EE22" s="14">
        <v>0</v>
      </c>
      <c r="EF22" s="14">
        <v>22206807.18</v>
      </c>
      <c r="EG22" s="14">
        <v>0</v>
      </c>
      <c r="EH22" s="14">
        <v>2594642.8199999998</v>
      </c>
      <c r="EI22" s="14">
        <v>0</v>
      </c>
      <c r="EJ22" s="19">
        <v>3067189.5199999996</v>
      </c>
      <c r="EK22" s="14">
        <v>0</v>
      </c>
      <c r="EL22" s="14">
        <v>84080220.899999991</v>
      </c>
      <c r="EM22" s="19">
        <v>-1235636.3700000001</v>
      </c>
      <c r="EN22" s="96">
        <v>180730108.87</v>
      </c>
    </row>
    <row r="23" spans="1:144" x14ac:dyDescent="0.2">
      <c r="A23" s="4" t="s">
        <v>14</v>
      </c>
      <c r="B23" s="13">
        <v>0</v>
      </c>
      <c r="C23" s="14">
        <v>0</v>
      </c>
      <c r="D23" s="14">
        <v>0</v>
      </c>
      <c r="E23" s="14">
        <v>358783554.44</v>
      </c>
      <c r="F23" s="96">
        <v>358783554.44</v>
      </c>
      <c r="G23" s="13">
        <v>0</v>
      </c>
      <c r="H23" s="14">
        <v>0</v>
      </c>
      <c r="I23" s="96">
        <v>0</v>
      </c>
      <c r="J23" s="13">
        <v>0</v>
      </c>
      <c r="K23" s="14">
        <v>0</v>
      </c>
      <c r="L23" s="14">
        <v>0</v>
      </c>
      <c r="M23" s="14">
        <v>37000000</v>
      </c>
      <c r="N23" s="14">
        <v>4276432.59</v>
      </c>
      <c r="O23" s="96">
        <v>41276432.590000004</v>
      </c>
      <c r="P23" s="99">
        <v>400059987.02999997</v>
      </c>
      <c r="Q23" s="13">
        <v>2529591600</v>
      </c>
      <c r="R23" s="14">
        <v>431955032</v>
      </c>
      <c r="S23" s="14">
        <v>1769037231</v>
      </c>
      <c r="T23" s="14">
        <v>6644881</v>
      </c>
      <c r="U23" s="14">
        <v>14926456</v>
      </c>
      <c r="V23" s="14">
        <v>0</v>
      </c>
      <c r="W23" s="14">
        <v>0</v>
      </c>
      <c r="X23" s="14">
        <v>62041018</v>
      </c>
      <c r="Y23" s="14">
        <v>0</v>
      </c>
      <c r="Z23" s="14">
        <v>2214431</v>
      </c>
      <c r="AA23" s="14">
        <v>0</v>
      </c>
      <c r="AB23" s="96">
        <v>4816410649</v>
      </c>
      <c r="AC23" s="13">
        <v>38580782</v>
      </c>
      <c r="AD23" s="14">
        <v>1080142</v>
      </c>
      <c r="AE23" s="14">
        <v>0</v>
      </c>
      <c r="AF23" s="96">
        <v>37500640</v>
      </c>
      <c r="AG23" s="99">
        <v>5253971276.0299997</v>
      </c>
      <c r="AH23" s="14">
        <v>32227929</v>
      </c>
      <c r="AI23" s="14">
        <v>0</v>
      </c>
      <c r="AJ23" s="14">
        <v>0</v>
      </c>
      <c r="AK23" s="14">
        <v>0</v>
      </c>
      <c r="AL23" s="14">
        <v>0</v>
      </c>
      <c r="AM23" s="14">
        <v>7354642</v>
      </c>
      <c r="AN23" s="14">
        <v>53560266</v>
      </c>
      <c r="AO23" s="96">
        <v>60914908</v>
      </c>
      <c r="AP23" s="99">
        <v>93142837</v>
      </c>
      <c r="AQ23" s="14">
        <v>29426767</v>
      </c>
      <c r="AR23" s="14">
        <v>0</v>
      </c>
      <c r="AS23" s="14">
        <v>25579633</v>
      </c>
      <c r="AT23" s="14">
        <v>16536437</v>
      </c>
      <c r="AU23" s="14">
        <v>0</v>
      </c>
      <c r="AV23" s="14">
        <v>0</v>
      </c>
      <c r="AW23" s="102">
        <v>42116070</v>
      </c>
      <c r="AX23" s="14">
        <v>0</v>
      </c>
      <c r="AY23" s="96">
        <v>71542837</v>
      </c>
      <c r="AZ23" s="99">
        <v>164685674</v>
      </c>
      <c r="BA23" s="14">
        <v>2129419343.05</v>
      </c>
      <c r="BB23" s="14">
        <v>2959866259</v>
      </c>
      <c r="BC23" s="96">
        <v>5089285602.0500002</v>
      </c>
      <c r="BD23" s="99">
        <v>5253971276.0500002</v>
      </c>
      <c r="BE23" s="14">
        <v>226623481</v>
      </c>
      <c r="BF23" s="14">
        <v>30933038</v>
      </c>
      <c r="BG23" s="14">
        <v>70996647</v>
      </c>
      <c r="BH23" s="14">
        <v>14882873</v>
      </c>
      <c r="BI23" s="14">
        <v>0</v>
      </c>
      <c r="BJ23" s="14">
        <v>9124158</v>
      </c>
      <c r="BK23" s="14">
        <v>0</v>
      </c>
      <c r="BL23" s="14">
        <v>64626417</v>
      </c>
      <c r="BM23" s="96">
        <v>417186614</v>
      </c>
      <c r="BN23" s="14">
        <v>115898098</v>
      </c>
      <c r="BO23" s="14">
        <v>0</v>
      </c>
      <c r="BP23" s="14">
        <v>0</v>
      </c>
      <c r="BQ23" s="14">
        <v>0</v>
      </c>
      <c r="BR23" s="14">
        <v>157677875</v>
      </c>
      <c r="BS23" s="14">
        <v>0</v>
      </c>
      <c r="BT23" s="14">
        <v>0</v>
      </c>
      <c r="BU23" s="14">
        <v>2296594</v>
      </c>
      <c r="BV23" s="14">
        <v>0</v>
      </c>
      <c r="BW23" s="14">
        <v>0</v>
      </c>
      <c r="BX23" s="14">
        <v>0</v>
      </c>
      <c r="BY23" s="14">
        <v>0</v>
      </c>
      <c r="BZ23" s="96">
        <v>275872567</v>
      </c>
      <c r="CA23" s="99">
        <v>141314047</v>
      </c>
      <c r="CB23" s="14">
        <v>5031396</v>
      </c>
      <c r="CC23" s="14">
        <v>0</v>
      </c>
      <c r="CD23" s="14">
        <v>0</v>
      </c>
      <c r="CE23" s="14">
        <v>0</v>
      </c>
      <c r="CF23" s="14">
        <v>0</v>
      </c>
      <c r="CG23" s="14">
        <v>0</v>
      </c>
      <c r="CH23" s="14">
        <v>0</v>
      </c>
      <c r="CI23" s="14">
        <v>-117251925</v>
      </c>
      <c r="CJ23" s="96">
        <v>-112220529</v>
      </c>
      <c r="CK23" s="14">
        <v>0</v>
      </c>
      <c r="CL23" s="14">
        <v>-39967943</v>
      </c>
      <c r="CM23" s="14">
        <v>0</v>
      </c>
      <c r="CN23" s="14">
        <v>0</v>
      </c>
      <c r="CO23" s="14">
        <v>0</v>
      </c>
      <c r="CP23" s="14">
        <v>-7329256</v>
      </c>
      <c r="CQ23" s="14">
        <v>309497</v>
      </c>
      <c r="CR23" s="96">
        <v>-46987702</v>
      </c>
      <c r="CS23" s="99">
        <v>-17894184</v>
      </c>
      <c r="CT23" s="13">
        <v>33463794</v>
      </c>
      <c r="CU23" s="19">
        <v>15569610</v>
      </c>
      <c r="CV23" s="13">
        <v>4701675</v>
      </c>
      <c r="CW23" s="14">
        <v>-413874</v>
      </c>
      <c r="CX23" s="14">
        <v>-452456</v>
      </c>
      <c r="CY23" s="14">
        <v>-385287</v>
      </c>
      <c r="CZ23" s="19">
        <v>0</v>
      </c>
      <c r="DA23" s="13">
        <v>227519329</v>
      </c>
      <c r="DB23" s="14">
        <v>18286566</v>
      </c>
      <c r="DC23" s="14">
        <v>2357364</v>
      </c>
      <c r="DD23" s="14">
        <v>1611197</v>
      </c>
      <c r="DE23" s="14">
        <v>11467953</v>
      </c>
      <c r="DF23" s="14">
        <v>85120163</v>
      </c>
      <c r="DG23" s="14">
        <v>53257485</v>
      </c>
      <c r="DH23" s="19">
        <v>189675548</v>
      </c>
      <c r="DI23" s="13">
        <v>9834697</v>
      </c>
      <c r="DJ23" s="14">
        <v>834830</v>
      </c>
      <c r="DK23" s="14">
        <v>1486925</v>
      </c>
      <c r="DL23" s="14">
        <v>0</v>
      </c>
      <c r="DM23" s="14">
        <v>0</v>
      </c>
      <c r="DN23" s="14">
        <v>0</v>
      </c>
      <c r="DO23" s="19">
        <v>0</v>
      </c>
      <c r="DP23" s="13">
        <v>98867982</v>
      </c>
      <c r="DQ23" s="14">
        <v>453630</v>
      </c>
      <c r="DR23" s="14">
        <v>397988</v>
      </c>
      <c r="DS23" s="14">
        <v>9350294</v>
      </c>
      <c r="DT23" s="14">
        <v>0</v>
      </c>
      <c r="DU23" s="14">
        <v>3584662</v>
      </c>
      <c r="DV23" s="14">
        <v>4014691</v>
      </c>
      <c r="DW23" s="14">
        <v>146141673</v>
      </c>
      <c r="DX23" s="19">
        <v>817994</v>
      </c>
      <c r="DY23" s="14">
        <v>3046329</v>
      </c>
      <c r="DZ23" s="14">
        <v>0</v>
      </c>
      <c r="EA23" s="14">
        <v>0</v>
      </c>
      <c r="EB23" s="19">
        <v>0</v>
      </c>
      <c r="EC23" s="14">
        <v>2141336</v>
      </c>
      <c r="ED23" s="14">
        <v>0</v>
      </c>
      <c r="EE23" s="14">
        <v>0</v>
      </c>
      <c r="EF23" s="14">
        <v>48431570</v>
      </c>
      <c r="EG23" s="14">
        <v>0</v>
      </c>
      <c r="EH23" s="14">
        <v>2288077</v>
      </c>
      <c r="EI23" s="14">
        <v>0</v>
      </c>
      <c r="EJ23" s="19">
        <v>2277327</v>
      </c>
      <c r="EK23" s="14">
        <v>1374908</v>
      </c>
      <c r="EL23" s="14">
        <v>995462126</v>
      </c>
      <c r="EM23" s="19">
        <v>-3655783</v>
      </c>
      <c r="EN23" s="96">
        <v>1272819755</v>
      </c>
    </row>
    <row r="24" spans="1:144" x14ac:dyDescent="0.2">
      <c r="A24" s="4" t="s">
        <v>15</v>
      </c>
      <c r="B24" s="13">
        <v>0</v>
      </c>
      <c r="C24" s="14">
        <v>0</v>
      </c>
      <c r="D24" s="14">
        <v>0</v>
      </c>
      <c r="E24" s="14">
        <v>1868375</v>
      </c>
      <c r="F24" s="96">
        <v>1868375</v>
      </c>
      <c r="G24" s="13">
        <v>0</v>
      </c>
      <c r="H24" s="14">
        <v>0</v>
      </c>
      <c r="I24" s="96">
        <v>0</v>
      </c>
      <c r="J24" s="13">
        <v>0</v>
      </c>
      <c r="K24" s="14">
        <v>0</v>
      </c>
      <c r="L24" s="14">
        <v>0</v>
      </c>
      <c r="M24" s="14">
        <v>10250000</v>
      </c>
      <c r="N24" s="14">
        <v>0</v>
      </c>
      <c r="O24" s="96">
        <v>10250000</v>
      </c>
      <c r="P24" s="99">
        <v>12118375</v>
      </c>
      <c r="Q24" s="13">
        <v>11673486</v>
      </c>
      <c r="R24" s="14">
        <v>33466066</v>
      </c>
      <c r="S24" s="14">
        <v>263365812</v>
      </c>
      <c r="T24" s="14">
        <v>4823524</v>
      </c>
      <c r="U24" s="14">
        <v>0</v>
      </c>
      <c r="V24" s="14">
        <v>0</v>
      </c>
      <c r="W24" s="14">
        <v>101383</v>
      </c>
      <c r="X24" s="14">
        <v>1185933</v>
      </c>
      <c r="Y24" s="14">
        <v>0</v>
      </c>
      <c r="Z24" s="14">
        <v>0</v>
      </c>
      <c r="AA24" s="14">
        <v>581366</v>
      </c>
      <c r="AB24" s="96">
        <v>315197570</v>
      </c>
      <c r="AC24" s="13">
        <v>3153614</v>
      </c>
      <c r="AD24" s="14">
        <v>48038</v>
      </c>
      <c r="AE24" s="14">
        <v>0</v>
      </c>
      <c r="AF24" s="96">
        <v>3105576</v>
      </c>
      <c r="AG24" s="99">
        <v>330421521</v>
      </c>
      <c r="AH24" s="14">
        <v>303880</v>
      </c>
      <c r="AI24" s="14">
        <v>0</v>
      </c>
      <c r="AJ24" s="14">
        <v>5630</v>
      </c>
      <c r="AK24" s="14">
        <v>3879683</v>
      </c>
      <c r="AL24" s="14">
        <v>0</v>
      </c>
      <c r="AM24" s="14">
        <v>0</v>
      </c>
      <c r="AN24" s="14">
        <v>0</v>
      </c>
      <c r="AO24" s="96">
        <v>3885313</v>
      </c>
      <c r="AP24" s="99">
        <v>4189193</v>
      </c>
      <c r="AQ24" s="14">
        <v>2955227</v>
      </c>
      <c r="AR24" s="14">
        <v>0</v>
      </c>
      <c r="AS24" s="14">
        <v>2902416</v>
      </c>
      <c r="AT24" s="14">
        <v>0</v>
      </c>
      <c r="AU24" s="14">
        <v>0</v>
      </c>
      <c r="AV24" s="14">
        <v>88798</v>
      </c>
      <c r="AW24" s="102">
        <v>2991214</v>
      </c>
      <c r="AX24" s="14">
        <v>0</v>
      </c>
      <c r="AY24" s="96">
        <v>5946441</v>
      </c>
      <c r="AZ24" s="99">
        <v>10135634</v>
      </c>
      <c r="BA24" s="14">
        <v>126115074</v>
      </c>
      <c r="BB24" s="14">
        <v>194170813</v>
      </c>
      <c r="BC24" s="96">
        <v>320285887</v>
      </c>
      <c r="BD24" s="99">
        <v>330421521</v>
      </c>
      <c r="BE24" s="14">
        <v>14531917</v>
      </c>
      <c r="BF24" s="14">
        <v>2755382</v>
      </c>
      <c r="BG24" s="14">
        <v>5890637</v>
      </c>
      <c r="BH24" s="14">
        <v>5549467</v>
      </c>
      <c r="BI24" s="14">
        <v>0</v>
      </c>
      <c r="BJ24" s="14">
        <v>154299</v>
      </c>
      <c r="BK24" s="14">
        <v>0</v>
      </c>
      <c r="BL24" s="14">
        <v>1281160</v>
      </c>
      <c r="BM24" s="96">
        <v>30162862</v>
      </c>
      <c r="BN24" s="14">
        <v>1132953</v>
      </c>
      <c r="BO24" s="14">
        <v>0</v>
      </c>
      <c r="BP24" s="14">
        <v>11476298</v>
      </c>
      <c r="BQ24" s="14">
        <v>0</v>
      </c>
      <c r="BR24" s="14">
        <v>8770614</v>
      </c>
      <c r="BS24" s="14">
        <v>0</v>
      </c>
      <c r="BT24" s="14">
        <v>0</v>
      </c>
      <c r="BU24" s="14">
        <v>0</v>
      </c>
      <c r="BV24" s="14">
        <v>0</v>
      </c>
      <c r="BW24" s="14">
        <v>0</v>
      </c>
      <c r="BX24" s="14">
        <v>581597</v>
      </c>
      <c r="BY24" s="14">
        <v>0</v>
      </c>
      <c r="BZ24" s="96">
        <v>21961462</v>
      </c>
      <c r="CA24" s="99">
        <v>8201400</v>
      </c>
      <c r="CB24" s="14">
        <v>597260</v>
      </c>
      <c r="CC24" s="14">
        <v>0</v>
      </c>
      <c r="CD24" s="14">
        <v>0</v>
      </c>
      <c r="CE24" s="14">
        <v>0</v>
      </c>
      <c r="CF24" s="14">
        <v>0</v>
      </c>
      <c r="CG24" s="14">
        <v>0</v>
      </c>
      <c r="CH24" s="14">
        <v>-8729035</v>
      </c>
      <c r="CI24" s="14">
        <v>-4944542</v>
      </c>
      <c r="CJ24" s="96">
        <v>-13076317</v>
      </c>
      <c r="CK24" s="14">
        <v>0</v>
      </c>
      <c r="CL24" s="14">
        <v>0</v>
      </c>
      <c r="CM24" s="14">
        <v>0</v>
      </c>
      <c r="CN24" s="14">
        <v>0</v>
      </c>
      <c r="CO24" s="14">
        <v>0</v>
      </c>
      <c r="CP24" s="14">
        <v>-721554</v>
      </c>
      <c r="CQ24" s="14">
        <v>0</v>
      </c>
      <c r="CR24" s="96">
        <v>-721554</v>
      </c>
      <c r="CS24" s="99">
        <v>-5596471</v>
      </c>
      <c r="CT24" s="13">
        <v>7464846</v>
      </c>
      <c r="CU24" s="19">
        <v>1868375</v>
      </c>
      <c r="CV24" s="13">
        <v>1118852</v>
      </c>
      <c r="CW24" s="14">
        <v>-129635</v>
      </c>
      <c r="CX24" s="14">
        <v>19683</v>
      </c>
      <c r="CY24" s="14">
        <v>235509</v>
      </c>
      <c r="CZ24" s="19">
        <v>-20923</v>
      </c>
      <c r="DA24" s="13">
        <v>14617853</v>
      </c>
      <c r="DB24" s="14">
        <v>1954920</v>
      </c>
      <c r="DC24" s="14">
        <v>45330</v>
      </c>
      <c r="DD24" s="14">
        <v>0</v>
      </c>
      <c r="DE24" s="14">
        <v>550830</v>
      </c>
      <c r="DF24" s="14">
        <v>12307513</v>
      </c>
      <c r="DG24" s="14">
        <v>284801</v>
      </c>
      <c r="DH24" s="19">
        <v>174245</v>
      </c>
      <c r="DI24" s="13">
        <v>201808</v>
      </c>
      <c r="DJ24" s="14">
        <v>20267</v>
      </c>
      <c r="DK24" s="14">
        <v>74016</v>
      </c>
      <c r="DL24" s="14">
        <v>0</v>
      </c>
      <c r="DM24" s="14">
        <v>3040427</v>
      </c>
      <c r="DN24" s="14">
        <v>0</v>
      </c>
      <c r="DO24" s="19">
        <v>238712</v>
      </c>
      <c r="DP24" s="13">
        <v>10717080</v>
      </c>
      <c r="DQ24" s="14">
        <v>372207</v>
      </c>
      <c r="DR24" s="14">
        <v>113600</v>
      </c>
      <c r="DS24" s="14">
        <v>1132953</v>
      </c>
      <c r="DT24" s="14">
        <v>0</v>
      </c>
      <c r="DU24" s="14">
        <v>387972</v>
      </c>
      <c r="DV24" s="14">
        <v>147694</v>
      </c>
      <c r="DW24" s="14">
        <v>8183365</v>
      </c>
      <c r="DX24" s="19">
        <v>47702</v>
      </c>
      <c r="DY24" s="14">
        <v>0</v>
      </c>
      <c r="DZ24" s="14">
        <v>0</v>
      </c>
      <c r="EA24" s="14">
        <v>0</v>
      </c>
      <c r="EB24" s="19">
        <v>0</v>
      </c>
      <c r="EC24" s="14">
        <v>0</v>
      </c>
      <c r="ED24" s="14">
        <v>0</v>
      </c>
      <c r="EE24" s="14">
        <v>0</v>
      </c>
      <c r="EF24" s="14">
        <v>8230833</v>
      </c>
      <c r="EG24" s="14">
        <v>0</v>
      </c>
      <c r="EH24" s="14">
        <v>146115</v>
      </c>
      <c r="EI24" s="14">
        <v>0</v>
      </c>
      <c r="EJ24" s="19">
        <v>108816</v>
      </c>
      <c r="EK24" s="14">
        <v>0</v>
      </c>
      <c r="EL24" s="14">
        <v>-2685833</v>
      </c>
      <c r="EM24" s="19">
        <v>-319368</v>
      </c>
      <c r="EN24" s="96">
        <v>917184</v>
      </c>
    </row>
    <row r="25" spans="1:144" x14ac:dyDescent="0.2">
      <c r="A25" s="4" t="s">
        <v>16</v>
      </c>
      <c r="B25" s="13">
        <v>0</v>
      </c>
      <c r="C25" s="14">
        <v>0</v>
      </c>
      <c r="D25" s="14">
        <v>0</v>
      </c>
      <c r="E25" s="14">
        <v>20524275</v>
      </c>
      <c r="F25" s="96">
        <v>20524275</v>
      </c>
      <c r="G25" s="13">
        <v>0</v>
      </c>
      <c r="H25" s="14">
        <v>430571</v>
      </c>
      <c r="I25" s="96">
        <v>430571</v>
      </c>
      <c r="J25" s="13">
        <v>0</v>
      </c>
      <c r="K25" s="14">
        <v>390420</v>
      </c>
      <c r="L25" s="14">
        <v>0</v>
      </c>
      <c r="M25" s="14">
        <v>0</v>
      </c>
      <c r="N25" s="14">
        <v>0</v>
      </c>
      <c r="O25" s="96">
        <v>390420</v>
      </c>
      <c r="P25" s="99">
        <v>21345266</v>
      </c>
      <c r="Q25" s="13">
        <v>25369240</v>
      </c>
      <c r="R25" s="14">
        <v>43786711</v>
      </c>
      <c r="S25" s="14">
        <v>231663975</v>
      </c>
      <c r="T25" s="14">
        <v>4071718</v>
      </c>
      <c r="U25" s="14">
        <v>2111105</v>
      </c>
      <c r="V25" s="14">
        <v>0</v>
      </c>
      <c r="W25" s="14">
        <v>377287</v>
      </c>
      <c r="X25" s="14">
        <v>9267873</v>
      </c>
      <c r="Y25" s="14">
        <v>261921</v>
      </c>
      <c r="Z25" s="14">
        <v>0</v>
      </c>
      <c r="AA25" s="14">
        <v>149065</v>
      </c>
      <c r="AB25" s="96">
        <v>317058895</v>
      </c>
      <c r="AC25" s="13">
        <v>3304489</v>
      </c>
      <c r="AD25" s="14">
        <v>0</v>
      </c>
      <c r="AE25" s="14">
        <v>0</v>
      </c>
      <c r="AF25" s="96">
        <v>3304489</v>
      </c>
      <c r="AG25" s="99">
        <v>341708650</v>
      </c>
      <c r="AH25" s="14">
        <v>802230</v>
      </c>
      <c r="AI25" s="14">
        <v>0</v>
      </c>
      <c r="AJ25" s="14">
        <v>0</v>
      </c>
      <c r="AK25" s="14">
        <v>2721149</v>
      </c>
      <c r="AL25" s="14">
        <v>0</v>
      </c>
      <c r="AM25" s="14">
        <v>0</v>
      </c>
      <c r="AN25" s="14">
        <v>0</v>
      </c>
      <c r="AO25" s="96">
        <v>2721149</v>
      </c>
      <c r="AP25" s="99">
        <v>3523379</v>
      </c>
      <c r="AQ25" s="14">
        <v>3900460</v>
      </c>
      <c r="AR25" s="14">
        <v>0</v>
      </c>
      <c r="AS25" s="14">
        <v>4241134</v>
      </c>
      <c r="AT25" s="14">
        <v>9265457</v>
      </c>
      <c r="AU25" s="14">
        <v>0</v>
      </c>
      <c r="AV25" s="14">
        <v>0</v>
      </c>
      <c r="AW25" s="102">
        <v>13506591</v>
      </c>
      <c r="AX25" s="14">
        <v>0</v>
      </c>
      <c r="AY25" s="96">
        <v>17407051</v>
      </c>
      <c r="AZ25" s="99">
        <v>20930430</v>
      </c>
      <c r="BA25" s="14">
        <v>122134401</v>
      </c>
      <c r="BB25" s="14">
        <v>198643819</v>
      </c>
      <c r="BC25" s="96">
        <v>320778220</v>
      </c>
      <c r="BD25" s="99">
        <v>341708650</v>
      </c>
      <c r="BE25" s="14">
        <v>27603634</v>
      </c>
      <c r="BF25" s="14">
        <v>9674843</v>
      </c>
      <c r="BG25" s="14">
        <v>12542790</v>
      </c>
      <c r="BH25" s="14">
        <v>10155173</v>
      </c>
      <c r="BI25" s="14">
        <v>0</v>
      </c>
      <c r="BJ25" s="14">
        <v>270364</v>
      </c>
      <c r="BK25" s="14">
        <v>0</v>
      </c>
      <c r="BL25" s="14">
        <v>2595311</v>
      </c>
      <c r="BM25" s="96">
        <v>62842115</v>
      </c>
      <c r="BN25" s="14">
        <v>1803418</v>
      </c>
      <c r="BO25" s="14">
        <v>0</v>
      </c>
      <c r="BP25" s="14">
        <v>18299449</v>
      </c>
      <c r="BQ25" s="14">
        <v>0</v>
      </c>
      <c r="BR25" s="14">
        <v>24899058</v>
      </c>
      <c r="BS25" s="14">
        <v>0</v>
      </c>
      <c r="BT25" s="14">
        <v>0</v>
      </c>
      <c r="BU25" s="14">
        <v>178299</v>
      </c>
      <c r="BV25" s="14">
        <v>0</v>
      </c>
      <c r="BW25" s="14">
        <v>0</v>
      </c>
      <c r="BX25" s="14">
        <v>0</v>
      </c>
      <c r="BY25" s="14">
        <v>1551087</v>
      </c>
      <c r="BZ25" s="96">
        <v>46731311</v>
      </c>
      <c r="CA25" s="99">
        <v>16110804</v>
      </c>
      <c r="CB25" s="14">
        <v>288369</v>
      </c>
      <c r="CC25" s="14">
        <v>0</v>
      </c>
      <c r="CD25" s="14">
        <v>0</v>
      </c>
      <c r="CE25" s="14">
        <v>0</v>
      </c>
      <c r="CF25" s="14">
        <v>0</v>
      </c>
      <c r="CG25" s="14">
        <v>0</v>
      </c>
      <c r="CH25" s="14">
        <v>17417900</v>
      </c>
      <c r="CI25" s="14">
        <v>-18969505</v>
      </c>
      <c r="CJ25" s="96">
        <v>-1263236</v>
      </c>
      <c r="CK25" s="14">
        <v>0</v>
      </c>
      <c r="CL25" s="14">
        <v>0</v>
      </c>
      <c r="CM25" s="14">
        <v>0</v>
      </c>
      <c r="CN25" s="14">
        <v>0</v>
      </c>
      <c r="CO25" s="14">
        <v>0</v>
      </c>
      <c r="CP25" s="14">
        <v>-826923</v>
      </c>
      <c r="CQ25" s="14">
        <v>409953</v>
      </c>
      <c r="CR25" s="96">
        <v>-416970</v>
      </c>
      <c r="CS25" s="99">
        <v>14430597</v>
      </c>
      <c r="CT25" s="13">
        <v>6093678</v>
      </c>
      <c r="CU25" s="19">
        <v>20524275</v>
      </c>
      <c r="CV25" s="13">
        <v>-8095234</v>
      </c>
      <c r="CW25" s="14">
        <v>226134</v>
      </c>
      <c r="CX25" s="14">
        <v>229467</v>
      </c>
      <c r="CY25" s="14">
        <v>-1529625</v>
      </c>
      <c r="CZ25" s="19">
        <v>-2175</v>
      </c>
      <c r="DA25" s="13">
        <v>30742406</v>
      </c>
      <c r="DB25" s="14">
        <v>5167235</v>
      </c>
      <c r="DC25" s="14">
        <v>304675</v>
      </c>
      <c r="DD25" s="14">
        <v>93682</v>
      </c>
      <c r="DE25" s="14">
        <v>791038</v>
      </c>
      <c r="DF25" s="14">
        <v>22702365</v>
      </c>
      <c r="DG25" s="14">
        <v>180172</v>
      </c>
      <c r="DH25" s="19">
        <v>457199</v>
      </c>
      <c r="DI25" s="13">
        <v>305602</v>
      </c>
      <c r="DJ25" s="14">
        <v>0</v>
      </c>
      <c r="DK25" s="14">
        <v>162429</v>
      </c>
      <c r="DL25" s="14">
        <v>0</v>
      </c>
      <c r="DM25" s="14">
        <v>0</v>
      </c>
      <c r="DN25" s="14">
        <v>0</v>
      </c>
      <c r="DO25" s="19">
        <v>460958</v>
      </c>
      <c r="DP25" s="13">
        <v>15694697</v>
      </c>
      <c r="DQ25" s="14">
        <v>254714</v>
      </c>
      <c r="DR25" s="14">
        <v>146393</v>
      </c>
      <c r="DS25" s="14">
        <v>1664418</v>
      </c>
      <c r="DT25" s="14">
        <v>0</v>
      </c>
      <c r="DU25" s="14">
        <v>2720764</v>
      </c>
      <c r="DV25" s="14">
        <v>102478</v>
      </c>
      <c r="DW25" s="14">
        <v>21792661</v>
      </c>
      <c r="DX25" s="19">
        <v>47394</v>
      </c>
      <c r="DY25" s="14">
        <v>0</v>
      </c>
      <c r="DZ25" s="14">
        <v>0</v>
      </c>
      <c r="EA25" s="14">
        <v>0</v>
      </c>
      <c r="EB25" s="19">
        <v>0</v>
      </c>
      <c r="EC25" s="14">
        <v>0</v>
      </c>
      <c r="ED25" s="14">
        <v>0</v>
      </c>
      <c r="EE25" s="14">
        <v>0</v>
      </c>
      <c r="EF25" s="14">
        <v>10268002</v>
      </c>
      <c r="EG25" s="14">
        <v>0</v>
      </c>
      <c r="EH25" s="14">
        <v>178299</v>
      </c>
      <c r="EI25" s="14">
        <v>0</v>
      </c>
      <c r="EJ25" s="19">
        <v>1729386</v>
      </c>
      <c r="EK25" s="14">
        <v>0</v>
      </c>
      <c r="EL25" s="14">
        <v>20920391</v>
      </c>
      <c r="EM25" s="19">
        <v>202467</v>
      </c>
      <c r="EN25" s="96">
        <v>27891413</v>
      </c>
    </row>
    <row r="26" spans="1:144" x14ac:dyDescent="0.2">
      <c r="A26" s="4" t="s">
        <v>17</v>
      </c>
      <c r="B26" s="13">
        <v>0</v>
      </c>
      <c r="C26" s="14">
        <v>0</v>
      </c>
      <c r="D26" s="14">
        <v>0</v>
      </c>
      <c r="E26" s="14">
        <v>33328000</v>
      </c>
      <c r="F26" s="96">
        <v>33328000</v>
      </c>
      <c r="G26" s="13">
        <v>0</v>
      </c>
      <c r="H26" s="14">
        <v>0</v>
      </c>
      <c r="I26" s="96">
        <v>0</v>
      </c>
      <c r="J26" s="13">
        <v>0</v>
      </c>
      <c r="K26" s="14">
        <v>0</v>
      </c>
      <c r="L26" s="14">
        <v>0</v>
      </c>
      <c r="M26" s="14">
        <v>0</v>
      </c>
      <c r="N26" s="14">
        <v>293000</v>
      </c>
      <c r="O26" s="96">
        <v>293000</v>
      </c>
      <c r="P26" s="99">
        <v>33621000</v>
      </c>
      <c r="Q26" s="13">
        <v>10476000</v>
      </c>
      <c r="R26" s="14">
        <v>44103000</v>
      </c>
      <c r="S26" s="14">
        <v>388547000</v>
      </c>
      <c r="T26" s="14">
        <v>9702000</v>
      </c>
      <c r="U26" s="14">
        <v>0</v>
      </c>
      <c r="V26" s="14">
        <v>0</v>
      </c>
      <c r="W26" s="14">
        <v>275000</v>
      </c>
      <c r="X26" s="14">
        <v>2001000</v>
      </c>
      <c r="Y26" s="14">
        <v>146000</v>
      </c>
      <c r="Z26" s="14">
        <v>0</v>
      </c>
      <c r="AA26" s="14">
        <v>65000</v>
      </c>
      <c r="AB26" s="96">
        <v>455315000</v>
      </c>
      <c r="AC26" s="13">
        <v>4945000</v>
      </c>
      <c r="AD26" s="14">
        <v>118000</v>
      </c>
      <c r="AE26" s="14">
        <v>0</v>
      </c>
      <c r="AF26" s="96">
        <v>4827000</v>
      </c>
      <c r="AG26" s="99">
        <v>493763000</v>
      </c>
      <c r="AH26" s="14">
        <v>226000</v>
      </c>
      <c r="AI26" s="14">
        <v>0</v>
      </c>
      <c r="AJ26" s="14">
        <v>0</v>
      </c>
      <c r="AK26" s="14">
        <v>0</v>
      </c>
      <c r="AL26" s="14">
        <v>0</v>
      </c>
      <c r="AM26" s="14">
        <v>0</v>
      </c>
      <c r="AN26" s="14">
        <v>0</v>
      </c>
      <c r="AO26" s="96">
        <v>0</v>
      </c>
      <c r="AP26" s="99">
        <v>226000</v>
      </c>
      <c r="AQ26" s="14">
        <v>2111000</v>
      </c>
      <c r="AR26" s="14">
        <v>0</v>
      </c>
      <c r="AS26" s="14">
        <v>4237000</v>
      </c>
      <c r="AT26" s="14">
        <v>3522000</v>
      </c>
      <c r="AU26" s="14">
        <v>0</v>
      </c>
      <c r="AV26" s="14">
        <v>0</v>
      </c>
      <c r="AW26" s="102">
        <v>7759000</v>
      </c>
      <c r="AX26" s="14">
        <v>0</v>
      </c>
      <c r="AY26" s="96">
        <v>9870000</v>
      </c>
      <c r="AZ26" s="99">
        <v>10096000</v>
      </c>
      <c r="BA26" s="14">
        <v>185223000</v>
      </c>
      <c r="BB26" s="14">
        <v>298444000</v>
      </c>
      <c r="BC26" s="96">
        <v>483667000</v>
      </c>
      <c r="BD26" s="99">
        <v>493763000</v>
      </c>
      <c r="BE26" s="14">
        <v>19667000</v>
      </c>
      <c r="BF26" s="14">
        <v>7403000</v>
      </c>
      <c r="BG26" s="14">
        <v>14209000</v>
      </c>
      <c r="BH26" s="14">
        <v>11099000</v>
      </c>
      <c r="BI26" s="14">
        <v>0</v>
      </c>
      <c r="BJ26" s="14">
        <v>579000</v>
      </c>
      <c r="BK26" s="14">
        <v>0</v>
      </c>
      <c r="BL26" s="14">
        <v>961000</v>
      </c>
      <c r="BM26" s="96">
        <v>53918000</v>
      </c>
      <c r="BN26" s="14">
        <v>1663000</v>
      </c>
      <c r="BO26" s="14">
        <v>0</v>
      </c>
      <c r="BP26" s="14">
        <v>13016000</v>
      </c>
      <c r="BQ26" s="14">
        <v>0</v>
      </c>
      <c r="BR26" s="14">
        <v>14650000</v>
      </c>
      <c r="BS26" s="14">
        <v>0</v>
      </c>
      <c r="BT26" s="14">
        <v>0</v>
      </c>
      <c r="BU26" s="14">
        <v>0</v>
      </c>
      <c r="BV26" s="14">
        <v>581000</v>
      </c>
      <c r="BW26" s="14">
        <v>0</v>
      </c>
      <c r="BX26" s="14">
        <v>1283000</v>
      </c>
      <c r="BY26" s="14">
        <v>1401000</v>
      </c>
      <c r="BZ26" s="96">
        <v>32594000</v>
      </c>
      <c r="CA26" s="99">
        <v>21324000</v>
      </c>
      <c r="CB26" s="14">
        <v>440000</v>
      </c>
      <c r="CC26" s="14">
        <v>63000</v>
      </c>
      <c r="CD26" s="14">
        <v>0</v>
      </c>
      <c r="CE26" s="14">
        <v>0</v>
      </c>
      <c r="CF26" s="14">
        <v>0</v>
      </c>
      <c r="CG26" s="14">
        <v>0</v>
      </c>
      <c r="CH26" s="14">
        <v>-12000000</v>
      </c>
      <c r="CI26" s="14">
        <v>-12075000</v>
      </c>
      <c r="CJ26" s="96">
        <v>-23572000</v>
      </c>
      <c r="CK26" s="14">
        <v>0</v>
      </c>
      <c r="CL26" s="14">
        <v>0</v>
      </c>
      <c r="CM26" s="14">
        <v>0</v>
      </c>
      <c r="CN26" s="14">
        <v>0</v>
      </c>
      <c r="CO26" s="14">
        <v>0</v>
      </c>
      <c r="CP26" s="14">
        <v>0</v>
      </c>
      <c r="CQ26" s="14">
        <v>0</v>
      </c>
      <c r="CR26" s="96">
        <v>0</v>
      </c>
      <c r="CS26" s="99">
        <v>-2248000</v>
      </c>
      <c r="CT26" s="13">
        <v>4540000</v>
      </c>
      <c r="CU26" s="19">
        <v>2292000</v>
      </c>
      <c r="CV26" s="13">
        <v>1129000</v>
      </c>
      <c r="CW26" s="14">
        <v>115000</v>
      </c>
      <c r="CX26" s="14">
        <v>233000</v>
      </c>
      <c r="CY26" s="14">
        <v>-1150000</v>
      </c>
      <c r="CZ26" s="19">
        <v>-13000</v>
      </c>
      <c r="DA26" s="13">
        <v>21609000</v>
      </c>
      <c r="DB26" s="14">
        <v>6192000</v>
      </c>
      <c r="DC26" s="14">
        <v>0</v>
      </c>
      <c r="DD26" s="14">
        <v>0</v>
      </c>
      <c r="DE26" s="14">
        <v>502000</v>
      </c>
      <c r="DF26" s="14">
        <v>25309000</v>
      </c>
      <c r="DG26" s="14">
        <v>183000</v>
      </c>
      <c r="DH26" s="19">
        <v>1267000</v>
      </c>
      <c r="DI26" s="13">
        <v>579000</v>
      </c>
      <c r="DJ26" s="14">
        <v>0</v>
      </c>
      <c r="DK26" s="14">
        <v>104000</v>
      </c>
      <c r="DL26" s="14">
        <v>0</v>
      </c>
      <c r="DM26" s="14">
        <v>0</v>
      </c>
      <c r="DN26" s="14">
        <v>-204000</v>
      </c>
      <c r="DO26" s="19">
        <v>1099000</v>
      </c>
      <c r="DP26" s="13">
        <v>10999000</v>
      </c>
      <c r="DQ26" s="14">
        <v>246000</v>
      </c>
      <c r="DR26" s="14">
        <v>187000</v>
      </c>
      <c r="DS26" s="14">
        <v>1663000</v>
      </c>
      <c r="DT26" s="14">
        <v>0</v>
      </c>
      <c r="DU26" s="14">
        <v>1536000</v>
      </c>
      <c r="DV26" s="14">
        <v>438000</v>
      </c>
      <c r="DW26" s="14">
        <v>13062000</v>
      </c>
      <c r="DX26" s="19">
        <v>104000</v>
      </c>
      <c r="DY26" s="14">
        <v>0</v>
      </c>
      <c r="DZ26" s="14">
        <v>0</v>
      </c>
      <c r="EA26" s="14">
        <v>0</v>
      </c>
      <c r="EB26" s="19">
        <v>0</v>
      </c>
      <c r="EC26" s="14">
        <v>0</v>
      </c>
      <c r="ED26" s="14">
        <v>0</v>
      </c>
      <c r="EE26" s="14">
        <v>0</v>
      </c>
      <c r="EF26" s="14">
        <v>12923000</v>
      </c>
      <c r="EG26" s="14">
        <v>0</v>
      </c>
      <c r="EH26" s="14">
        <v>0</v>
      </c>
      <c r="EI26" s="14">
        <v>0</v>
      </c>
      <c r="EJ26" s="19">
        <v>3686000</v>
      </c>
      <c r="EK26" s="14">
        <v>0</v>
      </c>
      <c r="EL26" s="14">
        <v>-484000</v>
      </c>
      <c r="EM26" s="19">
        <v>-4584000</v>
      </c>
      <c r="EN26" s="96">
        <v>6728000</v>
      </c>
    </row>
    <row r="27" spans="1:144" x14ac:dyDescent="0.2">
      <c r="A27" s="4" t="s">
        <v>18</v>
      </c>
      <c r="B27" s="13">
        <v>0</v>
      </c>
      <c r="C27" s="14">
        <v>0</v>
      </c>
      <c r="D27" s="14">
        <v>0</v>
      </c>
      <c r="E27" s="14">
        <v>2047051.14</v>
      </c>
      <c r="F27" s="96">
        <v>2047051.14</v>
      </c>
      <c r="G27" s="13">
        <v>2099554.9299999997</v>
      </c>
      <c r="H27" s="14">
        <v>0</v>
      </c>
      <c r="I27" s="96">
        <v>2099554.9299999997</v>
      </c>
      <c r="J27" s="13">
        <v>0</v>
      </c>
      <c r="K27" s="14">
        <v>0</v>
      </c>
      <c r="L27" s="14">
        <v>235786.2</v>
      </c>
      <c r="M27" s="14">
        <v>87053613.319999993</v>
      </c>
      <c r="N27" s="14">
        <v>0</v>
      </c>
      <c r="O27" s="96">
        <v>87289399.519999996</v>
      </c>
      <c r="P27" s="99">
        <v>91436005.589999989</v>
      </c>
      <c r="Q27" s="13">
        <v>681231347.90999997</v>
      </c>
      <c r="R27" s="14">
        <v>207664004.73999998</v>
      </c>
      <c r="S27" s="14">
        <v>458022159.15000004</v>
      </c>
      <c r="T27" s="14">
        <v>10920881.880000003</v>
      </c>
      <c r="U27" s="14">
        <v>8693163.3899999987</v>
      </c>
      <c r="V27" s="14">
        <v>981802.0700000003</v>
      </c>
      <c r="W27" s="14">
        <v>5312076</v>
      </c>
      <c r="X27" s="14">
        <v>3770434</v>
      </c>
      <c r="Y27" s="14">
        <v>0</v>
      </c>
      <c r="Z27" s="14">
        <v>0</v>
      </c>
      <c r="AA27" s="14">
        <v>93446.38</v>
      </c>
      <c r="AB27" s="96">
        <v>1376689315.5200002</v>
      </c>
      <c r="AC27" s="13">
        <v>26303133.710000001</v>
      </c>
      <c r="AD27" s="14">
        <v>8148077.8899999997</v>
      </c>
      <c r="AE27" s="14">
        <v>0</v>
      </c>
      <c r="AF27" s="96">
        <v>18155055.82</v>
      </c>
      <c r="AG27" s="99">
        <v>1486280376.9300001</v>
      </c>
      <c r="AH27" s="14">
        <v>4571461.8</v>
      </c>
      <c r="AI27" s="14">
        <v>40917.86</v>
      </c>
      <c r="AJ27" s="14">
        <v>0</v>
      </c>
      <c r="AK27" s="14">
        <v>0</v>
      </c>
      <c r="AL27" s="14">
        <v>0</v>
      </c>
      <c r="AM27" s="14">
        <v>0</v>
      </c>
      <c r="AN27" s="14">
        <v>0</v>
      </c>
      <c r="AO27" s="96">
        <v>0</v>
      </c>
      <c r="AP27" s="99">
        <v>4612379.66</v>
      </c>
      <c r="AQ27" s="14">
        <v>15461929.610000001</v>
      </c>
      <c r="AR27" s="14">
        <v>0</v>
      </c>
      <c r="AS27" s="14">
        <v>22058565.149999999</v>
      </c>
      <c r="AT27" s="14">
        <v>0</v>
      </c>
      <c r="AU27" s="14">
        <v>0</v>
      </c>
      <c r="AV27" s="14">
        <v>45247.99</v>
      </c>
      <c r="AW27" s="102">
        <v>22103813.139999997</v>
      </c>
      <c r="AX27" s="14">
        <v>0</v>
      </c>
      <c r="AY27" s="96">
        <v>37565742.75</v>
      </c>
      <c r="AZ27" s="99">
        <v>42178122.409999996</v>
      </c>
      <c r="BA27" s="14">
        <v>551833281.39999986</v>
      </c>
      <c r="BB27" s="14">
        <v>892268973.38999987</v>
      </c>
      <c r="BC27" s="96">
        <v>1444102254.7899997</v>
      </c>
      <c r="BD27" s="99">
        <v>1486280377.1999998</v>
      </c>
      <c r="BE27" s="14">
        <v>126041333</v>
      </c>
      <c r="BF27" s="14">
        <v>27395582.68</v>
      </c>
      <c r="BG27" s="14">
        <v>11196000</v>
      </c>
      <c r="BH27" s="14">
        <v>9368000</v>
      </c>
      <c r="BI27" s="14">
        <v>0</v>
      </c>
      <c r="BJ27" s="14">
        <v>2790808</v>
      </c>
      <c r="BK27" s="14">
        <v>0</v>
      </c>
      <c r="BL27" s="14">
        <v>10368000</v>
      </c>
      <c r="BM27" s="96">
        <v>187159723.68000001</v>
      </c>
      <c r="BN27" s="14">
        <v>7836849.9299999997</v>
      </c>
      <c r="BO27" s="14">
        <v>0</v>
      </c>
      <c r="BP27" s="14">
        <v>74438896.969999999</v>
      </c>
      <c r="BQ27" s="14">
        <v>0</v>
      </c>
      <c r="BR27" s="14">
        <v>70013450</v>
      </c>
      <c r="BS27" s="14">
        <v>0</v>
      </c>
      <c r="BT27" s="14">
        <v>0</v>
      </c>
      <c r="BU27" s="14">
        <v>0</v>
      </c>
      <c r="BV27" s="14">
        <v>0</v>
      </c>
      <c r="BW27" s="14">
        <v>0</v>
      </c>
      <c r="BX27" s="14">
        <v>0</v>
      </c>
      <c r="BY27" s="14">
        <v>0</v>
      </c>
      <c r="BZ27" s="96">
        <v>152289196.90000001</v>
      </c>
      <c r="CA27" s="99">
        <v>34870526.780000001</v>
      </c>
      <c r="CB27" s="14">
        <v>2848798.32</v>
      </c>
      <c r="CC27" s="14">
        <v>-753000</v>
      </c>
      <c r="CD27" s="14">
        <v>0</v>
      </c>
      <c r="CE27" s="14">
        <v>0</v>
      </c>
      <c r="CF27" s="14">
        <v>0</v>
      </c>
      <c r="CG27" s="14">
        <v>0</v>
      </c>
      <c r="CH27" s="14">
        <v>8593928.7899999991</v>
      </c>
      <c r="CI27" s="14">
        <v>-33642081.60499987</v>
      </c>
      <c r="CJ27" s="96">
        <v>-22952354.494999871</v>
      </c>
      <c r="CK27" s="14">
        <v>0</v>
      </c>
      <c r="CL27" s="14">
        <v>0</v>
      </c>
      <c r="CM27" s="14">
        <v>0</v>
      </c>
      <c r="CN27" s="14">
        <v>0</v>
      </c>
      <c r="CO27" s="14">
        <v>0</v>
      </c>
      <c r="CP27" s="14">
        <v>0</v>
      </c>
      <c r="CQ27" s="14">
        <v>0</v>
      </c>
      <c r="CR27" s="96">
        <v>0</v>
      </c>
      <c r="CS27" s="99">
        <v>11918172.285000131</v>
      </c>
      <c r="CT27" s="13">
        <v>43480099.519999832</v>
      </c>
      <c r="CU27" s="19">
        <v>55398271.804999962</v>
      </c>
      <c r="CV27" s="13">
        <v>-6285764.3200000003</v>
      </c>
      <c r="CW27" s="14">
        <v>581936.1</v>
      </c>
      <c r="CX27" s="14">
        <v>-1342607</v>
      </c>
      <c r="CY27" s="14">
        <v>0</v>
      </c>
      <c r="CZ27" s="19">
        <v>-4146</v>
      </c>
      <c r="DA27" s="13">
        <v>130048512.98</v>
      </c>
      <c r="DB27" s="14">
        <v>10171216.880000006</v>
      </c>
      <c r="DC27" s="14">
        <v>0</v>
      </c>
      <c r="DD27" s="14">
        <v>3460642.1500000004</v>
      </c>
      <c r="DE27" s="14">
        <v>6054070.6399999987</v>
      </c>
      <c r="DF27" s="14">
        <v>20578827.820000004</v>
      </c>
      <c r="DG27" s="14">
        <v>8365306.7999999998</v>
      </c>
      <c r="DH27" s="19">
        <v>407554.31</v>
      </c>
      <c r="DI27" s="13">
        <v>1961801.42</v>
      </c>
      <c r="DJ27" s="14">
        <v>710913.28999999992</v>
      </c>
      <c r="DK27" s="14">
        <v>572773.42000000004</v>
      </c>
      <c r="DL27" s="14">
        <v>0</v>
      </c>
      <c r="DM27" s="14">
        <v>0</v>
      </c>
      <c r="DN27" s="14">
        <v>-30000</v>
      </c>
      <c r="DO27" s="19">
        <v>2013619.46</v>
      </c>
      <c r="DP27" s="13">
        <v>72026159.150000006</v>
      </c>
      <c r="DQ27" s="14">
        <v>375749.24</v>
      </c>
      <c r="DR27" s="14">
        <v>300576.45</v>
      </c>
      <c r="DS27" s="14">
        <v>7836849.9299999997</v>
      </c>
      <c r="DT27" s="14">
        <v>0</v>
      </c>
      <c r="DU27" s="14">
        <v>0</v>
      </c>
      <c r="DV27" s="14">
        <v>1427642.47</v>
      </c>
      <c r="DW27" s="14">
        <v>56460778.140000001</v>
      </c>
      <c r="DX27" s="19">
        <v>2196603</v>
      </c>
      <c r="DY27" s="14">
        <v>253968</v>
      </c>
      <c r="DZ27" s="14">
        <v>0</v>
      </c>
      <c r="EA27" s="14">
        <v>0</v>
      </c>
      <c r="EB27" s="19">
        <v>1961954.35</v>
      </c>
      <c r="EC27" s="14">
        <v>0</v>
      </c>
      <c r="ED27" s="14">
        <v>0</v>
      </c>
      <c r="EE27" s="14">
        <v>0</v>
      </c>
      <c r="EF27" s="14">
        <v>22044822</v>
      </c>
      <c r="EG27" s="14">
        <v>315229</v>
      </c>
      <c r="EH27" s="14">
        <v>0</v>
      </c>
      <c r="EI27" s="14">
        <v>0</v>
      </c>
      <c r="EJ27" s="19">
        <v>2143037.2400000002</v>
      </c>
      <c r="EK27" s="14">
        <v>0</v>
      </c>
      <c r="EL27" s="14">
        <v>-95778629</v>
      </c>
      <c r="EM27" s="19">
        <v>2294407.8099999996</v>
      </c>
      <c r="EN27" s="96">
        <v>-76512350.99000001</v>
      </c>
    </row>
    <row r="28" spans="1:144" x14ac:dyDescent="0.2">
      <c r="A28" s="4" t="s">
        <v>19</v>
      </c>
      <c r="B28" s="13">
        <v>0</v>
      </c>
      <c r="C28" s="14">
        <v>0</v>
      </c>
      <c r="D28" s="14">
        <v>0</v>
      </c>
      <c r="E28" s="14">
        <v>108000</v>
      </c>
      <c r="F28" s="96">
        <v>108000</v>
      </c>
      <c r="G28" s="13">
        <v>0</v>
      </c>
      <c r="H28" s="14">
        <v>0</v>
      </c>
      <c r="I28" s="96">
        <v>0</v>
      </c>
      <c r="J28" s="13">
        <v>0</v>
      </c>
      <c r="K28" s="14">
        <v>0</v>
      </c>
      <c r="L28" s="14">
        <v>0</v>
      </c>
      <c r="M28" s="14">
        <v>57035000</v>
      </c>
      <c r="N28" s="14">
        <v>0</v>
      </c>
      <c r="O28" s="96">
        <v>57035000</v>
      </c>
      <c r="P28" s="99">
        <v>57143000</v>
      </c>
      <c r="Q28" s="13">
        <v>130783000</v>
      </c>
      <c r="R28" s="14">
        <v>123919000</v>
      </c>
      <c r="S28" s="14">
        <v>838833000</v>
      </c>
      <c r="T28" s="14">
        <v>14682000</v>
      </c>
      <c r="U28" s="14">
        <v>0</v>
      </c>
      <c r="V28" s="14">
        <v>658000</v>
      </c>
      <c r="W28" s="14">
        <v>857000</v>
      </c>
      <c r="X28" s="14">
        <v>6099000</v>
      </c>
      <c r="Y28" s="14">
        <v>146000</v>
      </c>
      <c r="Z28" s="14">
        <v>0</v>
      </c>
      <c r="AA28" s="14">
        <v>0</v>
      </c>
      <c r="AB28" s="96">
        <v>1115977000</v>
      </c>
      <c r="AC28" s="13">
        <v>11219000</v>
      </c>
      <c r="AD28" s="14">
        <v>844000</v>
      </c>
      <c r="AE28" s="14">
        <v>0</v>
      </c>
      <c r="AF28" s="96">
        <v>10375000</v>
      </c>
      <c r="AG28" s="99">
        <v>1183495000</v>
      </c>
      <c r="AH28" s="14">
        <v>1567000</v>
      </c>
      <c r="AI28" s="14">
        <v>0</v>
      </c>
      <c r="AJ28" s="14">
        <v>0</v>
      </c>
      <c r="AK28" s="14">
        <v>0</v>
      </c>
      <c r="AL28" s="14">
        <v>0</v>
      </c>
      <c r="AM28" s="14">
        <v>727000</v>
      </c>
      <c r="AN28" s="14">
        <v>3350000</v>
      </c>
      <c r="AO28" s="96">
        <v>4077000</v>
      </c>
      <c r="AP28" s="99">
        <v>5644000</v>
      </c>
      <c r="AQ28" s="14">
        <v>7721000</v>
      </c>
      <c r="AR28" s="14">
        <v>0</v>
      </c>
      <c r="AS28" s="14">
        <v>6122000</v>
      </c>
      <c r="AT28" s="14">
        <v>11763000</v>
      </c>
      <c r="AU28" s="14">
        <v>0</v>
      </c>
      <c r="AV28" s="14">
        <v>220000</v>
      </c>
      <c r="AW28" s="102">
        <v>18105000</v>
      </c>
      <c r="AX28" s="14">
        <v>0</v>
      </c>
      <c r="AY28" s="96">
        <v>25826000</v>
      </c>
      <c r="AZ28" s="99">
        <v>31470000</v>
      </c>
      <c r="BA28" s="14">
        <v>381721000</v>
      </c>
      <c r="BB28" s="14">
        <v>770304000</v>
      </c>
      <c r="BC28" s="96">
        <v>1152025000</v>
      </c>
      <c r="BD28" s="99">
        <v>1183495000</v>
      </c>
      <c r="BE28" s="14">
        <v>57205000</v>
      </c>
      <c r="BF28" s="14">
        <v>13507000</v>
      </c>
      <c r="BG28" s="14">
        <v>4832000</v>
      </c>
      <c r="BH28" s="14">
        <v>19872000</v>
      </c>
      <c r="BI28" s="14">
        <v>0</v>
      </c>
      <c r="BJ28" s="14">
        <v>1250000</v>
      </c>
      <c r="BK28" s="14">
        <v>0</v>
      </c>
      <c r="BL28" s="14">
        <v>5961000</v>
      </c>
      <c r="BM28" s="96">
        <v>102627000</v>
      </c>
      <c r="BN28" s="14">
        <v>2758000</v>
      </c>
      <c r="BO28" s="14">
        <v>0</v>
      </c>
      <c r="BP28" s="14">
        <v>25657000</v>
      </c>
      <c r="BQ28" s="14">
        <v>0</v>
      </c>
      <c r="BR28" s="14">
        <v>39278000</v>
      </c>
      <c r="BS28" s="14">
        <v>0</v>
      </c>
      <c r="BT28" s="14">
        <v>0</v>
      </c>
      <c r="BU28" s="14">
        <v>421000</v>
      </c>
      <c r="BV28" s="14">
        <v>0</v>
      </c>
      <c r="BW28" s="14">
        <v>0</v>
      </c>
      <c r="BX28" s="14">
        <v>1414000</v>
      </c>
      <c r="BY28" s="14">
        <v>83000</v>
      </c>
      <c r="BZ28" s="96">
        <v>69611000</v>
      </c>
      <c r="CA28" s="99">
        <v>33016000</v>
      </c>
      <c r="CB28" s="14">
        <v>967000</v>
      </c>
      <c r="CC28" s="14">
        <v>0</v>
      </c>
      <c r="CD28" s="14">
        <v>0</v>
      </c>
      <c r="CE28" s="14">
        <v>0</v>
      </c>
      <c r="CF28" s="14">
        <v>0</v>
      </c>
      <c r="CG28" s="14">
        <v>-7750000</v>
      </c>
      <c r="CH28" s="14">
        <v>0</v>
      </c>
      <c r="CI28" s="14">
        <v>-28497000</v>
      </c>
      <c r="CJ28" s="96">
        <v>-35280000</v>
      </c>
      <c r="CK28" s="14">
        <v>0</v>
      </c>
      <c r="CL28" s="14">
        <v>0</v>
      </c>
      <c r="CM28" s="14">
        <v>0</v>
      </c>
      <c r="CN28" s="14">
        <v>0</v>
      </c>
      <c r="CO28" s="14">
        <v>0</v>
      </c>
      <c r="CP28" s="14">
        <v>-1852000</v>
      </c>
      <c r="CQ28" s="14">
        <v>0</v>
      </c>
      <c r="CR28" s="96">
        <v>-1852000</v>
      </c>
      <c r="CS28" s="99">
        <v>-4116000</v>
      </c>
      <c r="CT28" s="13">
        <v>27259000</v>
      </c>
      <c r="CU28" s="19">
        <v>23143000</v>
      </c>
      <c r="CV28" s="13">
        <v>-443000</v>
      </c>
      <c r="CW28" s="14">
        <v>647000</v>
      </c>
      <c r="CX28" s="14">
        <v>-669000</v>
      </c>
      <c r="CY28" s="14">
        <v>494000</v>
      </c>
      <c r="CZ28" s="19">
        <v>0</v>
      </c>
      <c r="DA28" s="13">
        <v>56684000</v>
      </c>
      <c r="DB28" s="14">
        <v>11193000</v>
      </c>
      <c r="DC28" s="14">
        <v>2144000</v>
      </c>
      <c r="DD28" s="14">
        <v>227000</v>
      </c>
      <c r="DE28" s="14">
        <v>1778000</v>
      </c>
      <c r="DF28" s="14">
        <v>24779000</v>
      </c>
      <c r="DG28" s="14">
        <v>165000</v>
      </c>
      <c r="DH28" s="19">
        <v>1423000</v>
      </c>
      <c r="DI28" s="13">
        <v>1426000</v>
      </c>
      <c r="DJ28" s="14">
        <v>957000</v>
      </c>
      <c r="DK28" s="14">
        <v>327000</v>
      </c>
      <c r="DL28" s="14">
        <v>0</v>
      </c>
      <c r="DM28" s="14">
        <v>0</v>
      </c>
      <c r="DN28" s="14">
        <v>0</v>
      </c>
      <c r="DO28" s="19">
        <v>152000</v>
      </c>
      <c r="DP28" s="13">
        <v>21896000</v>
      </c>
      <c r="DQ28" s="14">
        <v>302000</v>
      </c>
      <c r="DR28" s="14">
        <v>121000</v>
      </c>
      <c r="DS28" s="14">
        <v>2506000</v>
      </c>
      <c r="DT28" s="14">
        <v>0</v>
      </c>
      <c r="DU28" s="14">
        <v>4133000</v>
      </c>
      <c r="DV28" s="14">
        <v>841000</v>
      </c>
      <c r="DW28" s="14">
        <v>34585000</v>
      </c>
      <c r="DX28" s="19">
        <v>177000</v>
      </c>
      <c r="DY28" s="14">
        <v>0</v>
      </c>
      <c r="DZ28" s="14">
        <v>0</v>
      </c>
      <c r="EA28" s="14">
        <v>0</v>
      </c>
      <c r="EB28" s="19">
        <v>0</v>
      </c>
      <c r="EC28" s="14">
        <v>0</v>
      </c>
      <c r="ED28" s="14">
        <v>0</v>
      </c>
      <c r="EE28" s="14">
        <v>0</v>
      </c>
      <c r="EF28" s="14">
        <v>20246000</v>
      </c>
      <c r="EG28" s="14">
        <v>546000</v>
      </c>
      <c r="EH28" s="14">
        <v>420000</v>
      </c>
      <c r="EI28" s="14">
        <v>0</v>
      </c>
      <c r="EJ28" s="19">
        <v>1864000</v>
      </c>
      <c r="EK28" s="14">
        <v>0</v>
      </c>
      <c r="EL28" s="14">
        <v>36831000</v>
      </c>
      <c r="EM28" s="19">
        <v>-3809000</v>
      </c>
      <c r="EN28" s="96">
        <v>46640000</v>
      </c>
    </row>
    <row r="29" spans="1:144" x14ac:dyDescent="0.2">
      <c r="A29" s="4" t="s">
        <v>20</v>
      </c>
      <c r="B29" s="13">
        <v>0</v>
      </c>
      <c r="C29" s="14">
        <v>0</v>
      </c>
      <c r="D29" s="14">
        <v>0</v>
      </c>
      <c r="E29" s="14">
        <v>49739000</v>
      </c>
      <c r="F29" s="96">
        <v>49739000</v>
      </c>
      <c r="G29" s="13">
        <v>0</v>
      </c>
      <c r="H29" s="14">
        <v>0</v>
      </c>
      <c r="I29" s="96">
        <v>0</v>
      </c>
      <c r="J29" s="13">
        <v>0</v>
      </c>
      <c r="K29" s="14">
        <v>0</v>
      </c>
      <c r="L29" s="14">
        <v>0</v>
      </c>
      <c r="M29" s="14">
        <v>52178000</v>
      </c>
      <c r="N29" s="14">
        <v>0</v>
      </c>
      <c r="O29" s="96">
        <v>52178000</v>
      </c>
      <c r="P29" s="99">
        <v>101917000</v>
      </c>
      <c r="Q29" s="13">
        <v>801080000</v>
      </c>
      <c r="R29" s="14">
        <v>203959000</v>
      </c>
      <c r="S29" s="14">
        <v>615410000</v>
      </c>
      <c r="T29" s="14">
        <v>11427000</v>
      </c>
      <c r="U29" s="14">
        <v>0</v>
      </c>
      <c r="V29" s="14">
        <v>1446000</v>
      </c>
      <c r="W29" s="14">
        <v>9338000</v>
      </c>
      <c r="X29" s="14">
        <v>31152000</v>
      </c>
      <c r="Y29" s="14">
        <v>1585000</v>
      </c>
      <c r="Z29" s="14">
        <v>0</v>
      </c>
      <c r="AA29" s="14">
        <v>3244000</v>
      </c>
      <c r="AB29" s="96">
        <v>1678641000</v>
      </c>
      <c r="AC29" s="13">
        <v>18770000</v>
      </c>
      <c r="AD29" s="14">
        <v>2523000</v>
      </c>
      <c r="AE29" s="14">
        <v>0</v>
      </c>
      <c r="AF29" s="96">
        <v>16247000</v>
      </c>
      <c r="AG29" s="99">
        <v>1796805000</v>
      </c>
      <c r="AH29" s="14">
        <v>9315000</v>
      </c>
      <c r="AI29" s="14">
        <v>2435000</v>
      </c>
      <c r="AJ29" s="14">
        <v>0</v>
      </c>
      <c r="AK29" s="14">
        <v>28068000</v>
      </c>
      <c r="AL29" s="14">
        <v>0</v>
      </c>
      <c r="AM29" s="14">
        <v>0</v>
      </c>
      <c r="AN29" s="14">
        <v>0</v>
      </c>
      <c r="AO29" s="96">
        <v>28068000</v>
      </c>
      <c r="AP29" s="99">
        <v>39818000</v>
      </c>
      <c r="AQ29" s="14">
        <v>19658000</v>
      </c>
      <c r="AR29" s="14">
        <v>0</v>
      </c>
      <c r="AS29" s="14">
        <v>13812000</v>
      </c>
      <c r="AT29" s="14">
        <v>0</v>
      </c>
      <c r="AU29" s="14">
        <v>0</v>
      </c>
      <c r="AV29" s="14">
        <v>0</v>
      </c>
      <c r="AW29" s="102">
        <v>13812000</v>
      </c>
      <c r="AX29" s="14">
        <v>0</v>
      </c>
      <c r="AY29" s="96">
        <v>33470000</v>
      </c>
      <c r="AZ29" s="99">
        <v>73288000</v>
      </c>
      <c r="BA29" s="14">
        <v>707742000</v>
      </c>
      <c r="BB29" s="14">
        <v>1020645000</v>
      </c>
      <c r="BC29" s="96">
        <v>1728387000</v>
      </c>
      <c r="BD29" s="99">
        <v>1801675000</v>
      </c>
      <c r="BE29" s="14">
        <v>121694000</v>
      </c>
      <c r="BF29" s="14">
        <v>30812000</v>
      </c>
      <c r="BG29" s="14">
        <v>23299000</v>
      </c>
      <c r="BH29" s="14">
        <v>0</v>
      </c>
      <c r="BI29" s="14">
        <v>0</v>
      </c>
      <c r="BJ29" s="14">
        <v>3019000</v>
      </c>
      <c r="BK29" s="14">
        <v>0</v>
      </c>
      <c r="BL29" s="14">
        <v>14964000</v>
      </c>
      <c r="BM29" s="96">
        <v>193788000</v>
      </c>
      <c r="BN29" s="14">
        <v>0</v>
      </c>
      <c r="BO29" s="14">
        <v>0</v>
      </c>
      <c r="BP29" s="14">
        <v>71177000</v>
      </c>
      <c r="BQ29" s="14">
        <v>53198000</v>
      </c>
      <c r="BR29" s="14">
        <v>0</v>
      </c>
      <c r="BS29" s="14">
        <v>0</v>
      </c>
      <c r="BT29" s="14">
        <v>0</v>
      </c>
      <c r="BU29" s="14">
        <v>1571000</v>
      </c>
      <c r="BV29" s="14">
        <v>0</v>
      </c>
      <c r="BW29" s="14">
        <v>0</v>
      </c>
      <c r="BX29" s="14">
        <v>0</v>
      </c>
      <c r="BY29" s="14">
        <v>13286000</v>
      </c>
      <c r="BZ29" s="96">
        <v>139232000</v>
      </c>
      <c r="CA29" s="99">
        <v>54556000</v>
      </c>
      <c r="CB29" s="14">
        <v>747000</v>
      </c>
      <c r="CC29" s="14">
        <v>0</v>
      </c>
      <c r="CD29" s="14">
        <v>0</v>
      </c>
      <c r="CE29" s="14">
        <v>0</v>
      </c>
      <c r="CF29" s="14">
        <v>0</v>
      </c>
      <c r="CG29" s="14">
        <v>0</v>
      </c>
      <c r="CH29" s="14">
        <v>5571000</v>
      </c>
      <c r="CI29" s="14">
        <v>52085000</v>
      </c>
      <c r="CJ29" s="96">
        <v>58403000</v>
      </c>
      <c r="CK29" s="14">
        <v>0</v>
      </c>
      <c r="CL29" s="14">
        <v>0</v>
      </c>
      <c r="CM29" s="14">
        <v>0</v>
      </c>
      <c r="CN29" s="14">
        <v>0</v>
      </c>
      <c r="CO29" s="14">
        <v>0</v>
      </c>
      <c r="CP29" s="14">
        <v>7023000</v>
      </c>
      <c r="CQ29" s="14">
        <v>-5742000</v>
      </c>
      <c r="CR29" s="96">
        <v>1281000</v>
      </c>
      <c r="CS29" s="99">
        <v>114240000</v>
      </c>
      <c r="CT29" s="13">
        <v>53715000</v>
      </c>
      <c r="CU29" s="19">
        <v>49739000</v>
      </c>
      <c r="CV29" s="13">
        <v>-1288000</v>
      </c>
      <c r="CW29" s="14">
        <v>-5742000</v>
      </c>
      <c r="CX29" s="14">
        <v>789000</v>
      </c>
      <c r="CY29" s="14">
        <v>1468000</v>
      </c>
      <c r="CZ29" s="19">
        <v>28000</v>
      </c>
      <c r="DA29" s="13">
        <v>121818000</v>
      </c>
      <c r="DB29" s="14">
        <v>25399000</v>
      </c>
      <c r="DC29" s="14">
        <v>0</v>
      </c>
      <c r="DD29" s="14">
        <v>0</v>
      </c>
      <c r="DE29" s="14">
        <v>6170000</v>
      </c>
      <c r="DF29" s="14">
        <v>23770000</v>
      </c>
      <c r="DG29" s="14">
        <v>1906000</v>
      </c>
      <c r="DH29" s="19">
        <v>2778000</v>
      </c>
      <c r="DI29" s="13">
        <v>2430000</v>
      </c>
      <c r="DJ29" s="14">
        <v>0</v>
      </c>
      <c r="DK29" s="14">
        <v>592000</v>
      </c>
      <c r="DL29" s="14">
        <v>0</v>
      </c>
      <c r="DM29" s="14">
        <v>0</v>
      </c>
      <c r="DN29" s="14">
        <v>0</v>
      </c>
      <c r="DO29" s="19">
        <v>3367000</v>
      </c>
      <c r="DP29" s="13">
        <v>64265000</v>
      </c>
      <c r="DQ29" s="14">
        <v>375000</v>
      </c>
      <c r="DR29" s="14">
        <v>155000</v>
      </c>
      <c r="DS29" s="14">
        <v>5826000</v>
      </c>
      <c r="DT29" s="14">
        <v>0</v>
      </c>
      <c r="DU29" s="14">
        <v>0</v>
      </c>
      <c r="DV29" s="14">
        <v>2255000</v>
      </c>
      <c r="DW29" s="14">
        <v>57510000</v>
      </c>
      <c r="DX29" s="19">
        <v>0</v>
      </c>
      <c r="DY29" s="14">
        <v>0</v>
      </c>
      <c r="DZ29" s="14">
        <v>0</v>
      </c>
      <c r="EA29" s="14">
        <v>0</v>
      </c>
      <c r="EB29" s="19">
        <v>0</v>
      </c>
      <c r="EC29" s="14">
        <v>0</v>
      </c>
      <c r="ED29" s="14">
        <v>0</v>
      </c>
      <c r="EE29" s="14">
        <v>0</v>
      </c>
      <c r="EF29" s="14">
        <v>31528000</v>
      </c>
      <c r="EG29" s="14">
        <v>1021000</v>
      </c>
      <c r="EH29" s="14">
        <v>1576000</v>
      </c>
      <c r="EI29" s="14">
        <v>0</v>
      </c>
      <c r="EJ29" s="19">
        <v>5818000</v>
      </c>
      <c r="EK29" s="14">
        <v>0</v>
      </c>
      <c r="EL29" s="14">
        <v>-25399000</v>
      </c>
      <c r="EM29" s="19">
        <v>-2201000</v>
      </c>
      <c r="EN29" s="96">
        <v>-9699000</v>
      </c>
    </row>
    <row r="30" spans="1:144" x14ac:dyDescent="0.2">
      <c r="A30" s="4" t="s">
        <v>21</v>
      </c>
      <c r="B30" s="13">
        <v>0</v>
      </c>
      <c r="C30" s="14">
        <v>0</v>
      </c>
      <c r="D30" s="14">
        <v>0</v>
      </c>
      <c r="E30" s="14">
        <v>7633009</v>
      </c>
      <c r="F30" s="96">
        <v>7633009</v>
      </c>
      <c r="G30" s="13">
        <v>0</v>
      </c>
      <c r="H30" s="14">
        <v>0</v>
      </c>
      <c r="I30" s="96">
        <v>0</v>
      </c>
      <c r="J30" s="13">
        <v>0</v>
      </c>
      <c r="K30" s="14">
        <v>0</v>
      </c>
      <c r="L30" s="14">
        <v>0</v>
      </c>
      <c r="M30" s="14">
        <v>4187787</v>
      </c>
      <c r="N30" s="14">
        <v>0</v>
      </c>
      <c r="O30" s="96">
        <v>4187787</v>
      </c>
      <c r="P30" s="99">
        <v>11820796</v>
      </c>
      <c r="Q30" s="13">
        <v>12117530</v>
      </c>
      <c r="R30" s="14">
        <v>14166142</v>
      </c>
      <c r="S30" s="14">
        <v>160459547</v>
      </c>
      <c r="T30" s="14">
        <v>5857285</v>
      </c>
      <c r="U30" s="14">
        <v>4525590</v>
      </c>
      <c r="V30" s="14">
        <v>1152329</v>
      </c>
      <c r="W30" s="14">
        <v>15184</v>
      </c>
      <c r="X30" s="14">
        <v>1176180</v>
      </c>
      <c r="Y30" s="14">
        <v>0</v>
      </c>
      <c r="Z30" s="14">
        <v>0</v>
      </c>
      <c r="AA30" s="14">
        <v>1127785</v>
      </c>
      <c r="AB30" s="96">
        <v>200597572</v>
      </c>
      <c r="AC30" s="13">
        <v>3755525</v>
      </c>
      <c r="AD30" s="14">
        <v>242969</v>
      </c>
      <c r="AE30" s="14">
        <v>0</v>
      </c>
      <c r="AF30" s="96">
        <v>3512556</v>
      </c>
      <c r="AG30" s="99">
        <v>215930924</v>
      </c>
      <c r="AH30" s="14">
        <v>486339</v>
      </c>
      <c r="AI30" s="14">
        <v>0</v>
      </c>
      <c r="AJ30" s="14">
        <v>0</v>
      </c>
      <c r="AK30" s="14">
        <v>564270</v>
      </c>
      <c r="AL30" s="14">
        <v>0</v>
      </c>
      <c r="AM30" s="14">
        <v>0</v>
      </c>
      <c r="AN30" s="14">
        <v>0</v>
      </c>
      <c r="AO30" s="96">
        <v>564270</v>
      </c>
      <c r="AP30" s="99">
        <v>1050609</v>
      </c>
      <c r="AQ30" s="14">
        <v>2616960</v>
      </c>
      <c r="AR30" s="14">
        <v>0</v>
      </c>
      <c r="AS30" s="14">
        <v>2994000</v>
      </c>
      <c r="AT30" s="14">
        <v>0</v>
      </c>
      <c r="AU30" s="14">
        <v>0</v>
      </c>
      <c r="AV30" s="14">
        <v>900000</v>
      </c>
      <c r="AW30" s="102">
        <v>3894000</v>
      </c>
      <c r="AX30" s="14">
        <v>0</v>
      </c>
      <c r="AY30" s="96">
        <v>6510960</v>
      </c>
      <c r="AZ30" s="99">
        <v>7561569</v>
      </c>
      <c r="BA30" s="14">
        <v>88100200</v>
      </c>
      <c r="BB30" s="14">
        <v>120269155</v>
      </c>
      <c r="BC30" s="96">
        <v>208369355</v>
      </c>
      <c r="BD30" s="99">
        <v>215930924</v>
      </c>
      <c r="BE30" s="14">
        <v>12137000</v>
      </c>
      <c r="BF30" s="14">
        <v>1928000</v>
      </c>
      <c r="BG30" s="14">
        <v>3724351</v>
      </c>
      <c r="BH30" s="14">
        <v>8064000</v>
      </c>
      <c r="BI30" s="14">
        <v>0</v>
      </c>
      <c r="BJ30" s="14">
        <v>208000</v>
      </c>
      <c r="BK30" s="14">
        <v>0</v>
      </c>
      <c r="BL30" s="14">
        <v>2127649</v>
      </c>
      <c r="BM30" s="96">
        <v>28189000</v>
      </c>
      <c r="BN30" s="14">
        <v>1004034</v>
      </c>
      <c r="BO30" s="14">
        <v>0</v>
      </c>
      <c r="BP30" s="14">
        <v>9628966</v>
      </c>
      <c r="BQ30" s="14">
        <v>0</v>
      </c>
      <c r="BR30" s="14">
        <v>7863485</v>
      </c>
      <c r="BS30" s="14">
        <v>0</v>
      </c>
      <c r="BT30" s="14">
        <v>0</v>
      </c>
      <c r="BU30" s="14">
        <v>0</v>
      </c>
      <c r="BV30" s="14">
        <v>0</v>
      </c>
      <c r="BW30" s="14">
        <v>0</v>
      </c>
      <c r="BX30" s="14">
        <v>0</v>
      </c>
      <c r="BY30" s="14">
        <v>1778000</v>
      </c>
      <c r="BZ30" s="96">
        <v>20274485</v>
      </c>
      <c r="CA30" s="99">
        <v>7914515</v>
      </c>
      <c r="CB30" s="14">
        <v>622190</v>
      </c>
      <c r="CC30" s="14">
        <v>0</v>
      </c>
      <c r="CD30" s="14">
        <v>0</v>
      </c>
      <c r="CE30" s="14">
        <v>0</v>
      </c>
      <c r="CF30" s="14">
        <v>0</v>
      </c>
      <c r="CG30" s="14">
        <v>0</v>
      </c>
      <c r="CH30" s="14">
        <v>-2586000</v>
      </c>
      <c r="CI30" s="14">
        <v>-8477670</v>
      </c>
      <c r="CJ30" s="96">
        <v>-10441480</v>
      </c>
      <c r="CK30" s="14">
        <v>0</v>
      </c>
      <c r="CL30" s="14">
        <v>0</v>
      </c>
      <c r="CM30" s="14">
        <v>0</v>
      </c>
      <c r="CN30" s="14">
        <v>0</v>
      </c>
      <c r="CO30" s="14">
        <v>0</v>
      </c>
      <c r="CP30" s="14">
        <v>-101026</v>
      </c>
      <c r="CQ30" s="14">
        <v>0</v>
      </c>
      <c r="CR30" s="96">
        <v>-101026</v>
      </c>
      <c r="CS30" s="99">
        <v>-2627991</v>
      </c>
      <c r="CT30" s="13">
        <v>10261000</v>
      </c>
      <c r="CU30" s="19">
        <v>7633009</v>
      </c>
      <c r="CV30" s="13">
        <v>1378000</v>
      </c>
      <c r="CW30" s="14">
        <v>121000</v>
      </c>
      <c r="CX30" s="14">
        <v>0</v>
      </c>
      <c r="CY30" s="14">
        <v>1275000</v>
      </c>
      <c r="CZ30" s="19">
        <v>-692000</v>
      </c>
      <c r="DA30" s="13">
        <v>12660506</v>
      </c>
      <c r="DB30" s="14">
        <v>1560348</v>
      </c>
      <c r="DC30" s="14">
        <v>2294240</v>
      </c>
      <c r="DD30" s="14">
        <v>0</v>
      </c>
      <c r="DE30" s="14">
        <v>367596</v>
      </c>
      <c r="DF30" s="14">
        <v>11788351</v>
      </c>
      <c r="DG30" s="14">
        <v>215303</v>
      </c>
      <c r="DH30" s="19">
        <v>8405</v>
      </c>
      <c r="DI30" s="13">
        <v>208036</v>
      </c>
      <c r="DJ30" s="14">
        <v>299356</v>
      </c>
      <c r="DK30" s="14">
        <v>90129</v>
      </c>
      <c r="DL30" s="14">
        <v>0</v>
      </c>
      <c r="DM30" s="14">
        <v>0</v>
      </c>
      <c r="DN30" s="14">
        <v>0</v>
      </c>
      <c r="DO30" s="19">
        <v>6270</v>
      </c>
      <c r="DP30" s="13">
        <v>8768309</v>
      </c>
      <c r="DQ30" s="14">
        <v>201407</v>
      </c>
      <c r="DR30" s="14">
        <v>95328</v>
      </c>
      <c r="DS30" s="14">
        <v>1004034</v>
      </c>
      <c r="DT30" s="14">
        <v>0</v>
      </c>
      <c r="DU30" s="14">
        <v>1994019</v>
      </c>
      <c r="DV30" s="14">
        <v>290720</v>
      </c>
      <c r="DW30" s="14">
        <v>8465923</v>
      </c>
      <c r="DX30" s="19">
        <v>15443</v>
      </c>
      <c r="DY30" s="14">
        <v>0</v>
      </c>
      <c r="DZ30" s="14">
        <v>0</v>
      </c>
      <c r="EA30" s="14">
        <v>0</v>
      </c>
      <c r="EB30" s="19">
        <v>0</v>
      </c>
      <c r="EC30" s="14">
        <v>0</v>
      </c>
      <c r="ED30" s="14">
        <v>0</v>
      </c>
      <c r="EE30" s="14">
        <v>0</v>
      </c>
      <c r="EF30" s="14">
        <v>5873623</v>
      </c>
      <c r="EG30" s="14">
        <v>0</v>
      </c>
      <c r="EH30" s="14">
        <v>40207</v>
      </c>
      <c r="EI30" s="14">
        <v>0</v>
      </c>
      <c r="EJ30" s="19">
        <v>98032</v>
      </c>
      <c r="EK30" s="14">
        <v>0</v>
      </c>
      <c r="EL30" s="14">
        <v>0</v>
      </c>
      <c r="EM30" s="19">
        <v>265056</v>
      </c>
      <c r="EN30" s="96">
        <v>2916551</v>
      </c>
    </row>
    <row r="31" spans="1:144" x14ac:dyDescent="0.2">
      <c r="A31" s="4" t="s">
        <v>22</v>
      </c>
      <c r="B31" s="13">
        <v>0</v>
      </c>
      <c r="C31" s="14">
        <v>0</v>
      </c>
      <c r="D31" s="14">
        <v>0</v>
      </c>
      <c r="E31" s="14">
        <v>7084285</v>
      </c>
      <c r="F31" s="96">
        <v>7084285</v>
      </c>
      <c r="G31" s="13">
        <v>0</v>
      </c>
      <c r="H31" s="14">
        <v>0</v>
      </c>
      <c r="I31" s="96">
        <v>0</v>
      </c>
      <c r="J31" s="13">
        <v>0</v>
      </c>
      <c r="K31" s="14">
        <v>0</v>
      </c>
      <c r="L31" s="14">
        <v>0</v>
      </c>
      <c r="M31" s="14">
        <v>79400299</v>
      </c>
      <c r="N31" s="14">
        <v>5020</v>
      </c>
      <c r="O31" s="96">
        <v>79405319</v>
      </c>
      <c r="P31" s="99">
        <v>86489604</v>
      </c>
      <c r="Q31" s="13">
        <v>1670142000</v>
      </c>
      <c r="R31" s="14">
        <v>181575000</v>
      </c>
      <c r="S31" s="14">
        <v>323717000</v>
      </c>
      <c r="T31" s="14">
        <v>12765000</v>
      </c>
      <c r="U31" s="14">
        <v>2954593</v>
      </c>
      <c r="V31" s="14">
        <v>1844665</v>
      </c>
      <c r="W31" s="14">
        <v>1400000</v>
      </c>
      <c r="X31" s="14">
        <v>11128000</v>
      </c>
      <c r="Y31" s="14">
        <v>267000</v>
      </c>
      <c r="Z31" s="14">
        <v>0</v>
      </c>
      <c r="AA31" s="14">
        <v>0</v>
      </c>
      <c r="AB31" s="96">
        <v>2205793258</v>
      </c>
      <c r="AC31" s="13">
        <v>22377617</v>
      </c>
      <c r="AD31" s="14">
        <v>6411561</v>
      </c>
      <c r="AE31" s="14">
        <v>0</v>
      </c>
      <c r="AF31" s="96">
        <v>15966056</v>
      </c>
      <c r="AG31" s="99">
        <v>2308248918</v>
      </c>
      <c r="AH31" s="14">
        <v>36934117</v>
      </c>
      <c r="AI31" s="14">
        <v>0</v>
      </c>
      <c r="AJ31" s="14">
        <v>0</v>
      </c>
      <c r="AK31" s="14">
        <v>14857219</v>
      </c>
      <c r="AL31" s="14">
        <v>0</v>
      </c>
      <c r="AM31" s="14">
        <v>0</v>
      </c>
      <c r="AN31" s="14">
        <v>0</v>
      </c>
      <c r="AO31" s="96">
        <v>14857219</v>
      </c>
      <c r="AP31" s="99">
        <v>51791336</v>
      </c>
      <c r="AQ31" s="14">
        <v>18430834</v>
      </c>
      <c r="AR31" s="14">
        <v>0</v>
      </c>
      <c r="AS31" s="14">
        <v>15633575</v>
      </c>
      <c r="AT31" s="14">
        <v>2589833</v>
      </c>
      <c r="AU31" s="14">
        <v>0</v>
      </c>
      <c r="AV31" s="14">
        <v>0</v>
      </c>
      <c r="AW31" s="102">
        <v>18223408</v>
      </c>
      <c r="AX31" s="14">
        <v>0</v>
      </c>
      <c r="AY31" s="96">
        <v>36654242</v>
      </c>
      <c r="AZ31" s="99">
        <v>88445578</v>
      </c>
      <c r="BA31" s="14">
        <v>962266947</v>
      </c>
      <c r="BB31" s="14">
        <v>1257536393</v>
      </c>
      <c r="BC31" s="96">
        <v>2219803340</v>
      </c>
      <c r="BD31" s="99">
        <v>2308248918</v>
      </c>
      <c r="BE31" s="14">
        <v>93127000</v>
      </c>
      <c r="BF31" s="14">
        <v>54687000</v>
      </c>
      <c r="BG31" s="14">
        <v>15272000</v>
      </c>
      <c r="BH31" s="14">
        <v>11449000</v>
      </c>
      <c r="BI31" s="14">
        <v>0</v>
      </c>
      <c r="BJ31" s="14">
        <v>1796000</v>
      </c>
      <c r="BK31" s="14">
        <v>0</v>
      </c>
      <c r="BL31" s="14">
        <v>30758000</v>
      </c>
      <c r="BM31" s="96">
        <v>207089000</v>
      </c>
      <c r="BN31" s="14">
        <v>6284000</v>
      </c>
      <c r="BO31" s="14">
        <v>0</v>
      </c>
      <c r="BP31" s="14">
        <v>70338000</v>
      </c>
      <c r="BQ31" s="14">
        <v>0</v>
      </c>
      <c r="BR31" s="14">
        <v>59616000</v>
      </c>
      <c r="BS31" s="14">
        <v>0</v>
      </c>
      <c r="BT31" s="14">
        <v>0</v>
      </c>
      <c r="BU31" s="14">
        <v>0</v>
      </c>
      <c r="BV31" s="14">
        <v>1106000</v>
      </c>
      <c r="BW31" s="14">
        <v>300000</v>
      </c>
      <c r="BX31" s="14">
        <v>929000</v>
      </c>
      <c r="BY31" s="14">
        <v>12384000</v>
      </c>
      <c r="BZ31" s="96">
        <v>150957000</v>
      </c>
      <c r="CA31" s="99">
        <v>56132000</v>
      </c>
      <c r="CB31" s="14">
        <v>214000</v>
      </c>
      <c r="CC31" s="14">
        <v>0</v>
      </c>
      <c r="CD31" s="14">
        <v>0</v>
      </c>
      <c r="CE31" s="14">
        <v>0</v>
      </c>
      <c r="CF31" s="14">
        <v>0</v>
      </c>
      <c r="CG31" s="14">
        <v>0</v>
      </c>
      <c r="CH31" s="14">
        <v>-7810000</v>
      </c>
      <c r="CI31" s="14">
        <v>-40088000</v>
      </c>
      <c r="CJ31" s="96">
        <v>-47684000</v>
      </c>
      <c r="CK31" s="14">
        <v>0</v>
      </c>
      <c r="CL31" s="14">
        <v>0</v>
      </c>
      <c r="CM31" s="14">
        <v>0</v>
      </c>
      <c r="CN31" s="14">
        <v>0</v>
      </c>
      <c r="CO31" s="14">
        <v>0</v>
      </c>
      <c r="CP31" s="14">
        <v>-3981000</v>
      </c>
      <c r="CQ31" s="14">
        <v>0</v>
      </c>
      <c r="CR31" s="96">
        <v>-3981000</v>
      </c>
      <c r="CS31" s="99">
        <v>4467000</v>
      </c>
      <c r="CT31" s="13">
        <v>28864000</v>
      </c>
      <c r="CU31" s="19">
        <v>33331000</v>
      </c>
      <c r="CV31" s="13">
        <v>-526000</v>
      </c>
      <c r="CW31" s="14">
        <v>806000</v>
      </c>
      <c r="CX31" s="14">
        <v>0</v>
      </c>
      <c r="CY31" s="14">
        <v>8819000</v>
      </c>
      <c r="CZ31" s="19">
        <v>0</v>
      </c>
      <c r="DA31" s="13">
        <v>109095820</v>
      </c>
      <c r="DB31" s="14">
        <v>26493090</v>
      </c>
      <c r="DC31" s="14">
        <v>112018</v>
      </c>
      <c r="DD31" s="14">
        <v>11409183</v>
      </c>
      <c r="DE31" s="14">
        <v>3563341</v>
      </c>
      <c r="DF31" s="14">
        <v>27206253</v>
      </c>
      <c r="DG31" s="14">
        <v>7851322</v>
      </c>
      <c r="DH31" s="19">
        <v>0</v>
      </c>
      <c r="DI31" s="13">
        <v>2045085</v>
      </c>
      <c r="DJ31" s="14">
        <v>1343773</v>
      </c>
      <c r="DK31" s="14">
        <v>468626</v>
      </c>
      <c r="DL31" s="14">
        <v>0</v>
      </c>
      <c r="DM31" s="14">
        <v>0</v>
      </c>
      <c r="DN31" s="14">
        <v>0</v>
      </c>
      <c r="DO31" s="19">
        <v>337177</v>
      </c>
      <c r="DP31" s="13">
        <v>60675674</v>
      </c>
      <c r="DQ31" s="14">
        <v>370592</v>
      </c>
      <c r="DR31" s="14">
        <v>163502</v>
      </c>
      <c r="DS31" s="14">
        <v>6284082</v>
      </c>
      <c r="DT31" s="14">
        <v>0</v>
      </c>
      <c r="DU31" s="14">
        <v>7128080</v>
      </c>
      <c r="DV31" s="14">
        <v>0</v>
      </c>
      <c r="DW31" s="14">
        <v>55552568</v>
      </c>
      <c r="DX31" s="19">
        <v>0</v>
      </c>
      <c r="DY31" s="14">
        <v>1228651</v>
      </c>
      <c r="DZ31" s="14">
        <v>0</v>
      </c>
      <c r="EA31" s="14">
        <v>0</v>
      </c>
      <c r="EB31" s="19">
        <v>0</v>
      </c>
      <c r="EC31" s="14">
        <v>0</v>
      </c>
      <c r="ED31" s="14">
        <v>0</v>
      </c>
      <c r="EE31" s="14">
        <v>0</v>
      </c>
      <c r="EF31" s="14">
        <v>22061104</v>
      </c>
      <c r="EG31" s="14">
        <v>293270</v>
      </c>
      <c r="EH31" s="14">
        <v>555000</v>
      </c>
      <c r="EI31" s="14">
        <v>0</v>
      </c>
      <c r="EJ31" s="19">
        <v>8831802</v>
      </c>
      <c r="EK31" s="14">
        <v>0</v>
      </c>
      <c r="EL31" s="14">
        <v>-357044000</v>
      </c>
      <c r="EM31" s="19">
        <v>-1362000</v>
      </c>
      <c r="EN31" s="96">
        <v>-331624637</v>
      </c>
    </row>
    <row r="32" spans="1:144" x14ac:dyDescent="0.2">
      <c r="A32" s="4" t="s">
        <v>23</v>
      </c>
      <c r="B32" s="13">
        <v>0</v>
      </c>
      <c r="C32" s="14">
        <v>0</v>
      </c>
      <c r="D32" s="14">
        <v>0</v>
      </c>
      <c r="E32" s="14">
        <v>13287000</v>
      </c>
      <c r="F32" s="96">
        <v>13287000</v>
      </c>
      <c r="G32" s="13">
        <v>0</v>
      </c>
      <c r="H32" s="14">
        <v>0</v>
      </c>
      <c r="I32" s="96">
        <v>0</v>
      </c>
      <c r="J32" s="13">
        <v>0</v>
      </c>
      <c r="K32" s="14">
        <v>0</v>
      </c>
      <c r="L32" s="14">
        <v>0</v>
      </c>
      <c r="M32" s="14">
        <v>0</v>
      </c>
      <c r="N32" s="14">
        <v>4000</v>
      </c>
      <c r="O32" s="96">
        <v>4000</v>
      </c>
      <c r="P32" s="99">
        <v>13291000</v>
      </c>
      <c r="Q32" s="13">
        <v>20544000</v>
      </c>
      <c r="R32" s="14">
        <v>35188000</v>
      </c>
      <c r="S32" s="14">
        <v>362436000</v>
      </c>
      <c r="T32" s="14">
        <v>11286000</v>
      </c>
      <c r="U32" s="14">
        <v>0</v>
      </c>
      <c r="V32" s="14">
        <v>0</v>
      </c>
      <c r="W32" s="14">
        <v>366000</v>
      </c>
      <c r="X32" s="14">
        <v>6968000</v>
      </c>
      <c r="Y32" s="14">
        <v>0</v>
      </c>
      <c r="Z32" s="14">
        <v>0</v>
      </c>
      <c r="AA32" s="14">
        <v>1005000</v>
      </c>
      <c r="AB32" s="96">
        <v>437793000</v>
      </c>
      <c r="AC32" s="13">
        <v>4001000</v>
      </c>
      <c r="AD32" s="14">
        <v>0</v>
      </c>
      <c r="AE32" s="14">
        <v>0</v>
      </c>
      <c r="AF32" s="96">
        <v>4001000</v>
      </c>
      <c r="AG32" s="99">
        <v>455085000</v>
      </c>
      <c r="AH32" s="14">
        <v>883000</v>
      </c>
      <c r="AI32" s="14">
        <v>0</v>
      </c>
      <c r="AJ32" s="14">
        <v>0</v>
      </c>
      <c r="AK32" s="14">
        <v>2895000</v>
      </c>
      <c r="AL32" s="14">
        <v>0</v>
      </c>
      <c r="AM32" s="14">
        <v>0</v>
      </c>
      <c r="AN32" s="14">
        <v>0</v>
      </c>
      <c r="AO32" s="96">
        <v>2895000</v>
      </c>
      <c r="AP32" s="99">
        <v>3778000</v>
      </c>
      <c r="AQ32" s="14">
        <v>2367000</v>
      </c>
      <c r="AR32" s="14">
        <v>1250000</v>
      </c>
      <c r="AS32" s="14">
        <v>5153000</v>
      </c>
      <c r="AT32" s="14">
        <v>16468000</v>
      </c>
      <c r="AU32" s="14">
        <v>0</v>
      </c>
      <c r="AV32" s="14">
        <v>0</v>
      </c>
      <c r="AW32" s="102">
        <v>22871000</v>
      </c>
      <c r="AX32" s="14">
        <v>0</v>
      </c>
      <c r="AY32" s="96">
        <v>25238000</v>
      </c>
      <c r="AZ32" s="99">
        <v>29016000</v>
      </c>
      <c r="BA32" s="14">
        <v>131436000</v>
      </c>
      <c r="BB32" s="14">
        <v>294633000</v>
      </c>
      <c r="BC32" s="96">
        <v>426069000</v>
      </c>
      <c r="BD32" s="99">
        <v>455085000</v>
      </c>
      <c r="BE32" s="14">
        <v>24345000</v>
      </c>
      <c r="BF32" s="14">
        <v>4037000</v>
      </c>
      <c r="BG32" s="14">
        <v>5649000</v>
      </c>
      <c r="BH32" s="14">
        <v>13667000</v>
      </c>
      <c r="BI32" s="14">
        <v>0</v>
      </c>
      <c r="BJ32" s="14">
        <v>2000</v>
      </c>
      <c r="BK32" s="14">
        <v>0</v>
      </c>
      <c r="BL32" s="14">
        <v>1511000</v>
      </c>
      <c r="BM32" s="96">
        <v>49211000</v>
      </c>
      <c r="BN32" s="14">
        <v>1723000</v>
      </c>
      <c r="BO32" s="14">
        <v>0</v>
      </c>
      <c r="BP32" s="14">
        <v>20005000</v>
      </c>
      <c r="BQ32" s="14">
        <v>0</v>
      </c>
      <c r="BR32" s="14">
        <v>13858000</v>
      </c>
      <c r="BS32" s="14">
        <v>0</v>
      </c>
      <c r="BT32" s="14">
        <v>0</v>
      </c>
      <c r="BU32" s="14">
        <v>0</v>
      </c>
      <c r="BV32" s="14">
        <v>0</v>
      </c>
      <c r="BW32" s="14">
        <v>0</v>
      </c>
      <c r="BX32" s="14">
        <v>0</v>
      </c>
      <c r="BY32" s="14">
        <v>3636000</v>
      </c>
      <c r="BZ32" s="96">
        <v>39222000</v>
      </c>
      <c r="CA32" s="99">
        <v>9989000</v>
      </c>
      <c r="CB32" s="14">
        <v>527000</v>
      </c>
      <c r="CC32" s="14">
        <v>0</v>
      </c>
      <c r="CD32" s="14">
        <v>0</v>
      </c>
      <c r="CE32" s="14">
        <v>0</v>
      </c>
      <c r="CF32" s="14">
        <v>0</v>
      </c>
      <c r="CG32" s="14">
        <v>0</v>
      </c>
      <c r="CH32" s="14">
        <v>0</v>
      </c>
      <c r="CI32" s="14">
        <v>-9660000</v>
      </c>
      <c r="CJ32" s="96">
        <v>-9133000</v>
      </c>
      <c r="CK32" s="14">
        <v>0</v>
      </c>
      <c r="CL32" s="14">
        <v>0</v>
      </c>
      <c r="CM32" s="14">
        <v>0</v>
      </c>
      <c r="CN32" s="14">
        <v>0</v>
      </c>
      <c r="CO32" s="14">
        <v>0</v>
      </c>
      <c r="CP32" s="14">
        <v>-523000</v>
      </c>
      <c r="CQ32" s="14">
        <v>0</v>
      </c>
      <c r="CR32" s="96">
        <v>-523000</v>
      </c>
      <c r="CS32" s="99">
        <v>333000</v>
      </c>
      <c r="CT32" s="13">
        <v>12954000</v>
      </c>
      <c r="CU32" s="19">
        <v>13287000</v>
      </c>
      <c r="CV32" s="13">
        <v>1230000</v>
      </c>
      <c r="CW32" s="14">
        <v>431000</v>
      </c>
      <c r="CX32" s="14">
        <v>-1927000</v>
      </c>
      <c r="CY32" s="14">
        <v>-860000</v>
      </c>
      <c r="CZ32" s="19">
        <v>654000</v>
      </c>
      <c r="DA32" s="13">
        <v>26458688</v>
      </c>
      <c r="DB32" s="14">
        <v>0</v>
      </c>
      <c r="DC32" s="14">
        <v>523030</v>
      </c>
      <c r="DD32" s="14">
        <v>2956</v>
      </c>
      <c r="DE32" s="14">
        <v>688754</v>
      </c>
      <c r="DF32" s="14">
        <v>19316416</v>
      </c>
      <c r="DG32" s="14">
        <v>152000</v>
      </c>
      <c r="DH32" s="19">
        <v>0</v>
      </c>
      <c r="DI32" s="13">
        <v>138900</v>
      </c>
      <c r="DJ32" s="14">
        <v>0</v>
      </c>
      <c r="DK32" s="14">
        <v>58147</v>
      </c>
      <c r="DL32" s="14">
        <v>0</v>
      </c>
      <c r="DM32" s="14">
        <v>0</v>
      </c>
      <c r="DN32" s="14">
        <v>0</v>
      </c>
      <c r="DO32" s="19">
        <v>3116114</v>
      </c>
      <c r="DP32" s="13">
        <v>16630302</v>
      </c>
      <c r="DQ32" s="14">
        <v>257496</v>
      </c>
      <c r="DR32" s="14">
        <v>203258</v>
      </c>
      <c r="DS32" s="14">
        <v>1722545</v>
      </c>
      <c r="DT32" s="14">
        <v>0</v>
      </c>
      <c r="DU32" s="14">
        <v>1593741</v>
      </c>
      <c r="DV32" s="14">
        <v>1288887</v>
      </c>
      <c r="DW32" s="14">
        <v>15028663</v>
      </c>
      <c r="DX32" s="19">
        <v>0</v>
      </c>
      <c r="DY32" s="14">
        <v>0</v>
      </c>
      <c r="DZ32" s="14">
        <v>0</v>
      </c>
      <c r="EA32" s="14">
        <v>0</v>
      </c>
      <c r="EB32" s="19">
        <v>0</v>
      </c>
      <c r="EC32" s="14">
        <v>0</v>
      </c>
      <c r="ED32" s="14">
        <v>0</v>
      </c>
      <c r="EE32" s="14">
        <v>0</v>
      </c>
      <c r="EF32" s="14">
        <v>7858053</v>
      </c>
      <c r="EG32" s="14">
        <v>0</v>
      </c>
      <c r="EH32" s="14">
        <v>66449</v>
      </c>
      <c r="EI32" s="14">
        <v>0</v>
      </c>
      <c r="EJ32" s="19">
        <v>208705</v>
      </c>
      <c r="EK32" s="14">
        <v>0</v>
      </c>
      <c r="EL32" s="14">
        <v>300000</v>
      </c>
      <c r="EM32" s="19">
        <v>-246096</v>
      </c>
      <c r="EN32" s="96">
        <v>5650810</v>
      </c>
    </row>
    <row r="33" spans="1:144" x14ac:dyDescent="0.2">
      <c r="A33" s="4" t="s">
        <v>24</v>
      </c>
      <c r="B33" s="13">
        <v>0</v>
      </c>
      <c r="C33" s="14">
        <v>0</v>
      </c>
      <c r="D33" s="14">
        <v>0</v>
      </c>
      <c r="E33" s="14">
        <v>5079000</v>
      </c>
      <c r="F33" s="96">
        <v>5079000</v>
      </c>
      <c r="G33" s="13">
        <v>0</v>
      </c>
      <c r="H33" s="14">
        <v>0</v>
      </c>
      <c r="I33" s="96">
        <v>0</v>
      </c>
      <c r="J33" s="13">
        <v>0</v>
      </c>
      <c r="K33" s="14">
        <v>0</v>
      </c>
      <c r="L33" s="14">
        <v>0</v>
      </c>
      <c r="M33" s="14">
        <v>16202000</v>
      </c>
      <c r="N33" s="14">
        <v>724000</v>
      </c>
      <c r="O33" s="96">
        <v>16926000</v>
      </c>
      <c r="P33" s="99">
        <v>22005000</v>
      </c>
      <c r="Q33" s="13">
        <v>34621000</v>
      </c>
      <c r="R33" s="14">
        <v>29575000</v>
      </c>
      <c r="S33" s="14">
        <v>366852000</v>
      </c>
      <c r="T33" s="14">
        <v>5334000</v>
      </c>
      <c r="U33" s="14">
        <v>0</v>
      </c>
      <c r="V33" s="14">
        <v>0</v>
      </c>
      <c r="W33" s="14">
        <v>1541000</v>
      </c>
      <c r="X33" s="14">
        <v>1621000</v>
      </c>
      <c r="Y33" s="14">
        <v>59000</v>
      </c>
      <c r="Z33" s="14">
        <v>0</v>
      </c>
      <c r="AA33" s="14">
        <v>4000</v>
      </c>
      <c r="AB33" s="96">
        <v>439607000</v>
      </c>
      <c r="AC33" s="13">
        <v>4110000</v>
      </c>
      <c r="AD33" s="14">
        <v>145000</v>
      </c>
      <c r="AE33" s="14">
        <v>0</v>
      </c>
      <c r="AF33" s="96">
        <v>3965000</v>
      </c>
      <c r="AG33" s="99">
        <v>465577000</v>
      </c>
      <c r="AH33" s="14">
        <v>559000</v>
      </c>
      <c r="AI33" s="14">
        <v>0</v>
      </c>
      <c r="AJ33" s="14">
        <v>0</v>
      </c>
      <c r="AK33" s="14">
        <v>7646000</v>
      </c>
      <c r="AL33" s="14">
        <v>0</v>
      </c>
      <c r="AM33" s="14">
        <v>0</v>
      </c>
      <c r="AN33" s="14">
        <v>0</v>
      </c>
      <c r="AO33" s="96">
        <v>7646000</v>
      </c>
      <c r="AP33" s="99">
        <v>8205000</v>
      </c>
      <c r="AQ33" s="14">
        <v>3703000</v>
      </c>
      <c r="AR33" s="14">
        <v>0</v>
      </c>
      <c r="AS33" s="14">
        <v>3714000</v>
      </c>
      <c r="AT33" s="14">
        <v>2490000</v>
      </c>
      <c r="AU33" s="14">
        <v>0</v>
      </c>
      <c r="AV33" s="14">
        <v>0</v>
      </c>
      <c r="AW33" s="102">
        <v>6204000</v>
      </c>
      <c r="AX33" s="14">
        <v>0</v>
      </c>
      <c r="AY33" s="96">
        <v>9907000</v>
      </c>
      <c r="AZ33" s="99">
        <v>18112000</v>
      </c>
      <c r="BA33" s="14">
        <v>183105000</v>
      </c>
      <c r="BB33" s="14">
        <v>264360000</v>
      </c>
      <c r="BC33" s="96">
        <v>447465000</v>
      </c>
      <c r="BD33" s="99">
        <v>465577000</v>
      </c>
      <c r="BE33" s="14">
        <v>22509000</v>
      </c>
      <c r="BF33" s="14">
        <v>3235000</v>
      </c>
      <c r="BG33" s="14">
        <v>5229000</v>
      </c>
      <c r="BH33" s="14">
        <v>9609000</v>
      </c>
      <c r="BI33" s="14">
        <v>0</v>
      </c>
      <c r="BJ33" s="14">
        <v>327000</v>
      </c>
      <c r="BK33" s="14">
        <v>0</v>
      </c>
      <c r="BL33" s="14">
        <v>2836000</v>
      </c>
      <c r="BM33" s="96">
        <v>43745000</v>
      </c>
      <c r="BN33" s="14">
        <v>0</v>
      </c>
      <c r="BO33" s="14">
        <v>0</v>
      </c>
      <c r="BP33" s="14">
        <v>16794000</v>
      </c>
      <c r="BQ33" s="14">
        <v>0</v>
      </c>
      <c r="BR33" s="14">
        <v>13991000</v>
      </c>
      <c r="BS33" s="14">
        <v>0</v>
      </c>
      <c r="BT33" s="14">
        <v>0</v>
      </c>
      <c r="BU33" s="14">
        <v>334000</v>
      </c>
      <c r="BV33" s="14">
        <v>0</v>
      </c>
      <c r="BW33" s="14">
        <v>0</v>
      </c>
      <c r="BX33" s="14">
        <v>0</v>
      </c>
      <c r="BY33" s="14">
        <v>139000</v>
      </c>
      <c r="BZ33" s="96">
        <v>31258000</v>
      </c>
      <c r="CA33" s="99">
        <v>12487000</v>
      </c>
      <c r="CB33" s="14">
        <v>385000</v>
      </c>
      <c r="CC33" s="14">
        <v>0</v>
      </c>
      <c r="CD33" s="14">
        <v>0</v>
      </c>
      <c r="CE33" s="14">
        <v>0</v>
      </c>
      <c r="CF33" s="14">
        <v>0</v>
      </c>
      <c r="CG33" s="14">
        <v>0</v>
      </c>
      <c r="CH33" s="14">
        <v>-785000</v>
      </c>
      <c r="CI33" s="14">
        <v>-10534000</v>
      </c>
      <c r="CJ33" s="96">
        <v>-10934000</v>
      </c>
      <c r="CK33" s="14">
        <v>0</v>
      </c>
      <c r="CL33" s="14">
        <v>0</v>
      </c>
      <c r="CM33" s="14">
        <v>0</v>
      </c>
      <c r="CN33" s="14">
        <v>0</v>
      </c>
      <c r="CO33" s="14">
        <v>0</v>
      </c>
      <c r="CP33" s="14">
        <v>-261000</v>
      </c>
      <c r="CQ33" s="14">
        <v>0</v>
      </c>
      <c r="CR33" s="96">
        <v>-261000</v>
      </c>
      <c r="CS33" s="99">
        <v>1292000</v>
      </c>
      <c r="CT33" s="13">
        <v>17271000</v>
      </c>
      <c r="CU33" s="19">
        <v>18563000</v>
      </c>
      <c r="CV33" s="13">
        <v>1380000</v>
      </c>
      <c r="CW33" s="14">
        <v>526000</v>
      </c>
      <c r="CX33" s="14">
        <v>-147000</v>
      </c>
      <c r="CY33" s="14">
        <v>22000</v>
      </c>
      <c r="CZ33" s="19">
        <v>-7000</v>
      </c>
      <c r="DA33" s="13">
        <v>22951000</v>
      </c>
      <c r="DB33" s="14">
        <v>0</v>
      </c>
      <c r="DC33" s="14">
        <v>0</v>
      </c>
      <c r="DD33" s="14">
        <v>0</v>
      </c>
      <c r="DE33" s="14">
        <v>3280000</v>
      </c>
      <c r="DF33" s="14">
        <v>15103000</v>
      </c>
      <c r="DG33" s="14">
        <v>1644000</v>
      </c>
      <c r="DH33" s="19">
        <v>795000</v>
      </c>
      <c r="DI33" s="13">
        <v>378000</v>
      </c>
      <c r="DJ33" s="14">
        <v>0</v>
      </c>
      <c r="DK33" s="14">
        <v>0</v>
      </c>
      <c r="DL33" s="14">
        <v>0</v>
      </c>
      <c r="DM33" s="14">
        <v>0</v>
      </c>
      <c r="DN33" s="14">
        <v>377000</v>
      </c>
      <c r="DO33" s="19">
        <v>2000</v>
      </c>
      <c r="DP33" s="13">
        <v>13239000</v>
      </c>
      <c r="DQ33" s="14">
        <v>201000</v>
      </c>
      <c r="DR33" s="14">
        <v>161000</v>
      </c>
      <c r="DS33" s="14">
        <v>1327000</v>
      </c>
      <c r="DT33" s="14">
        <v>0</v>
      </c>
      <c r="DU33" s="14">
        <v>2192000</v>
      </c>
      <c r="DV33" s="14">
        <v>13000</v>
      </c>
      <c r="DW33" s="14">
        <v>12760000</v>
      </c>
      <c r="DX33" s="19">
        <v>16000</v>
      </c>
      <c r="DY33" s="14">
        <v>0</v>
      </c>
      <c r="DZ33" s="14">
        <v>0</v>
      </c>
      <c r="EA33" s="14">
        <v>0</v>
      </c>
      <c r="EB33" s="19">
        <v>0</v>
      </c>
      <c r="EC33" s="14">
        <v>0</v>
      </c>
      <c r="ED33" s="14">
        <v>0</v>
      </c>
      <c r="EE33" s="14">
        <v>0</v>
      </c>
      <c r="EF33" s="14">
        <v>7780000</v>
      </c>
      <c r="EG33" s="14">
        <v>0</v>
      </c>
      <c r="EH33" s="14">
        <v>334000</v>
      </c>
      <c r="EI33" s="14">
        <v>0</v>
      </c>
      <c r="EJ33" s="19">
        <v>260000</v>
      </c>
      <c r="EK33" s="14">
        <v>0</v>
      </c>
      <c r="EL33" s="14">
        <v>3103000</v>
      </c>
      <c r="EM33" s="19">
        <v>103000</v>
      </c>
      <c r="EN33" s="96">
        <v>9453000</v>
      </c>
    </row>
    <row r="34" spans="1:144" x14ac:dyDescent="0.2">
      <c r="A34" s="4" t="s">
        <v>25</v>
      </c>
      <c r="B34" s="13">
        <v>0</v>
      </c>
      <c r="C34" s="14">
        <v>0</v>
      </c>
      <c r="D34" s="14">
        <v>0</v>
      </c>
      <c r="E34" s="14">
        <v>3393000</v>
      </c>
      <c r="F34" s="96">
        <v>3393000</v>
      </c>
      <c r="G34" s="13">
        <v>0</v>
      </c>
      <c r="H34" s="14">
        <v>0</v>
      </c>
      <c r="I34" s="96">
        <v>0</v>
      </c>
      <c r="J34" s="13">
        <v>0</v>
      </c>
      <c r="K34" s="14">
        <v>0</v>
      </c>
      <c r="L34" s="14">
        <v>0</v>
      </c>
      <c r="M34" s="14">
        <v>72537000</v>
      </c>
      <c r="N34" s="14">
        <v>3273000</v>
      </c>
      <c r="O34" s="96">
        <v>75810000</v>
      </c>
      <c r="P34" s="99">
        <v>79203000</v>
      </c>
      <c r="Q34" s="13">
        <v>295764999.67000002</v>
      </c>
      <c r="R34" s="14">
        <v>305148000</v>
      </c>
      <c r="S34" s="14">
        <v>870232000</v>
      </c>
      <c r="T34" s="14">
        <v>19109000</v>
      </c>
      <c r="U34" s="14">
        <v>86509000</v>
      </c>
      <c r="V34" s="14">
        <v>2750000</v>
      </c>
      <c r="W34" s="14">
        <v>8720000</v>
      </c>
      <c r="X34" s="14">
        <v>11803000</v>
      </c>
      <c r="Y34" s="14">
        <v>0</v>
      </c>
      <c r="Z34" s="14">
        <v>113000</v>
      </c>
      <c r="AA34" s="14">
        <v>196000</v>
      </c>
      <c r="AB34" s="96">
        <v>1600344999.6700001</v>
      </c>
      <c r="AC34" s="13">
        <v>13774000</v>
      </c>
      <c r="AD34" s="14">
        <v>0</v>
      </c>
      <c r="AE34" s="14">
        <v>0</v>
      </c>
      <c r="AF34" s="96">
        <v>13774000</v>
      </c>
      <c r="AG34" s="99">
        <v>1693321999.6700001</v>
      </c>
      <c r="AH34" s="14">
        <v>3306000</v>
      </c>
      <c r="AI34" s="14">
        <v>0</v>
      </c>
      <c r="AJ34" s="14">
        <v>0</v>
      </c>
      <c r="AK34" s="14">
        <v>0</v>
      </c>
      <c r="AL34" s="14">
        <v>0</v>
      </c>
      <c r="AM34" s="14">
        <v>3960000</v>
      </c>
      <c r="AN34" s="14">
        <v>41725000</v>
      </c>
      <c r="AO34" s="96">
        <v>45685000</v>
      </c>
      <c r="AP34" s="99">
        <v>48991000</v>
      </c>
      <c r="AQ34" s="14">
        <v>13284000</v>
      </c>
      <c r="AR34" s="14">
        <v>0</v>
      </c>
      <c r="AS34" s="14">
        <v>15367000</v>
      </c>
      <c r="AT34" s="14">
        <v>11688000</v>
      </c>
      <c r="AU34" s="14">
        <v>0</v>
      </c>
      <c r="AV34" s="14">
        <v>0</v>
      </c>
      <c r="AW34" s="102">
        <v>27055000</v>
      </c>
      <c r="AX34" s="14">
        <v>0</v>
      </c>
      <c r="AY34" s="96">
        <v>40339000</v>
      </c>
      <c r="AZ34" s="99">
        <v>89330000</v>
      </c>
      <c r="BA34" s="14">
        <v>749326000</v>
      </c>
      <c r="BB34" s="14">
        <v>854666000</v>
      </c>
      <c r="BC34" s="96">
        <v>1603992000</v>
      </c>
      <c r="BD34" s="99">
        <v>1693322000</v>
      </c>
      <c r="BE34" s="14">
        <v>116993000</v>
      </c>
      <c r="BF34" s="14">
        <v>44709000</v>
      </c>
      <c r="BG34" s="14">
        <v>8647000</v>
      </c>
      <c r="BH34" s="14">
        <v>24650000</v>
      </c>
      <c r="BI34" s="14">
        <v>0</v>
      </c>
      <c r="BJ34" s="14">
        <v>1685000</v>
      </c>
      <c r="BK34" s="14">
        <v>0</v>
      </c>
      <c r="BL34" s="14">
        <v>0</v>
      </c>
      <c r="BM34" s="96">
        <v>196684000</v>
      </c>
      <c r="BN34" s="14">
        <v>5311000</v>
      </c>
      <c r="BO34" s="14">
        <v>0</v>
      </c>
      <c r="BP34" s="14">
        <v>58283000</v>
      </c>
      <c r="BQ34" s="14">
        <v>0</v>
      </c>
      <c r="BR34" s="14">
        <v>75300000</v>
      </c>
      <c r="BS34" s="14">
        <v>0</v>
      </c>
      <c r="BT34" s="14">
        <v>0</v>
      </c>
      <c r="BU34" s="14">
        <v>0</v>
      </c>
      <c r="BV34" s="14">
        <v>0</v>
      </c>
      <c r="BW34" s="14">
        <v>0</v>
      </c>
      <c r="BX34" s="14">
        <v>0</v>
      </c>
      <c r="BY34" s="14">
        <v>211000</v>
      </c>
      <c r="BZ34" s="96">
        <v>139105000</v>
      </c>
      <c r="CA34" s="99">
        <v>57579000</v>
      </c>
      <c r="CB34" s="14">
        <v>1082000</v>
      </c>
      <c r="CC34" s="14">
        <v>0</v>
      </c>
      <c r="CD34" s="14">
        <v>0</v>
      </c>
      <c r="CE34" s="14">
        <v>0</v>
      </c>
      <c r="CF34" s="14">
        <v>0</v>
      </c>
      <c r="CG34" s="14">
        <v>0</v>
      </c>
      <c r="CH34" s="14">
        <v>0</v>
      </c>
      <c r="CI34" s="14">
        <v>-50429000</v>
      </c>
      <c r="CJ34" s="96">
        <v>-49347000</v>
      </c>
      <c r="CK34" s="14">
        <v>0</v>
      </c>
      <c r="CL34" s="14">
        <v>0</v>
      </c>
      <c r="CM34" s="14">
        <v>0</v>
      </c>
      <c r="CN34" s="14">
        <v>3000000</v>
      </c>
      <c r="CO34" s="14">
        <v>0</v>
      </c>
      <c r="CP34" s="14">
        <v>-4095000</v>
      </c>
      <c r="CQ34" s="14">
        <v>-2130000</v>
      </c>
      <c r="CR34" s="96">
        <v>-3225000</v>
      </c>
      <c r="CS34" s="99">
        <v>5007000</v>
      </c>
      <c r="CT34" s="13">
        <v>70923000</v>
      </c>
      <c r="CU34" s="19">
        <v>75930000</v>
      </c>
      <c r="CV34" s="13">
        <v>2668000</v>
      </c>
      <c r="CW34" s="14">
        <v>921000</v>
      </c>
      <c r="CX34" s="14">
        <v>-2067000</v>
      </c>
      <c r="CY34" s="14">
        <v>-2340000</v>
      </c>
      <c r="CZ34" s="19">
        <v>-14000</v>
      </c>
      <c r="DA34" s="13">
        <v>117216886</v>
      </c>
      <c r="DB34" s="14">
        <v>27022000</v>
      </c>
      <c r="DC34" s="14">
        <v>205000</v>
      </c>
      <c r="DD34" s="14">
        <v>555000</v>
      </c>
      <c r="DE34" s="14">
        <v>4656000</v>
      </c>
      <c r="DF34" s="14">
        <v>35855000</v>
      </c>
      <c r="DG34" s="14">
        <v>10765000</v>
      </c>
      <c r="DH34" s="19">
        <v>18047000</v>
      </c>
      <c r="DI34" s="13">
        <v>1704000</v>
      </c>
      <c r="DJ34" s="14">
        <v>0</v>
      </c>
      <c r="DK34" s="14">
        <v>0</v>
      </c>
      <c r="DL34" s="14">
        <v>0</v>
      </c>
      <c r="DM34" s="14">
        <v>0</v>
      </c>
      <c r="DN34" s="14">
        <v>0</v>
      </c>
      <c r="DO34" s="19">
        <v>32582114</v>
      </c>
      <c r="DP34" s="13">
        <v>50062430</v>
      </c>
      <c r="DQ34" s="14">
        <v>368437</v>
      </c>
      <c r="DR34" s="14">
        <v>213000</v>
      </c>
      <c r="DS34" s="14">
        <v>5311000</v>
      </c>
      <c r="DT34" s="14">
        <v>0</v>
      </c>
      <c r="DU34" s="14">
        <v>8543133</v>
      </c>
      <c r="DV34" s="14">
        <v>0</v>
      </c>
      <c r="DW34" s="14">
        <v>73214000</v>
      </c>
      <c r="DX34" s="19">
        <v>318000</v>
      </c>
      <c r="DY34" s="14">
        <v>0</v>
      </c>
      <c r="DZ34" s="14">
        <v>0</v>
      </c>
      <c r="EA34" s="14">
        <v>0</v>
      </c>
      <c r="EB34" s="19">
        <v>0</v>
      </c>
      <c r="EC34" s="14">
        <v>0</v>
      </c>
      <c r="ED34" s="14">
        <v>0</v>
      </c>
      <c r="EE34" s="14">
        <v>0</v>
      </c>
      <c r="EF34" s="14">
        <v>37274000</v>
      </c>
      <c r="EG34" s="14">
        <v>592000</v>
      </c>
      <c r="EH34" s="14">
        <v>2151000</v>
      </c>
      <c r="EI34" s="14">
        <v>0</v>
      </c>
      <c r="EJ34" s="19">
        <v>2200000</v>
      </c>
      <c r="EK34" s="14">
        <v>0</v>
      </c>
      <c r="EL34" s="14">
        <v>65031000</v>
      </c>
      <c r="EM34" s="19">
        <v>-6092000</v>
      </c>
      <c r="EN34" s="96">
        <v>127300000</v>
      </c>
    </row>
    <row r="35" spans="1:144" x14ac:dyDescent="0.2">
      <c r="A35" s="4" t="s">
        <v>26</v>
      </c>
      <c r="B35" s="13">
        <v>0</v>
      </c>
      <c r="C35" s="14">
        <v>0</v>
      </c>
      <c r="D35" s="14">
        <v>0</v>
      </c>
      <c r="E35" s="14">
        <v>11340000</v>
      </c>
      <c r="F35" s="96">
        <v>11340000</v>
      </c>
      <c r="G35" s="13">
        <v>0</v>
      </c>
      <c r="H35" s="14">
        <v>0</v>
      </c>
      <c r="I35" s="96">
        <v>0</v>
      </c>
      <c r="J35" s="13">
        <v>0</v>
      </c>
      <c r="K35" s="14">
        <v>0</v>
      </c>
      <c r="L35" s="14">
        <v>0</v>
      </c>
      <c r="M35" s="14">
        <v>151297000</v>
      </c>
      <c r="N35" s="14">
        <v>230000</v>
      </c>
      <c r="O35" s="96">
        <v>151527000</v>
      </c>
      <c r="P35" s="99">
        <v>162867000</v>
      </c>
      <c r="Q35" s="13">
        <v>1127985000</v>
      </c>
      <c r="R35" s="14">
        <v>255239000</v>
      </c>
      <c r="S35" s="14">
        <v>708963000</v>
      </c>
      <c r="T35" s="14">
        <v>11980000</v>
      </c>
      <c r="U35" s="14">
        <v>12827000</v>
      </c>
      <c r="V35" s="14">
        <v>0</v>
      </c>
      <c r="W35" s="14">
        <v>17980000</v>
      </c>
      <c r="X35" s="14">
        <v>14308000</v>
      </c>
      <c r="Y35" s="14">
        <v>160000</v>
      </c>
      <c r="Z35" s="14">
        <v>0</v>
      </c>
      <c r="AA35" s="14">
        <v>0</v>
      </c>
      <c r="AB35" s="96">
        <v>2149442000</v>
      </c>
      <c r="AC35" s="13">
        <v>29244000</v>
      </c>
      <c r="AD35" s="14">
        <v>1684000</v>
      </c>
      <c r="AE35" s="14">
        <v>0</v>
      </c>
      <c r="AF35" s="96">
        <v>27560000</v>
      </c>
      <c r="AG35" s="99">
        <v>2339869000</v>
      </c>
      <c r="AH35" s="14">
        <v>35969000</v>
      </c>
      <c r="AI35" s="14">
        <v>0</v>
      </c>
      <c r="AJ35" s="14">
        <v>0</v>
      </c>
      <c r="AK35" s="14">
        <v>0</v>
      </c>
      <c r="AL35" s="14">
        <v>0</v>
      </c>
      <c r="AM35" s="14">
        <v>8634000</v>
      </c>
      <c r="AN35" s="14">
        <v>49891000</v>
      </c>
      <c r="AO35" s="96">
        <v>58525000</v>
      </c>
      <c r="AP35" s="99">
        <v>94494000</v>
      </c>
      <c r="AQ35" s="14">
        <v>26299000</v>
      </c>
      <c r="AR35" s="14">
        <v>0</v>
      </c>
      <c r="AS35" s="14">
        <v>17922000</v>
      </c>
      <c r="AT35" s="14">
        <v>911000</v>
      </c>
      <c r="AU35" s="14">
        <v>0</v>
      </c>
      <c r="AV35" s="14">
        <v>0</v>
      </c>
      <c r="AW35" s="102">
        <v>18833000</v>
      </c>
      <c r="AX35" s="14">
        <v>0</v>
      </c>
      <c r="AY35" s="96">
        <v>45132000</v>
      </c>
      <c r="AZ35" s="99">
        <v>139626000</v>
      </c>
      <c r="BA35" s="14">
        <v>875922000</v>
      </c>
      <c r="BB35" s="14">
        <v>1324321000</v>
      </c>
      <c r="BC35" s="96">
        <v>2200243000</v>
      </c>
      <c r="BD35" s="99">
        <v>2339869000</v>
      </c>
      <c r="BE35" s="14">
        <v>140410000</v>
      </c>
      <c r="BF35" s="14">
        <v>15148000</v>
      </c>
      <c r="BG35" s="14">
        <v>13275000</v>
      </c>
      <c r="BH35" s="14">
        <v>25102000</v>
      </c>
      <c r="BI35" s="14">
        <v>0</v>
      </c>
      <c r="BJ35" s="14">
        <v>3707000</v>
      </c>
      <c r="BK35" s="14">
        <v>0</v>
      </c>
      <c r="BL35" s="14">
        <v>24357000</v>
      </c>
      <c r="BM35" s="96">
        <v>221999000</v>
      </c>
      <c r="BN35" s="14">
        <v>0</v>
      </c>
      <c r="BO35" s="14">
        <v>0</v>
      </c>
      <c r="BP35" s="14">
        <v>73607000</v>
      </c>
      <c r="BQ35" s="14">
        <v>0</v>
      </c>
      <c r="BR35" s="14">
        <v>79205000</v>
      </c>
      <c r="BS35" s="14">
        <v>0</v>
      </c>
      <c r="BT35" s="14">
        <v>0</v>
      </c>
      <c r="BU35" s="14">
        <v>3154000</v>
      </c>
      <c r="BV35" s="14">
        <v>0</v>
      </c>
      <c r="BW35" s="14">
        <v>0</v>
      </c>
      <c r="BX35" s="14">
        <v>0</v>
      </c>
      <c r="BY35" s="14">
        <v>8439000</v>
      </c>
      <c r="BZ35" s="96">
        <v>164405000</v>
      </c>
      <c r="CA35" s="99">
        <v>57594000</v>
      </c>
      <c r="CB35" s="14">
        <v>857000</v>
      </c>
      <c r="CC35" s="14">
        <v>0</v>
      </c>
      <c r="CD35" s="14">
        <v>0</v>
      </c>
      <c r="CE35" s="14">
        <v>0</v>
      </c>
      <c r="CF35" s="14">
        <v>0</v>
      </c>
      <c r="CG35" s="14">
        <v>0</v>
      </c>
      <c r="CH35" s="14">
        <v>0</v>
      </c>
      <c r="CI35" s="14">
        <v>-51528000</v>
      </c>
      <c r="CJ35" s="96">
        <v>-50671000</v>
      </c>
      <c r="CK35" s="14">
        <v>0</v>
      </c>
      <c r="CL35" s="14">
        <v>0</v>
      </c>
      <c r="CM35" s="14">
        <v>0</v>
      </c>
      <c r="CN35" s="14">
        <v>10000000</v>
      </c>
      <c r="CO35" s="14">
        <v>0</v>
      </c>
      <c r="CP35" s="14">
        <v>-3301000</v>
      </c>
      <c r="CQ35" s="14">
        <v>-4521000</v>
      </c>
      <c r="CR35" s="96">
        <v>2178000</v>
      </c>
      <c r="CS35" s="99">
        <v>9101000</v>
      </c>
      <c r="CT35" s="13">
        <v>153578000</v>
      </c>
      <c r="CU35" s="19">
        <v>162679000</v>
      </c>
      <c r="CV35" s="13">
        <v>4188000</v>
      </c>
      <c r="CW35" s="14">
        <v>1223000</v>
      </c>
      <c r="CX35" s="14">
        <v>16000</v>
      </c>
      <c r="CY35" s="14">
        <v>-1332000</v>
      </c>
      <c r="CZ35" s="19">
        <v>0</v>
      </c>
      <c r="DA35" s="13">
        <v>140358000</v>
      </c>
      <c r="DB35" s="14">
        <v>8199000</v>
      </c>
      <c r="DC35" s="14">
        <v>0</v>
      </c>
      <c r="DD35" s="14">
        <v>4730000</v>
      </c>
      <c r="DE35" s="14">
        <v>4741000</v>
      </c>
      <c r="DF35" s="14">
        <v>38377000</v>
      </c>
      <c r="DG35" s="14">
        <v>5269000</v>
      </c>
      <c r="DH35" s="19">
        <v>7735000</v>
      </c>
      <c r="DI35" s="13">
        <v>3657000</v>
      </c>
      <c r="DJ35" s="14">
        <v>1844000</v>
      </c>
      <c r="DK35" s="14">
        <v>678000</v>
      </c>
      <c r="DL35" s="14">
        <v>0</v>
      </c>
      <c r="DM35" s="14">
        <v>0</v>
      </c>
      <c r="DN35" s="14">
        <v>-907000</v>
      </c>
      <c r="DO35" s="19">
        <v>5867000</v>
      </c>
      <c r="DP35" s="13">
        <v>58379000</v>
      </c>
      <c r="DQ35" s="14">
        <v>443000</v>
      </c>
      <c r="DR35" s="14">
        <v>359000</v>
      </c>
      <c r="DS35" s="14">
        <v>5572000</v>
      </c>
      <c r="DT35" s="14">
        <v>0</v>
      </c>
      <c r="DU35" s="14">
        <v>7739000</v>
      </c>
      <c r="DV35" s="14">
        <v>2771000</v>
      </c>
      <c r="DW35" s="14">
        <v>66957000</v>
      </c>
      <c r="DX35" s="19">
        <v>-72000</v>
      </c>
      <c r="DY35" s="14">
        <v>4044000</v>
      </c>
      <c r="DZ35" s="14">
        <v>0</v>
      </c>
      <c r="EA35" s="14">
        <v>0</v>
      </c>
      <c r="EB35" s="19">
        <v>0</v>
      </c>
      <c r="EC35" s="14">
        <v>0</v>
      </c>
      <c r="ED35" s="14">
        <v>0</v>
      </c>
      <c r="EE35" s="14">
        <v>0</v>
      </c>
      <c r="EF35" s="14">
        <v>29054000</v>
      </c>
      <c r="EG35" s="14">
        <v>0</v>
      </c>
      <c r="EH35" s="14">
        <v>3131000</v>
      </c>
      <c r="EI35" s="14">
        <v>0</v>
      </c>
      <c r="EJ35" s="19">
        <v>11245000</v>
      </c>
      <c r="EK35" s="14">
        <v>0</v>
      </c>
      <c r="EL35" s="14">
        <v>-48728000</v>
      </c>
      <c r="EM35" s="19">
        <v>457000</v>
      </c>
      <c r="EN35" s="96">
        <v>-17345000</v>
      </c>
    </row>
    <row r="36" spans="1:144" x14ac:dyDescent="0.2">
      <c r="A36" s="4" t="s">
        <v>27</v>
      </c>
      <c r="B36" s="13">
        <v>0</v>
      </c>
      <c r="C36" s="14">
        <v>0</v>
      </c>
      <c r="D36" s="14">
        <v>0</v>
      </c>
      <c r="E36" s="14">
        <v>105528000</v>
      </c>
      <c r="F36" s="96">
        <v>105528000</v>
      </c>
      <c r="G36" s="13">
        <v>0</v>
      </c>
      <c r="H36" s="14">
        <v>0</v>
      </c>
      <c r="I36" s="96">
        <v>0</v>
      </c>
      <c r="J36" s="13">
        <v>0</v>
      </c>
      <c r="K36" s="14">
        <v>0</v>
      </c>
      <c r="L36" s="14">
        <v>0</v>
      </c>
      <c r="M36" s="14">
        <v>0</v>
      </c>
      <c r="N36" s="14">
        <v>10357000</v>
      </c>
      <c r="O36" s="96">
        <v>10357000</v>
      </c>
      <c r="P36" s="99">
        <v>115885000</v>
      </c>
      <c r="Q36" s="13">
        <v>720478000</v>
      </c>
      <c r="R36" s="14">
        <v>288421000</v>
      </c>
      <c r="S36" s="14">
        <v>1391295000</v>
      </c>
      <c r="T36" s="14">
        <v>29772000</v>
      </c>
      <c r="U36" s="14">
        <v>0</v>
      </c>
      <c r="V36" s="14">
        <v>3500000</v>
      </c>
      <c r="W36" s="14">
        <v>18398000</v>
      </c>
      <c r="X36" s="14">
        <v>57216000</v>
      </c>
      <c r="Y36" s="14">
        <v>783000</v>
      </c>
      <c r="Z36" s="14">
        <v>0</v>
      </c>
      <c r="AA36" s="14">
        <v>1127000</v>
      </c>
      <c r="AB36" s="96">
        <v>2510990000</v>
      </c>
      <c r="AC36" s="13">
        <v>33564000</v>
      </c>
      <c r="AD36" s="14">
        <v>10767000</v>
      </c>
      <c r="AE36" s="14">
        <v>0</v>
      </c>
      <c r="AF36" s="96">
        <v>22797000</v>
      </c>
      <c r="AG36" s="99">
        <v>2649672000</v>
      </c>
      <c r="AH36" s="14">
        <v>0</v>
      </c>
      <c r="AI36" s="14">
        <v>1030000</v>
      </c>
      <c r="AJ36" s="14">
        <v>0</v>
      </c>
      <c r="AK36" s="14">
        <v>64811000</v>
      </c>
      <c r="AL36" s="14">
        <v>0</v>
      </c>
      <c r="AM36" s="14">
        <v>0</v>
      </c>
      <c r="AN36" s="14">
        <v>0</v>
      </c>
      <c r="AO36" s="96">
        <v>64811000</v>
      </c>
      <c r="AP36" s="99">
        <v>65841000</v>
      </c>
      <c r="AQ36" s="14">
        <v>42250000</v>
      </c>
      <c r="AR36" s="14">
        <v>0</v>
      </c>
      <c r="AS36" s="14">
        <v>32634000</v>
      </c>
      <c r="AT36" s="14">
        <v>16693000</v>
      </c>
      <c r="AU36" s="14">
        <v>0</v>
      </c>
      <c r="AV36" s="14">
        <v>0</v>
      </c>
      <c r="AW36" s="102">
        <v>49327000</v>
      </c>
      <c r="AX36" s="14">
        <v>135000</v>
      </c>
      <c r="AY36" s="96">
        <v>91712000</v>
      </c>
      <c r="AZ36" s="99">
        <v>157553000</v>
      </c>
      <c r="BA36" s="14">
        <v>1451581000</v>
      </c>
      <c r="BB36" s="14">
        <v>1040537000</v>
      </c>
      <c r="BC36" s="96">
        <v>2492118000</v>
      </c>
      <c r="BD36" s="99">
        <v>2649671000</v>
      </c>
      <c r="BE36" s="14">
        <v>193412000</v>
      </c>
      <c r="BF36" s="14">
        <v>129729000</v>
      </c>
      <c r="BG36" s="14">
        <v>34614000</v>
      </c>
      <c r="BH36" s="14">
        <v>47556000</v>
      </c>
      <c r="BI36" s="14">
        <v>0</v>
      </c>
      <c r="BJ36" s="14">
        <v>2005000</v>
      </c>
      <c r="BK36" s="14">
        <v>0</v>
      </c>
      <c r="BL36" s="14">
        <v>4524000</v>
      </c>
      <c r="BM36" s="96">
        <v>411840000</v>
      </c>
      <c r="BN36" s="14">
        <v>11765000</v>
      </c>
      <c r="BO36" s="14">
        <v>0</v>
      </c>
      <c r="BP36" s="14">
        <v>130454000</v>
      </c>
      <c r="BQ36" s="14">
        <v>244000</v>
      </c>
      <c r="BR36" s="14">
        <v>171315000</v>
      </c>
      <c r="BS36" s="14">
        <v>0</v>
      </c>
      <c r="BT36" s="14">
        <v>0</v>
      </c>
      <c r="BU36" s="14">
        <v>1901000</v>
      </c>
      <c r="BV36" s="14">
        <v>0</v>
      </c>
      <c r="BW36" s="14">
        <v>0</v>
      </c>
      <c r="BX36" s="14">
        <v>0</v>
      </c>
      <c r="BY36" s="14">
        <v>3434000</v>
      </c>
      <c r="BZ36" s="96">
        <v>319113000</v>
      </c>
      <c r="CA36" s="99">
        <v>92727000</v>
      </c>
      <c r="CB36" s="14">
        <v>10167000</v>
      </c>
      <c r="CC36" s="14">
        <v>6801000</v>
      </c>
      <c r="CD36" s="14">
        <v>0</v>
      </c>
      <c r="CE36" s="14">
        <v>0</v>
      </c>
      <c r="CF36" s="14">
        <v>0</v>
      </c>
      <c r="CG36" s="14">
        <v>0</v>
      </c>
      <c r="CH36" s="14">
        <v>0</v>
      </c>
      <c r="CI36" s="14">
        <v>-124470000</v>
      </c>
      <c r="CJ36" s="96">
        <v>-107502000</v>
      </c>
      <c r="CK36" s="14">
        <v>0</v>
      </c>
      <c r="CL36" s="14">
        <v>0</v>
      </c>
      <c r="CM36" s="14">
        <v>0</v>
      </c>
      <c r="CN36" s="14">
        <v>26000000</v>
      </c>
      <c r="CO36" s="14">
        <v>0</v>
      </c>
      <c r="CP36" s="14">
        <v>-8835000</v>
      </c>
      <c r="CQ36" s="14">
        <v>0</v>
      </c>
      <c r="CR36" s="96">
        <v>17165000</v>
      </c>
      <c r="CS36" s="99">
        <v>2390000</v>
      </c>
      <c r="CT36" s="13">
        <v>102558000</v>
      </c>
      <c r="CU36" s="19">
        <v>105528000</v>
      </c>
      <c r="CV36" s="13">
        <v>-5830</v>
      </c>
      <c r="CW36" s="14">
        <v>475000</v>
      </c>
      <c r="CX36" s="14">
        <v>3543000</v>
      </c>
      <c r="CY36" s="14">
        <v>310000</v>
      </c>
      <c r="CZ36" s="19">
        <v>-26000</v>
      </c>
      <c r="DA36" s="13">
        <v>230370000</v>
      </c>
      <c r="DB36" s="14">
        <v>53654000</v>
      </c>
      <c r="DC36" s="14">
        <v>0</v>
      </c>
      <c r="DD36" s="14">
        <v>10280000</v>
      </c>
      <c r="DE36" s="14">
        <v>14457000</v>
      </c>
      <c r="DF36" s="14">
        <v>78383000</v>
      </c>
      <c r="DG36" s="14">
        <v>6702000</v>
      </c>
      <c r="DH36" s="19">
        <v>85905000</v>
      </c>
      <c r="DI36" s="13">
        <v>2005000</v>
      </c>
      <c r="DJ36" s="14">
        <v>0</v>
      </c>
      <c r="DK36" s="14">
        <v>572000</v>
      </c>
      <c r="DL36" s="14">
        <v>0</v>
      </c>
      <c r="DM36" s="14">
        <v>0</v>
      </c>
      <c r="DN36" s="14">
        <v>0</v>
      </c>
      <c r="DO36" s="19">
        <v>6134000</v>
      </c>
      <c r="DP36" s="13">
        <v>115677000</v>
      </c>
      <c r="DQ36" s="14">
        <v>419000</v>
      </c>
      <c r="DR36" s="14">
        <v>491000</v>
      </c>
      <c r="DS36" s="14">
        <v>11765000</v>
      </c>
      <c r="DT36" s="14">
        <v>0</v>
      </c>
      <c r="DU36" s="14">
        <v>13154000</v>
      </c>
      <c r="DV36" s="14">
        <v>13505000</v>
      </c>
      <c r="DW36" s="14">
        <v>107527000</v>
      </c>
      <c r="DX36" s="19">
        <v>2432000</v>
      </c>
      <c r="DY36" s="14">
        <v>0</v>
      </c>
      <c r="DZ36" s="14">
        <v>0</v>
      </c>
      <c r="EA36" s="14">
        <v>0</v>
      </c>
      <c r="EB36" s="19">
        <v>0</v>
      </c>
      <c r="EC36" s="14">
        <v>0</v>
      </c>
      <c r="ED36" s="14">
        <v>0</v>
      </c>
      <c r="EE36" s="14">
        <v>0</v>
      </c>
      <c r="EF36" s="14">
        <v>65951000</v>
      </c>
      <c r="EG36" s="14">
        <v>0</v>
      </c>
      <c r="EH36" s="14">
        <v>1897000</v>
      </c>
      <c r="EI36" s="14">
        <v>0</v>
      </c>
      <c r="EJ36" s="19">
        <v>28355000</v>
      </c>
      <c r="EK36" s="14">
        <v>0</v>
      </c>
      <c r="EL36" s="14">
        <v>31009000</v>
      </c>
      <c r="EM36" s="19">
        <v>-2005000</v>
      </c>
      <c r="EN36" s="96">
        <v>156293000</v>
      </c>
    </row>
    <row r="37" spans="1:144" x14ac:dyDescent="0.2">
      <c r="A37" s="4" t="s">
        <v>28</v>
      </c>
      <c r="B37" s="13">
        <v>0</v>
      </c>
      <c r="C37" s="14">
        <v>0</v>
      </c>
      <c r="D37" s="14">
        <v>0</v>
      </c>
      <c r="E37" s="14">
        <v>32742000</v>
      </c>
      <c r="F37" s="96">
        <v>32742000</v>
      </c>
      <c r="G37" s="13">
        <v>0</v>
      </c>
      <c r="H37" s="14">
        <v>0</v>
      </c>
      <c r="I37" s="96">
        <v>0</v>
      </c>
      <c r="J37" s="13">
        <v>0</v>
      </c>
      <c r="K37" s="14">
        <v>0</v>
      </c>
      <c r="L37" s="14">
        <v>0</v>
      </c>
      <c r="M37" s="14">
        <v>32000000</v>
      </c>
      <c r="N37" s="14">
        <v>1393000</v>
      </c>
      <c r="O37" s="96">
        <v>33393000</v>
      </c>
      <c r="P37" s="99">
        <v>66135000</v>
      </c>
      <c r="Q37" s="13">
        <v>78772000</v>
      </c>
      <c r="R37" s="14">
        <v>74349000</v>
      </c>
      <c r="S37" s="14">
        <v>829915000</v>
      </c>
      <c r="T37" s="14">
        <v>30265000</v>
      </c>
      <c r="U37" s="14">
        <v>0</v>
      </c>
      <c r="V37" s="14">
        <v>0</v>
      </c>
      <c r="W37" s="14">
        <v>8009000</v>
      </c>
      <c r="X37" s="14">
        <v>33615000</v>
      </c>
      <c r="Y37" s="14">
        <v>1204000</v>
      </c>
      <c r="Z37" s="14">
        <v>0</v>
      </c>
      <c r="AA37" s="14">
        <v>162000</v>
      </c>
      <c r="AB37" s="96">
        <v>1056291000</v>
      </c>
      <c r="AC37" s="13">
        <v>9705000</v>
      </c>
      <c r="AD37" s="14">
        <v>285000</v>
      </c>
      <c r="AE37" s="14">
        <v>0</v>
      </c>
      <c r="AF37" s="96">
        <v>9420000</v>
      </c>
      <c r="AG37" s="99">
        <v>1131846000</v>
      </c>
      <c r="AH37" s="14">
        <v>2805000</v>
      </c>
      <c r="AI37" s="14">
        <v>0</v>
      </c>
      <c r="AJ37" s="14">
        <v>0</v>
      </c>
      <c r="AK37" s="14">
        <v>0</v>
      </c>
      <c r="AL37" s="14">
        <v>0</v>
      </c>
      <c r="AM37" s="14">
        <v>1430000</v>
      </c>
      <c r="AN37" s="14">
        <v>15640000</v>
      </c>
      <c r="AO37" s="96">
        <v>17070000</v>
      </c>
      <c r="AP37" s="99">
        <v>19875000</v>
      </c>
      <c r="AQ37" s="14">
        <v>13479000</v>
      </c>
      <c r="AR37" s="14">
        <v>0</v>
      </c>
      <c r="AS37" s="14">
        <v>11123000</v>
      </c>
      <c r="AT37" s="14">
        <v>7211000</v>
      </c>
      <c r="AU37" s="14">
        <v>0</v>
      </c>
      <c r="AV37" s="14">
        <v>0</v>
      </c>
      <c r="AW37" s="102">
        <v>18334000</v>
      </c>
      <c r="AX37" s="14">
        <v>0</v>
      </c>
      <c r="AY37" s="96">
        <v>31813000</v>
      </c>
      <c r="AZ37" s="99">
        <v>51688000</v>
      </c>
      <c r="BA37" s="14">
        <v>417272000</v>
      </c>
      <c r="BB37" s="14">
        <v>662886000</v>
      </c>
      <c r="BC37" s="96">
        <v>1080158000</v>
      </c>
      <c r="BD37" s="99">
        <v>1131846000</v>
      </c>
      <c r="BE37" s="14">
        <v>77556000</v>
      </c>
      <c r="BF37" s="14">
        <v>21448000</v>
      </c>
      <c r="BG37" s="14">
        <v>25418000</v>
      </c>
      <c r="BH37" s="14">
        <v>8566000</v>
      </c>
      <c r="BI37" s="14">
        <v>0</v>
      </c>
      <c r="BJ37" s="14">
        <v>1136000</v>
      </c>
      <c r="BK37" s="14">
        <v>0</v>
      </c>
      <c r="BL37" s="14">
        <v>8509000</v>
      </c>
      <c r="BM37" s="96">
        <v>142633000</v>
      </c>
      <c r="BN37" s="14">
        <v>4264000</v>
      </c>
      <c r="BO37" s="14">
        <v>0</v>
      </c>
      <c r="BP37" s="14">
        <v>44575000</v>
      </c>
      <c r="BQ37" s="14">
        <v>0</v>
      </c>
      <c r="BR37" s="14">
        <v>43714000</v>
      </c>
      <c r="BS37" s="14">
        <v>0</v>
      </c>
      <c r="BT37" s="14">
        <v>0</v>
      </c>
      <c r="BU37" s="14">
        <v>0</v>
      </c>
      <c r="BV37" s="14">
        <v>0</v>
      </c>
      <c r="BW37" s="14">
        <v>0</v>
      </c>
      <c r="BX37" s="14">
        <v>0</v>
      </c>
      <c r="BY37" s="14">
        <v>610000</v>
      </c>
      <c r="BZ37" s="96">
        <v>93163000</v>
      </c>
      <c r="CA37" s="99">
        <v>49470000</v>
      </c>
      <c r="CB37" s="14">
        <v>481000</v>
      </c>
      <c r="CC37" s="14">
        <v>0</v>
      </c>
      <c r="CD37" s="14">
        <v>0</v>
      </c>
      <c r="CE37" s="14">
        <v>0</v>
      </c>
      <c r="CF37" s="14">
        <v>0</v>
      </c>
      <c r="CG37" s="14">
        <v>0</v>
      </c>
      <c r="CH37" s="14">
        <v>-500000</v>
      </c>
      <c r="CI37" s="14">
        <v>-38203000</v>
      </c>
      <c r="CJ37" s="96">
        <v>-38222000</v>
      </c>
      <c r="CK37" s="14">
        <v>0</v>
      </c>
      <c r="CL37" s="14">
        <v>0</v>
      </c>
      <c r="CM37" s="14">
        <v>0</v>
      </c>
      <c r="CN37" s="14">
        <v>0</v>
      </c>
      <c r="CO37" s="14">
        <v>0</v>
      </c>
      <c r="CP37" s="14">
        <v>-1366000</v>
      </c>
      <c r="CQ37" s="14">
        <v>-950000</v>
      </c>
      <c r="CR37" s="96">
        <v>-2316000</v>
      </c>
      <c r="CS37" s="99">
        <v>8932000</v>
      </c>
      <c r="CT37" s="13">
        <v>23810000</v>
      </c>
      <c r="CU37" s="19">
        <v>32742000</v>
      </c>
      <c r="CV37" s="13">
        <v>-755000</v>
      </c>
      <c r="CW37" s="14">
        <v>931000</v>
      </c>
      <c r="CX37" s="14">
        <v>1074000</v>
      </c>
      <c r="CY37" s="14">
        <v>1072000</v>
      </c>
      <c r="CZ37" s="19">
        <v>-13000</v>
      </c>
      <c r="DA37" s="13">
        <v>77487022</v>
      </c>
      <c r="DB37" s="14">
        <v>18873000</v>
      </c>
      <c r="DC37" s="14">
        <v>0</v>
      </c>
      <c r="DD37" s="14">
        <v>1283000</v>
      </c>
      <c r="DE37" s="14">
        <v>1746000</v>
      </c>
      <c r="DF37" s="14">
        <v>33984000</v>
      </c>
      <c r="DG37" s="14">
        <v>5026000</v>
      </c>
      <c r="DH37" s="19">
        <v>9187000</v>
      </c>
      <c r="DI37" s="13">
        <v>1252000</v>
      </c>
      <c r="DJ37" s="14">
        <v>431000</v>
      </c>
      <c r="DK37" s="14">
        <v>0</v>
      </c>
      <c r="DL37" s="14">
        <v>0</v>
      </c>
      <c r="DM37" s="14">
        <v>0</v>
      </c>
      <c r="DN37" s="14">
        <v>0</v>
      </c>
      <c r="DO37" s="19">
        <v>1090000</v>
      </c>
      <c r="DP37" s="13">
        <v>43089000</v>
      </c>
      <c r="DQ37" s="14">
        <v>0</v>
      </c>
      <c r="DR37" s="14">
        <v>209000</v>
      </c>
      <c r="DS37" s="14">
        <v>4398000</v>
      </c>
      <c r="DT37" s="14">
        <v>0</v>
      </c>
      <c r="DU37" s="14">
        <v>1845000</v>
      </c>
      <c r="DV37" s="14">
        <v>376000</v>
      </c>
      <c r="DW37" s="14">
        <v>46743000</v>
      </c>
      <c r="DX37" s="19">
        <v>108000</v>
      </c>
      <c r="DY37" s="14">
        <v>0</v>
      </c>
      <c r="DZ37" s="14">
        <v>0</v>
      </c>
      <c r="EA37" s="14">
        <v>0</v>
      </c>
      <c r="EB37" s="19">
        <v>0</v>
      </c>
      <c r="EC37" s="14">
        <v>0</v>
      </c>
      <c r="ED37" s="14">
        <v>0</v>
      </c>
      <c r="EE37" s="14">
        <v>0</v>
      </c>
      <c r="EF37" s="14">
        <v>26182000</v>
      </c>
      <c r="EG37" s="14">
        <v>0</v>
      </c>
      <c r="EH37" s="14">
        <v>1009000</v>
      </c>
      <c r="EI37" s="14">
        <v>0</v>
      </c>
      <c r="EJ37" s="19">
        <v>718000</v>
      </c>
      <c r="EK37" s="14">
        <v>0</v>
      </c>
      <c r="EL37" s="14">
        <v>0</v>
      </c>
      <c r="EM37" s="19">
        <v>-830000</v>
      </c>
      <c r="EN37" s="96">
        <v>24852022</v>
      </c>
    </row>
    <row r="38" spans="1:144" x14ac:dyDescent="0.2">
      <c r="A38" s="4" t="s">
        <v>29</v>
      </c>
      <c r="B38" s="13">
        <v>0</v>
      </c>
      <c r="C38" s="14">
        <v>0</v>
      </c>
      <c r="D38" s="14">
        <v>0</v>
      </c>
      <c r="E38" s="14">
        <v>12759000</v>
      </c>
      <c r="F38" s="96">
        <v>12759000</v>
      </c>
      <c r="G38" s="13">
        <v>0</v>
      </c>
      <c r="H38" s="14">
        <v>0</v>
      </c>
      <c r="I38" s="96">
        <v>0</v>
      </c>
      <c r="J38" s="13">
        <v>0</v>
      </c>
      <c r="K38" s="14">
        <v>0</v>
      </c>
      <c r="L38" s="14">
        <v>0</v>
      </c>
      <c r="M38" s="14">
        <v>6133000</v>
      </c>
      <c r="N38" s="14">
        <v>0</v>
      </c>
      <c r="O38" s="96">
        <v>6133000</v>
      </c>
      <c r="P38" s="99">
        <v>18892000</v>
      </c>
      <c r="Q38" s="13">
        <v>38695000</v>
      </c>
      <c r="R38" s="14">
        <v>60411000</v>
      </c>
      <c r="S38" s="14">
        <v>145029000</v>
      </c>
      <c r="T38" s="14">
        <v>3172000</v>
      </c>
      <c r="U38" s="14">
        <v>8530000</v>
      </c>
      <c r="V38" s="14">
        <v>429000</v>
      </c>
      <c r="W38" s="14">
        <v>2827000</v>
      </c>
      <c r="X38" s="14">
        <v>1650000</v>
      </c>
      <c r="Y38" s="14">
        <v>448000</v>
      </c>
      <c r="Z38" s="14">
        <v>258000</v>
      </c>
      <c r="AA38" s="14">
        <v>0</v>
      </c>
      <c r="AB38" s="96">
        <v>261449000</v>
      </c>
      <c r="AC38" s="13">
        <v>4728000</v>
      </c>
      <c r="AD38" s="14">
        <v>50000</v>
      </c>
      <c r="AE38" s="14">
        <v>0</v>
      </c>
      <c r="AF38" s="96">
        <v>4678000</v>
      </c>
      <c r="AG38" s="99">
        <v>285019000</v>
      </c>
      <c r="AH38" s="14">
        <v>950000</v>
      </c>
      <c r="AI38" s="14">
        <v>0</v>
      </c>
      <c r="AJ38" s="14">
        <v>0</v>
      </c>
      <c r="AK38" s="14">
        <v>4414000</v>
      </c>
      <c r="AL38" s="14">
        <v>0</v>
      </c>
      <c r="AM38" s="14">
        <v>0</v>
      </c>
      <c r="AN38" s="14">
        <v>0</v>
      </c>
      <c r="AO38" s="96">
        <v>4414000</v>
      </c>
      <c r="AP38" s="99">
        <v>5364000</v>
      </c>
      <c r="AQ38" s="14">
        <v>2704000</v>
      </c>
      <c r="AR38" s="14">
        <v>0</v>
      </c>
      <c r="AS38" s="14">
        <v>2248000</v>
      </c>
      <c r="AT38" s="14">
        <v>322000</v>
      </c>
      <c r="AU38" s="14">
        <v>0</v>
      </c>
      <c r="AV38" s="14">
        <v>62000</v>
      </c>
      <c r="AW38" s="102">
        <v>2632000</v>
      </c>
      <c r="AX38" s="14">
        <v>0</v>
      </c>
      <c r="AY38" s="96">
        <v>5336000</v>
      </c>
      <c r="AZ38" s="99">
        <v>10700000</v>
      </c>
      <c r="BA38" s="14">
        <v>153768000</v>
      </c>
      <c r="BB38" s="14">
        <v>120551000</v>
      </c>
      <c r="BC38" s="96">
        <v>274319000</v>
      </c>
      <c r="BD38" s="99">
        <v>285019000</v>
      </c>
      <c r="BE38" s="14">
        <v>20294000</v>
      </c>
      <c r="BF38" s="14">
        <v>914000</v>
      </c>
      <c r="BG38" s="14">
        <v>6640000</v>
      </c>
      <c r="BH38" s="14">
        <v>3349000</v>
      </c>
      <c r="BI38" s="14">
        <v>0</v>
      </c>
      <c r="BJ38" s="14">
        <v>518000</v>
      </c>
      <c r="BK38" s="14">
        <v>0</v>
      </c>
      <c r="BL38" s="14">
        <v>2335000</v>
      </c>
      <c r="BM38" s="96">
        <v>34050000</v>
      </c>
      <c r="BN38" s="14">
        <v>0</v>
      </c>
      <c r="BO38" s="14">
        <v>0</v>
      </c>
      <c r="BP38" s="14">
        <v>12275000</v>
      </c>
      <c r="BQ38" s="14">
        <v>0</v>
      </c>
      <c r="BR38" s="14">
        <v>9933000</v>
      </c>
      <c r="BS38" s="14">
        <v>0</v>
      </c>
      <c r="BT38" s="14">
        <v>0</v>
      </c>
      <c r="BU38" s="14">
        <v>0</v>
      </c>
      <c r="BV38" s="14">
        <v>0</v>
      </c>
      <c r="BW38" s="14">
        <v>0</v>
      </c>
      <c r="BX38" s="14">
        <v>670000</v>
      </c>
      <c r="BY38" s="14">
        <v>0</v>
      </c>
      <c r="BZ38" s="96">
        <v>22878000</v>
      </c>
      <c r="CA38" s="99">
        <v>11172000</v>
      </c>
      <c r="CB38" s="14">
        <v>73000</v>
      </c>
      <c r="CC38" s="14">
        <v>0</v>
      </c>
      <c r="CD38" s="14">
        <v>0</v>
      </c>
      <c r="CE38" s="14">
        <v>0</v>
      </c>
      <c r="CF38" s="14">
        <v>0</v>
      </c>
      <c r="CG38" s="14">
        <v>0</v>
      </c>
      <c r="CH38" s="14">
        <v>-200000</v>
      </c>
      <c r="CI38" s="14">
        <v>-7998000</v>
      </c>
      <c r="CJ38" s="96">
        <v>-8125000</v>
      </c>
      <c r="CK38" s="14">
        <v>0</v>
      </c>
      <c r="CL38" s="14">
        <v>0</v>
      </c>
      <c r="CM38" s="14">
        <v>0</v>
      </c>
      <c r="CN38" s="14">
        <v>0</v>
      </c>
      <c r="CO38" s="14">
        <v>0</v>
      </c>
      <c r="CP38" s="14">
        <v>-653000</v>
      </c>
      <c r="CQ38" s="14">
        <v>0</v>
      </c>
      <c r="CR38" s="96">
        <v>-653000</v>
      </c>
      <c r="CS38" s="99">
        <v>2394000</v>
      </c>
      <c r="CT38" s="13">
        <v>10365000</v>
      </c>
      <c r="CU38" s="19">
        <v>12759000</v>
      </c>
      <c r="CV38" s="13">
        <v>1038000</v>
      </c>
      <c r="CW38" s="14">
        <v>223000</v>
      </c>
      <c r="CX38" s="14">
        <v>-20000</v>
      </c>
      <c r="CY38" s="14">
        <v>341000</v>
      </c>
      <c r="CZ38" s="19">
        <v>6000</v>
      </c>
      <c r="DA38" s="13">
        <v>20595000</v>
      </c>
      <c r="DB38" s="14">
        <v>1089000</v>
      </c>
      <c r="DC38" s="14">
        <v>310000</v>
      </c>
      <c r="DD38" s="14">
        <v>0</v>
      </c>
      <c r="DE38" s="14">
        <v>895000</v>
      </c>
      <c r="DF38" s="14">
        <v>9943000</v>
      </c>
      <c r="DG38" s="14">
        <v>482000</v>
      </c>
      <c r="DH38" s="19">
        <v>0</v>
      </c>
      <c r="DI38" s="13">
        <v>346000</v>
      </c>
      <c r="DJ38" s="14">
        <v>1130000</v>
      </c>
      <c r="DK38" s="14">
        <v>151000</v>
      </c>
      <c r="DL38" s="14">
        <v>0</v>
      </c>
      <c r="DM38" s="14">
        <v>0</v>
      </c>
      <c r="DN38" s="14">
        <v>0</v>
      </c>
      <c r="DO38" s="19">
        <v>0</v>
      </c>
      <c r="DP38" s="13">
        <v>12498000</v>
      </c>
      <c r="DQ38" s="14">
        <v>0</v>
      </c>
      <c r="DR38" s="14">
        <v>0</v>
      </c>
      <c r="DS38" s="14">
        <v>0</v>
      </c>
      <c r="DT38" s="14">
        <v>0</v>
      </c>
      <c r="DU38" s="14">
        <v>0</v>
      </c>
      <c r="DV38" s="14">
        <v>0</v>
      </c>
      <c r="DW38" s="14">
        <v>10068000</v>
      </c>
      <c r="DX38" s="19">
        <v>56000</v>
      </c>
      <c r="DY38" s="14">
        <v>0</v>
      </c>
      <c r="DZ38" s="14">
        <v>0</v>
      </c>
      <c r="EA38" s="14">
        <v>0</v>
      </c>
      <c r="EB38" s="19">
        <v>0</v>
      </c>
      <c r="EC38" s="14">
        <v>0</v>
      </c>
      <c r="ED38" s="14">
        <v>0</v>
      </c>
      <c r="EE38" s="14">
        <v>0</v>
      </c>
      <c r="EF38" s="14">
        <v>6934000</v>
      </c>
      <c r="EG38" s="14">
        <v>0</v>
      </c>
      <c r="EH38" s="14">
        <v>182000</v>
      </c>
      <c r="EI38" s="14">
        <v>0</v>
      </c>
      <c r="EJ38" s="19">
        <v>671000</v>
      </c>
      <c r="EK38" s="14">
        <v>0</v>
      </c>
      <c r="EL38" s="14">
        <v>13094000</v>
      </c>
      <c r="EM38" s="19">
        <v>53000</v>
      </c>
      <c r="EN38" s="96">
        <v>17679000</v>
      </c>
    </row>
    <row r="39" spans="1:144" x14ac:dyDescent="0.2">
      <c r="A39" s="4" t="s">
        <v>30</v>
      </c>
      <c r="B39" s="13">
        <v>0</v>
      </c>
      <c r="C39" s="14">
        <v>0</v>
      </c>
      <c r="D39" s="14">
        <v>0</v>
      </c>
      <c r="E39" s="14">
        <v>9877433</v>
      </c>
      <c r="F39" s="96">
        <v>9877433</v>
      </c>
      <c r="G39" s="13">
        <v>0</v>
      </c>
      <c r="H39" s="14">
        <v>0</v>
      </c>
      <c r="I39" s="96">
        <v>0</v>
      </c>
      <c r="J39" s="13">
        <v>0</v>
      </c>
      <c r="K39" s="14">
        <v>0</v>
      </c>
      <c r="L39" s="14">
        <v>0</v>
      </c>
      <c r="M39" s="14">
        <v>2000000</v>
      </c>
      <c r="N39" s="14">
        <v>483848</v>
      </c>
      <c r="O39" s="96">
        <v>2483848</v>
      </c>
      <c r="P39" s="99">
        <v>12361281</v>
      </c>
      <c r="Q39" s="13">
        <v>2368000</v>
      </c>
      <c r="R39" s="14">
        <v>23696412</v>
      </c>
      <c r="S39" s="14">
        <v>124177957</v>
      </c>
      <c r="T39" s="14">
        <v>5358324</v>
      </c>
      <c r="U39" s="14">
        <v>481249</v>
      </c>
      <c r="V39" s="14">
        <v>0</v>
      </c>
      <c r="W39" s="14">
        <v>596188</v>
      </c>
      <c r="X39" s="14">
        <v>1862156</v>
      </c>
      <c r="Y39" s="14">
        <v>2819</v>
      </c>
      <c r="Z39" s="14">
        <v>0</v>
      </c>
      <c r="AA39" s="14">
        <v>0</v>
      </c>
      <c r="AB39" s="96">
        <v>158543105</v>
      </c>
      <c r="AC39" s="13">
        <v>2104283</v>
      </c>
      <c r="AD39" s="14">
        <v>16649</v>
      </c>
      <c r="AE39" s="14">
        <v>0</v>
      </c>
      <c r="AF39" s="96">
        <v>2087634</v>
      </c>
      <c r="AG39" s="99">
        <v>172992020</v>
      </c>
      <c r="AH39" s="14">
        <v>31936</v>
      </c>
      <c r="AI39" s="14">
        <v>0</v>
      </c>
      <c r="AJ39" s="14">
        <v>0</v>
      </c>
      <c r="AK39" s="14">
        <v>0</v>
      </c>
      <c r="AL39" s="14">
        <v>0</v>
      </c>
      <c r="AM39" s="14">
        <v>0</v>
      </c>
      <c r="AN39" s="14">
        <v>0</v>
      </c>
      <c r="AO39" s="96">
        <v>0</v>
      </c>
      <c r="AP39" s="99">
        <v>31936</v>
      </c>
      <c r="AQ39" s="14">
        <v>2876959</v>
      </c>
      <c r="AR39" s="14">
        <v>0</v>
      </c>
      <c r="AS39" s="14">
        <v>1828064</v>
      </c>
      <c r="AT39" s="14">
        <v>191890</v>
      </c>
      <c r="AU39" s="14">
        <v>0</v>
      </c>
      <c r="AV39" s="14">
        <v>0</v>
      </c>
      <c r="AW39" s="102">
        <v>2019954</v>
      </c>
      <c r="AX39" s="14">
        <v>0</v>
      </c>
      <c r="AY39" s="96">
        <v>4896913</v>
      </c>
      <c r="AZ39" s="99">
        <v>4928849</v>
      </c>
      <c r="BA39" s="14">
        <v>65410848</v>
      </c>
      <c r="BB39" s="14">
        <v>102652323</v>
      </c>
      <c r="BC39" s="96">
        <v>168063171</v>
      </c>
      <c r="BD39" s="99">
        <v>172992020</v>
      </c>
      <c r="BE39" s="14">
        <v>7775508</v>
      </c>
      <c r="BF39" s="14">
        <v>2506260</v>
      </c>
      <c r="BG39" s="14">
        <v>7346957</v>
      </c>
      <c r="BH39" s="14">
        <v>6041071</v>
      </c>
      <c r="BI39" s="14">
        <v>0</v>
      </c>
      <c r="BJ39" s="14">
        <v>181984</v>
      </c>
      <c r="BK39" s="14">
        <v>0</v>
      </c>
      <c r="BL39" s="14">
        <v>0</v>
      </c>
      <c r="BM39" s="96">
        <v>23851780</v>
      </c>
      <c r="BN39" s="14">
        <v>576894</v>
      </c>
      <c r="BO39" s="14">
        <v>0</v>
      </c>
      <c r="BP39" s="14">
        <v>5673284</v>
      </c>
      <c r="BQ39" s="14">
        <v>0</v>
      </c>
      <c r="BR39" s="14">
        <v>11061517</v>
      </c>
      <c r="BS39" s="14">
        <v>0</v>
      </c>
      <c r="BT39" s="14">
        <v>0</v>
      </c>
      <c r="BU39" s="14">
        <v>0</v>
      </c>
      <c r="BV39" s="14">
        <v>0</v>
      </c>
      <c r="BW39" s="14">
        <v>0</v>
      </c>
      <c r="BX39" s="14">
        <v>0</v>
      </c>
      <c r="BY39" s="14">
        <v>0</v>
      </c>
      <c r="BZ39" s="96">
        <v>17311695</v>
      </c>
      <c r="CA39" s="99">
        <v>6540085</v>
      </c>
      <c r="CB39" s="14">
        <v>273937</v>
      </c>
      <c r="CC39" s="14">
        <v>0</v>
      </c>
      <c r="CD39" s="14">
        <v>0</v>
      </c>
      <c r="CE39" s="14">
        <v>0</v>
      </c>
      <c r="CF39" s="14">
        <v>0</v>
      </c>
      <c r="CG39" s="14">
        <v>0</v>
      </c>
      <c r="CH39" s="14">
        <v>0</v>
      </c>
      <c r="CI39" s="14">
        <v>-6164937</v>
      </c>
      <c r="CJ39" s="96">
        <v>-5891000</v>
      </c>
      <c r="CK39" s="14">
        <v>0</v>
      </c>
      <c r="CL39" s="14">
        <v>0</v>
      </c>
      <c r="CM39" s="14">
        <v>0</v>
      </c>
      <c r="CN39" s="14">
        <v>0</v>
      </c>
      <c r="CO39" s="14">
        <v>0</v>
      </c>
      <c r="CP39" s="14">
        <v>0</v>
      </c>
      <c r="CQ39" s="14">
        <v>0</v>
      </c>
      <c r="CR39" s="96">
        <v>0</v>
      </c>
      <c r="CS39" s="99">
        <v>649085</v>
      </c>
      <c r="CT39" s="13">
        <v>11228348</v>
      </c>
      <c r="CU39" s="19">
        <v>11877433</v>
      </c>
      <c r="CV39" s="13">
        <v>1381492</v>
      </c>
      <c r="CW39" s="14">
        <v>58592</v>
      </c>
      <c r="CX39" s="14">
        <v>25239</v>
      </c>
      <c r="CY39" s="14">
        <v>1891712</v>
      </c>
      <c r="CZ39" s="19">
        <v>-1359</v>
      </c>
      <c r="DA39" s="13">
        <v>8650537</v>
      </c>
      <c r="DB39" s="14">
        <v>1047782</v>
      </c>
      <c r="DC39" s="14">
        <v>0</v>
      </c>
      <c r="DD39" s="14">
        <v>0</v>
      </c>
      <c r="DE39" s="14">
        <v>190107</v>
      </c>
      <c r="DF39" s="14">
        <v>13388028</v>
      </c>
      <c r="DG39" s="14">
        <v>62960</v>
      </c>
      <c r="DH39" s="19">
        <v>0</v>
      </c>
      <c r="DI39" s="13">
        <v>133067</v>
      </c>
      <c r="DJ39" s="14">
        <v>0</v>
      </c>
      <c r="DK39" s="14">
        <v>48806</v>
      </c>
      <c r="DL39" s="14">
        <v>0</v>
      </c>
      <c r="DM39" s="14">
        <v>0</v>
      </c>
      <c r="DN39" s="14">
        <v>0</v>
      </c>
      <c r="DO39" s="19">
        <v>1454681</v>
      </c>
      <c r="DP39" s="13">
        <v>4801993</v>
      </c>
      <c r="DQ39" s="14">
        <v>178858</v>
      </c>
      <c r="DR39" s="14">
        <v>55525</v>
      </c>
      <c r="DS39" s="14">
        <v>576894</v>
      </c>
      <c r="DT39" s="14">
        <v>0</v>
      </c>
      <c r="DU39" s="14">
        <v>647988</v>
      </c>
      <c r="DV39" s="14">
        <v>305271</v>
      </c>
      <c r="DW39" s="14">
        <v>10970096</v>
      </c>
      <c r="DX39" s="19">
        <v>0</v>
      </c>
      <c r="DY39" s="14">
        <v>0</v>
      </c>
      <c r="DZ39" s="14">
        <v>0</v>
      </c>
      <c r="EA39" s="14">
        <v>0</v>
      </c>
      <c r="EB39" s="19">
        <v>0</v>
      </c>
      <c r="EC39" s="14">
        <v>0</v>
      </c>
      <c r="ED39" s="14">
        <v>0</v>
      </c>
      <c r="EE39" s="14">
        <v>0</v>
      </c>
      <c r="EF39" s="14">
        <v>5070690</v>
      </c>
      <c r="EG39" s="14">
        <v>0</v>
      </c>
      <c r="EH39" s="14">
        <v>0</v>
      </c>
      <c r="EI39" s="14">
        <v>0</v>
      </c>
      <c r="EJ39" s="19">
        <v>1214844</v>
      </c>
      <c r="EK39" s="14">
        <v>0</v>
      </c>
      <c r="EL39" s="14">
        <v>0</v>
      </c>
      <c r="EM39" s="19">
        <v>39465</v>
      </c>
      <c r="EN39" s="96">
        <v>1193274</v>
      </c>
    </row>
    <row r="40" spans="1:144" x14ac:dyDescent="0.2">
      <c r="A40" s="4" t="s">
        <v>31</v>
      </c>
      <c r="B40" s="13">
        <v>0</v>
      </c>
      <c r="C40" s="14">
        <v>0</v>
      </c>
      <c r="D40" s="14">
        <v>0</v>
      </c>
      <c r="E40" s="14">
        <v>1218104</v>
      </c>
      <c r="F40" s="96">
        <v>1218104</v>
      </c>
      <c r="G40" s="13">
        <v>0</v>
      </c>
      <c r="H40" s="14">
        <v>0</v>
      </c>
      <c r="I40" s="96">
        <v>0</v>
      </c>
      <c r="J40" s="13">
        <v>85000000</v>
      </c>
      <c r="K40" s="14">
        <v>0</v>
      </c>
      <c r="L40" s="14">
        <v>0</v>
      </c>
      <c r="M40" s="14">
        <v>0</v>
      </c>
      <c r="N40" s="14">
        <v>357070</v>
      </c>
      <c r="O40" s="96">
        <v>85357070</v>
      </c>
      <c r="P40" s="99">
        <v>86575174</v>
      </c>
      <c r="Q40" s="13">
        <v>565892656</v>
      </c>
      <c r="R40" s="14">
        <v>145193341</v>
      </c>
      <c r="S40" s="14">
        <v>466707561</v>
      </c>
      <c r="T40" s="14">
        <v>3799674</v>
      </c>
      <c r="U40" s="14">
        <v>14576162</v>
      </c>
      <c r="V40" s="14">
        <v>0</v>
      </c>
      <c r="W40" s="14">
        <v>3358343</v>
      </c>
      <c r="X40" s="14">
        <v>4796846</v>
      </c>
      <c r="Y40" s="14">
        <v>0</v>
      </c>
      <c r="Z40" s="14">
        <v>717</v>
      </c>
      <c r="AA40" s="14">
        <v>13433701</v>
      </c>
      <c r="AB40" s="96">
        <v>1217759001</v>
      </c>
      <c r="AC40" s="13">
        <v>15085393</v>
      </c>
      <c r="AD40" s="14">
        <v>2664310</v>
      </c>
      <c r="AE40" s="14">
        <v>0</v>
      </c>
      <c r="AF40" s="96">
        <v>12421083</v>
      </c>
      <c r="AG40" s="99">
        <v>1316755258</v>
      </c>
      <c r="AH40" s="14">
        <v>7139276</v>
      </c>
      <c r="AI40" s="14">
        <v>0</v>
      </c>
      <c r="AJ40" s="14">
        <v>0</v>
      </c>
      <c r="AK40" s="14">
        <v>14200000</v>
      </c>
      <c r="AL40" s="14">
        <v>0</v>
      </c>
      <c r="AM40" s="14">
        <v>0</v>
      </c>
      <c r="AN40" s="14">
        <v>0</v>
      </c>
      <c r="AO40" s="96">
        <v>14200000</v>
      </c>
      <c r="AP40" s="99">
        <v>21339276</v>
      </c>
      <c r="AQ40" s="14">
        <v>13848498</v>
      </c>
      <c r="AR40" s="14">
        <v>0</v>
      </c>
      <c r="AS40" s="14">
        <v>13144407</v>
      </c>
      <c r="AT40" s="14">
        <v>0</v>
      </c>
      <c r="AU40" s="14">
        <v>0</v>
      </c>
      <c r="AV40" s="14">
        <v>0</v>
      </c>
      <c r="AW40" s="102">
        <v>13144407</v>
      </c>
      <c r="AX40" s="14">
        <v>0</v>
      </c>
      <c r="AY40" s="96">
        <v>26992905</v>
      </c>
      <c r="AZ40" s="99">
        <v>48332181</v>
      </c>
      <c r="BA40" s="14">
        <v>497358604</v>
      </c>
      <c r="BB40" s="14">
        <v>771064473</v>
      </c>
      <c r="BC40" s="96">
        <v>1268423077</v>
      </c>
      <c r="BD40" s="99">
        <v>1316755258</v>
      </c>
      <c r="BE40" s="14">
        <v>106624025</v>
      </c>
      <c r="BF40" s="14">
        <v>11306576</v>
      </c>
      <c r="BG40" s="14">
        <v>11988166</v>
      </c>
      <c r="BH40" s="14">
        <v>8276319</v>
      </c>
      <c r="BI40" s="14">
        <v>0</v>
      </c>
      <c r="BJ40" s="14">
        <v>1848182</v>
      </c>
      <c r="BK40" s="14">
        <v>0</v>
      </c>
      <c r="BL40" s="14">
        <v>16617118</v>
      </c>
      <c r="BM40" s="96">
        <v>156660386</v>
      </c>
      <c r="BN40" s="14">
        <v>0</v>
      </c>
      <c r="BO40" s="14">
        <v>0</v>
      </c>
      <c r="BP40" s="14">
        <v>56126426</v>
      </c>
      <c r="BQ40" s="14">
        <v>0</v>
      </c>
      <c r="BR40" s="14">
        <v>48454502</v>
      </c>
      <c r="BS40" s="14">
        <v>0</v>
      </c>
      <c r="BT40" s="14">
        <v>0</v>
      </c>
      <c r="BU40" s="14">
        <v>626844</v>
      </c>
      <c r="BV40" s="14">
        <v>0</v>
      </c>
      <c r="BW40" s="14">
        <v>0</v>
      </c>
      <c r="BX40" s="14">
        <v>1220130</v>
      </c>
      <c r="BY40" s="14">
        <v>0</v>
      </c>
      <c r="BZ40" s="96">
        <v>106427902</v>
      </c>
      <c r="CA40" s="99">
        <v>50232484</v>
      </c>
      <c r="CB40" s="14">
        <v>360461</v>
      </c>
      <c r="CC40" s="14">
        <v>0</v>
      </c>
      <c r="CD40" s="14">
        <v>0</v>
      </c>
      <c r="CE40" s="14">
        <v>0</v>
      </c>
      <c r="CF40" s="14">
        <v>0</v>
      </c>
      <c r="CG40" s="14">
        <v>0</v>
      </c>
      <c r="CH40" s="14">
        <v>-18000000</v>
      </c>
      <c r="CI40" s="14">
        <v>-34089035</v>
      </c>
      <c r="CJ40" s="96">
        <v>-51728574</v>
      </c>
      <c r="CK40" s="14">
        <v>0</v>
      </c>
      <c r="CL40" s="14">
        <v>0</v>
      </c>
      <c r="CM40" s="14">
        <v>0</v>
      </c>
      <c r="CN40" s="14">
        <v>0</v>
      </c>
      <c r="CO40" s="14">
        <v>0</v>
      </c>
      <c r="CP40" s="14">
        <v>0</v>
      </c>
      <c r="CQ40" s="14">
        <v>0</v>
      </c>
      <c r="CR40" s="96">
        <v>0</v>
      </c>
      <c r="CS40" s="99">
        <v>-1496090</v>
      </c>
      <c r="CT40" s="13">
        <v>2714194</v>
      </c>
      <c r="CU40" s="19">
        <v>1218104</v>
      </c>
      <c r="CV40" s="13">
        <v>2133753</v>
      </c>
      <c r="CW40" s="14">
        <v>-276361</v>
      </c>
      <c r="CX40" s="14">
        <v>0</v>
      </c>
      <c r="CY40" s="14">
        <v>6018374</v>
      </c>
      <c r="CZ40" s="19">
        <v>2505</v>
      </c>
      <c r="DA40" s="13">
        <v>107501179</v>
      </c>
      <c r="DB40" s="14">
        <v>6350875</v>
      </c>
      <c r="DC40" s="14">
        <v>0</v>
      </c>
      <c r="DD40" s="14">
        <v>2650970</v>
      </c>
      <c r="DE40" s="14">
        <v>2644030</v>
      </c>
      <c r="DF40" s="14">
        <v>18334047</v>
      </c>
      <c r="DG40" s="14">
        <v>4671166</v>
      </c>
      <c r="DH40" s="19">
        <v>0</v>
      </c>
      <c r="DI40" s="13">
        <v>2029289</v>
      </c>
      <c r="DJ40" s="14">
        <v>2658581</v>
      </c>
      <c r="DK40" s="14">
        <v>459808</v>
      </c>
      <c r="DL40" s="14">
        <v>0</v>
      </c>
      <c r="DM40" s="14">
        <v>0</v>
      </c>
      <c r="DN40" s="14">
        <v>0</v>
      </c>
      <c r="DO40" s="19">
        <v>4341</v>
      </c>
      <c r="DP40" s="13">
        <v>46448944</v>
      </c>
      <c r="DQ40" s="14">
        <v>254128</v>
      </c>
      <c r="DR40" s="14">
        <v>6189</v>
      </c>
      <c r="DS40" s="14">
        <v>4372425</v>
      </c>
      <c r="DT40" s="14">
        <v>0</v>
      </c>
      <c r="DU40" s="14">
        <v>5022515</v>
      </c>
      <c r="DV40" s="14">
        <v>0</v>
      </c>
      <c r="DW40" s="14">
        <v>41561127</v>
      </c>
      <c r="DX40" s="19">
        <v>575683</v>
      </c>
      <c r="DY40" s="14">
        <v>0</v>
      </c>
      <c r="DZ40" s="14">
        <v>0</v>
      </c>
      <c r="EA40" s="14">
        <v>0</v>
      </c>
      <c r="EB40" s="19">
        <v>0</v>
      </c>
      <c r="EC40" s="14">
        <v>0</v>
      </c>
      <c r="ED40" s="14">
        <v>0</v>
      </c>
      <c r="EE40" s="14">
        <v>0</v>
      </c>
      <c r="EF40" s="14">
        <v>18625682</v>
      </c>
      <c r="EG40" s="14">
        <v>0</v>
      </c>
      <c r="EH40" s="14">
        <v>626844</v>
      </c>
      <c r="EI40" s="14">
        <v>0</v>
      </c>
      <c r="EJ40" s="19">
        <v>1182858</v>
      </c>
      <c r="EK40" s="14">
        <v>0</v>
      </c>
      <c r="EL40" s="14">
        <v>-3104903</v>
      </c>
      <c r="EM40" s="19">
        <v>-974355</v>
      </c>
      <c r="EN40" s="96">
        <v>24548633</v>
      </c>
    </row>
    <row r="41" spans="1:144" x14ac:dyDescent="0.2">
      <c r="A41" s="4" t="s">
        <v>32</v>
      </c>
      <c r="B41" s="13">
        <v>0</v>
      </c>
      <c r="C41" s="14">
        <v>0</v>
      </c>
      <c r="D41" s="14">
        <v>0</v>
      </c>
      <c r="E41" s="14">
        <v>10926081</v>
      </c>
      <c r="F41" s="96">
        <v>10926081</v>
      </c>
      <c r="G41" s="13">
        <v>0</v>
      </c>
      <c r="H41" s="14">
        <v>0</v>
      </c>
      <c r="I41" s="96">
        <v>0</v>
      </c>
      <c r="J41" s="13">
        <v>0</v>
      </c>
      <c r="K41" s="14">
        <v>0</v>
      </c>
      <c r="L41" s="14">
        <v>0</v>
      </c>
      <c r="M41" s="14">
        <v>27598777</v>
      </c>
      <c r="N41" s="14">
        <v>0</v>
      </c>
      <c r="O41" s="96">
        <v>27598777</v>
      </c>
      <c r="P41" s="99">
        <v>38524858</v>
      </c>
      <c r="Q41" s="13">
        <v>39262149</v>
      </c>
      <c r="R41" s="14">
        <v>62005890</v>
      </c>
      <c r="S41" s="14">
        <v>368748184</v>
      </c>
      <c r="T41" s="14">
        <v>9672072</v>
      </c>
      <c r="U41" s="14">
        <v>6516329</v>
      </c>
      <c r="V41" s="14">
        <v>608226</v>
      </c>
      <c r="W41" s="14">
        <v>162189</v>
      </c>
      <c r="X41" s="14">
        <v>919894</v>
      </c>
      <c r="Y41" s="14">
        <v>0</v>
      </c>
      <c r="Z41" s="14">
        <v>0</v>
      </c>
      <c r="AA41" s="14">
        <v>372366</v>
      </c>
      <c r="AB41" s="96">
        <v>488267299</v>
      </c>
      <c r="AC41" s="13">
        <v>4757128</v>
      </c>
      <c r="AD41" s="14">
        <v>248544</v>
      </c>
      <c r="AE41" s="14">
        <v>0</v>
      </c>
      <c r="AF41" s="96">
        <v>4508584</v>
      </c>
      <c r="AG41" s="99">
        <v>531300741</v>
      </c>
      <c r="AH41" s="14">
        <v>540941</v>
      </c>
      <c r="AI41" s="14">
        <v>0</v>
      </c>
      <c r="AJ41" s="14">
        <v>0</v>
      </c>
      <c r="AK41" s="14">
        <v>5391248</v>
      </c>
      <c r="AL41" s="14">
        <v>0</v>
      </c>
      <c r="AM41" s="14">
        <v>0</v>
      </c>
      <c r="AN41" s="14">
        <v>0</v>
      </c>
      <c r="AO41" s="96">
        <v>5391248</v>
      </c>
      <c r="AP41" s="99">
        <v>5932189</v>
      </c>
      <c r="AQ41" s="14">
        <v>3016650</v>
      </c>
      <c r="AR41" s="14">
        <v>0</v>
      </c>
      <c r="AS41" s="14">
        <v>5747417</v>
      </c>
      <c r="AT41" s="14">
        <v>3994879</v>
      </c>
      <c r="AU41" s="14">
        <v>0</v>
      </c>
      <c r="AV41" s="14">
        <v>0</v>
      </c>
      <c r="AW41" s="102">
        <v>9742296</v>
      </c>
      <c r="AX41" s="14">
        <v>0</v>
      </c>
      <c r="AY41" s="96">
        <v>12758946</v>
      </c>
      <c r="AZ41" s="99">
        <v>18691135</v>
      </c>
      <c r="BA41" s="14">
        <v>237904209</v>
      </c>
      <c r="BB41" s="14">
        <v>274705397</v>
      </c>
      <c r="BC41" s="96">
        <v>512609606</v>
      </c>
      <c r="BD41" s="99">
        <v>531300741</v>
      </c>
      <c r="BE41" s="14">
        <v>23481319</v>
      </c>
      <c r="BF41" s="14">
        <v>8101602</v>
      </c>
      <c r="BG41" s="14">
        <v>13689076</v>
      </c>
      <c r="BH41" s="14">
        <v>9237892</v>
      </c>
      <c r="BI41" s="14">
        <v>0</v>
      </c>
      <c r="BJ41" s="14">
        <v>613475</v>
      </c>
      <c r="BK41" s="14">
        <v>0</v>
      </c>
      <c r="BL41" s="14">
        <v>3631260</v>
      </c>
      <c r="BM41" s="96">
        <v>58754624</v>
      </c>
      <c r="BN41" s="14">
        <v>1503600</v>
      </c>
      <c r="BO41" s="14">
        <v>0</v>
      </c>
      <c r="BP41" s="14">
        <v>16521156</v>
      </c>
      <c r="BQ41" s="14">
        <v>0</v>
      </c>
      <c r="BR41" s="14">
        <v>22178273</v>
      </c>
      <c r="BS41" s="14">
        <v>0</v>
      </c>
      <c r="BT41" s="14">
        <v>0</v>
      </c>
      <c r="BU41" s="14">
        <v>268848</v>
      </c>
      <c r="BV41" s="14">
        <v>0</v>
      </c>
      <c r="BW41" s="14">
        <v>0</v>
      </c>
      <c r="BX41" s="14">
        <v>368619</v>
      </c>
      <c r="BY41" s="14">
        <v>1413015</v>
      </c>
      <c r="BZ41" s="96">
        <v>42253511</v>
      </c>
      <c r="CA41" s="99">
        <v>16501113</v>
      </c>
      <c r="CB41" s="14">
        <v>252551</v>
      </c>
      <c r="CC41" s="14">
        <v>0</v>
      </c>
      <c r="CD41" s="14">
        <v>0</v>
      </c>
      <c r="CE41" s="14">
        <v>0</v>
      </c>
      <c r="CF41" s="14">
        <v>0</v>
      </c>
      <c r="CG41" s="14">
        <v>0</v>
      </c>
      <c r="CH41" s="14">
        <v>-1400000</v>
      </c>
      <c r="CI41" s="14">
        <v>-9280469</v>
      </c>
      <c r="CJ41" s="96">
        <v>-10427918</v>
      </c>
      <c r="CK41" s="14">
        <v>0</v>
      </c>
      <c r="CL41" s="14">
        <v>0</v>
      </c>
      <c r="CM41" s="14">
        <v>0</v>
      </c>
      <c r="CN41" s="14">
        <v>0</v>
      </c>
      <c r="CO41" s="14">
        <v>0</v>
      </c>
      <c r="CP41" s="14">
        <v>-480792</v>
      </c>
      <c r="CQ41" s="14">
        <v>0</v>
      </c>
      <c r="CR41" s="96">
        <v>-480792</v>
      </c>
      <c r="CS41" s="99">
        <v>5592403</v>
      </c>
      <c r="CT41" s="13">
        <v>7614678</v>
      </c>
      <c r="CU41" s="19">
        <v>13207081</v>
      </c>
      <c r="CV41" s="13">
        <v>750379</v>
      </c>
      <c r="CW41" s="14">
        <v>98628</v>
      </c>
      <c r="CX41" s="14">
        <v>72918</v>
      </c>
      <c r="CY41" s="14">
        <v>-280662</v>
      </c>
      <c r="CZ41" s="19">
        <v>10685</v>
      </c>
      <c r="DA41" s="13">
        <v>26685044</v>
      </c>
      <c r="DB41" s="14">
        <v>6272963</v>
      </c>
      <c r="DC41" s="14">
        <v>484781</v>
      </c>
      <c r="DD41" s="14">
        <v>0</v>
      </c>
      <c r="DE41" s="14">
        <v>419297</v>
      </c>
      <c r="DF41" s="14">
        <v>21223301</v>
      </c>
      <c r="DG41" s="14">
        <v>951033</v>
      </c>
      <c r="DH41" s="19">
        <v>1499736</v>
      </c>
      <c r="DI41" s="13">
        <v>664141</v>
      </c>
      <c r="DJ41" s="14">
        <v>203075</v>
      </c>
      <c r="DK41" s="14">
        <v>40024</v>
      </c>
      <c r="DL41" s="14">
        <v>0</v>
      </c>
      <c r="DM41" s="14">
        <v>0</v>
      </c>
      <c r="DN41" s="14">
        <v>-10000</v>
      </c>
      <c r="DO41" s="19">
        <v>722101</v>
      </c>
      <c r="DP41" s="13">
        <v>13683448</v>
      </c>
      <c r="DQ41" s="14">
        <v>203209</v>
      </c>
      <c r="DR41" s="14">
        <v>87906</v>
      </c>
      <c r="DS41" s="14">
        <v>1449744</v>
      </c>
      <c r="DT41" s="14">
        <v>0</v>
      </c>
      <c r="DU41" s="14">
        <v>2560375</v>
      </c>
      <c r="DV41" s="14">
        <v>386943</v>
      </c>
      <c r="DW41" s="14">
        <v>21366510</v>
      </c>
      <c r="DX41" s="19">
        <v>204212</v>
      </c>
      <c r="DY41" s="14">
        <v>0</v>
      </c>
      <c r="DZ41" s="14">
        <v>0</v>
      </c>
      <c r="EA41" s="14">
        <v>0</v>
      </c>
      <c r="EB41" s="19">
        <v>0</v>
      </c>
      <c r="EC41" s="14">
        <v>0</v>
      </c>
      <c r="ED41" s="14">
        <v>0</v>
      </c>
      <c r="EE41" s="14">
        <v>0</v>
      </c>
      <c r="EF41" s="14">
        <v>12494116</v>
      </c>
      <c r="EG41" s="14">
        <v>0</v>
      </c>
      <c r="EH41" s="14">
        <v>268848</v>
      </c>
      <c r="EI41" s="14">
        <v>0</v>
      </c>
      <c r="EJ41" s="19">
        <v>104912</v>
      </c>
      <c r="EK41" s="14">
        <v>0</v>
      </c>
      <c r="EL41" s="14">
        <v>28013549</v>
      </c>
      <c r="EM41" s="19">
        <v>-982011</v>
      </c>
      <c r="EN41" s="96">
        <v>33376811</v>
      </c>
    </row>
    <row r="42" spans="1:144" x14ac:dyDescent="0.2">
      <c r="A42" s="4" t="s">
        <v>33</v>
      </c>
      <c r="B42" s="13">
        <v>0</v>
      </c>
      <c r="C42" s="14">
        <v>0</v>
      </c>
      <c r="D42" s="14">
        <v>0</v>
      </c>
      <c r="E42" s="14">
        <v>40335183</v>
      </c>
      <c r="F42" s="96">
        <v>40335183</v>
      </c>
      <c r="G42" s="13">
        <v>0</v>
      </c>
      <c r="H42" s="14">
        <v>0</v>
      </c>
      <c r="I42" s="96">
        <v>0</v>
      </c>
      <c r="J42" s="13">
        <v>0</v>
      </c>
      <c r="K42" s="14">
        <v>0</v>
      </c>
      <c r="L42" s="14">
        <v>0</v>
      </c>
      <c r="M42" s="14">
        <v>255422563.47</v>
      </c>
      <c r="N42" s="14">
        <v>310000</v>
      </c>
      <c r="O42" s="96">
        <v>255732563.47</v>
      </c>
      <c r="P42" s="99">
        <v>296067746.47000003</v>
      </c>
      <c r="Q42" s="13">
        <v>1686559465.4900002</v>
      </c>
      <c r="R42" s="14">
        <v>284040424.06</v>
      </c>
      <c r="S42" s="14">
        <v>1438659386.01</v>
      </c>
      <c r="T42" s="14">
        <v>28575242.700000003</v>
      </c>
      <c r="U42" s="14">
        <v>45566000.189999998</v>
      </c>
      <c r="V42" s="14">
        <v>18163601.620000001</v>
      </c>
      <c r="W42" s="14">
        <v>42447752.590000004</v>
      </c>
      <c r="X42" s="14">
        <v>6862042.7100000018</v>
      </c>
      <c r="Y42" s="14">
        <v>1195342.9200000009</v>
      </c>
      <c r="Z42" s="14">
        <v>7212816.5799999991</v>
      </c>
      <c r="AA42" s="14">
        <v>10311.569999999392</v>
      </c>
      <c r="AB42" s="96">
        <v>3559292386.4400005</v>
      </c>
      <c r="AC42" s="13">
        <v>30382083.210000001</v>
      </c>
      <c r="AD42" s="14">
        <v>458268.07</v>
      </c>
      <c r="AE42" s="14">
        <v>0</v>
      </c>
      <c r="AF42" s="96">
        <v>29923815.140000001</v>
      </c>
      <c r="AG42" s="99">
        <v>3885283948.0500007</v>
      </c>
      <c r="AH42" s="14">
        <v>9624298.790000001</v>
      </c>
      <c r="AI42" s="14">
        <v>0</v>
      </c>
      <c r="AJ42" s="14">
        <v>0</v>
      </c>
      <c r="AK42" s="14">
        <v>0</v>
      </c>
      <c r="AL42" s="14">
        <v>0</v>
      </c>
      <c r="AM42" s="14">
        <v>0</v>
      </c>
      <c r="AN42" s="14">
        <v>0</v>
      </c>
      <c r="AO42" s="96">
        <v>0</v>
      </c>
      <c r="AP42" s="99">
        <v>9624298.790000001</v>
      </c>
      <c r="AQ42" s="14">
        <v>29010070.619999997</v>
      </c>
      <c r="AR42" s="14">
        <v>0</v>
      </c>
      <c r="AS42" s="14">
        <v>29548567.750000004</v>
      </c>
      <c r="AT42" s="14">
        <v>33138406.539999995</v>
      </c>
      <c r="AU42" s="14">
        <v>0</v>
      </c>
      <c r="AV42" s="14">
        <v>0</v>
      </c>
      <c r="AW42" s="102">
        <v>62686974.289999999</v>
      </c>
      <c r="AX42" s="14">
        <v>12000</v>
      </c>
      <c r="AY42" s="96">
        <v>91709044.909999996</v>
      </c>
      <c r="AZ42" s="99">
        <v>101333343.7</v>
      </c>
      <c r="BA42" s="14">
        <v>1875204697.24</v>
      </c>
      <c r="BB42" s="14">
        <v>1908745907.5099998</v>
      </c>
      <c r="BC42" s="96">
        <v>3783950604.75</v>
      </c>
      <c r="BD42" s="99">
        <v>3885283948.4499998</v>
      </c>
      <c r="BE42" s="14">
        <v>180359509.19</v>
      </c>
      <c r="BF42" s="14">
        <v>49857490.810000002</v>
      </c>
      <c r="BG42" s="14">
        <v>38975688.010000005</v>
      </c>
      <c r="BH42" s="14">
        <v>28789311.989999998</v>
      </c>
      <c r="BI42" s="14">
        <v>0</v>
      </c>
      <c r="BJ42" s="14">
        <v>5540000</v>
      </c>
      <c r="BK42" s="14">
        <v>0</v>
      </c>
      <c r="BL42" s="14">
        <v>73627000</v>
      </c>
      <c r="BM42" s="96">
        <v>377149000</v>
      </c>
      <c r="BN42" s="14">
        <v>8578220.0500000007</v>
      </c>
      <c r="BO42" s="14">
        <v>0</v>
      </c>
      <c r="BP42" s="14">
        <v>99507779.950000003</v>
      </c>
      <c r="BQ42" s="14">
        <v>0</v>
      </c>
      <c r="BR42" s="14">
        <v>102361622.31999999</v>
      </c>
      <c r="BS42" s="14">
        <v>0</v>
      </c>
      <c r="BT42" s="14">
        <v>0</v>
      </c>
      <c r="BU42" s="14">
        <v>4000</v>
      </c>
      <c r="BV42" s="14">
        <v>1585377.68</v>
      </c>
      <c r="BW42" s="14">
        <v>0</v>
      </c>
      <c r="BX42" s="14">
        <v>3984976.69</v>
      </c>
      <c r="BY42" s="14">
        <v>19775023.309999999</v>
      </c>
      <c r="BZ42" s="96">
        <v>235797000</v>
      </c>
      <c r="CA42" s="99">
        <v>141352000</v>
      </c>
      <c r="CB42" s="14">
        <v>2301000</v>
      </c>
      <c r="CC42" s="14">
        <v>0</v>
      </c>
      <c r="CD42" s="14">
        <v>0</v>
      </c>
      <c r="CE42" s="14">
        <v>0</v>
      </c>
      <c r="CF42" s="14">
        <v>0</v>
      </c>
      <c r="CG42" s="14">
        <v>0</v>
      </c>
      <c r="CH42" s="14">
        <v>-55007500.310000002</v>
      </c>
      <c r="CI42" s="14">
        <v>-86359000</v>
      </c>
      <c r="CJ42" s="96">
        <v>-139065500.31</v>
      </c>
      <c r="CK42" s="14">
        <v>0</v>
      </c>
      <c r="CL42" s="14">
        <v>0</v>
      </c>
      <c r="CM42" s="14">
        <v>0</v>
      </c>
      <c r="CN42" s="14">
        <v>0</v>
      </c>
      <c r="CO42" s="14">
        <v>0</v>
      </c>
      <c r="CP42" s="14">
        <v>-559000</v>
      </c>
      <c r="CQ42" s="14">
        <v>0</v>
      </c>
      <c r="CR42" s="96">
        <v>-559000</v>
      </c>
      <c r="CS42" s="99">
        <v>1727499.6899999976</v>
      </c>
      <c r="CT42" s="13">
        <v>38607682.999999933</v>
      </c>
      <c r="CU42" s="19">
        <v>40335182.689999931</v>
      </c>
      <c r="CV42" s="13">
        <v>3366205.680000002</v>
      </c>
      <c r="CW42" s="14">
        <v>2096794.030000001</v>
      </c>
      <c r="CX42" s="14">
        <v>3499010.09</v>
      </c>
      <c r="CY42" s="14">
        <v>2530432.8199999998</v>
      </c>
      <c r="CZ42" s="19">
        <v>0</v>
      </c>
      <c r="DA42" s="13">
        <v>182191204.63999999</v>
      </c>
      <c r="DB42" s="14">
        <v>0</v>
      </c>
      <c r="DC42" s="14">
        <v>0</v>
      </c>
      <c r="DD42" s="14">
        <v>3086495.82</v>
      </c>
      <c r="DE42" s="14">
        <v>12376754.18</v>
      </c>
      <c r="DF42" s="14">
        <v>66423696.939999998</v>
      </c>
      <c r="DG42" s="14">
        <v>35215407.130000003</v>
      </c>
      <c r="DH42" s="19">
        <v>154601101.10000002</v>
      </c>
      <c r="DI42" s="13">
        <v>5822913.2199999997</v>
      </c>
      <c r="DJ42" s="14">
        <v>2301103.6000000006</v>
      </c>
      <c r="DK42" s="14">
        <v>954269.75</v>
      </c>
      <c r="DL42" s="14">
        <v>0</v>
      </c>
      <c r="DM42" s="14">
        <v>0</v>
      </c>
      <c r="DN42" s="14">
        <v>965000</v>
      </c>
      <c r="DO42" s="19">
        <v>31364635</v>
      </c>
      <c r="DP42" s="13">
        <v>80921267.980000004</v>
      </c>
      <c r="DQ42" s="14">
        <v>443166</v>
      </c>
      <c r="DR42" s="14">
        <v>105928.84</v>
      </c>
      <c r="DS42" s="14">
        <v>8578220.0500000007</v>
      </c>
      <c r="DT42" s="14">
        <v>0</v>
      </c>
      <c r="DU42" s="14">
        <v>14777278.609999999</v>
      </c>
      <c r="DV42" s="14">
        <v>4877304.5199999958</v>
      </c>
      <c r="DW42" s="14">
        <v>86534000</v>
      </c>
      <c r="DX42" s="19">
        <v>873000</v>
      </c>
      <c r="DY42" s="14">
        <v>3984976.69</v>
      </c>
      <c r="DZ42" s="14">
        <v>0</v>
      </c>
      <c r="EA42" s="14">
        <v>0</v>
      </c>
      <c r="EB42" s="19">
        <v>0</v>
      </c>
      <c r="EC42" s="14">
        <v>0</v>
      </c>
      <c r="ED42" s="14">
        <v>0</v>
      </c>
      <c r="EE42" s="14">
        <v>0</v>
      </c>
      <c r="EF42" s="14">
        <v>44874721.910000004</v>
      </c>
      <c r="EG42" s="14">
        <v>1087254.3799999999</v>
      </c>
      <c r="EH42" s="14">
        <v>4882590.4899999993</v>
      </c>
      <c r="EI42" s="14">
        <v>0</v>
      </c>
      <c r="EJ42" s="19">
        <v>9891059.5800000019</v>
      </c>
      <c r="EK42" s="14">
        <v>0</v>
      </c>
      <c r="EL42" s="14">
        <v>179388707.50999999</v>
      </c>
      <c r="EM42" s="19">
        <v>319479.70999999903</v>
      </c>
      <c r="EN42" s="96">
        <v>413179999.55000007</v>
      </c>
    </row>
    <row r="43" spans="1:144" x14ac:dyDescent="0.2">
      <c r="A43" s="4" t="s">
        <v>34</v>
      </c>
      <c r="B43" s="13">
        <v>0</v>
      </c>
      <c r="C43" s="14">
        <v>0</v>
      </c>
      <c r="D43" s="14">
        <v>0</v>
      </c>
      <c r="E43" s="14">
        <v>4588310</v>
      </c>
      <c r="F43" s="96">
        <v>4588310</v>
      </c>
      <c r="G43" s="13">
        <v>0</v>
      </c>
      <c r="H43" s="14">
        <v>0</v>
      </c>
      <c r="I43" s="96">
        <v>0</v>
      </c>
      <c r="J43" s="13">
        <v>0</v>
      </c>
      <c r="K43" s="14">
        <v>0</v>
      </c>
      <c r="L43" s="14">
        <v>0</v>
      </c>
      <c r="M43" s="14">
        <v>6000000</v>
      </c>
      <c r="N43" s="14">
        <v>7080</v>
      </c>
      <c r="O43" s="96">
        <v>6007080</v>
      </c>
      <c r="P43" s="99">
        <v>10595390</v>
      </c>
      <c r="Q43" s="13">
        <v>72120528</v>
      </c>
      <c r="R43" s="14">
        <v>47430032</v>
      </c>
      <c r="S43" s="14">
        <v>150926871</v>
      </c>
      <c r="T43" s="14">
        <v>1754994</v>
      </c>
      <c r="U43" s="14">
        <v>10877966</v>
      </c>
      <c r="V43" s="14">
        <v>0</v>
      </c>
      <c r="W43" s="14">
        <v>232436</v>
      </c>
      <c r="X43" s="14">
        <v>3309321</v>
      </c>
      <c r="Y43" s="14">
        <v>463470</v>
      </c>
      <c r="Z43" s="14">
        <v>260924</v>
      </c>
      <c r="AA43" s="14">
        <v>0</v>
      </c>
      <c r="AB43" s="96">
        <v>287376542</v>
      </c>
      <c r="AC43" s="13">
        <v>4032430</v>
      </c>
      <c r="AD43" s="14">
        <v>30008</v>
      </c>
      <c r="AE43" s="14">
        <v>0</v>
      </c>
      <c r="AF43" s="96">
        <v>4002422</v>
      </c>
      <c r="AG43" s="99">
        <v>301974354</v>
      </c>
      <c r="AH43" s="14">
        <v>235543</v>
      </c>
      <c r="AI43" s="14">
        <v>0</v>
      </c>
      <c r="AJ43" s="14">
        <v>0</v>
      </c>
      <c r="AK43" s="14">
        <v>2442548</v>
      </c>
      <c r="AL43" s="14">
        <v>0</v>
      </c>
      <c r="AM43" s="14">
        <v>0</v>
      </c>
      <c r="AN43" s="14">
        <v>0</v>
      </c>
      <c r="AO43" s="96">
        <v>2442548</v>
      </c>
      <c r="AP43" s="99">
        <v>2678091</v>
      </c>
      <c r="AQ43" s="14">
        <v>3217282</v>
      </c>
      <c r="AR43" s="14">
        <v>0</v>
      </c>
      <c r="AS43" s="14">
        <v>3173280</v>
      </c>
      <c r="AT43" s="14">
        <v>4255498</v>
      </c>
      <c r="AU43" s="14">
        <v>0</v>
      </c>
      <c r="AV43" s="14">
        <v>0</v>
      </c>
      <c r="AW43" s="102">
        <v>7428778</v>
      </c>
      <c r="AX43" s="14">
        <v>0</v>
      </c>
      <c r="AY43" s="96">
        <v>10646060</v>
      </c>
      <c r="AZ43" s="99">
        <v>13324151</v>
      </c>
      <c r="BA43" s="14">
        <v>163471055</v>
      </c>
      <c r="BB43" s="14">
        <v>125179148</v>
      </c>
      <c r="BC43" s="96">
        <v>288650203</v>
      </c>
      <c r="BD43" s="99">
        <v>301974354</v>
      </c>
      <c r="BE43" s="14">
        <v>13394440</v>
      </c>
      <c r="BF43" s="14">
        <v>7500064</v>
      </c>
      <c r="BG43" s="14">
        <v>3725460</v>
      </c>
      <c r="BH43" s="14">
        <v>5174546</v>
      </c>
      <c r="BI43" s="14">
        <v>0</v>
      </c>
      <c r="BJ43" s="14">
        <v>304984</v>
      </c>
      <c r="BK43" s="14">
        <v>0</v>
      </c>
      <c r="BL43" s="14">
        <v>344766</v>
      </c>
      <c r="BM43" s="96">
        <v>30444260</v>
      </c>
      <c r="BN43" s="14">
        <v>776116</v>
      </c>
      <c r="BO43" s="14">
        <v>0</v>
      </c>
      <c r="BP43" s="14">
        <v>10103333</v>
      </c>
      <c r="BQ43" s="14">
        <v>0</v>
      </c>
      <c r="BR43" s="14">
        <v>12630226</v>
      </c>
      <c r="BS43" s="14">
        <v>0</v>
      </c>
      <c r="BT43" s="14">
        <v>0</v>
      </c>
      <c r="BU43" s="14">
        <v>134086</v>
      </c>
      <c r="BV43" s="14">
        <v>0</v>
      </c>
      <c r="BW43" s="14">
        <v>0</v>
      </c>
      <c r="BX43" s="14">
        <v>0</v>
      </c>
      <c r="BY43" s="14">
        <v>28798</v>
      </c>
      <c r="BZ43" s="96">
        <v>23672559</v>
      </c>
      <c r="CA43" s="99">
        <v>6771701</v>
      </c>
      <c r="CB43" s="14">
        <v>303562</v>
      </c>
      <c r="CC43" s="14">
        <v>0</v>
      </c>
      <c r="CD43" s="14">
        <v>0</v>
      </c>
      <c r="CE43" s="14">
        <v>0</v>
      </c>
      <c r="CF43" s="14">
        <v>0</v>
      </c>
      <c r="CG43" s="14">
        <v>0</v>
      </c>
      <c r="CH43" s="14">
        <v>-1500000</v>
      </c>
      <c r="CI43" s="14">
        <v>-6210383</v>
      </c>
      <c r="CJ43" s="96">
        <v>-7406821</v>
      </c>
      <c r="CK43" s="14">
        <v>0</v>
      </c>
      <c r="CL43" s="14">
        <v>0</v>
      </c>
      <c r="CM43" s="14">
        <v>0</v>
      </c>
      <c r="CN43" s="14">
        <v>-134086</v>
      </c>
      <c r="CO43" s="14">
        <v>0</v>
      </c>
      <c r="CP43" s="14">
        <v>-551685</v>
      </c>
      <c r="CQ43" s="14">
        <v>0</v>
      </c>
      <c r="CR43" s="96">
        <v>-685771</v>
      </c>
      <c r="CS43" s="99">
        <v>-1320891</v>
      </c>
      <c r="CT43" s="13">
        <v>8409201</v>
      </c>
      <c r="CU43" s="19">
        <v>7088310</v>
      </c>
      <c r="CV43" s="13">
        <v>-17689</v>
      </c>
      <c r="CW43" s="14">
        <v>64475</v>
      </c>
      <c r="CX43" s="14">
        <v>214000</v>
      </c>
      <c r="CY43" s="14">
        <v>1142326</v>
      </c>
      <c r="CZ43" s="19">
        <v>-4827</v>
      </c>
      <c r="DA43" s="13">
        <v>16304844</v>
      </c>
      <c r="DB43" s="14">
        <v>0</v>
      </c>
      <c r="DC43" s="14">
        <v>227517</v>
      </c>
      <c r="DD43" s="14">
        <v>0</v>
      </c>
      <c r="DE43" s="14">
        <v>1061180</v>
      </c>
      <c r="DF43" s="14">
        <v>6125086</v>
      </c>
      <c r="DG43" s="14">
        <v>258244</v>
      </c>
      <c r="DH43" s="19">
        <v>1077798</v>
      </c>
      <c r="DI43" s="13">
        <v>189516</v>
      </c>
      <c r="DJ43" s="14">
        <v>115992</v>
      </c>
      <c r="DK43" s="14">
        <v>113100</v>
      </c>
      <c r="DL43" s="14">
        <v>0</v>
      </c>
      <c r="DM43" s="14">
        <v>1138</v>
      </c>
      <c r="DN43" s="14">
        <v>0</v>
      </c>
      <c r="DO43" s="19">
        <v>6915735</v>
      </c>
      <c r="DP43" s="13">
        <v>8264742</v>
      </c>
      <c r="DQ43" s="14">
        <v>199820</v>
      </c>
      <c r="DR43" s="14">
        <v>16398</v>
      </c>
      <c r="DS43" s="14">
        <v>776116</v>
      </c>
      <c r="DT43" s="14">
        <v>0</v>
      </c>
      <c r="DU43" s="14">
        <v>1185251</v>
      </c>
      <c r="DV43" s="14">
        <v>701417</v>
      </c>
      <c r="DW43" s="14">
        <v>10749617</v>
      </c>
      <c r="DX43" s="19">
        <v>3707</v>
      </c>
      <c r="DY43" s="14">
        <v>0</v>
      </c>
      <c r="DZ43" s="14">
        <v>0</v>
      </c>
      <c r="EA43" s="14">
        <v>0</v>
      </c>
      <c r="EB43" s="19">
        <v>0</v>
      </c>
      <c r="EC43" s="14">
        <v>0</v>
      </c>
      <c r="ED43" s="14">
        <v>0</v>
      </c>
      <c r="EE43" s="14">
        <v>0</v>
      </c>
      <c r="EF43" s="14">
        <v>5643144</v>
      </c>
      <c r="EG43" s="14">
        <v>0</v>
      </c>
      <c r="EH43" s="14">
        <v>134086</v>
      </c>
      <c r="EI43" s="14">
        <v>0</v>
      </c>
      <c r="EJ43" s="19">
        <v>2204419</v>
      </c>
      <c r="EK43" s="14">
        <v>0</v>
      </c>
      <c r="EL43" s="14">
        <v>0</v>
      </c>
      <c r="EM43" s="19">
        <v>0</v>
      </c>
      <c r="EN43" s="96">
        <v>2511433</v>
      </c>
    </row>
    <row r="44" spans="1:144" x14ac:dyDescent="0.2">
      <c r="A44" s="4" t="s">
        <v>35</v>
      </c>
      <c r="B44" s="13">
        <v>0</v>
      </c>
      <c r="C44" s="14">
        <v>0</v>
      </c>
      <c r="D44" s="14">
        <v>0</v>
      </c>
      <c r="E44" s="14">
        <v>8067000</v>
      </c>
      <c r="F44" s="96">
        <v>8067000</v>
      </c>
      <c r="G44" s="13">
        <v>0</v>
      </c>
      <c r="H44" s="14">
        <v>614000</v>
      </c>
      <c r="I44" s="96">
        <v>614000</v>
      </c>
      <c r="J44" s="13">
        <v>0</v>
      </c>
      <c r="K44" s="14">
        <v>0</v>
      </c>
      <c r="L44" s="14">
        <v>0</v>
      </c>
      <c r="M44" s="14">
        <v>136046000</v>
      </c>
      <c r="N44" s="14">
        <v>0</v>
      </c>
      <c r="O44" s="96">
        <v>136046000</v>
      </c>
      <c r="P44" s="99">
        <v>144727000</v>
      </c>
      <c r="Q44" s="13">
        <v>1456766000</v>
      </c>
      <c r="R44" s="14">
        <v>268215000</v>
      </c>
      <c r="S44" s="14">
        <v>623383000</v>
      </c>
      <c r="T44" s="14">
        <v>12339000</v>
      </c>
      <c r="U44" s="14">
        <v>0</v>
      </c>
      <c r="V44" s="14">
        <v>882000</v>
      </c>
      <c r="W44" s="14">
        <v>9853000</v>
      </c>
      <c r="X44" s="14">
        <v>447000</v>
      </c>
      <c r="Y44" s="14">
        <v>90000</v>
      </c>
      <c r="Z44" s="14">
        <v>0</v>
      </c>
      <c r="AA44" s="14">
        <v>0</v>
      </c>
      <c r="AB44" s="96">
        <v>2371975000</v>
      </c>
      <c r="AC44" s="13">
        <v>16039000</v>
      </c>
      <c r="AD44" s="14">
        <v>5831000</v>
      </c>
      <c r="AE44" s="14">
        <v>0</v>
      </c>
      <c r="AF44" s="96">
        <v>10208000</v>
      </c>
      <c r="AG44" s="99">
        <v>2526910000</v>
      </c>
      <c r="AH44" s="14">
        <v>0</v>
      </c>
      <c r="AI44" s="14">
        <v>0</v>
      </c>
      <c r="AJ44" s="14">
        <v>0</v>
      </c>
      <c r="AK44" s="14">
        <v>0</v>
      </c>
      <c r="AL44" s="14">
        <v>0</v>
      </c>
      <c r="AM44" s="14">
        <v>3052000</v>
      </c>
      <c r="AN44" s="14">
        <v>2073000</v>
      </c>
      <c r="AO44" s="96">
        <v>5125000</v>
      </c>
      <c r="AP44" s="99">
        <v>5125000</v>
      </c>
      <c r="AQ44" s="14">
        <v>10709000</v>
      </c>
      <c r="AR44" s="14">
        <v>0</v>
      </c>
      <c r="AS44" s="14">
        <v>18782000</v>
      </c>
      <c r="AT44" s="14">
        <v>1192000</v>
      </c>
      <c r="AU44" s="14">
        <v>0</v>
      </c>
      <c r="AV44" s="14">
        <v>11456000</v>
      </c>
      <c r="AW44" s="102">
        <v>31430000</v>
      </c>
      <c r="AX44" s="14">
        <v>0</v>
      </c>
      <c r="AY44" s="96">
        <v>42139000</v>
      </c>
      <c r="AZ44" s="99">
        <v>47264000</v>
      </c>
      <c r="BA44" s="14">
        <v>1418060000</v>
      </c>
      <c r="BB44" s="14">
        <v>1061586000</v>
      </c>
      <c r="BC44" s="96">
        <v>2479646000</v>
      </c>
      <c r="BD44" s="99">
        <v>2526910000</v>
      </c>
      <c r="BE44" s="14">
        <v>141574000</v>
      </c>
      <c r="BF44" s="14">
        <v>32689000</v>
      </c>
      <c r="BG44" s="14">
        <v>16742382</v>
      </c>
      <c r="BH44" s="14">
        <v>22726722</v>
      </c>
      <c r="BI44" s="14">
        <v>0</v>
      </c>
      <c r="BJ44" s="14">
        <v>3417000</v>
      </c>
      <c r="BK44" s="14">
        <v>0</v>
      </c>
      <c r="BL44" s="14">
        <v>10929559</v>
      </c>
      <c r="BM44" s="96">
        <v>228078663</v>
      </c>
      <c r="BN44" s="14">
        <v>6115000</v>
      </c>
      <c r="BO44" s="14">
        <v>0</v>
      </c>
      <c r="BP44" s="14">
        <v>72223000</v>
      </c>
      <c r="BQ44" s="14">
        <v>0</v>
      </c>
      <c r="BR44" s="14">
        <v>80251000</v>
      </c>
      <c r="BS44" s="14">
        <v>0</v>
      </c>
      <c r="BT44" s="14">
        <v>0</v>
      </c>
      <c r="BU44" s="14">
        <v>210000</v>
      </c>
      <c r="BV44" s="14">
        <v>0</v>
      </c>
      <c r="BW44" s="14">
        <v>0</v>
      </c>
      <c r="BX44" s="14">
        <v>0</v>
      </c>
      <c r="BY44" s="14">
        <v>0</v>
      </c>
      <c r="BZ44" s="96">
        <v>158799000</v>
      </c>
      <c r="CA44" s="99">
        <v>69279663</v>
      </c>
      <c r="CB44" s="14">
        <v>98000</v>
      </c>
      <c r="CC44" s="14">
        <v>0</v>
      </c>
      <c r="CD44" s="14">
        <v>0</v>
      </c>
      <c r="CE44" s="14">
        <v>0</v>
      </c>
      <c r="CF44" s="14">
        <v>0</v>
      </c>
      <c r="CG44" s="14">
        <v>0</v>
      </c>
      <c r="CH44" s="14">
        <v>-16020000</v>
      </c>
      <c r="CI44" s="14">
        <v>-54492000</v>
      </c>
      <c r="CJ44" s="96">
        <v>-70414000</v>
      </c>
      <c r="CK44" s="14">
        <v>0</v>
      </c>
      <c r="CL44" s="14">
        <v>0</v>
      </c>
      <c r="CM44" s="14">
        <v>0</v>
      </c>
      <c r="CN44" s="14">
        <v>0</v>
      </c>
      <c r="CO44" s="14">
        <v>0</v>
      </c>
      <c r="CP44" s="14">
        <v>-7957000</v>
      </c>
      <c r="CQ44" s="14">
        <v>0</v>
      </c>
      <c r="CR44" s="96">
        <v>-7957000</v>
      </c>
      <c r="CS44" s="99">
        <v>-9091337</v>
      </c>
      <c r="CT44" s="13">
        <v>16601000</v>
      </c>
      <c r="CU44" s="19">
        <v>8067000</v>
      </c>
      <c r="CV44" s="13">
        <v>-157000</v>
      </c>
      <c r="CW44" s="14">
        <v>1678000</v>
      </c>
      <c r="CX44" s="14">
        <v>1579000</v>
      </c>
      <c r="CY44" s="14">
        <v>-7630000</v>
      </c>
      <c r="CZ44" s="19">
        <v>0</v>
      </c>
      <c r="DA44" s="13">
        <v>141953000</v>
      </c>
      <c r="DB44" s="14">
        <v>20446000</v>
      </c>
      <c r="DC44" s="14">
        <v>0</v>
      </c>
      <c r="DD44" s="14">
        <v>3417000</v>
      </c>
      <c r="DE44" s="14">
        <v>6478000</v>
      </c>
      <c r="DF44" s="14">
        <v>41998000</v>
      </c>
      <c r="DG44" s="14">
        <v>10084000</v>
      </c>
      <c r="DH44" s="19">
        <v>199000</v>
      </c>
      <c r="DI44" s="13">
        <v>3418000</v>
      </c>
      <c r="DJ44" s="14">
        <v>0</v>
      </c>
      <c r="DK44" s="14">
        <v>0</v>
      </c>
      <c r="DL44" s="14">
        <v>0</v>
      </c>
      <c r="DM44" s="14">
        <v>0</v>
      </c>
      <c r="DN44" s="14">
        <v>0</v>
      </c>
      <c r="DO44" s="19">
        <v>845000</v>
      </c>
      <c r="DP44" s="13">
        <v>68969000</v>
      </c>
      <c r="DQ44" s="14">
        <v>0</v>
      </c>
      <c r="DR44" s="14">
        <v>1396000</v>
      </c>
      <c r="DS44" s="14">
        <v>6115000</v>
      </c>
      <c r="DT44" s="14">
        <v>0</v>
      </c>
      <c r="DU44" s="14">
        <v>3536000</v>
      </c>
      <c r="DV44" s="14">
        <v>0</v>
      </c>
      <c r="DW44" s="14">
        <v>0</v>
      </c>
      <c r="DX44" s="19">
        <v>42000</v>
      </c>
      <c r="DY44" s="14">
        <v>0</v>
      </c>
      <c r="DZ44" s="14">
        <v>0</v>
      </c>
      <c r="EA44" s="14">
        <v>0</v>
      </c>
      <c r="EB44" s="19">
        <v>0</v>
      </c>
      <c r="EC44" s="14">
        <v>0</v>
      </c>
      <c r="ED44" s="14">
        <v>0</v>
      </c>
      <c r="EE44" s="14">
        <v>0</v>
      </c>
      <c r="EF44" s="14">
        <v>25107000</v>
      </c>
      <c r="EG44" s="14">
        <v>287000</v>
      </c>
      <c r="EH44" s="14">
        <v>210000</v>
      </c>
      <c r="EI44" s="14">
        <v>0</v>
      </c>
      <c r="EJ44" s="19">
        <v>81771000</v>
      </c>
      <c r="EK44" s="14">
        <v>0</v>
      </c>
      <c r="EL44" s="14">
        <v>0</v>
      </c>
      <c r="EM44" s="19">
        <v>49000</v>
      </c>
      <c r="EN44" s="96">
        <v>41454000</v>
      </c>
    </row>
    <row r="45" spans="1:144" x14ac:dyDescent="0.2">
      <c r="A45" s="4" t="s">
        <v>36</v>
      </c>
      <c r="B45" s="13">
        <v>0</v>
      </c>
      <c r="C45" s="14">
        <v>0</v>
      </c>
      <c r="D45" s="14">
        <v>0</v>
      </c>
      <c r="E45" s="14">
        <v>33145000</v>
      </c>
      <c r="F45" s="96">
        <v>33145000</v>
      </c>
      <c r="G45" s="13">
        <v>0</v>
      </c>
      <c r="H45" s="14">
        <v>0</v>
      </c>
      <c r="I45" s="96">
        <v>0</v>
      </c>
      <c r="J45" s="13">
        <v>0</v>
      </c>
      <c r="K45" s="14">
        <v>0</v>
      </c>
      <c r="L45" s="14">
        <v>0</v>
      </c>
      <c r="M45" s="14">
        <v>23100000</v>
      </c>
      <c r="N45" s="14">
        <v>4604000</v>
      </c>
      <c r="O45" s="96">
        <v>27704000</v>
      </c>
      <c r="P45" s="99">
        <v>60849000</v>
      </c>
      <c r="Q45" s="13">
        <v>1062136000</v>
      </c>
      <c r="R45" s="14">
        <v>166958000</v>
      </c>
      <c r="S45" s="14">
        <v>788943000</v>
      </c>
      <c r="T45" s="14">
        <v>9383000</v>
      </c>
      <c r="U45" s="14">
        <v>0</v>
      </c>
      <c r="V45" s="14">
        <v>934000</v>
      </c>
      <c r="W45" s="14">
        <v>6836000</v>
      </c>
      <c r="X45" s="14">
        <v>9216000</v>
      </c>
      <c r="Y45" s="14">
        <v>0</v>
      </c>
      <c r="Z45" s="14">
        <v>0</v>
      </c>
      <c r="AA45" s="14">
        <v>9000</v>
      </c>
      <c r="AB45" s="96">
        <v>2044415000</v>
      </c>
      <c r="AC45" s="13">
        <v>20706000</v>
      </c>
      <c r="AD45" s="14">
        <v>1090000</v>
      </c>
      <c r="AE45" s="14">
        <v>0</v>
      </c>
      <c r="AF45" s="96">
        <v>19616000</v>
      </c>
      <c r="AG45" s="99">
        <v>2124880000</v>
      </c>
      <c r="AH45" s="14">
        <v>2035000</v>
      </c>
      <c r="AI45" s="14">
        <v>0</v>
      </c>
      <c r="AJ45" s="14">
        <v>0</v>
      </c>
      <c r="AK45" s="14">
        <v>0</v>
      </c>
      <c r="AL45" s="14">
        <v>0</v>
      </c>
      <c r="AM45" s="14">
        <v>0</v>
      </c>
      <c r="AN45" s="14">
        <v>0</v>
      </c>
      <c r="AO45" s="96">
        <v>0</v>
      </c>
      <c r="AP45" s="99">
        <v>2035000</v>
      </c>
      <c r="AQ45" s="14">
        <v>14131000</v>
      </c>
      <c r="AR45" s="14">
        <v>0</v>
      </c>
      <c r="AS45" s="14">
        <v>16169000</v>
      </c>
      <c r="AT45" s="14">
        <v>5656000</v>
      </c>
      <c r="AU45" s="14">
        <v>0</v>
      </c>
      <c r="AV45" s="14">
        <v>0</v>
      </c>
      <c r="AW45" s="102">
        <v>21825000</v>
      </c>
      <c r="AX45" s="14">
        <v>0</v>
      </c>
      <c r="AY45" s="96">
        <v>35956000</v>
      </c>
      <c r="AZ45" s="99">
        <v>37991000</v>
      </c>
      <c r="BA45" s="14">
        <v>683276000</v>
      </c>
      <c r="BB45" s="14">
        <v>1403613000</v>
      </c>
      <c r="BC45" s="96">
        <v>2086889000</v>
      </c>
      <c r="BD45" s="99">
        <v>2124880000</v>
      </c>
      <c r="BE45" s="14">
        <v>112790426</v>
      </c>
      <c r="BF45" s="14">
        <v>16086311</v>
      </c>
      <c r="BG45" s="14">
        <v>15496174</v>
      </c>
      <c r="BH45" s="14">
        <v>17281062</v>
      </c>
      <c r="BI45" s="14">
        <v>0</v>
      </c>
      <c r="BJ45" s="14">
        <v>1285116</v>
      </c>
      <c r="BK45" s="14">
        <v>0</v>
      </c>
      <c r="BL45" s="14">
        <v>22437609</v>
      </c>
      <c r="BM45" s="96">
        <v>185376698</v>
      </c>
      <c r="BN45" s="14">
        <v>5172000</v>
      </c>
      <c r="BO45" s="14">
        <v>0</v>
      </c>
      <c r="BP45" s="14">
        <v>64403086</v>
      </c>
      <c r="BQ45" s="14">
        <v>0</v>
      </c>
      <c r="BR45" s="14">
        <v>69054558</v>
      </c>
      <c r="BS45" s="14">
        <v>0</v>
      </c>
      <c r="BT45" s="14">
        <v>0</v>
      </c>
      <c r="BU45" s="14">
        <v>0</v>
      </c>
      <c r="BV45" s="14">
        <v>0</v>
      </c>
      <c r="BW45" s="14">
        <v>0</v>
      </c>
      <c r="BX45" s="14">
        <v>6895357</v>
      </c>
      <c r="BY45" s="14">
        <v>1253651</v>
      </c>
      <c r="BZ45" s="96">
        <v>146778652</v>
      </c>
      <c r="CA45" s="99">
        <v>38598046</v>
      </c>
      <c r="CB45" s="14">
        <v>2282525</v>
      </c>
      <c r="CC45" s="14">
        <v>0</v>
      </c>
      <c r="CD45" s="14">
        <v>0</v>
      </c>
      <c r="CE45" s="14">
        <v>0</v>
      </c>
      <c r="CF45" s="14">
        <v>0</v>
      </c>
      <c r="CG45" s="14">
        <v>0</v>
      </c>
      <c r="CH45" s="14">
        <v>23500000</v>
      </c>
      <c r="CI45" s="14">
        <v>-47238244</v>
      </c>
      <c r="CJ45" s="96">
        <v>-21455719</v>
      </c>
      <c r="CK45" s="14">
        <v>0</v>
      </c>
      <c r="CL45" s="14">
        <v>0</v>
      </c>
      <c r="CM45" s="14">
        <v>0</v>
      </c>
      <c r="CN45" s="14">
        <v>0</v>
      </c>
      <c r="CO45" s="14">
        <v>0</v>
      </c>
      <c r="CP45" s="14">
        <v>0</v>
      </c>
      <c r="CQ45" s="14">
        <v>-1648028</v>
      </c>
      <c r="CR45" s="96">
        <v>-1648028</v>
      </c>
      <c r="CS45" s="99">
        <v>15494299</v>
      </c>
      <c r="CT45" s="13">
        <v>17650763</v>
      </c>
      <c r="CU45" s="19">
        <v>33145063</v>
      </c>
      <c r="CV45" s="13">
        <v>-19317000</v>
      </c>
      <c r="CW45" s="14">
        <v>147000</v>
      </c>
      <c r="CX45" s="14">
        <v>1161000</v>
      </c>
      <c r="CY45" s="14">
        <v>-559000</v>
      </c>
      <c r="CZ45" s="19">
        <v>2000</v>
      </c>
      <c r="DA45" s="13">
        <v>113639520</v>
      </c>
      <c r="DB45" s="14">
        <v>14741207</v>
      </c>
      <c r="DC45" s="14">
        <v>0</v>
      </c>
      <c r="DD45" s="14">
        <v>629420</v>
      </c>
      <c r="DE45" s="14">
        <v>2719076</v>
      </c>
      <c r="DF45" s="14">
        <v>33228474</v>
      </c>
      <c r="DG45" s="14">
        <v>9835000</v>
      </c>
      <c r="DH45" s="19">
        <v>1936000</v>
      </c>
      <c r="DI45" s="13">
        <v>1174363</v>
      </c>
      <c r="DJ45" s="14">
        <v>0</v>
      </c>
      <c r="DK45" s="14">
        <v>574705</v>
      </c>
      <c r="DL45" s="14">
        <v>0</v>
      </c>
      <c r="DM45" s="14">
        <v>0</v>
      </c>
      <c r="DN45" s="14">
        <v>0</v>
      </c>
      <c r="DO45" s="19">
        <v>1751603</v>
      </c>
      <c r="DP45" s="13">
        <v>56312331</v>
      </c>
      <c r="DQ45" s="14">
        <v>364000</v>
      </c>
      <c r="DR45" s="14">
        <v>334000</v>
      </c>
      <c r="DS45" s="14">
        <v>5172000</v>
      </c>
      <c r="DT45" s="14">
        <v>0</v>
      </c>
      <c r="DU45" s="14">
        <v>6562773</v>
      </c>
      <c r="DV45" s="14">
        <v>974000</v>
      </c>
      <c r="DW45" s="14">
        <v>56477000</v>
      </c>
      <c r="DX45" s="19">
        <v>234000</v>
      </c>
      <c r="DY45" s="14">
        <v>2210000</v>
      </c>
      <c r="DZ45" s="14">
        <v>0</v>
      </c>
      <c r="EA45" s="14">
        <v>0</v>
      </c>
      <c r="EB45" s="19">
        <v>4094000</v>
      </c>
      <c r="EC45" s="14">
        <v>0</v>
      </c>
      <c r="ED45" s="14">
        <v>0</v>
      </c>
      <c r="EE45" s="14">
        <v>0</v>
      </c>
      <c r="EF45" s="14">
        <v>20181000</v>
      </c>
      <c r="EG45" s="14">
        <v>507000</v>
      </c>
      <c r="EH45" s="14">
        <v>0</v>
      </c>
      <c r="EI45" s="14">
        <v>0</v>
      </c>
      <c r="EJ45" s="19">
        <v>823000</v>
      </c>
      <c r="EK45" s="14">
        <v>0</v>
      </c>
      <c r="EL45" s="14">
        <v>24583737</v>
      </c>
      <c r="EM45" s="19">
        <v>-424000</v>
      </c>
      <c r="EN45" s="96">
        <v>50144001</v>
      </c>
    </row>
    <row r="46" spans="1:144" x14ac:dyDescent="0.2">
      <c r="A46" s="4" t="s">
        <v>37</v>
      </c>
      <c r="B46" s="13">
        <v>0</v>
      </c>
      <c r="C46" s="14">
        <v>0</v>
      </c>
      <c r="D46" s="14">
        <v>0</v>
      </c>
      <c r="E46" s="14">
        <v>26117281.239999998</v>
      </c>
      <c r="F46" s="96">
        <v>26117281.239999998</v>
      </c>
      <c r="G46" s="13">
        <v>0</v>
      </c>
      <c r="H46" s="14">
        <v>0</v>
      </c>
      <c r="I46" s="96">
        <v>0</v>
      </c>
      <c r="J46" s="13">
        <v>0</v>
      </c>
      <c r="K46" s="14">
        <v>0</v>
      </c>
      <c r="L46" s="14">
        <v>0</v>
      </c>
      <c r="M46" s="14">
        <v>96712131</v>
      </c>
      <c r="N46" s="14">
        <v>2255</v>
      </c>
      <c r="O46" s="96">
        <v>96714386</v>
      </c>
      <c r="P46" s="99">
        <v>122831667.23999999</v>
      </c>
      <c r="Q46" s="13">
        <v>156623530</v>
      </c>
      <c r="R46" s="14">
        <v>199518421.38999999</v>
      </c>
      <c r="S46" s="14">
        <v>774023610.02999997</v>
      </c>
      <c r="T46" s="14">
        <v>8654744.0600000005</v>
      </c>
      <c r="U46" s="14">
        <v>3698981.68</v>
      </c>
      <c r="V46" s="14">
        <v>1374360.86</v>
      </c>
      <c r="W46" s="14">
        <v>14021360.789999999</v>
      </c>
      <c r="X46" s="14">
        <v>11378848.27</v>
      </c>
      <c r="Y46" s="14">
        <v>0</v>
      </c>
      <c r="Z46" s="14">
        <v>0</v>
      </c>
      <c r="AA46" s="14">
        <v>0</v>
      </c>
      <c r="AB46" s="96">
        <v>1169293857.0799999</v>
      </c>
      <c r="AC46" s="13">
        <v>11490443.060000001</v>
      </c>
      <c r="AD46" s="14">
        <v>59747.519999999997</v>
      </c>
      <c r="AE46" s="14">
        <v>0</v>
      </c>
      <c r="AF46" s="96">
        <v>11430695.540000001</v>
      </c>
      <c r="AG46" s="99">
        <v>1303556219.8599999</v>
      </c>
      <c r="AH46" s="14">
        <v>2639598.36</v>
      </c>
      <c r="AI46" s="14">
        <v>0</v>
      </c>
      <c r="AJ46" s="14">
        <v>0</v>
      </c>
      <c r="AK46" s="14">
        <v>15064808.779999999</v>
      </c>
      <c r="AL46" s="14">
        <v>0</v>
      </c>
      <c r="AM46" s="14">
        <v>0</v>
      </c>
      <c r="AN46" s="14">
        <v>0</v>
      </c>
      <c r="AO46" s="96">
        <v>15064808.779999999</v>
      </c>
      <c r="AP46" s="99">
        <v>17704407.140000001</v>
      </c>
      <c r="AQ46" s="14">
        <v>9473279.4600000009</v>
      </c>
      <c r="AR46" s="14">
        <v>0</v>
      </c>
      <c r="AS46" s="14">
        <v>14453974.130000001</v>
      </c>
      <c r="AT46" s="14">
        <v>26551002</v>
      </c>
      <c r="AU46" s="14">
        <v>0</v>
      </c>
      <c r="AV46" s="14">
        <v>0</v>
      </c>
      <c r="AW46" s="102">
        <v>41004976.130000003</v>
      </c>
      <c r="AX46" s="14">
        <v>0</v>
      </c>
      <c r="AY46" s="96">
        <v>50478255.590000004</v>
      </c>
      <c r="AZ46" s="99">
        <v>68182662.730000004</v>
      </c>
      <c r="BA46" s="14">
        <v>744258631.08000004</v>
      </c>
      <c r="BB46" s="14">
        <v>491114926.05000001</v>
      </c>
      <c r="BC46" s="96">
        <v>1235373557.1300001</v>
      </c>
      <c r="BD46" s="99">
        <v>1303556219.8600001</v>
      </c>
      <c r="BE46" s="14">
        <v>65150837.25</v>
      </c>
      <c r="BF46" s="14">
        <v>34130837.170000002</v>
      </c>
      <c r="BG46" s="14">
        <v>64233443.689999998</v>
      </c>
      <c r="BH46" s="14">
        <v>14889973.15</v>
      </c>
      <c r="BI46" s="14">
        <v>0</v>
      </c>
      <c r="BJ46" s="14">
        <v>2367887.41</v>
      </c>
      <c r="BK46" s="14">
        <v>0</v>
      </c>
      <c r="BL46" s="14">
        <v>1848245.82</v>
      </c>
      <c r="BM46" s="96">
        <v>182621224.49000001</v>
      </c>
      <c r="BN46" s="14">
        <v>4532056.42</v>
      </c>
      <c r="BO46" s="14">
        <v>0</v>
      </c>
      <c r="BP46" s="14">
        <v>51457634.109999999</v>
      </c>
      <c r="BQ46" s="14">
        <v>0</v>
      </c>
      <c r="BR46" s="14">
        <v>46161150.310000002</v>
      </c>
      <c r="BS46" s="14">
        <v>0</v>
      </c>
      <c r="BT46" s="14">
        <v>0</v>
      </c>
      <c r="BU46" s="14">
        <v>702453.36</v>
      </c>
      <c r="BV46" s="14">
        <v>876651.57</v>
      </c>
      <c r="BW46" s="14">
        <v>0</v>
      </c>
      <c r="BX46" s="14">
        <v>1145860.68</v>
      </c>
      <c r="BY46" s="14">
        <v>2067990.19</v>
      </c>
      <c r="BZ46" s="96">
        <v>106943796.64</v>
      </c>
      <c r="CA46" s="99">
        <v>75677427.850000009</v>
      </c>
      <c r="CB46" s="14">
        <v>658256.71</v>
      </c>
      <c r="CC46" s="14">
        <v>0</v>
      </c>
      <c r="CD46" s="14">
        <v>0</v>
      </c>
      <c r="CE46" s="14">
        <v>0</v>
      </c>
      <c r="CF46" s="14">
        <v>0</v>
      </c>
      <c r="CG46" s="14">
        <v>-32194131</v>
      </c>
      <c r="CH46" s="14">
        <v>0</v>
      </c>
      <c r="CI46" s="14">
        <v>-40440880.719999999</v>
      </c>
      <c r="CJ46" s="96">
        <v>-71976755.00999999</v>
      </c>
      <c r="CK46" s="14">
        <v>0</v>
      </c>
      <c r="CL46" s="14">
        <v>0</v>
      </c>
      <c r="CM46" s="14">
        <v>0</v>
      </c>
      <c r="CN46" s="14">
        <v>0</v>
      </c>
      <c r="CO46" s="14">
        <v>0</v>
      </c>
      <c r="CP46" s="14">
        <v>-1568819.08</v>
      </c>
      <c r="CQ46" s="14">
        <v>525950.77</v>
      </c>
      <c r="CR46" s="96">
        <v>-1042868.31</v>
      </c>
      <c r="CS46" s="99">
        <v>2657804.5300000184</v>
      </c>
      <c r="CT46" s="13">
        <v>23459476.710000001</v>
      </c>
      <c r="CU46" s="19">
        <v>26117281.239999998</v>
      </c>
      <c r="CV46" s="13">
        <v>-11777.34</v>
      </c>
      <c r="CW46" s="14">
        <v>178065.76</v>
      </c>
      <c r="CX46" s="14">
        <v>2295996</v>
      </c>
      <c r="CY46" s="14">
        <v>1462983.09</v>
      </c>
      <c r="CZ46" s="19">
        <v>-48000</v>
      </c>
      <c r="DA46" s="13">
        <v>78013038.689999998</v>
      </c>
      <c r="DB46" s="14">
        <v>13632920.939999999</v>
      </c>
      <c r="DC46" s="14">
        <v>0</v>
      </c>
      <c r="DD46" s="14">
        <v>188281.85</v>
      </c>
      <c r="DE46" s="14">
        <v>2095662.5</v>
      </c>
      <c r="DF46" s="14">
        <v>77576310.700000003</v>
      </c>
      <c r="DG46" s="14">
        <v>1084833.6499999999</v>
      </c>
      <c r="DH46" s="19">
        <v>4838548.6100000003</v>
      </c>
      <c r="DI46" s="13">
        <v>2686691.91</v>
      </c>
      <c r="DJ46" s="14">
        <v>779121.93</v>
      </c>
      <c r="DK46" s="14">
        <v>553165.78</v>
      </c>
      <c r="DL46" s="14">
        <v>0</v>
      </c>
      <c r="DM46" s="14">
        <v>0</v>
      </c>
      <c r="DN46" s="14">
        <v>0</v>
      </c>
      <c r="DO46" s="19">
        <v>1775681.03</v>
      </c>
      <c r="DP46" s="13">
        <v>41396490.780000001</v>
      </c>
      <c r="DQ46" s="14">
        <v>310324.21999999997</v>
      </c>
      <c r="DR46" s="14">
        <v>328847.40000000002</v>
      </c>
      <c r="DS46" s="14">
        <v>4532056.42</v>
      </c>
      <c r="DT46" s="14">
        <v>0</v>
      </c>
      <c r="DU46" s="14">
        <v>6910280.9299999997</v>
      </c>
      <c r="DV46" s="14">
        <v>2602605.9300000002</v>
      </c>
      <c r="DW46" s="14">
        <v>39385851.490000002</v>
      </c>
      <c r="DX46" s="19">
        <v>39506.75</v>
      </c>
      <c r="DY46" s="14">
        <v>1041691.68</v>
      </c>
      <c r="DZ46" s="14">
        <v>0</v>
      </c>
      <c r="EA46" s="14">
        <v>0</v>
      </c>
      <c r="EB46" s="19">
        <v>0</v>
      </c>
      <c r="EC46" s="14">
        <v>0</v>
      </c>
      <c r="ED46" s="14">
        <v>0</v>
      </c>
      <c r="EE46" s="14">
        <v>0</v>
      </c>
      <c r="EF46" s="14">
        <v>27073951.989999998</v>
      </c>
      <c r="EG46" s="14">
        <v>586297.18000000005</v>
      </c>
      <c r="EH46" s="14">
        <v>704726.42</v>
      </c>
      <c r="EI46" s="14">
        <v>0</v>
      </c>
      <c r="EJ46" s="19">
        <v>2900453.24</v>
      </c>
      <c r="EK46" s="14">
        <v>0</v>
      </c>
      <c r="EL46" s="14">
        <v>7197092.5099999998</v>
      </c>
      <c r="EM46" s="19">
        <v>-8543218.0099999998</v>
      </c>
      <c r="EN46" s="96">
        <v>54065047.660000026</v>
      </c>
    </row>
    <row r="47" spans="1:144" x14ac:dyDescent="0.2">
      <c r="A47" s="4" t="s">
        <v>38</v>
      </c>
      <c r="B47" s="13">
        <v>0</v>
      </c>
      <c r="C47" s="14">
        <v>0</v>
      </c>
      <c r="D47" s="14">
        <v>0</v>
      </c>
      <c r="E47" s="14">
        <v>15893132</v>
      </c>
      <c r="F47" s="96">
        <v>15893132</v>
      </c>
      <c r="G47" s="13">
        <v>0</v>
      </c>
      <c r="H47" s="14">
        <v>0</v>
      </c>
      <c r="I47" s="96">
        <v>0</v>
      </c>
      <c r="J47" s="13">
        <v>0</v>
      </c>
      <c r="K47" s="14">
        <v>0</v>
      </c>
      <c r="L47" s="14">
        <v>0</v>
      </c>
      <c r="M47" s="14">
        <v>10000000</v>
      </c>
      <c r="N47" s="14">
        <v>0</v>
      </c>
      <c r="O47" s="96">
        <v>10000000</v>
      </c>
      <c r="P47" s="99">
        <v>25893132</v>
      </c>
      <c r="Q47" s="13">
        <v>10117093</v>
      </c>
      <c r="R47" s="14">
        <v>45516210</v>
      </c>
      <c r="S47" s="14">
        <v>289324375</v>
      </c>
      <c r="T47" s="14">
        <v>7170493</v>
      </c>
      <c r="U47" s="14">
        <v>0</v>
      </c>
      <c r="V47" s="14">
        <v>2702545</v>
      </c>
      <c r="W47" s="14">
        <v>1296044</v>
      </c>
      <c r="X47" s="14">
        <v>865791</v>
      </c>
      <c r="Y47" s="14">
        <v>0</v>
      </c>
      <c r="Z47" s="14">
        <v>0</v>
      </c>
      <c r="AA47" s="14">
        <v>40278</v>
      </c>
      <c r="AB47" s="96">
        <v>357032829</v>
      </c>
      <c r="AC47" s="13">
        <v>3590318</v>
      </c>
      <c r="AD47" s="14">
        <v>17462</v>
      </c>
      <c r="AE47" s="14">
        <v>0</v>
      </c>
      <c r="AF47" s="96">
        <v>3572856</v>
      </c>
      <c r="AG47" s="99">
        <v>386498817</v>
      </c>
      <c r="AH47" s="14">
        <v>340748</v>
      </c>
      <c r="AI47" s="14">
        <v>0</v>
      </c>
      <c r="AJ47" s="14">
        <v>0</v>
      </c>
      <c r="AK47" s="14">
        <v>0</v>
      </c>
      <c r="AL47" s="14">
        <v>0</v>
      </c>
      <c r="AM47" s="14">
        <v>0</v>
      </c>
      <c r="AN47" s="14">
        <v>0</v>
      </c>
      <c r="AO47" s="96">
        <v>0</v>
      </c>
      <c r="AP47" s="99">
        <v>340748</v>
      </c>
      <c r="AQ47" s="14">
        <v>1174480</v>
      </c>
      <c r="AR47" s="14">
        <v>0</v>
      </c>
      <c r="AS47" s="14">
        <v>2788870</v>
      </c>
      <c r="AT47" s="14">
        <v>1420955</v>
      </c>
      <c r="AU47" s="14">
        <v>0</v>
      </c>
      <c r="AV47" s="14">
        <v>0</v>
      </c>
      <c r="AW47" s="102">
        <v>4209825</v>
      </c>
      <c r="AX47" s="14">
        <v>0</v>
      </c>
      <c r="AY47" s="96">
        <v>5384305</v>
      </c>
      <c r="AZ47" s="99">
        <v>5725053</v>
      </c>
      <c r="BA47" s="14">
        <v>93620656</v>
      </c>
      <c r="BB47" s="14">
        <v>287153108</v>
      </c>
      <c r="BC47" s="96">
        <v>380773764</v>
      </c>
      <c r="BD47" s="99">
        <v>386498817</v>
      </c>
      <c r="BE47" s="14">
        <v>10843895</v>
      </c>
      <c r="BF47" s="14">
        <v>956661</v>
      </c>
      <c r="BG47" s="14">
        <v>7249049</v>
      </c>
      <c r="BH47" s="14">
        <v>25991579</v>
      </c>
      <c r="BI47" s="14">
        <v>0</v>
      </c>
      <c r="BJ47" s="14">
        <v>498029</v>
      </c>
      <c r="BK47" s="14">
        <v>0</v>
      </c>
      <c r="BL47" s="14">
        <v>943282</v>
      </c>
      <c r="BM47" s="96">
        <v>46482495</v>
      </c>
      <c r="BN47" s="14">
        <v>954398</v>
      </c>
      <c r="BO47" s="14">
        <v>0</v>
      </c>
      <c r="BP47" s="14">
        <v>10292127</v>
      </c>
      <c r="BQ47" s="14">
        <v>0</v>
      </c>
      <c r="BR47" s="14">
        <v>23208139</v>
      </c>
      <c r="BS47" s="14">
        <v>0</v>
      </c>
      <c r="BT47" s="14">
        <v>0</v>
      </c>
      <c r="BU47" s="14">
        <v>0</v>
      </c>
      <c r="BV47" s="14">
        <v>432714</v>
      </c>
      <c r="BW47" s="14">
        <v>0</v>
      </c>
      <c r="BX47" s="14">
        <v>314847</v>
      </c>
      <c r="BY47" s="14">
        <v>-978331</v>
      </c>
      <c r="BZ47" s="96">
        <v>34223894</v>
      </c>
      <c r="CA47" s="99">
        <v>12258601</v>
      </c>
      <c r="CB47" s="14">
        <v>508770</v>
      </c>
      <c r="CC47" s="14">
        <v>82200</v>
      </c>
      <c r="CD47" s="14">
        <v>0</v>
      </c>
      <c r="CE47" s="14">
        <v>0</v>
      </c>
      <c r="CF47" s="14">
        <v>0</v>
      </c>
      <c r="CG47" s="14">
        <v>0</v>
      </c>
      <c r="CH47" s="14">
        <v>0</v>
      </c>
      <c r="CI47" s="14">
        <v>-8374932</v>
      </c>
      <c r="CJ47" s="96">
        <v>-7783962</v>
      </c>
      <c r="CK47" s="14">
        <v>0</v>
      </c>
      <c r="CL47" s="14">
        <v>0</v>
      </c>
      <c r="CM47" s="14">
        <v>0</v>
      </c>
      <c r="CN47" s="14">
        <v>0</v>
      </c>
      <c r="CO47" s="14">
        <v>0</v>
      </c>
      <c r="CP47" s="14">
        <v>0</v>
      </c>
      <c r="CQ47" s="14">
        <v>-4954137</v>
      </c>
      <c r="CR47" s="96">
        <v>-4954137</v>
      </c>
      <c r="CS47" s="99">
        <v>-479498</v>
      </c>
      <c r="CT47" s="13">
        <v>2662195</v>
      </c>
      <c r="CU47" s="19">
        <v>2182697</v>
      </c>
      <c r="CV47" s="13">
        <v>1553663</v>
      </c>
      <c r="CW47" s="14">
        <v>18702</v>
      </c>
      <c r="CX47" s="14">
        <v>145132</v>
      </c>
      <c r="CY47" s="14">
        <v>372687</v>
      </c>
      <c r="CZ47" s="19">
        <v>3211</v>
      </c>
      <c r="DA47" s="13">
        <v>10751069</v>
      </c>
      <c r="DB47" s="14">
        <v>1676373</v>
      </c>
      <c r="DC47" s="14">
        <v>971794</v>
      </c>
      <c r="DD47" s="14">
        <v>0</v>
      </c>
      <c r="DE47" s="14">
        <v>419014</v>
      </c>
      <c r="DF47" s="14">
        <v>31118047</v>
      </c>
      <c r="DG47" s="14">
        <v>93475</v>
      </c>
      <c r="DH47" s="19">
        <v>0</v>
      </c>
      <c r="DI47" s="13">
        <v>438680</v>
      </c>
      <c r="DJ47" s="14">
        <v>0</v>
      </c>
      <c r="DK47" s="14">
        <v>43166</v>
      </c>
      <c r="DL47" s="14">
        <v>0</v>
      </c>
      <c r="DM47" s="14">
        <v>0</v>
      </c>
      <c r="DN47" s="14">
        <v>2432</v>
      </c>
      <c r="DO47" s="19">
        <v>1658</v>
      </c>
      <c r="DP47" s="13">
        <v>9054751</v>
      </c>
      <c r="DQ47" s="14">
        <v>213850</v>
      </c>
      <c r="DR47" s="14">
        <v>99471</v>
      </c>
      <c r="DS47" s="14">
        <v>954398</v>
      </c>
      <c r="DT47" s="14">
        <v>0</v>
      </c>
      <c r="DU47" s="14">
        <v>1022561</v>
      </c>
      <c r="DV47" s="14">
        <v>162325</v>
      </c>
      <c r="DW47" s="14">
        <v>23158346</v>
      </c>
      <c r="DX47" s="19">
        <v>12747</v>
      </c>
      <c r="DY47" s="14">
        <v>0</v>
      </c>
      <c r="DZ47" s="14">
        <v>0</v>
      </c>
      <c r="EA47" s="14">
        <v>0</v>
      </c>
      <c r="EB47" s="19">
        <v>0</v>
      </c>
      <c r="EC47" s="14">
        <v>0</v>
      </c>
      <c r="ED47" s="14">
        <v>0</v>
      </c>
      <c r="EE47" s="14">
        <v>0</v>
      </c>
      <c r="EF47" s="14">
        <v>9473510</v>
      </c>
      <c r="EG47" s="14">
        <v>0</v>
      </c>
      <c r="EH47" s="14">
        <v>0</v>
      </c>
      <c r="EI47" s="14">
        <v>0</v>
      </c>
      <c r="EJ47" s="19">
        <v>83310</v>
      </c>
      <c r="EK47" s="14">
        <v>-4240</v>
      </c>
      <c r="EL47" s="14">
        <v>18055306</v>
      </c>
      <c r="EM47" s="19">
        <v>-233155</v>
      </c>
      <c r="EN47" s="96">
        <v>19098350</v>
      </c>
    </row>
    <row r="48" spans="1:144" x14ac:dyDescent="0.2">
      <c r="A48" s="4" t="s">
        <v>39</v>
      </c>
      <c r="B48" s="13">
        <v>0</v>
      </c>
      <c r="C48" s="14">
        <v>0</v>
      </c>
      <c r="D48" s="14">
        <v>0</v>
      </c>
      <c r="E48" s="14">
        <v>13423000</v>
      </c>
      <c r="F48" s="96">
        <v>13423000</v>
      </c>
      <c r="G48" s="13">
        <v>0</v>
      </c>
      <c r="H48" s="14">
        <v>0</v>
      </c>
      <c r="I48" s="96">
        <v>0</v>
      </c>
      <c r="J48" s="13">
        <v>0</v>
      </c>
      <c r="K48" s="14">
        <v>0</v>
      </c>
      <c r="L48" s="14">
        <v>0</v>
      </c>
      <c r="M48" s="14">
        <v>29011000</v>
      </c>
      <c r="N48" s="14">
        <v>1244000</v>
      </c>
      <c r="O48" s="96">
        <v>30255000</v>
      </c>
      <c r="P48" s="99">
        <v>43678000</v>
      </c>
      <c r="Q48" s="13">
        <v>450019000</v>
      </c>
      <c r="R48" s="14">
        <v>88939000</v>
      </c>
      <c r="S48" s="14">
        <v>542343000</v>
      </c>
      <c r="T48" s="14">
        <v>6934000</v>
      </c>
      <c r="U48" s="14">
        <v>3783000</v>
      </c>
      <c r="V48" s="14">
        <v>433000</v>
      </c>
      <c r="W48" s="14">
        <v>3936000</v>
      </c>
      <c r="X48" s="14">
        <v>5115000</v>
      </c>
      <c r="Y48" s="14">
        <v>0</v>
      </c>
      <c r="Z48" s="14">
        <v>0</v>
      </c>
      <c r="AA48" s="14">
        <v>0</v>
      </c>
      <c r="AB48" s="96">
        <v>1101502000</v>
      </c>
      <c r="AC48" s="13">
        <v>4972000</v>
      </c>
      <c r="AD48" s="14">
        <v>33000</v>
      </c>
      <c r="AE48" s="14">
        <v>0</v>
      </c>
      <c r="AF48" s="96">
        <v>4939000</v>
      </c>
      <c r="AG48" s="99">
        <v>1150119000</v>
      </c>
      <c r="AH48" s="14">
        <v>2991000</v>
      </c>
      <c r="AI48" s="14">
        <v>0</v>
      </c>
      <c r="AJ48" s="14">
        <v>0</v>
      </c>
      <c r="AK48" s="14">
        <v>9193000</v>
      </c>
      <c r="AL48" s="14">
        <v>0</v>
      </c>
      <c r="AM48" s="14">
        <v>0</v>
      </c>
      <c r="AN48" s="14">
        <v>0</v>
      </c>
      <c r="AO48" s="96">
        <v>9193000</v>
      </c>
      <c r="AP48" s="99">
        <v>12184000</v>
      </c>
      <c r="AQ48" s="14">
        <v>9193000</v>
      </c>
      <c r="AR48" s="14">
        <v>0</v>
      </c>
      <c r="AS48" s="14">
        <v>6555000</v>
      </c>
      <c r="AT48" s="14">
        <v>4666000</v>
      </c>
      <c r="AU48" s="14">
        <v>0</v>
      </c>
      <c r="AV48" s="14">
        <v>0</v>
      </c>
      <c r="AW48" s="102">
        <v>11221000</v>
      </c>
      <c r="AX48" s="14">
        <v>0</v>
      </c>
      <c r="AY48" s="96">
        <v>20414000</v>
      </c>
      <c r="AZ48" s="99">
        <v>32598000</v>
      </c>
      <c r="BA48" s="14">
        <v>637170000</v>
      </c>
      <c r="BB48" s="14">
        <v>480351000</v>
      </c>
      <c r="BC48" s="96">
        <v>1117521000</v>
      </c>
      <c r="BD48" s="99">
        <v>1150119000</v>
      </c>
      <c r="BE48" s="14">
        <v>40777000</v>
      </c>
      <c r="BF48" s="14">
        <v>19035000</v>
      </c>
      <c r="BG48" s="14">
        <v>9923000</v>
      </c>
      <c r="BH48" s="14">
        <v>10832000</v>
      </c>
      <c r="BI48" s="14">
        <v>0</v>
      </c>
      <c r="BJ48" s="14">
        <v>832000</v>
      </c>
      <c r="BK48" s="14">
        <v>0</v>
      </c>
      <c r="BL48" s="14">
        <v>8389000</v>
      </c>
      <c r="BM48" s="96">
        <v>89788000</v>
      </c>
      <c r="BN48" s="14">
        <v>2627000</v>
      </c>
      <c r="BO48" s="14">
        <v>0</v>
      </c>
      <c r="BP48" s="14">
        <v>29438000</v>
      </c>
      <c r="BQ48" s="14">
        <v>665000</v>
      </c>
      <c r="BR48" s="14">
        <v>22922000</v>
      </c>
      <c r="BS48" s="14">
        <v>0</v>
      </c>
      <c r="BT48" s="14">
        <v>0</v>
      </c>
      <c r="BU48" s="14">
        <v>408000</v>
      </c>
      <c r="BV48" s="14">
        <v>0</v>
      </c>
      <c r="BW48" s="14">
        <v>0</v>
      </c>
      <c r="BX48" s="14">
        <v>1747000</v>
      </c>
      <c r="BY48" s="14">
        <v>5469000</v>
      </c>
      <c r="BZ48" s="96">
        <v>63276000</v>
      </c>
      <c r="CA48" s="99">
        <v>26512000</v>
      </c>
      <c r="CB48" s="14">
        <v>922000</v>
      </c>
      <c r="CC48" s="14">
        <v>0</v>
      </c>
      <c r="CD48" s="14">
        <v>0</v>
      </c>
      <c r="CE48" s="14">
        <v>0</v>
      </c>
      <c r="CF48" s="14">
        <v>0</v>
      </c>
      <c r="CG48" s="14">
        <v>0</v>
      </c>
      <c r="CH48" s="14">
        <v>-5011000</v>
      </c>
      <c r="CI48" s="14">
        <v>-21434000</v>
      </c>
      <c r="CJ48" s="96">
        <v>-25523000</v>
      </c>
      <c r="CK48" s="14">
        <v>0</v>
      </c>
      <c r="CL48" s="14">
        <v>0</v>
      </c>
      <c r="CM48" s="14">
        <v>0</v>
      </c>
      <c r="CN48" s="14">
        <v>0</v>
      </c>
      <c r="CO48" s="14">
        <v>0</v>
      </c>
      <c r="CP48" s="14">
        <v>-594000</v>
      </c>
      <c r="CQ48" s="14">
        <v>0</v>
      </c>
      <c r="CR48" s="96">
        <v>-594000</v>
      </c>
      <c r="CS48" s="99">
        <v>395000</v>
      </c>
      <c r="CT48" s="13">
        <v>13028000</v>
      </c>
      <c r="CU48" s="19">
        <v>13423000</v>
      </c>
      <c r="CV48" s="13">
        <v>4597000</v>
      </c>
      <c r="CW48" s="14">
        <v>-323000</v>
      </c>
      <c r="CX48" s="14">
        <v>-577000</v>
      </c>
      <c r="CY48" s="14">
        <v>1883000</v>
      </c>
      <c r="CZ48" s="19">
        <v>0</v>
      </c>
      <c r="DA48" s="13">
        <v>48476000</v>
      </c>
      <c r="DB48" s="14">
        <v>7511000</v>
      </c>
      <c r="DC48" s="14">
        <v>176000</v>
      </c>
      <c r="DD48" s="14">
        <v>139000</v>
      </c>
      <c r="DE48" s="14">
        <v>4594000</v>
      </c>
      <c r="DF48" s="14">
        <v>19626000</v>
      </c>
      <c r="DG48" s="14">
        <v>838000</v>
      </c>
      <c r="DH48" s="19">
        <v>7754000</v>
      </c>
      <c r="DI48" s="13">
        <v>797000</v>
      </c>
      <c r="DJ48" s="14">
        <v>497000</v>
      </c>
      <c r="DK48" s="14">
        <v>227000</v>
      </c>
      <c r="DL48" s="14">
        <v>0</v>
      </c>
      <c r="DM48" s="14">
        <v>0</v>
      </c>
      <c r="DN48" s="14">
        <v>3000</v>
      </c>
      <c r="DO48" s="19">
        <v>828000</v>
      </c>
      <c r="DP48" s="13">
        <v>24794000</v>
      </c>
      <c r="DQ48" s="14">
        <v>309000</v>
      </c>
      <c r="DR48" s="14">
        <v>329000</v>
      </c>
      <c r="DS48" s="14">
        <v>2627000</v>
      </c>
      <c r="DT48" s="14">
        <v>0</v>
      </c>
      <c r="DU48" s="14">
        <v>4168000</v>
      </c>
      <c r="DV48" s="14">
        <v>499000</v>
      </c>
      <c r="DW48" s="14">
        <v>23018000</v>
      </c>
      <c r="DX48" s="19">
        <v>-15000</v>
      </c>
      <c r="DY48" s="14">
        <v>0</v>
      </c>
      <c r="DZ48" s="14">
        <v>0</v>
      </c>
      <c r="EA48" s="14">
        <v>0</v>
      </c>
      <c r="EB48" s="19">
        <v>0</v>
      </c>
      <c r="EC48" s="14">
        <v>0</v>
      </c>
      <c r="ED48" s="14">
        <v>0</v>
      </c>
      <c r="EE48" s="14">
        <v>0</v>
      </c>
      <c r="EF48" s="14">
        <v>13958000</v>
      </c>
      <c r="EG48" s="14">
        <v>307000</v>
      </c>
      <c r="EH48" s="14">
        <v>409000</v>
      </c>
      <c r="EI48" s="14">
        <v>0</v>
      </c>
      <c r="EJ48" s="19">
        <v>2688000</v>
      </c>
      <c r="EK48" s="14">
        <v>0</v>
      </c>
      <c r="EL48" s="14">
        <v>54871000</v>
      </c>
      <c r="EM48" s="19">
        <v>-623000</v>
      </c>
      <c r="EN48" s="96">
        <v>72623000</v>
      </c>
    </row>
    <row r="49" spans="1:144" x14ac:dyDescent="0.2">
      <c r="A49" s="4" t="s">
        <v>40</v>
      </c>
      <c r="B49" s="13">
        <v>0</v>
      </c>
      <c r="C49" s="14">
        <v>0</v>
      </c>
      <c r="D49" s="14">
        <v>0</v>
      </c>
      <c r="E49" s="14">
        <v>1342000</v>
      </c>
      <c r="F49" s="96">
        <v>1342000</v>
      </c>
      <c r="G49" s="13">
        <v>0</v>
      </c>
      <c r="H49" s="14">
        <v>0</v>
      </c>
      <c r="I49" s="96">
        <v>0</v>
      </c>
      <c r="J49" s="13">
        <v>0</v>
      </c>
      <c r="K49" s="14">
        <v>0</v>
      </c>
      <c r="L49" s="14">
        <v>0</v>
      </c>
      <c r="M49" s="14">
        <v>86700000</v>
      </c>
      <c r="N49" s="14">
        <v>0</v>
      </c>
      <c r="O49" s="96">
        <v>86700000</v>
      </c>
      <c r="P49" s="99">
        <v>88042000</v>
      </c>
      <c r="Q49" s="13">
        <v>1264513000</v>
      </c>
      <c r="R49" s="14">
        <v>224543000</v>
      </c>
      <c r="S49" s="14">
        <v>601493000</v>
      </c>
      <c r="T49" s="14">
        <v>9334000</v>
      </c>
      <c r="U49" s="14">
        <v>1945000</v>
      </c>
      <c r="V49" s="14">
        <v>3487000</v>
      </c>
      <c r="W49" s="14">
        <v>1737000</v>
      </c>
      <c r="X49" s="14">
        <v>1004000</v>
      </c>
      <c r="Y49" s="14">
        <v>5081000</v>
      </c>
      <c r="Z49" s="14">
        <v>0</v>
      </c>
      <c r="AA49" s="14">
        <v>0</v>
      </c>
      <c r="AB49" s="96">
        <v>2113137000</v>
      </c>
      <c r="AC49" s="13">
        <v>17438000</v>
      </c>
      <c r="AD49" s="14">
        <v>1201000</v>
      </c>
      <c r="AE49" s="14">
        <v>0</v>
      </c>
      <c r="AF49" s="96">
        <v>16237000</v>
      </c>
      <c r="AG49" s="99">
        <v>2217416000</v>
      </c>
      <c r="AH49" s="14">
        <v>0</v>
      </c>
      <c r="AI49" s="14">
        <v>0</v>
      </c>
      <c r="AJ49" s="14">
        <v>0</v>
      </c>
      <c r="AK49" s="14">
        <v>0</v>
      </c>
      <c r="AL49" s="14">
        <v>0</v>
      </c>
      <c r="AM49" s="14">
        <v>7279000</v>
      </c>
      <c r="AN49" s="14">
        <v>0</v>
      </c>
      <c r="AO49" s="96">
        <v>7279000</v>
      </c>
      <c r="AP49" s="99">
        <v>7279000</v>
      </c>
      <c r="AQ49" s="14">
        <v>13579000</v>
      </c>
      <c r="AR49" s="14">
        <v>0</v>
      </c>
      <c r="AS49" s="14">
        <v>13635000</v>
      </c>
      <c r="AT49" s="14">
        <v>0</v>
      </c>
      <c r="AU49" s="14">
        <v>0</v>
      </c>
      <c r="AV49" s="14">
        <v>12574000</v>
      </c>
      <c r="AW49" s="102">
        <v>26209000</v>
      </c>
      <c r="AX49" s="14">
        <v>0</v>
      </c>
      <c r="AY49" s="96">
        <v>39788000</v>
      </c>
      <c r="AZ49" s="99">
        <v>47067000</v>
      </c>
      <c r="BA49" s="14">
        <v>738643000</v>
      </c>
      <c r="BB49" s="14">
        <v>1431706000</v>
      </c>
      <c r="BC49" s="96">
        <v>2170349000</v>
      </c>
      <c r="BD49" s="99">
        <v>2217416000</v>
      </c>
      <c r="BE49" s="14">
        <v>87710000</v>
      </c>
      <c r="BF49" s="14">
        <v>27690000</v>
      </c>
      <c r="BG49" s="14">
        <v>4088000</v>
      </c>
      <c r="BH49" s="14">
        <v>10084000</v>
      </c>
      <c r="BI49" s="14">
        <v>0</v>
      </c>
      <c r="BJ49" s="14">
        <v>1949000</v>
      </c>
      <c r="BK49" s="14">
        <v>0</v>
      </c>
      <c r="BL49" s="14">
        <v>8198000</v>
      </c>
      <c r="BM49" s="96">
        <v>139719000</v>
      </c>
      <c r="BN49" s="14">
        <v>4287000</v>
      </c>
      <c r="BO49" s="14">
        <v>0</v>
      </c>
      <c r="BP49" s="14">
        <v>47509000</v>
      </c>
      <c r="BQ49" s="14">
        <v>1293000</v>
      </c>
      <c r="BR49" s="14">
        <v>39681000</v>
      </c>
      <c r="BS49" s="14">
        <v>0</v>
      </c>
      <c r="BT49" s="14">
        <v>0</v>
      </c>
      <c r="BU49" s="14">
        <v>309000</v>
      </c>
      <c r="BV49" s="14">
        <v>1623000</v>
      </c>
      <c r="BW49" s="14">
        <v>0</v>
      </c>
      <c r="BX49" s="14">
        <v>5575000</v>
      </c>
      <c r="BY49" s="14">
        <v>0</v>
      </c>
      <c r="BZ49" s="96">
        <v>100277000</v>
      </c>
      <c r="CA49" s="99">
        <v>39442000</v>
      </c>
      <c r="CB49" s="14">
        <v>4584000</v>
      </c>
      <c r="CC49" s="14">
        <v>0</v>
      </c>
      <c r="CD49" s="14">
        <v>0</v>
      </c>
      <c r="CE49" s="14">
        <v>0</v>
      </c>
      <c r="CF49" s="14">
        <v>0</v>
      </c>
      <c r="CG49" s="14">
        <v>0</v>
      </c>
      <c r="CH49" s="14">
        <v>-5900000</v>
      </c>
      <c r="CI49" s="14">
        <v>-24664000</v>
      </c>
      <c r="CJ49" s="96">
        <v>-25980000</v>
      </c>
      <c r="CK49" s="14">
        <v>0</v>
      </c>
      <c r="CL49" s="14">
        <v>0</v>
      </c>
      <c r="CM49" s="14">
        <v>0</v>
      </c>
      <c r="CN49" s="14">
        <v>0</v>
      </c>
      <c r="CO49" s="14">
        <v>0</v>
      </c>
      <c r="CP49" s="14">
        <v>0</v>
      </c>
      <c r="CQ49" s="14">
        <v>280000</v>
      </c>
      <c r="CR49" s="96">
        <v>280000</v>
      </c>
      <c r="CS49" s="99">
        <v>13742000</v>
      </c>
      <c r="CT49" s="13">
        <v>50600000</v>
      </c>
      <c r="CU49" s="19">
        <v>64342000</v>
      </c>
      <c r="CV49" s="13">
        <v>20535000</v>
      </c>
      <c r="CW49" s="14">
        <v>276000</v>
      </c>
      <c r="CX49" s="14">
        <v>0</v>
      </c>
      <c r="CY49" s="14">
        <v>-393000</v>
      </c>
      <c r="CZ49" s="19">
        <v>0</v>
      </c>
      <c r="DA49" s="13">
        <v>101471774</v>
      </c>
      <c r="DB49" s="14">
        <v>9041000</v>
      </c>
      <c r="DC49" s="14">
        <v>0</v>
      </c>
      <c r="DD49" s="14">
        <v>1052000</v>
      </c>
      <c r="DE49" s="14">
        <v>2597000</v>
      </c>
      <c r="DF49" s="14">
        <v>14845000</v>
      </c>
      <c r="DG49" s="14">
        <v>6364000</v>
      </c>
      <c r="DH49" s="19">
        <v>7585000</v>
      </c>
      <c r="DI49" s="13">
        <v>1981000</v>
      </c>
      <c r="DJ49" s="14">
        <v>1880000</v>
      </c>
      <c r="DK49" s="14">
        <v>507000</v>
      </c>
      <c r="DL49" s="14">
        <v>0</v>
      </c>
      <c r="DM49" s="14">
        <v>0</v>
      </c>
      <c r="DN49" s="14">
        <v>0</v>
      </c>
      <c r="DO49" s="19">
        <v>1180226</v>
      </c>
      <c r="DP49" s="13">
        <v>41876000</v>
      </c>
      <c r="DQ49" s="14">
        <v>310000</v>
      </c>
      <c r="DR49" s="14">
        <v>149000</v>
      </c>
      <c r="DS49" s="14">
        <v>4049000</v>
      </c>
      <c r="DT49" s="14">
        <v>0</v>
      </c>
      <c r="DU49" s="14">
        <v>5924000</v>
      </c>
      <c r="DV49" s="14">
        <v>1328000</v>
      </c>
      <c r="DW49" s="14">
        <v>23446000</v>
      </c>
      <c r="DX49" s="19">
        <v>42000</v>
      </c>
      <c r="DY49" s="14">
        <v>5575000</v>
      </c>
      <c r="DZ49" s="14">
        <v>0</v>
      </c>
      <c r="EA49" s="14">
        <v>0</v>
      </c>
      <c r="EB49" s="19">
        <v>0</v>
      </c>
      <c r="EC49" s="14">
        <v>0</v>
      </c>
      <c r="ED49" s="14">
        <v>0</v>
      </c>
      <c r="EE49" s="14">
        <v>0</v>
      </c>
      <c r="EF49" s="14">
        <v>20598000</v>
      </c>
      <c r="EG49" s="14">
        <v>1042000</v>
      </c>
      <c r="EH49" s="14">
        <v>309000</v>
      </c>
      <c r="EI49" s="14">
        <v>0</v>
      </c>
      <c r="EJ49" s="19">
        <v>14800000</v>
      </c>
      <c r="EK49" s="14">
        <v>0</v>
      </c>
      <c r="EL49" s="14">
        <v>-80187000</v>
      </c>
      <c r="EM49" s="19">
        <v>96000</v>
      </c>
      <c r="EN49" s="96">
        <v>-51035000</v>
      </c>
    </row>
    <row r="50" spans="1:144" x14ac:dyDescent="0.2">
      <c r="A50" s="4" t="s">
        <v>41</v>
      </c>
      <c r="B50" s="13">
        <v>0</v>
      </c>
      <c r="C50" s="14">
        <v>0</v>
      </c>
      <c r="D50" s="14">
        <v>0</v>
      </c>
      <c r="E50" s="14">
        <v>3198000</v>
      </c>
      <c r="F50" s="96">
        <v>3198000</v>
      </c>
      <c r="G50" s="13">
        <v>0</v>
      </c>
      <c r="H50" s="14">
        <v>0</v>
      </c>
      <c r="I50" s="96">
        <v>0</v>
      </c>
      <c r="J50" s="13">
        <v>0</v>
      </c>
      <c r="K50" s="14">
        <v>0</v>
      </c>
      <c r="L50" s="14">
        <v>9284000</v>
      </c>
      <c r="M50" s="14">
        <v>0</v>
      </c>
      <c r="N50" s="14">
        <v>0</v>
      </c>
      <c r="O50" s="96">
        <v>9284000</v>
      </c>
      <c r="P50" s="99">
        <v>12482000</v>
      </c>
      <c r="Q50" s="13">
        <v>27364000</v>
      </c>
      <c r="R50" s="14">
        <v>14063000</v>
      </c>
      <c r="S50" s="14">
        <v>139429000</v>
      </c>
      <c r="T50" s="14">
        <v>2416000</v>
      </c>
      <c r="U50" s="14">
        <v>0</v>
      </c>
      <c r="V50" s="14">
        <v>0</v>
      </c>
      <c r="W50" s="14">
        <v>0</v>
      </c>
      <c r="X50" s="14">
        <v>94000</v>
      </c>
      <c r="Y50" s="14">
        <v>0</v>
      </c>
      <c r="Z50" s="14">
        <v>0</v>
      </c>
      <c r="AA50" s="14">
        <v>14000</v>
      </c>
      <c r="AB50" s="96">
        <v>183380000</v>
      </c>
      <c r="AC50" s="13">
        <v>1654000</v>
      </c>
      <c r="AD50" s="14">
        <v>0</v>
      </c>
      <c r="AE50" s="14">
        <v>0</v>
      </c>
      <c r="AF50" s="96">
        <v>1654000</v>
      </c>
      <c r="AG50" s="99">
        <v>197516000</v>
      </c>
      <c r="AH50" s="14">
        <v>950000</v>
      </c>
      <c r="AI50" s="14">
        <v>0</v>
      </c>
      <c r="AJ50" s="14">
        <v>0</v>
      </c>
      <c r="AK50" s="14">
        <v>2312000</v>
      </c>
      <c r="AL50" s="14">
        <v>0</v>
      </c>
      <c r="AM50" s="14">
        <v>0</v>
      </c>
      <c r="AN50" s="14">
        <v>0</v>
      </c>
      <c r="AO50" s="96">
        <v>2312000</v>
      </c>
      <c r="AP50" s="99">
        <v>3262000</v>
      </c>
      <c r="AQ50" s="14">
        <v>999000</v>
      </c>
      <c r="AR50" s="14">
        <v>0</v>
      </c>
      <c r="AS50" s="14">
        <v>1898000</v>
      </c>
      <c r="AT50" s="14">
        <v>357000</v>
      </c>
      <c r="AU50" s="14">
        <v>0</v>
      </c>
      <c r="AV50" s="14">
        <v>0</v>
      </c>
      <c r="AW50" s="102">
        <v>2255000</v>
      </c>
      <c r="AX50" s="14">
        <v>0</v>
      </c>
      <c r="AY50" s="96">
        <v>3254000</v>
      </c>
      <c r="AZ50" s="99">
        <v>6516000</v>
      </c>
      <c r="BA50" s="14">
        <v>66502000</v>
      </c>
      <c r="BB50" s="14">
        <v>124498000</v>
      </c>
      <c r="BC50" s="96">
        <v>191000000</v>
      </c>
      <c r="BD50" s="99">
        <v>197516000</v>
      </c>
      <c r="BE50" s="14">
        <v>13783000</v>
      </c>
      <c r="BF50" s="14">
        <v>1000000</v>
      </c>
      <c r="BG50" s="14">
        <v>2062000</v>
      </c>
      <c r="BH50" s="14">
        <v>3826000</v>
      </c>
      <c r="BI50" s="14">
        <v>0</v>
      </c>
      <c r="BJ50" s="14">
        <v>250000</v>
      </c>
      <c r="BK50" s="14">
        <v>0</v>
      </c>
      <c r="BL50" s="14">
        <v>1275000</v>
      </c>
      <c r="BM50" s="96">
        <v>22196000</v>
      </c>
      <c r="BN50" s="14">
        <v>613000</v>
      </c>
      <c r="BO50" s="14">
        <v>0</v>
      </c>
      <c r="BP50" s="14">
        <v>7734000</v>
      </c>
      <c r="BQ50" s="14">
        <v>7842000</v>
      </c>
      <c r="BR50" s="14">
        <v>0</v>
      </c>
      <c r="BS50" s="14">
        <v>0</v>
      </c>
      <c r="BT50" s="14">
        <v>0</v>
      </c>
      <c r="BU50" s="14">
        <v>0</v>
      </c>
      <c r="BV50" s="14">
        <v>0</v>
      </c>
      <c r="BW50" s="14">
        <v>0</v>
      </c>
      <c r="BX50" s="14">
        <v>0</v>
      </c>
      <c r="BY50" s="14">
        <v>424000</v>
      </c>
      <c r="BZ50" s="96">
        <v>16613000</v>
      </c>
      <c r="CA50" s="99">
        <v>5583000</v>
      </c>
      <c r="CB50" s="14">
        <v>563000</v>
      </c>
      <c r="CC50" s="14">
        <v>0</v>
      </c>
      <c r="CD50" s="14">
        <v>0</v>
      </c>
      <c r="CE50" s="14">
        <v>0</v>
      </c>
      <c r="CF50" s="14">
        <v>0</v>
      </c>
      <c r="CG50" s="14">
        <v>0</v>
      </c>
      <c r="CH50" s="14">
        <v>-1027000</v>
      </c>
      <c r="CI50" s="14">
        <v>-3514000</v>
      </c>
      <c r="CJ50" s="96">
        <v>-3978000</v>
      </c>
      <c r="CK50" s="14">
        <v>0</v>
      </c>
      <c r="CL50" s="14">
        <v>0</v>
      </c>
      <c r="CM50" s="14">
        <v>0</v>
      </c>
      <c r="CN50" s="14">
        <v>-135000</v>
      </c>
      <c r="CO50" s="14">
        <v>0</v>
      </c>
      <c r="CP50" s="14">
        <v>-262000</v>
      </c>
      <c r="CQ50" s="14">
        <v>0</v>
      </c>
      <c r="CR50" s="96">
        <v>-397000</v>
      </c>
      <c r="CS50" s="99">
        <v>1208000</v>
      </c>
      <c r="CT50" s="13">
        <v>1990000</v>
      </c>
      <c r="CU50" s="19">
        <v>3198000</v>
      </c>
      <c r="CV50" s="13">
        <v>167000</v>
      </c>
      <c r="CW50" s="14">
        <v>57000</v>
      </c>
      <c r="CX50" s="14">
        <v>-129000</v>
      </c>
      <c r="CY50" s="14">
        <v>-97000</v>
      </c>
      <c r="CZ50" s="19">
        <v>-2000</v>
      </c>
      <c r="DA50" s="13">
        <v>13695000</v>
      </c>
      <c r="DB50" s="14">
        <v>1308000</v>
      </c>
      <c r="DC50" s="14">
        <v>133000</v>
      </c>
      <c r="DD50" s="14">
        <v>6000</v>
      </c>
      <c r="DE50" s="14">
        <v>331000</v>
      </c>
      <c r="DF50" s="14">
        <v>5861000</v>
      </c>
      <c r="DG50" s="14">
        <v>85000</v>
      </c>
      <c r="DH50" s="19">
        <v>2403000</v>
      </c>
      <c r="DI50" s="13">
        <v>271000</v>
      </c>
      <c r="DJ50" s="14">
        <v>92000</v>
      </c>
      <c r="DK50" s="14">
        <v>54000</v>
      </c>
      <c r="DL50" s="14">
        <v>0</v>
      </c>
      <c r="DM50" s="14">
        <v>0</v>
      </c>
      <c r="DN50" s="14">
        <v>0</v>
      </c>
      <c r="DO50" s="19">
        <v>0</v>
      </c>
      <c r="DP50" s="13">
        <v>6730000</v>
      </c>
      <c r="DQ50" s="14">
        <v>157000</v>
      </c>
      <c r="DR50" s="14">
        <v>8000</v>
      </c>
      <c r="DS50" s="14">
        <v>665000</v>
      </c>
      <c r="DT50" s="14">
        <v>0</v>
      </c>
      <c r="DU50" s="14">
        <v>813000</v>
      </c>
      <c r="DV50" s="14">
        <v>127000</v>
      </c>
      <c r="DW50" s="14">
        <v>6909000</v>
      </c>
      <c r="DX50" s="19">
        <v>-4000</v>
      </c>
      <c r="DY50" s="14">
        <v>0</v>
      </c>
      <c r="DZ50" s="14">
        <v>0</v>
      </c>
      <c r="EA50" s="14">
        <v>0</v>
      </c>
      <c r="EB50" s="19">
        <v>0</v>
      </c>
      <c r="EC50" s="14">
        <v>0</v>
      </c>
      <c r="ED50" s="14">
        <v>0</v>
      </c>
      <c r="EE50" s="14">
        <v>0</v>
      </c>
      <c r="EF50" s="14">
        <v>3336000</v>
      </c>
      <c r="EG50" s="14">
        <v>0</v>
      </c>
      <c r="EH50" s="14">
        <v>0</v>
      </c>
      <c r="EI50" s="14">
        <v>0</v>
      </c>
      <c r="EJ50" s="19">
        <v>287000</v>
      </c>
      <c r="EK50" s="14">
        <v>0</v>
      </c>
      <c r="EL50" s="14">
        <v>44407000</v>
      </c>
      <c r="EM50" s="19">
        <v>0</v>
      </c>
      <c r="EN50" s="96">
        <v>49618000</v>
      </c>
    </row>
    <row r="51" spans="1:144" x14ac:dyDescent="0.2">
      <c r="A51" s="4" t="s">
        <v>42</v>
      </c>
      <c r="B51" s="13">
        <v>0</v>
      </c>
      <c r="C51" s="14">
        <v>0</v>
      </c>
      <c r="D51" s="14">
        <v>0</v>
      </c>
      <c r="E51" s="14">
        <v>38214000</v>
      </c>
      <c r="F51" s="96">
        <v>38214000</v>
      </c>
      <c r="G51" s="13">
        <v>0</v>
      </c>
      <c r="H51" s="14">
        <v>0</v>
      </c>
      <c r="I51" s="96">
        <v>0</v>
      </c>
      <c r="J51" s="13">
        <v>0</v>
      </c>
      <c r="K51" s="14">
        <v>0</v>
      </c>
      <c r="L51" s="14">
        <v>0</v>
      </c>
      <c r="M51" s="14">
        <v>52000000</v>
      </c>
      <c r="N51" s="14">
        <v>0</v>
      </c>
      <c r="O51" s="96">
        <v>52000000</v>
      </c>
      <c r="P51" s="99">
        <v>90214000</v>
      </c>
      <c r="Q51" s="13">
        <v>547112000</v>
      </c>
      <c r="R51" s="14">
        <v>177002000</v>
      </c>
      <c r="S51" s="14">
        <v>344183000</v>
      </c>
      <c r="T51" s="14">
        <v>7473000</v>
      </c>
      <c r="U51" s="14">
        <v>0</v>
      </c>
      <c r="V51" s="14">
        <v>0</v>
      </c>
      <c r="W51" s="14">
        <v>8926000</v>
      </c>
      <c r="X51" s="14">
        <v>7526000</v>
      </c>
      <c r="Y51" s="14">
        <v>94000</v>
      </c>
      <c r="Z51" s="14">
        <v>0</v>
      </c>
      <c r="AA51" s="14">
        <v>0</v>
      </c>
      <c r="AB51" s="96">
        <v>1092316000</v>
      </c>
      <c r="AC51" s="13">
        <v>31303000</v>
      </c>
      <c r="AD51" s="14">
        <v>17826000</v>
      </c>
      <c r="AE51" s="14">
        <v>0</v>
      </c>
      <c r="AF51" s="96">
        <v>13477000</v>
      </c>
      <c r="AG51" s="99">
        <v>1196007000</v>
      </c>
      <c r="AH51" s="14">
        <v>3262000</v>
      </c>
      <c r="AI51" s="14">
        <v>0</v>
      </c>
      <c r="AJ51" s="14">
        <v>0</v>
      </c>
      <c r="AK51" s="14">
        <v>0</v>
      </c>
      <c r="AL51" s="14">
        <v>0</v>
      </c>
      <c r="AM51" s="14">
        <v>0</v>
      </c>
      <c r="AN51" s="14">
        <v>0</v>
      </c>
      <c r="AO51" s="96">
        <v>0</v>
      </c>
      <c r="AP51" s="99">
        <v>3262000</v>
      </c>
      <c r="AQ51" s="14">
        <v>13300000</v>
      </c>
      <c r="AR51" s="14">
        <v>0</v>
      </c>
      <c r="AS51" s="14">
        <v>14683000</v>
      </c>
      <c r="AT51" s="14">
        <v>0</v>
      </c>
      <c r="AU51" s="14">
        <v>0</v>
      </c>
      <c r="AV51" s="14">
        <v>0</v>
      </c>
      <c r="AW51" s="102">
        <v>14683000</v>
      </c>
      <c r="AX51" s="14">
        <v>0</v>
      </c>
      <c r="AY51" s="96">
        <v>27983000</v>
      </c>
      <c r="AZ51" s="99">
        <v>31245000</v>
      </c>
      <c r="BA51" s="14">
        <v>389725000</v>
      </c>
      <c r="BB51" s="14">
        <v>775037000</v>
      </c>
      <c r="BC51" s="96">
        <v>1164762000</v>
      </c>
      <c r="BD51" s="99">
        <v>1196007000</v>
      </c>
      <c r="BE51" s="14">
        <v>98250000</v>
      </c>
      <c r="BF51" s="14">
        <v>19730000</v>
      </c>
      <c r="BG51" s="14">
        <v>7109000</v>
      </c>
      <c r="BH51" s="14">
        <v>5514000</v>
      </c>
      <c r="BI51" s="14">
        <v>0</v>
      </c>
      <c r="BJ51" s="14">
        <v>2259000</v>
      </c>
      <c r="BK51" s="14">
        <v>0</v>
      </c>
      <c r="BL51" s="14">
        <v>21527000</v>
      </c>
      <c r="BM51" s="96">
        <v>154389000</v>
      </c>
      <c r="BN51" s="14">
        <v>4328000</v>
      </c>
      <c r="BO51" s="14">
        <v>0</v>
      </c>
      <c r="BP51" s="14">
        <v>42223000</v>
      </c>
      <c r="BQ51" s="14">
        <v>0</v>
      </c>
      <c r="BR51" s="14">
        <v>59090000</v>
      </c>
      <c r="BS51" s="14">
        <v>0</v>
      </c>
      <c r="BT51" s="14">
        <v>0</v>
      </c>
      <c r="BU51" s="14">
        <v>0</v>
      </c>
      <c r="BV51" s="14">
        <v>1104000</v>
      </c>
      <c r="BW51" s="14">
        <v>0</v>
      </c>
      <c r="BX51" s="14">
        <v>0</v>
      </c>
      <c r="BY51" s="14">
        <v>14425000</v>
      </c>
      <c r="BZ51" s="96">
        <v>121170000</v>
      </c>
      <c r="CA51" s="99">
        <v>33219000</v>
      </c>
      <c r="CB51" s="14">
        <v>2898000</v>
      </c>
      <c r="CC51" s="14">
        <v>0</v>
      </c>
      <c r="CD51" s="14">
        <v>0</v>
      </c>
      <c r="CE51" s="14">
        <v>0</v>
      </c>
      <c r="CF51" s="14">
        <v>0</v>
      </c>
      <c r="CG51" s="14">
        <v>0</v>
      </c>
      <c r="CH51" s="14">
        <v>-34000000</v>
      </c>
      <c r="CI51" s="14">
        <v>-35825000</v>
      </c>
      <c r="CJ51" s="96">
        <v>-66927000</v>
      </c>
      <c r="CK51" s="14">
        <v>0</v>
      </c>
      <c r="CL51" s="14">
        <v>0</v>
      </c>
      <c r="CM51" s="14">
        <v>0</v>
      </c>
      <c r="CN51" s="14">
        <v>0</v>
      </c>
      <c r="CO51" s="14">
        <v>0</v>
      </c>
      <c r="CP51" s="14">
        <v>0</v>
      </c>
      <c r="CQ51" s="14">
        <v>0</v>
      </c>
      <c r="CR51" s="96">
        <v>0</v>
      </c>
      <c r="CS51" s="99">
        <v>-33708000</v>
      </c>
      <c r="CT51" s="13">
        <v>71922000</v>
      </c>
      <c r="CU51" s="19">
        <v>38214000</v>
      </c>
      <c r="CV51" s="13">
        <v>-1237000</v>
      </c>
      <c r="CW51" s="14">
        <v>106000</v>
      </c>
      <c r="CX51" s="14">
        <v>0</v>
      </c>
      <c r="CY51" s="14">
        <v>0</v>
      </c>
      <c r="CZ51" s="19">
        <v>2000</v>
      </c>
      <c r="DA51" s="13">
        <v>100007000</v>
      </c>
      <c r="DB51" s="14">
        <v>10184000</v>
      </c>
      <c r="DC51" s="14">
        <v>0</v>
      </c>
      <c r="DD51" s="14">
        <v>9275000</v>
      </c>
      <c r="DE51" s="14">
        <v>6037000</v>
      </c>
      <c r="DF51" s="14">
        <v>12623000</v>
      </c>
      <c r="DG51" s="14">
        <v>5227000</v>
      </c>
      <c r="DH51" s="19">
        <v>5485000</v>
      </c>
      <c r="DI51" s="13">
        <v>2259000</v>
      </c>
      <c r="DJ51" s="14">
        <v>0</v>
      </c>
      <c r="DK51" s="14">
        <v>0</v>
      </c>
      <c r="DL51" s="14">
        <v>0</v>
      </c>
      <c r="DM51" s="14">
        <v>0</v>
      </c>
      <c r="DN51" s="14">
        <v>0</v>
      </c>
      <c r="DO51" s="19">
        <v>1894000</v>
      </c>
      <c r="DP51" s="13">
        <v>50532000</v>
      </c>
      <c r="DQ51" s="14">
        <v>0</v>
      </c>
      <c r="DR51" s="14">
        <v>267000</v>
      </c>
      <c r="DS51" s="14">
        <v>4328000</v>
      </c>
      <c r="DT51" s="14">
        <v>0</v>
      </c>
      <c r="DU51" s="14">
        <v>106000</v>
      </c>
      <c r="DV51" s="14">
        <v>597000</v>
      </c>
      <c r="DW51" s="14">
        <v>55223000</v>
      </c>
      <c r="DX51" s="19">
        <v>7039000</v>
      </c>
      <c r="DY51" s="14">
        <v>0</v>
      </c>
      <c r="DZ51" s="14">
        <v>0</v>
      </c>
      <c r="EA51" s="14">
        <v>0</v>
      </c>
      <c r="EB51" s="19">
        <v>0</v>
      </c>
      <c r="EC51" s="14">
        <v>0</v>
      </c>
      <c r="ED51" s="14">
        <v>0</v>
      </c>
      <c r="EE51" s="14">
        <v>0</v>
      </c>
      <c r="EF51" s="14">
        <v>18184000</v>
      </c>
      <c r="EG51" s="14">
        <v>0</v>
      </c>
      <c r="EH51" s="14">
        <v>0</v>
      </c>
      <c r="EI51" s="14">
        <v>0</v>
      </c>
      <c r="EJ51" s="19">
        <v>1562000</v>
      </c>
      <c r="EK51" s="14">
        <v>0</v>
      </c>
      <c r="EL51" s="14">
        <v>-179956000</v>
      </c>
      <c r="EM51" s="19">
        <v>-2402000</v>
      </c>
      <c r="EN51" s="96">
        <v>-167205000</v>
      </c>
    </row>
    <row r="52" spans="1:144" x14ac:dyDescent="0.2">
      <c r="A52" s="4" t="s">
        <v>43</v>
      </c>
      <c r="B52" s="13">
        <v>0</v>
      </c>
      <c r="C52" s="14">
        <v>0</v>
      </c>
      <c r="D52" s="14">
        <v>0</v>
      </c>
      <c r="E52" s="14">
        <v>1143000</v>
      </c>
      <c r="F52" s="96">
        <v>1143000</v>
      </c>
      <c r="G52" s="13">
        <v>0</v>
      </c>
      <c r="H52" s="14">
        <v>0</v>
      </c>
      <c r="I52" s="96">
        <v>0</v>
      </c>
      <c r="J52" s="13">
        <v>0</v>
      </c>
      <c r="K52" s="14">
        <v>0</v>
      </c>
      <c r="L52" s="14">
        <v>0</v>
      </c>
      <c r="M52" s="14">
        <v>53180000</v>
      </c>
      <c r="N52" s="14">
        <v>3447000</v>
      </c>
      <c r="O52" s="96">
        <v>56627000</v>
      </c>
      <c r="P52" s="99">
        <v>57770000</v>
      </c>
      <c r="Q52" s="13">
        <v>965956000</v>
      </c>
      <c r="R52" s="14">
        <v>203180000</v>
      </c>
      <c r="S52" s="14">
        <v>652354000</v>
      </c>
      <c r="T52" s="14">
        <v>9966000</v>
      </c>
      <c r="U52" s="14">
        <v>0</v>
      </c>
      <c r="V52" s="14">
        <v>782000</v>
      </c>
      <c r="W52" s="14">
        <v>1233000</v>
      </c>
      <c r="X52" s="14">
        <v>9374000</v>
      </c>
      <c r="Y52" s="14">
        <v>24000</v>
      </c>
      <c r="Z52" s="14">
        <v>0</v>
      </c>
      <c r="AA52" s="14">
        <v>393000</v>
      </c>
      <c r="AB52" s="96">
        <v>1843262000</v>
      </c>
      <c r="AC52" s="13">
        <v>12340000</v>
      </c>
      <c r="AD52" s="14">
        <v>35000</v>
      </c>
      <c r="AE52" s="14">
        <v>0</v>
      </c>
      <c r="AF52" s="96">
        <v>12305000</v>
      </c>
      <c r="AG52" s="99">
        <v>1913337000</v>
      </c>
      <c r="AH52" s="14">
        <v>4829000</v>
      </c>
      <c r="AI52" s="14">
        <v>0</v>
      </c>
      <c r="AJ52" s="14">
        <v>0</v>
      </c>
      <c r="AK52" s="14">
        <v>18684000</v>
      </c>
      <c r="AL52" s="14">
        <v>0</v>
      </c>
      <c r="AM52" s="14">
        <v>0</v>
      </c>
      <c r="AN52" s="14">
        <v>0</v>
      </c>
      <c r="AO52" s="96">
        <v>18684000</v>
      </c>
      <c r="AP52" s="99">
        <v>23513000</v>
      </c>
      <c r="AQ52" s="14">
        <v>14502000</v>
      </c>
      <c r="AR52" s="14">
        <v>0</v>
      </c>
      <c r="AS52" s="14">
        <v>13849000</v>
      </c>
      <c r="AT52" s="14">
        <v>0</v>
      </c>
      <c r="AU52" s="14">
        <v>0</v>
      </c>
      <c r="AV52" s="14">
        <v>0</v>
      </c>
      <c r="AW52" s="102">
        <v>13849000</v>
      </c>
      <c r="AX52" s="14">
        <v>0</v>
      </c>
      <c r="AY52" s="96">
        <v>28351000</v>
      </c>
      <c r="AZ52" s="99">
        <v>51864000</v>
      </c>
      <c r="BA52" s="14">
        <v>820938000</v>
      </c>
      <c r="BB52" s="14">
        <v>1040535000</v>
      </c>
      <c r="BC52" s="96">
        <v>1861473000</v>
      </c>
      <c r="BD52" s="99">
        <v>1913337000</v>
      </c>
      <c r="BE52" s="14">
        <v>75195000</v>
      </c>
      <c r="BF52" s="14">
        <v>43891000</v>
      </c>
      <c r="BG52" s="14">
        <v>8699000</v>
      </c>
      <c r="BH52" s="14">
        <v>20138000</v>
      </c>
      <c r="BI52" s="14">
        <v>0</v>
      </c>
      <c r="BJ52" s="14">
        <v>1482000</v>
      </c>
      <c r="BK52" s="14">
        <v>0</v>
      </c>
      <c r="BL52" s="14">
        <v>7325000</v>
      </c>
      <c r="BM52" s="96">
        <v>156730000</v>
      </c>
      <c r="BN52" s="14">
        <v>4664000</v>
      </c>
      <c r="BO52" s="14">
        <v>0</v>
      </c>
      <c r="BP52" s="14">
        <v>49669000</v>
      </c>
      <c r="BQ52" s="14">
        <v>0</v>
      </c>
      <c r="BR52" s="14">
        <v>54482000</v>
      </c>
      <c r="BS52" s="14">
        <v>0</v>
      </c>
      <c r="BT52" s="14">
        <v>0</v>
      </c>
      <c r="BU52" s="14">
        <v>967000</v>
      </c>
      <c r="BV52" s="14">
        <v>871000</v>
      </c>
      <c r="BW52" s="14">
        <v>0</v>
      </c>
      <c r="BX52" s="14">
        <v>0</v>
      </c>
      <c r="BY52" s="14">
        <v>0</v>
      </c>
      <c r="BZ52" s="96">
        <v>110653000</v>
      </c>
      <c r="CA52" s="99">
        <v>46077000</v>
      </c>
      <c r="CB52" s="14">
        <v>2092000</v>
      </c>
      <c r="CC52" s="14">
        <v>0</v>
      </c>
      <c r="CD52" s="14">
        <v>0</v>
      </c>
      <c r="CE52" s="14">
        <v>0</v>
      </c>
      <c r="CF52" s="14">
        <v>0</v>
      </c>
      <c r="CG52" s="14">
        <v>0</v>
      </c>
      <c r="CH52" s="14">
        <v>-450000</v>
      </c>
      <c r="CI52" s="14">
        <v>-45629000</v>
      </c>
      <c r="CJ52" s="96">
        <v>-43987000</v>
      </c>
      <c r="CK52" s="14">
        <v>0</v>
      </c>
      <c r="CL52" s="14">
        <v>0</v>
      </c>
      <c r="CM52" s="14">
        <v>0</v>
      </c>
      <c r="CN52" s="14">
        <v>0</v>
      </c>
      <c r="CO52" s="14">
        <v>0</v>
      </c>
      <c r="CP52" s="14">
        <v>-1332000</v>
      </c>
      <c r="CQ52" s="14">
        <v>346000</v>
      </c>
      <c r="CR52" s="96">
        <v>-986000</v>
      </c>
      <c r="CS52" s="99">
        <v>1104000</v>
      </c>
      <c r="CT52" s="13">
        <v>14945000</v>
      </c>
      <c r="CU52" s="19">
        <v>16049000</v>
      </c>
      <c r="CV52" s="13">
        <v>6550000</v>
      </c>
      <c r="CW52" s="14">
        <v>562000</v>
      </c>
      <c r="CX52" s="14">
        <v>0</v>
      </c>
      <c r="CY52" s="14">
        <v>665000</v>
      </c>
      <c r="CZ52" s="19">
        <v>69000</v>
      </c>
      <c r="DA52" s="13">
        <v>89799000</v>
      </c>
      <c r="DB52" s="14">
        <v>26320000</v>
      </c>
      <c r="DC52" s="14">
        <v>0</v>
      </c>
      <c r="DD52" s="14">
        <v>1247000</v>
      </c>
      <c r="DE52" s="14">
        <v>3456000</v>
      </c>
      <c r="DF52" s="14">
        <v>28710000</v>
      </c>
      <c r="DG52" s="14">
        <v>51000</v>
      </c>
      <c r="DH52" s="19">
        <v>7197000</v>
      </c>
      <c r="DI52" s="13">
        <v>1242000</v>
      </c>
      <c r="DJ52" s="14">
        <v>275000</v>
      </c>
      <c r="DK52" s="14">
        <v>255000</v>
      </c>
      <c r="DL52" s="14">
        <v>0</v>
      </c>
      <c r="DM52" s="14">
        <v>0</v>
      </c>
      <c r="DN52" s="14">
        <v>125000</v>
      </c>
      <c r="DO52" s="19">
        <v>3000</v>
      </c>
      <c r="DP52" s="13">
        <v>49174000</v>
      </c>
      <c r="DQ52" s="14">
        <v>312000</v>
      </c>
      <c r="DR52" s="14">
        <v>521000</v>
      </c>
      <c r="DS52" s="14">
        <v>4664000</v>
      </c>
      <c r="DT52" s="14">
        <v>0</v>
      </c>
      <c r="DU52" s="14">
        <v>0</v>
      </c>
      <c r="DV52" s="14">
        <v>612000</v>
      </c>
      <c r="DW52" s="14">
        <v>51820000</v>
      </c>
      <c r="DX52" s="19">
        <v>13000</v>
      </c>
      <c r="DY52" s="14">
        <v>0</v>
      </c>
      <c r="DZ52" s="14">
        <v>0</v>
      </c>
      <c r="EA52" s="14">
        <v>0</v>
      </c>
      <c r="EB52" s="19">
        <v>0</v>
      </c>
      <c r="EC52" s="14">
        <v>0</v>
      </c>
      <c r="ED52" s="14">
        <v>0</v>
      </c>
      <c r="EE52" s="14">
        <v>0</v>
      </c>
      <c r="EF52" s="14">
        <v>22131000</v>
      </c>
      <c r="EG52" s="14">
        <v>337000</v>
      </c>
      <c r="EH52" s="14">
        <v>967000</v>
      </c>
      <c r="EI52" s="14">
        <v>0</v>
      </c>
      <c r="EJ52" s="19">
        <v>2647000</v>
      </c>
      <c r="EK52" s="14">
        <v>0</v>
      </c>
      <c r="EL52" s="14">
        <v>-8518000</v>
      </c>
      <c r="EM52" s="19">
        <v>64000</v>
      </c>
      <c r="EN52" s="96">
        <v>17028000</v>
      </c>
    </row>
    <row r="53" spans="1:144" x14ac:dyDescent="0.2">
      <c r="A53" s="4" t="s">
        <v>44</v>
      </c>
      <c r="B53" s="13">
        <v>0</v>
      </c>
      <c r="C53" s="14">
        <v>0</v>
      </c>
      <c r="D53" s="14">
        <v>0</v>
      </c>
      <c r="E53" s="14">
        <v>61767000</v>
      </c>
      <c r="F53" s="96">
        <v>61767000</v>
      </c>
      <c r="G53" s="13">
        <v>0</v>
      </c>
      <c r="H53" s="14">
        <v>0</v>
      </c>
      <c r="I53" s="96">
        <v>0</v>
      </c>
      <c r="J53" s="13">
        <v>0</v>
      </c>
      <c r="K53" s="14">
        <v>0</v>
      </c>
      <c r="L53" s="14">
        <v>0</v>
      </c>
      <c r="M53" s="14">
        <v>123713000</v>
      </c>
      <c r="N53" s="14">
        <v>0</v>
      </c>
      <c r="O53" s="96">
        <v>123713000</v>
      </c>
      <c r="P53" s="99">
        <v>185480000</v>
      </c>
      <c r="Q53" s="13">
        <v>2171670000</v>
      </c>
      <c r="R53" s="14">
        <v>413062000</v>
      </c>
      <c r="S53" s="14">
        <v>1492645000</v>
      </c>
      <c r="T53" s="14">
        <v>72599000</v>
      </c>
      <c r="U53" s="14">
        <v>8985000</v>
      </c>
      <c r="V53" s="14">
        <v>62428000</v>
      </c>
      <c r="W53" s="14">
        <v>23280000</v>
      </c>
      <c r="X53" s="14">
        <v>79153000</v>
      </c>
      <c r="Y53" s="14">
        <v>22417000</v>
      </c>
      <c r="Z53" s="14">
        <v>0</v>
      </c>
      <c r="AA53" s="14">
        <v>561000</v>
      </c>
      <c r="AB53" s="96">
        <v>4346800000</v>
      </c>
      <c r="AC53" s="13">
        <v>159352000</v>
      </c>
      <c r="AD53" s="14">
        <v>68747000</v>
      </c>
      <c r="AE53" s="14">
        <v>0</v>
      </c>
      <c r="AF53" s="96">
        <v>90605000</v>
      </c>
      <c r="AG53" s="99">
        <v>4622885000</v>
      </c>
      <c r="AH53" s="14">
        <v>10806000</v>
      </c>
      <c r="AI53" s="14">
        <v>0</v>
      </c>
      <c r="AJ53" s="14">
        <v>0</v>
      </c>
      <c r="AK53" s="14">
        <v>28632000</v>
      </c>
      <c r="AL53" s="14">
        <v>0</v>
      </c>
      <c r="AM53" s="14">
        <v>0</v>
      </c>
      <c r="AN53" s="14">
        <v>0</v>
      </c>
      <c r="AO53" s="96">
        <v>28632000</v>
      </c>
      <c r="AP53" s="99">
        <v>39438000</v>
      </c>
      <c r="AQ53" s="14">
        <v>86253000</v>
      </c>
      <c r="AR53" s="14">
        <v>0</v>
      </c>
      <c r="AS53" s="14">
        <v>52177000</v>
      </c>
      <c r="AT53" s="14">
        <v>0</v>
      </c>
      <c r="AU53" s="14">
        <v>0</v>
      </c>
      <c r="AV53" s="14">
        <v>0</v>
      </c>
      <c r="AW53" s="102">
        <v>52177000</v>
      </c>
      <c r="AX53" s="14">
        <v>0</v>
      </c>
      <c r="AY53" s="96">
        <v>138430000</v>
      </c>
      <c r="AZ53" s="99">
        <v>177868000</v>
      </c>
      <c r="BA53" s="14">
        <v>2168727000</v>
      </c>
      <c r="BB53" s="14">
        <v>2276290000</v>
      </c>
      <c r="BC53" s="96">
        <v>4445017000</v>
      </c>
      <c r="BD53" s="99">
        <v>4622885000</v>
      </c>
      <c r="BE53" s="14">
        <v>283317000</v>
      </c>
      <c r="BF53" s="14">
        <v>371884000</v>
      </c>
      <c r="BG53" s="14">
        <v>36052000</v>
      </c>
      <c r="BH53" s="14">
        <v>7480000</v>
      </c>
      <c r="BI53" s="14">
        <v>0</v>
      </c>
      <c r="BJ53" s="14">
        <v>4268000</v>
      </c>
      <c r="BK53" s="14">
        <v>73000</v>
      </c>
      <c r="BL53" s="14">
        <v>26806000</v>
      </c>
      <c r="BM53" s="96">
        <v>729880000</v>
      </c>
      <c r="BN53" s="14">
        <v>20877000</v>
      </c>
      <c r="BO53" s="14">
        <v>0</v>
      </c>
      <c r="BP53" s="14">
        <v>231498000</v>
      </c>
      <c r="BQ53" s="14">
        <v>0</v>
      </c>
      <c r="BR53" s="14">
        <v>322605000</v>
      </c>
      <c r="BS53" s="14">
        <v>0</v>
      </c>
      <c r="BT53" s="14">
        <v>0</v>
      </c>
      <c r="BU53" s="14">
        <v>0</v>
      </c>
      <c r="BV53" s="14">
        <v>0</v>
      </c>
      <c r="BW53" s="14">
        <v>0</v>
      </c>
      <c r="BX53" s="14">
        <v>0</v>
      </c>
      <c r="BY53" s="14">
        <v>23641000</v>
      </c>
      <c r="BZ53" s="96">
        <v>598621000</v>
      </c>
      <c r="CA53" s="99">
        <v>131259000</v>
      </c>
      <c r="CB53" s="14">
        <v>1798000</v>
      </c>
      <c r="CC53" s="14">
        <v>0</v>
      </c>
      <c r="CD53" s="14">
        <v>0</v>
      </c>
      <c r="CE53" s="14">
        <v>0</v>
      </c>
      <c r="CF53" s="14">
        <v>0</v>
      </c>
      <c r="CG53" s="14">
        <v>0</v>
      </c>
      <c r="CH53" s="14">
        <v>75688000</v>
      </c>
      <c r="CI53" s="14">
        <v>-137222000</v>
      </c>
      <c r="CJ53" s="96">
        <v>-59736000</v>
      </c>
      <c r="CK53" s="14">
        <v>0</v>
      </c>
      <c r="CL53" s="14">
        <v>0</v>
      </c>
      <c r="CM53" s="14">
        <v>0</v>
      </c>
      <c r="CN53" s="14">
        <v>-1031000</v>
      </c>
      <c r="CO53" s="14">
        <v>0</v>
      </c>
      <c r="CP53" s="14">
        <v>-1591000</v>
      </c>
      <c r="CQ53" s="14">
        <v>0</v>
      </c>
      <c r="CR53" s="96">
        <v>-2622000</v>
      </c>
      <c r="CS53" s="99">
        <v>68901000</v>
      </c>
      <c r="CT53" s="13">
        <v>59866000</v>
      </c>
      <c r="CU53" s="19">
        <v>128767000</v>
      </c>
      <c r="CV53" s="13">
        <v>-7114000</v>
      </c>
      <c r="CW53" s="14">
        <v>-512000</v>
      </c>
      <c r="CX53" s="14">
        <v>998000</v>
      </c>
      <c r="CY53" s="14">
        <v>4429000</v>
      </c>
      <c r="CZ53" s="19">
        <v>188000</v>
      </c>
      <c r="DA53" s="13">
        <v>286584000</v>
      </c>
      <c r="DB53" s="14">
        <v>184278000</v>
      </c>
      <c r="DC53" s="14">
        <v>0</v>
      </c>
      <c r="DD53" s="14">
        <v>97263000</v>
      </c>
      <c r="DE53" s="14">
        <v>40449000</v>
      </c>
      <c r="DF53" s="14">
        <v>40708000</v>
      </c>
      <c r="DG53" s="14">
        <v>26318000</v>
      </c>
      <c r="DH53" s="19">
        <v>3297000</v>
      </c>
      <c r="DI53" s="13">
        <v>3615000</v>
      </c>
      <c r="DJ53" s="14">
        <v>23337000</v>
      </c>
      <c r="DK53" s="14">
        <v>653000</v>
      </c>
      <c r="DL53" s="14">
        <v>0</v>
      </c>
      <c r="DM53" s="14">
        <v>73000</v>
      </c>
      <c r="DN53" s="14">
        <v>-5971000</v>
      </c>
      <c r="DO53" s="19">
        <v>118000</v>
      </c>
      <c r="DP53" s="13">
        <v>206497365</v>
      </c>
      <c r="DQ53" s="14">
        <v>715635</v>
      </c>
      <c r="DR53" s="14">
        <v>545000</v>
      </c>
      <c r="DS53" s="14">
        <v>20877000</v>
      </c>
      <c r="DT53" s="14">
        <v>0</v>
      </c>
      <c r="DU53" s="14">
        <v>20594000</v>
      </c>
      <c r="DV53" s="14">
        <v>3134000</v>
      </c>
      <c r="DW53" s="14">
        <v>273727000</v>
      </c>
      <c r="DX53" s="19">
        <v>12484000</v>
      </c>
      <c r="DY53" s="14">
        <v>13607000</v>
      </c>
      <c r="DZ53" s="14">
        <v>0</v>
      </c>
      <c r="EA53" s="14">
        <v>0</v>
      </c>
      <c r="EB53" s="19">
        <v>0</v>
      </c>
      <c r="EC53" s="14">
        <v>0</v>
      </c>
      <c r="ED53" s="14">
        <v>0</v>
      </c>
      <c r="EE53" s="14">
        <v>0</v>
      </c>
      <c r="EF53" s="14">
        <v>71169000</v>
      </c>
      <c r="EG53" s="14">
        <v>14688000</v>
      </c>
      <c r="EH53" s="14">
        <v>1031000</v>
      </c>
      <c r="EI53" s="14">
        <v>0</v>
      </c>
      <c r="EJ53" s="19">
        <v>9598000</v>
      </c>
      <c r="EK53" s="14">
        <v>-233537000</v>
      </c>
      <c r="EL53" s="14">
        <v>0</v>
      </c>
      <c r="EM53" s="19">
        <v>471000</v>
      </c>
      <c r="EN53" s="96">
        <v>-181011000</v>
      </c>
    </row>
    <row r="54" spans="1:144" x14ac:dyDescent="0.2">
      <c r="A54" s="4" t="s">
        <v>45</v>
      </c>
      <c r="B54" s="13">
        <v>0</v>
      </c>
      <c r="C54" s="14">
        <v>0</v>
      </c>
      <c r="D54" s="14">
        <v>0</v>
      </c>
      <c r="E54" s="14">
        <v>117549000</v>
      </c>
      <c r="F54" s="96">
        <v>117549000</v>
      </c>
      <c r="G54" s="13">
        <v>0</v>
      </c>
      <c r="H54" s="14">
        <v>0</v>
      </c>
      <c r="I54" s="96">
        <v>0</v>
      </c>
      <c r="J54" s="13">
        <v>0</v>
      </c>
      <c r="K54" s="14">
        <v>0</v>
      </c>
      <c r="L54" s="14">
        <v>0</v>
      </c>
      <c r="M54" s="14">
        <v>62443000</v>
      </c>
      <c r="N54" s="14">
        <v>306000</v>
      </c>
      <c r="O54" s="96">
        <v>62749000</v>
      </c>
      <c r="P54" s="99">
        <v>180298000</v>
      </c>
      <c r="Q54" s="13">
        <v>444718000</v>
      </c>
      <c r="R54" s="14">
        <v>144989000</v>
      </c>
      <c r="S54" s="14">
        <v>0</v>
      </c>
      <c r="T54" s="14">
        <v>3948000</v>
      </c>
      <c r="U54" s="14">
        <v>1654380000</v>
      </c>
      <c r="V54" s="14">
        <v>3357000</v>
      </c>
      <c r="W54" s="14">
        <v>14036000</v>
      </c>
      <c r="X54" s="14">
        <v>48832000</v>
      </c>
      <c r="Y54" s="14">
        <v>0</v>
      </c>
      <c r="Z54" s="14">
        <v>0</v>
      </c>
      <c r="AA54" s="14">
        <v>160000</v>
      </c>
      <c r="AB54" s="96">
        <v>2314420000</v>
      </c>
      <c r="AC54" s="13">
        <v>63571000</v>
      </c>
      <c r="AD54" s="14">
        <v>3544000</v>
      </c>
      <c r="AE54" s="14">
        <v>0</v>
      </c>
      <c r="AF54" s="96">
        <v>60027000</v>
      </c>
      <c r="AG54" s="99">
        <v>2554745000</v>
      </c>
      <c r="AH54" s="14">
        <v>7768000</v>
      </c>
      <c r="AI54" s="14">
        <v>0</v>
      </c>
      <c r="AJ54" s="14">
        <v>0</v>
      </c>
      <c r="AK54" s="14">
        <v>15943000</v>
      </c>
      <c r="AL54" s="14">
        <v>0</v>
      </c>
      <c r="AM54" s="14">
        <v>0</v>
      </c>
      <c r="AN54" s="14">
        <v>0</v>
      </c>
      <c r="AO54" s="96">
        <v>15943000</v>
      </c>
      <c r="AP54" s="99">
        <v>23711000</v>
      </c>
      <c r="AQ54" s="14">
        <v>25917000</v>
      </c>
      <c r="AR54" s="14">
        <v>0</v>
      </c>
      <c r="AS54" s="14">
        <v>12264000</v>
      </c>
      <c r="AT54" s="14">
        <v>0</v>
      </c>
      <c r="AU54" s="14">
        <v>0</v>
      </c>
      <c r="AV54" s="14">
        <v>0</v>
      </c>
      <c r="AW54" s="102">
        <v>12264000</v>
      </c>
      <c r="AX54" s="14">
        <v>0</v>
      </c>
      <c r="AY54" s="96">
        <v>38181000</v>
      </c>
      <c r="AZ54" s="99">
        <v>61892000</v>
      </c>
      <c r="BA54" s="14">
        <v>1397244000</v>
      </c>
      <c r="BB54" s="14">
        <v>1095609000</v>
      </c>
      <c r="BC54" s="96">
        <v>2492853000</v>
      </c>
      <c r="BD54" s="99">
        <v>2554745000</v>
      </c>
      <c r="BE54" s="14">
        <v>112825000</v>
      </c>
      <c r="BF54" s="14">
        <v>20058000</v>
      </c>
      <c r="BG54" s="14">
        <v>19766000</v>
      </c>
      <c r="BH54" s="14">
        <v>21917000</v>
      </c>
      <c r="BI54" s="14">
        <v>0</v>
      </c>
      <c r="BJ54" s="14">
        <v>3672000</v>
      </c>
      <c r="BK54" s="14">
        <v>0</v>
      </c>
      <c r="BL54" s="14">
        <v>54401000</v>
      </c>
      <c r="BM54" s="96">
        <v>232639000</v>
      </c>
      <c r="BN54" s="14">
        <v>4070000</v>
      </c>
      <c r="BO54" s="14">
        <v>0</v>
      </c>
      <c r="BP54" s="14">
        <v>39570000</v>
      </c>
      <c r="BQ54" s="14">
        <v>0</v>
      </c>
      <c r="BR54" s="14">
        <v>69951000</v>
      </c>
      <c r="BS54" s="14">
        <v>0</v>
      </c>
      <c r="BT54" s="14">
        <v>0</v>
      </c>
      <c r="BU54" s="14">
        <v>839000</v>
      </c>
      <c r="BV54" s="14">
        <v>1208000</v>
      </c>
      <c r="BW54" s="14">
        <v>0</v>
      </c>
      <c r="BX54" s="14">
        <v>0</v>
      </c>
      <c r="BY54" s="14">
        <v>19471000</v>
      </c>
      <c r="BZ54" s="96">
        <v>135109000</v>
      </c>
      <c r="CA54" s="99">
        <v>97530000</v>
      </c>
      <c r="CB54" s="14">
        <v>21421000</v>
      </c>
      <c r="CC54" s="14">
        <v>0</v>
      </c>
      <c r="CD54" s="14">
        <v>0</v>
      </c>
      <c r="CE54" s="14">
        <v>0</v>
      </c>
      <c r="CF54" s="14">
        <v>0</v>
      </c>
      <c r="CG54" s="14">
        <v>0</v>
      </c>
      <c r="CH54" s="14">
        <v>-52340000</v>
      </c>
      <c r="CI54" s="14">
        <v>-78298000</v>
      </c>
      <c r="CJ54" s="96">
        <v>-109217000</v>
      </c>
      <c r="CK54" s="14">
        <v>0</v>
      </c>
      <c r="CL54" s="14">
        <v>0</v>
      </c>
      <c r="CM54" s="14">
        <v>0</v>
      </c>
      <c r="CN54" s="14">
        <v>0</v>
      </c>
      <c r="CO54" s="14">
        <v>0</v>
      </c>
      <c r="CP54" s="14">
        <v>-3669000</v>
      </c>
      <c r="CQ54" s="14">
        <v>0</v>
      </c>
      <c r="CR54" s="96">
        <v>-3669000</v>
      </c>
      <c r="CS54" s="99">
        <v>-15356000</v>
      </c>
      <c r="CT54" s="13">
        <v>132905000</v>
      </c>
      <c r="CU54" s="19">
        <v>117549000</v>
      </c>
      <c r="CV54" s="13">
        <v>0</v>
      </c>
      <c r="CW54" s="14">
        <v>0</v>
      </c>
      <c r="CX54" s="14">
        <v>0</v>
      </c>
      <c r="CY54" s="14">
        <v>0</v>
      </c>
      <c r="CZ54" s="19">
        <v>0</v>
      </c>
      <c r="DA54" s="13">
        <v>113503000</v>
      </c>
      <c r="DB54" s="14">
        <v>12166000</v>
      </c>
      <c r="DC54" s="14">
        <v>0</v>
      </c>
      <c r="DD54" s="14">
        <v>1639000</v>
      </c>
      <c r="DE54" s="14">
        <v>6253000</v>
      </c>
      <c r="DF54" s="14">
        <v>41683000</v>
      </c>
      <c r="DG54" s="14">
        <v>17376000</v>
      </c>
      <c r="DH54" s="19">
        <v>186159000</v>
      </c>
      <c r="DI54" s="13">
        <v>3672000</v>
      </c>
      <c r="DJ54" s="14">
        <v>289000</v>
      </c>
      <c r="DK54" s="14">
        <v>666000</v>
      </c>
      <c r="DL54" s="14">
        <v>0</v>
      </c>
      <c r="DM54" s="14">
        <v>0</v>
      </c>
      <c r="DN54" s="14">
        <v>223000</v>
      </c>
      <c r="DO54" s="19">
        <v>1543000</v>
      </c>
      <c r="DP54" s="13">
        <v>44727000</v>
      </c>
      <c r="DQ54" s="14">
        <v>374000</v>
      </c>
      <c r="DR54" s="14">
        <v>123000</v>
      </c>
      <c r="DS54" s="14">
        <v>4070000</v>
      </c>
      <c r="DT54" s="14">
        <v>0</v>
      </c>
      <c r="DU54" s="14">
        <v>0</v>
      </c>
      <c r="DV54" s="14">
        <v>1428000</v>
      </c>
      <c r="DW54" s="14">
        <v>80264000</v>
      </c>
      <c r="DX54" s="19">
        <v>778000</v>
      </c>
      <c r="DY54" s="14">
        <v>0</v>
      </c>
      <c r="DZ54" s="14">
        <v>0</v>
      </c>
      <c r="EA54" s="14">
        <v>0</v>
      </c>
      <c r="EB54" s="19">
        <v>0</v>
      </c>
      <c r="EC54" s="14">
        <v>0</v>
      </c>
      <c r="ED54" s="14">
        <v>0</v>
      </c>
      <c r="EE54" s="14">
        <v>0</v>
      </c>
      <c r="EF54" s="14">
        <v>33581000</v>
      </c>
      <c r="EG54" s="14">
        <v>327000</v>
      </c>
      <c r="EH54" s="14">
        <v>839000</v>
      </c>
      <c r="EI54" s="14">
        <v>0</v>
      </c>
      <c r="EJ54" s="19">
        <v>0</v>
      </c>
      <c r="EK54" s="14">
        <v>0</v>
      </c>
      <c r="EL54" s="14">
        <v>133881000</v>
      </c>
      <c r="EM54" s="19">
        <v>-2467000</v>
      </c>
      <c r="EN54" s="96">
        <v>350075000</v>
      </c>
    </row>
    <row r="55" spans="1:144" x14ac:dyDescent="0.2">
      <c r="A55" s="4" t="s">
        <v>46</v>
      </c>
      <c r="B55" s="13">
        <v>0</v>
      </c>
      <c r="C55" s="14">
        <v>0</v>
      </c>
      <c r="D55" s="14">
        <v>0</v>
      </c>
      <c r="E55" s="14">
        <v>72393000</v>
      </c>
      <c r="F55" s="96">
        <v>72393000</v>
      </c>
      <c r="G55" s="13">
        <v>0</v>
      </c>
      <c r="H55" s="14">
        <v>0</v>
      </c>
      <c r="I55" s="96">
        <v>0</v>
      </c>
      <c r="J55" s="13">
        <v>0</v>
      </c>
      <c r="K55" s="14">
        <v>0</v>
      </c>
      <c r="L55" s="14">
        <v>0</v>
      </c>
      <c r="M55" s="14">
        <v>4600000</v>
      </c>
      <c r="N55" s="14">
        <v>0</v>
      </c>
      <c r="O55" s="96">
        <v>4600000</v>
      </c>
      <c r="P55" s="99">
        <v>76993000</v>
      </c>
      <c r="Q55" s="13">
        <v>67361000</v>
      </c>
      <c r="R55" s="14">
        <v>101047000</v>
      </c>
      <c r="S55" s="14">
        <v>570545000</v>
      </c>
      <c r="T55" s="14">
        <v>16062000</v>
      </c>
      <c r="U55" s="14">
        <v>30106000</v>
      </c>
      <c r="V55" s="14">
        <v>10761000</v>
      </c>
      <c r="W55" s="14">
        <v>2775000</v>
      </c>
      <c r="X55" s="14">
        <v>24089000</v>
      </c>
      <c r="Y55" s="14">
        <v>1420000</v>
      </c>
      <c r="Z55" s="14">
        <v>0</v>
      </c>
      <c r="AA55" s="14">
        <v>54551000</v>
      </c>
      <c r="AB55" s="96">
        <v>878717000</v>
      </c>
      <c r="AC55" s="13">
        <v>12266000</v>
      </c>
      <c r="AD55" s="14">
        <v>613000</v>
      </c>
      <c r="AE55" s="14">
        <v>0</v>
      </c>
      <c r="AF55" s="96">
        <v>11653000</v>
      </c>
      <c r="AG55" s="99">
        <v>967363000</v>
      </c>
      <c r="AH55" s="14">
        <v>2231000</v>
      </c>
      <c r="AI55" s="14">
        <v>0</v>
      </c>
      <c r="AJ55" s="14">
        <v>0</v>
      </c>
      <c r="AK55" s="14">
        <v>19735000</v>
      </c>
      <c r="AL55" s="14">
        <v>0</v>
      </c>
      <c r="AM55" s="14">
        <v>0</v>
      </c>
      <c r="AN55" s="14">
        <v>0</v>
      </c>
      <c r="AO55" s="96">
        <v>19735000</v>
      </c>
      <c r="AP55" s="99">
        <v>21966000</v>
      </c>
      <c r="AQ55" s="14">
        <v>1884000</v>
      </c>
      <c r="AR55" s="14">
        <v>99000</v>
      </c>
      <c r="AS55" s="14">
        <v>12466000</v>
      </c>
      <c r="AT55" s="14">
        <v>25852000</v>
      </c>
      <c r="AU55" s="14">
        <v>0</v>
      </c>
      <c r="AV55" s="14">
        <v>0</v>
      </c>
      <c r="AW55" s="102">
        <v>38417000</v>
      </c>
      <c r="AX55" s="14">
        <v>0</v>
      </c>
      <c r="AY55" s="96">
        <v>40301000</v>
      </c>
      <c r="AZ55" s="99">
        <v>62267000</v>
      </c>
      <c r="BA55" s="14">
        <v>340627000</v>
      </c>
      <c r="BB55" s="14">
        <v>564469000</v>
      </c>
      <c r="BC55" s="96">
        <v>905096000</v>
      </c>
      <c r="BD55" s="99">
        <v>967363000</v>
      </c>
      <c r="BE55" s="14">
        <v>70488000</v>
      </c>
      <c r="BF55" s="14">
        <v>8274000</v>
      </c>
      <c r="BG55" s="14">
        <v>13385000</v>
      </c>
      <c r="BH55" s="14">
        <v>21086000</v>
      </c>
      <c r="BI55" s="14">
        <v>0</v>
      </c>
      <c r="BJ55" s="14">
        <v>2188000</v>
      </c>
      <c r="BK55" s="14">
        <v>0</v>
      </c>
      <c r="BL55" s="14">
        <v>14874000</v>
      </c>
      <c r="BM55" s="96">
        <v>130295000</v>
      </c>
      <c r="BN55" s="14">
        <v>3793000</v>
      </c>
      <c r="BO55" s="14">
        <v>0</v>
      </c>
      <c r="BP55" s="14">
        <v>41536000</v>
      </c>
      <c r="BQ55" s="14">
        <v>0</v>
      </c>
      <c r="BR55" s="14">
        <v>37301000</v>
      </c>
      <c r="BS55" s="14">
        <v>0</v>
      </c>
      <c r="BT55" s="14">
        <v>0</v>
      </c>
      <c r="BU55" s="14">
        <v>1088000</v>
      </c>
      <c r="BV55" s="14">
        <v>0</v>
      </c>
      <c r="BW55" s="14">
        <v>0</v>
      </c>
      <c r="BX55" s="14">
        <v>0</v>
      </c>
      <c r="BY55" s="14">
        <v>7558000</v>
      </c>
      <c r="BZ55" s="96">
        <v>91276000</v>
      </c>
      <c r="CA55" s="99">
        <v>39019000</v>
      </c>
      <c r="CB55" s="14">
        <v>539000</v>
      </c>
      <c r="CC55" s="14">
        <v>0</v>
      </c>
      <c r="CD55" s="14">
        <v>0</v>
      </c>
      <c r="CE55" s="14">
        <v>0</v>
      </c>
      <c r="CF55" s="14">
        <v>0</v>
      </c>
      <c r="CG55" s="14">
        <v>0</v>
      </c>
      <c r="CH55" s="14">
        <v>29000</v>
      </c>
      <c r="CI55" s="14">
        <v>-20449000</v>
      </c>
      <c r="CJ55" s="96">
        <v>-19881000</v>
      </c>
      <c r="CK55" s="14">
        <v>0</v>
      </c>
      <c r="CL55" s="14">
        <v>0</v>
      </c>
      <c r="CM55" s="14">
        <v>0</v>
      </c>
      <c r="CN55" s="14">
        <v>0</v>
      </c>
      <c r="CO55" s="14">
        <v>0</v>
      </c>
      <c r="CP55" s="14">
        <v>-736000</v>
      </c>
      <c r="CQ55" s="14">
        <v>0</v>
      </c>
      <c r="CR55" s="96">
        <v>-736000</v>
      </c>
      <c r="CS55" s="99">
        <v>18402000</v>
      </c>
      <c r="CT55" s="13">
        <v>53991000</v>
      </c>
      <c r="CU55" s="19">
        <v>72393000</v>
      </c>
      <c r="CV55" s="13">
        <v>1655000</v>
      </c>
      <c r="CW55" s="14">
        <v>699000</v>
      </c>
      <c r="CX55" s="14">
        <v>6610000</v>
      </c>
      <c r="CY55" s="14">
        <v>-352000</v>
      </c>
      <c r="CZ55" s="19">
        <v>-83000</v>
      </c>
      <c r="DA55" s="13">
        <v>70219000</v>
      </c>
      <c r="DB55" s="14">
        <v>425000</v>
      </c>
      <c r="DC55" s="14">
        <v>4772000</v>
      </c>
      <c r="DD55" s="14">
        <v>594000</v>
      </c>
      <c r="DE55" s="14">
        <v>7463000</v>
      </c>
      <c r="DF55" s="14">
        <v>32830000</v>
      </c>
      <c r="DG55" s="14">
        <v>1737000</v>
      </c>
      <c r="DH55" s="19">
        <v>2853000</v>
      </c>
      <c r="DI55" s="13">
        <v>1681000</v>
      </c>
      <c r="DJ55" s="14">
        <v>733000</v>
      </c>
      <c r="DK55" s="14">
        <v>350000</v>
      </c>
      <c r="DL55" s="14">
        <v>0</v>
      </c>
      <c r="DM55" s="14">
        <v>0</v>
      </c>
      <c r="DN55" s="14">
        <v>0</v>
      </c>
      <c r="DO55" s="19">
        <v>1659000</v>
      </c>
      <c r="DP55" s="13">
        <v>37723179.630000003</v>
      </c>
      <c r="DQ55" s="14">
        <v>319000</v>
      </c>
      <c r="DR55" s="14">
        <v>208000</v>
      </c>
      <c r="DS55" s="14">
        <v>3793000</v>
      </c>
      <c r="DT55" s="14">
        <v>0</v>
      </c>
      <c r="DU55" s="14">
        <v>4488820.37</v>
      </c>
      <c r="DV55" s="14">
        <v>0</v>
      </c>
      <c r="DW55" s="14">
        <v>32662000</v>
      </c>
      <c r="DX55" s="19">
        <v>309000</v>
      </c>
      <c r="DY55" s="14">
        <v>0</v>
      </c>
      <c r="DZ55" s="14">
        <v>0</v>
      </c>
      <c r="EA55" s="14">
        <v>0</v>
      </c>
      <c r="EB55" s="19">
        <v>0</v>
      </c>
      <c r="EC55" s="14">
        <v>0</v>
      </c>
      <c r="ED55" s="14">
        <v>0</v>
      </c>
      <c r="EE55" s="14">
        <v>0</v>
      </c>
      <c r="EF55" s="14">
        <v>17891000</v>
      </c>
      <c r="EG55" s="14">
        <v>136000</v>
      </c>
      <c r="EH55" s="14">
        <v>1088000</v>
      </c>
      <c r="EI55" s="14">
        <v>0</v>
      </c>
      <c r="EJ55" s="19">
        <v>7618000</v>
      </c>
      <c r="EK55" s="14">
        <v>1104000</v>
      </c>
      <c r="EL55" s="14">
        <v>66113000</v>
      </c>
      <c r="EM55" s="19">
        <v>-1393000</v>
      </c>
      <c r="EN55" s="96">
        <v>84904000</v>
      </c>
    </row>
    <row r="56" spans="1:144" x14ac:dyDescent="0.2">
      <c r="A56" s="4" t="s">
        <v>47</v>
      </c>
      <c r="B56" s="13">
        <v>0</v>
      </c>
      <c r="C56" s="14">
        <v>0</v>
      </c>
      <c r="D56" s="14">
        <v>0</v>
      </c>
      <c r="E56" s="14">
        <v>15024000</v>
      </c>
      <c r="F56" s="96">
        <v>15024000</v>
      </c>
      <c r="G56" s="13">
        <v>0</v>
      </c>
      <c r="H56" s="14">
        <v>0</v>
      </c>
      <c r="I56" s="96">
        <v>0</v>
      </c>
      <c r="J56" s="13">
        <v>0</v>
      </c>
      <c r="K56" s="14">
        <v>0</v>
      </c>
      <c r="L56" s="14">
        <v>0</v>
      </c>
      <c r="M56" s="14">
        <v>39005000</v>
      </c>
      <c r="N56" s="14">
        <v>0</v>
      </c>
      <c r="O56" s="96">
        <v>39005000</v>
      </c>
      <c r="P56" s="99">
        <v>54029000</v>
      </c>
      <c r="Q56" s="13">
        <v>58391000</v>
      </c>
      <c r="R56" s="14">
        <v>74772000</v>
      </c>
      <c r="S56" s="14">
        <v>326470000</v>
      </c>
      <c r="T56" s="14">
        <v>8940000</v>
      </c>
      <c r="U56" s="14">
        <v>0</v>
      </c>
      <c r="V56" s="14">
        <v>773000</v>
      </c>
      <c r="W56" s="14">
        <v>395000</v>
      </c>
      <c r="X56" s="14">
        <v>14049000</v>
      </c>
      <c r="Y56" s="14">
        <v>835000</v>
      </c>
      <c r="Z56" s="14">
        <v>0</v>
      </c>
      <c r="AA56" s="14">
        <v>2227000</v>
      </c>
      <c r="AB56" s="96">
        <v>486852000</v>
      </c>
      <c r="AC56" s="13">
        <v>8753000</v>
      </c>
      <c r="AD56" s="14">
        <v>106000</v>
      </c>
      <c r="AE56" s="14">
        <v>0</v>
      </c>
      <c r="AF56" s="96">
        <v>8647000</v>
      </c>
      <c r="AG56" s="99">
        <v>549528000</v>
      </c>
      <c r="AH56" s="14">
        <v>3627000</v>
      </c>
      <c r="AI56" s="14">
        <v>0</v>
      </c>
      <c r="AJ56" s="14">
        <v>0</v>
      </c>
      <c r="AK56" s="14">
        <v>14221000</v>
      </c>
      <c r="AL56" s="14">
        <v>0</v>
      </c>
      <c r="AM56" s="14">
        <v>0</v>
      </c>
      <c r="AN56" s="14">
        <v>0</v>
      </c>
      <c r="AO56" s="96">
        <v>14221000</v>
      </c>
      <c r="AP56" s="99">
        <v>17848000</v>
      </c>
      <c r="AQ56" s="14">
        <v>6245000</v>
      </c>
      <c r="AR56" s="14">
        <v>0</v>
      </c>
      <c r="AS56" s="14">
        <v>4888000</v>
      </c>
      <c r="AT56" s="14">
        <v>4948000</v>
      </c>
      <c r="AU56" s="14">
        <v>0</v>
      </c>
      <c r="AV56" s="14">
        <v>0</v>
      </c>
      <c r="AW56" s="102">
        <v>9836000</v>
      </c>
      <c r="AX56" s="14">
        <v>0</v>
      </c>
      <c r="AY56" s="96">
        <v>16081000</v>
      </c>
      <c r="AZ56" s="99">
        <v>33929000</v>
      </c>
      <c r="BA56" s="14">
        <v>308979000</v>
      </c>
      <c r="BB56" s="14">
        <v>206620000</v>
      </c>
      <c r="BC56" s="96">
        <v>515599000</v>
      </c>
      <c r="BD56" s="99">
        <v>549528000</v>
      </c>
      <c r="BE56" s="14">
        <v>42768000</v>
      </c>
      <c r="BF56" s="14">
        <v>8816000</v>
      </c>
      <c r="BG56" s="14">
        <v>13680000</v>
      </c>
      <c r="BH56" s="14">
        <v>10502000</v>
      </c>
      <c r="BI56" s="14">
        <v>0</v>
      </c>
      <c r="BJ56" s="14">
        <v>962000</v>
      </c>
      <c r="BK56" s="14">
        <v>0</v>
      </c>
      <c r="BL56" s="14">
        <v>8609000</v>
      </c>
      <c r="BM56" s="96">
        <v>85337000</v>
      </c>
      <c r="BN56" s="14">
        <v>0</v>
      </c>
      <c r="BO56" s="14">
        <v>0</v>
      </c>
      <c r="BP56" s="14">
        <v>25048000</v>
      </c>
      <c r="BQ56" s="14">
        <v>0</v>
      </c>
      <c r="BR56" s="14">
        <v>29340000</v>
      </c>
      <c r="BS56" s="14">
        <v>0</v>
      </c>
      <c r="BT56" s="14">
        <v>0</v>
      </c>
      <c r="BU56" s="14">
        <v>0</v>
      </c>
      <c r="BV56" s="14">
        <v>0</v>
      </c>
      <c r="BW56" s="14">
        <v>0</v>
      </c>
      <c r="BX56" s="14">
        <v>0</v>
      </c>
      <c r="BY56" s="14">
        <v>2354000</v>
      </c>
      <c r="BZ56" s="96">
        <v>56742000</v>
      </c>
      <c r="CA56" s="99">
        <v>28595000</v>
      </c>
      <c r="CB56" s="14">
        <v>471000</v>
      </c>
      <c r="CC56" s="14">
        <v>0</v>
      </c>
      <c r="CD56" s="14">
        <v>0</v>
      </c>
      <c r="CE56" s="14">
        <v>0</v>
      </c>
      <c r="CF56" s="14">
        <v>0</v>
      </c>
      <c r="CG56" s="14">
        <v>0</v>
      </c>
      <c r="CH56" s="14">
        <v>3000000</v>
      </c>
      <c r="CI56" s="14">
        <v>-19966000</v>
      </c>
      <c r="CJ56" s="96">
        <v>-16495000</v>
      </c>
      <c r="CK56" s="14">
        <v>0</v>
      </c>
      <c r="CL56" s="14">
        <v>0</v>
      </c>
      <c r="CM56" s="14">
        <v>0</v>
      </c>
      <c r="CN56" s="14">
        <v>0</v>
      </c>
      <c r="CO56" s="14">
        <v>0</v>
      </c>
      <c r="CP56" s="14">
        <v>-2496000</v>
      </c>
      <c r="CQ56" s="14">
        <v>0</v>
      </c>
      <c r="CR56" s="96">
        <v>-2496000</v>
      </c>
      <c r="CS56" s="99">
        <v>9604000</v>
      </c>
      <c r="CT56" s="13">
        <v>5420000</v>
      </c>
      <c r="CU56" s="19">
        <v>15024000</v>
      </c>
      <c r="CV56" s="13">
        <v>-471000</v>
      </c>
      <c r="CW56" s="14">
        <v>942000</v>
      </c>
      <c r="CX56" s="14">
        <v>-995000</v>
      </c>
      <c r="CY56" s="14">
        <v>-3285000</v>
      </c>
      <c r="CZ56" s="19">
        <v>-10000</v>
      </c>
      <c r="DA56" s="13">
        <v>42853000</v>
      </c>
      <c r="DB56" s="14">
        <v>7540000</v>
      </c>
      <c r="DC56" s="14">
        <v>0</v>
      </c>
      <c r="DD56" s="14">
        <v>101000</v>
      </c>
      <c r="DE56" s="14">
        <v>880000</v>
      </c>
      <c r="DF56" s="14">
        <v>26013000</v>
      </c>
      <c r="DG56" s="14">
        <v>3642000</v>
      </c>
      <c r="DH56" s="19">
        <v>20609000</v>
      </c>
      <c r="DI56" s="13">
        <v>1075000</v>
      </c>
      <c r="DJ56" s="14">
        <v>246000</v>
      </c>
      <c r="DK56" s="14">
        <v>306000</v>
      </c>
      <c r="DL56" s="14">
        <v>0</v>
      </c>
      <c r="DM56" s="14">
        <v>0</v>
      </c>
      <c r="DN56" s="14">
        <v>0</v>
      </c>
      <c r="DO56" s="19">
        <v>665000</v>
      </c>
      <c r="DP56" s="13">
        <v>23523000</v>
      </c>
      <c r="DQ56" s="14">
        <v>315000</v>
      </c>
      <c r="DR56" s="14">
        <v>294000</v>
      </c>
      <c r="DS56" s="14">
        <v>2078000</v>
      </c>
      <c r="DT56" s="14">
        <v>0</v>
      </c>
      <c r="DU56" s="14">
        <v>0</v>
      </c>
      <c r="DV56" s="14">
        <v>75000</v>
      </c>
      <c r="DW56" s="14">
        <v>22561000</v>
      </c>
      <c r="DX56" s="19">
        <v>2000</v>
      </c>
      <c r="DY56" s="14">
        <v>0</v>
      </c>
      <c r="DZ56" s="14">
        <v>0</v>
      </c>
      <c r="EA56" s="14">
        <v>0</v>
      </c>
      <c r="EB56" s="19">
        <v>0</v>
      </c>
      <c r="EC56" s="14">
        <v>0</v>
      </c>
      <c r="ED56" s="14">
        <v>0</v>
      </c>
      <c r="EE56" s="14">
        <v>0</v>
      </c>
      <c r="EF56" s="14">
        <v>11190000</v>
      </c>
      <c r="EG56" s="14">
        <v>0</v>
      </c>
      <c r="EH56" s="14">
        <v>761000</v>
      </c>
      <c r="EI56" s="14">
        <v>0</v>
      </c>
      <c r="EJ56" s="19">
        <v>1400000</v>
      </c>
      <c r="EK56" s="14">
        <v>0</v>
      </c>
      <c r="EL56" s="14">
        <v>13532000</v>
      </c>
      <c r="EM56" s="19">
        <v>-1939000</v>
      </c>
      <c r="EN56" s="96">
        <v>53324000</v>
      </c>
    </row>
    <row r="57" spans="1:144" x14ac:dyDescent="0.2">
      <c r="A57" s="4" t="s">
        <v>48</v>
      </c>
      <c r="B57" s="13">
        <v>0</v>
      </c>
      <c r="C57" s="14">
        <v>0</v>
      </c>
      <c r="D57" s="14">
        <v>0</v>
      </c>
      <c r="E57" s="14">
        <v>9608461</v>
      </c>
      <c r="F57" s="96">
        <v>9608461</v>
      </c>
      <c r="G57" s="13">
        <v>0</v>
      </c>
      <c r="H57" s="14">
        <v>0</v>
      </c>
      <c r="I57" s="96">
        <v>0</v>
      </c>
      <c r="J57" s="13">
        <v>0</v>
      </c>
      <c r="K57" s="14">
        <v>0</v>
      </c>
      <c r="L57" s="14">
        <v>0</v>
      </c>
      <c r="M57" s="14">
        <v>27000000</v>
      </c>
      <c r="N57" s="14">
        <v>1093190</v>
      </c>
      <c r="O57" s="96">
        <v>28093190</v>
      </c>
      <c r="P57" s="99">
        <v>37701651</v>
      </c>
      <c r="Q57" s="13">
        <v>126522549</v>
      </c>
      <c r="R57" s="14">
        <v>86816328</v>
      </c>
      <c r="S57" s="14">
        <v>365151355</v>
      </c>
      <c r="T57" s="14">
        <v>3873436</v>
      </c>
      <c r="U57" s="14">
        <v>243478</v>
      </c>
      <c r="V57" s="14">
        <v>2522810</v>
      </c>
      <c r="W57" s="14">
        <v>1894549</v>
      </c>
      <c r="X57" s="14">
        <v>2468735</v>
      </c>
      <c r="Y57" s="14">
        <v>0</v>
      </c>
      <c r="Z57" s="14">
        <v>0</v>
      </c>
      <c r="AA57" s="14">
        <v>931379</v>
      </c>
      <c r="AB57" s="96">
        <v>590424619</v>
      </c>
      <c r="AC57" s="13">
        <v>5158345</v>
      </c>
      <c r="AD57" s="14">
        <v>25174</v>
      </c>
      <c r="AE57" s="14">
        <v>0</v>
      </c>
      <c r="AF57" s="96">
        <v>5133171</v>
      </c>
      <c r="AG57" s="99">
        <v>633259441</v>
      </c>
      <c r="AH57" s="14">
        <v>731040</v>
      </c>
      <c r="AI57" s="14">
        <v>0</v>
      </c>
      <c r="AJ57" s="14">
        <v>0</v>
      </c>
      <c r="AK57" s="14">
        <v>2449708</v>
      </c>
      <c r="AL57" s="14">
        <v>0</v>
      </c>
      <c r="AM57" s="14">
        <v>0</v>
      </c>
      <c r="AN57" s="14">
        <v>0</v>
      </c>
      <c r="AO57" s="96">
        <v>2449708</v>
      </c>
      <c r="AP57" s="99">
        <v>3180748</v>
      </c>
      <c r="AQ57" s="14">
        <v>7082410</v>
      </c>
      <c r="AR57" s="14">
        <v>0</v>
      </c>
      <c r="AS57" s="14">
        <v>4318755</v>
      </c>
      <c r="AT57" s="14">
        <v>11440200</v>
      </c>
      <c r="AU57" s="14">
        <v>0</v>
      </c>
      <c r="AV57" s="14">
        <v>0</v>
      </c>
      <c r="AW57" s="102">
        <v>15758955</v>
      </c>
      <c r="AX57" s="14">
        <v>0</v>
      </c>
      <c r="AY57" s="96">
        <v>22841365</v>
      </c>
      <c r="AZ57" s="99">
        <v>26022113</v>
      </c>
      <c r="BA57" s="14">
        <v>191608782</v>
      </c>
      <c r="BB57" s="14">
        <v>415628546</v>
      </c>
      <c r="BC57" s="96">
        <v>607237328</v>
      </c>
      <c r="BD57" s="99">
        <v>633259441</v>
      </c>
      <c r="BE57" s="14">
        <v>28703131.027156614</v>
      </c>
      <c r="BF57" s="14">
        <v>11402848.972843386</v>
      </c>
      <c r="BG57" s="14">
        <v>5842874.9400000013</v>
      </c>
      <c r="BH57" s="14">
        <v>14263462</v>
      </c>
      <c r="BI57" s="14">
        <v>0</v>
      </c>
      <c r="BJ57" s="14">
        <v>883159</v>
      </c>
      <c r="BK57" s="14">
        <v>0</v>
      </c>
      <c r="BL57" s="14">
        <v>5570115</v>
      </c>
      <c r="BM57" s="96">
        <v>66665590.939999998</v>
      </c>
      <c r="BN57" s="14">
        <v>1607379</v>
      </c>
      <c r="BO57" s="14">
        <v>0</v>
      </c>
      <c r="BP57" s="14">
        <v>20905683</v>
      </c>
      <c r="BQ57" s="14">
        <v>0</v>
      </c>
      <c r="BR57" s="14">
        <v>23944119</v>
      </c>
      <c r="BS57" s="14">
        <v>0</v>
      </c>
      <c r="BT57" s="14">
        <v>0</v>
      </c>
      <c r="BU57" s="14">
        <v>233975</v>
      </c>
      <c r="BV57" s="14">
        <v>505967</v>
      </c>
      <c r="BW57" s="14">
        <v>0</v>
      </c>
      <c r="BX57" s="14">
        <v>2185253</v>
      </c>
      <c r="BY57" s="14">
        <v>839381</v>
      </c>
      <c r="BZ57" s="96">
        <v>50221757</v>
      </c>
      <c r="CA57" s="99">
        <v>16443833.939999998</v>
      </c>
      <c r="CB57" s="14">
        <v>1036832</v>
      </c>
      <c r="CC57" s="14">
        <v>0</v>
      </c>
      <c r="CD57" s="14">
        <v>0</v>
      </c>
      <c r="CE57" s="14">
        <v>0</v>
      </c>
      <c r="CF57" s="14">
        <v>0</v>
      </c>
      <c r="CG57" s="14">
        <v>0</v>
      </c>
      <c r="CH57" s="14">
        <v>0</v>
      </c>
      <c r="CI57" s="14">
        <v>-14941000</v>
      </c>
      <c r="CJ57" s="96">
        <v>-13904168</v>
      </c>
      <c r="CK57" s="14">
        <v>0</v>
      </c>
      <c r="CL57" s="14">
        <v>0</v>
      </c>
      <c r="CM57" s="14">
        <v>0</v>
      </c>
      <c r="CN57" s="14">
        <v>0</v>
      </c>
      <c r="CO57" s="14">
        <v>0</v>
      </c>
      <c r="CP57" s="14">
        <v>-1122756</v>
      </c>
      <c r="CQ57" s="14">
        <v>0</v>
      </c>
      <c r="CR57" s="96">
        <v>-1122756</v>
      </c>
      <c r="CS57" s="99">
        <v>1416909.9399999976</v>
      </c>
      <c r="CT57" s="13">
        <v>35191551</v>
      </c>
      <c r="CU57" s="19">
        <v>36608461</v>
      </c>
      <c r="CV57" s="13">
        <v>-1348419.1000000015</v>
      </c>
      <c r="CW57" s="14">
        <v>-226224.66000000015</v>
      </c>
      <c r="CX57" s="14">
        <v>252071</v>
      </c>
      <c r="CY57" s="14">
        <v>2887276.49</v>
      </c>
      <c r="CZ57" s="19">
        <v>-108934.30000000005</v>
      </c>
      <c r="DA57" s="13">
        <v>36401289</v>
      </c>
      <c r="DB57" s="14">
        <v>2249005</v>
      </c>
      <c r="DC57" s="14">
        <v>109596</v>
      </c>
      <c r="DD57" s="14">
        <v>0</v>
      </c>
      <c r="DE57" s="14">
        <v>1511789</v>
      </c>
      <c r="DF57" s="14">
        <v>17538910</v>
      </c>
      <c r="DG57" s="14">
        <v>489391</v>
      </c>
      <c r="DH57" s="19">
        <v>2411085</v>
      </c>
      <c r="DI57" s="13">
        <v>857876</v>
      </c>
      <c r="DJ57" s="14">
        <v>0</v>
      </c>
      <c r="DK57" s="14">
        <v>149532</v>
      </c>
      <c r="DL57" s="14">
        <v>0</v>
      </c>
      <c r="DM57" s="14">
        <v>0</v>
      </c>
      <c r="DN57" s="14">
        <v>0</v>
      </c>
      <c r="DO57" s="19">
        <v>2709351</v>
      </c>
      <c r="DP57" s="13">
        <v>17546699</v>
      </c>
      <c r="DQ57" s="14">
        <v>309964</v>
      </c>
      <c r="DR57" s="14">
        <v>192204</v>
      </c>
      <c r="DS57" s="14">
        <v>1608168</v>
      </c>
      <c r="DT57" s="14">
        <v>0</v>
      </c>
      <c r="DU57" s="14">
        <v>291520</v>
      </c>
      <c r="DV57" s="14">
        <v>646586</v>
      </c>
      <c r="DW57" s="14">
        <v>23308802</v>
      </c>
      <c r="DX57" s="19">
        <v>142697</v>
      </c>
      <c r="DY57" s="14">
        <v>0</v>
      </c>
      <c r="DZ57" s="14">
        <v>0</v>
      </c>
      <c r="EA57" s="14">
        <v>0</v>
      </c>
      <c r="EB57" s="19">
        <v>2185253</v>
      </c>
      <c r="EC57" s="14">
        <v>0</v>
      </c>
      <c r="ED57" s="14">
        <v>0</v>
      </c>
      <c r="EE57" s="14">
        <v>0</v>
      </c>
      <c r="EF57" s="14">
        <v>9454507</v>
      </c>
      <c r="EG57" s="14">
        <v>0</v>
      </c>
      <c r="EH57" s="14">
        <v>232752</v>
      </c>
      <c r="EI57" s="14">
        <v>0</v>
      </c>
      <c r="EJ57" s="19">
        <v>367556</v>
      </c>
      <c r="EK57" s="14">
        <v>0</v>
      </c>
      <c r="EL57" s="14">
        <v>0</v>
      </c>
      <c r="EM57" s="19">
        <v>243204</v>
      </c>
      <c r="EN57" s="96">
        <v>8384320</v>
      </c>
    </row>
    <row r="58" spans="1:144" x14ac:dyDescent="0.2">
      <c r="A58" s="4" t="s">
        <v>49</v>
      </c>
      <c r="B58" s="13">
        <v>0</v>
      </c>
      <c r="C58" s="14">
        <v>0</v>
      </c>
      <c r="D58" s="14">
        <v>0</v>
      </c>
      <c r="E58" s="14">
        <v>35971000</v>
      </c>
      <c r="F58" s="96">
        <v>35971000</v>
      </c>
      <c r="G58" s="13">
        <v>0</v>
      </c>
      <c r="H58" s="14">
        <v>0</v>
      </c>
      <c r="I58" s="96">
        <v>0</v>
      </c>
      <c r="J58" s="13">
        <v>0</v>
      </c>
      <c r="K58" s="14">
        <v>0</v>
      </c>
      <c r="L58" s="14">
        <v>0</v>
      </c>
      <c r="M58" s="14">
        <v>68077000</v>
      </c>
      <c r="N58" s="14">
        <v>832000</v>
      </c>
      <c r="O58" s="96">
        <v>68909000</v>
      </c>
      <c r="P58" s="99">
        <v>104880000</v>
      </c>
      <c r="Q58" s="13">
        <v>2296247000</v>
      </c>
      <c r="R58" s="14">
        <v>207374000</v>
      </c>
      <c r="S58" s="14">
        <v>0</v>
      </c>
      <c r="T58" s="14">
        <v>26024000</v>
      </c>
      <c r="U58" s="14">
        <v>650296000</v>
      </c>
      <c r="V58" s="14">
        <v>3327000</v>
      </c>
      <c r="W58" s="14">
        <v>4450000</v>
      </c>
      <c r="X58" s="14">
        <v>0</v>
      </c>
      <c r="Y58" s="14">
        <v>352000</v>
      </c>
      <c r="Z58" s="14">
        <v>7197000</v>
      </c>
      <c r="AA58" s="14">
        <v>4125000</v>
      </c>
      <c r="AB58" s="96">
        <v>3199392000</v>
      </c>
      <c r="AC58" s="13">
        <v>10524000</v>
      </c>
      <c r="AD58" s="14">
        <v>0</v>
      </c>
      <c r="AE58" s="14">
        <v>0</v>
      </c>
      <c r="AF58" s="96">
        <v>10524000</v>
      </c>
      <c r="AG58" s="99">
        <v>3314796000</v>
      </c>
      <c r="AH58" s="14">
        <v>12507000</v>
      </c>
      <c r="AI58" s="14">
        <v>862000</v>
      </c>
      <c r="AJ58" s="14">
        <v>0</v>
      </c>
      <c r="AK58" s="14">
        <v>0</v>
      </c>
      <c r="AL58" s="14">
        <v>0</v>
      </c>
      <c r="AM58" s="14">
        <v>0</v>
      </c>
      <c r="AN58" s="14">
        <v>0</v>
      </c>
      <c r="AO58" s="96">
        <v>0</v>
      </c>
      <c r="AP58" s="99">
        <v>13369000</v>
      </c>
      <c r="AQ58" s="14">
        <v>19707000</v>
      </c>
      <c r="AR58" s="14">
        <v>0</v>
      </c>
      <c r="AS58" s="14">
        <v>18243000</v>
      </c>
      <c r="AT58" s="14">
        <v>2062000</v>
      </c>
      <c r="AU58" s="14">
        <v>0</v>
      </c>
      <c r="AV58" s="14">
        <v>0</v>
      </c>
      <c r="AW58" s="102">
        <v>20305000</v>
      </c>
      <c r="AX58" s="14">
        <v>0</v>
      </c>
      <c r="AY58" s="96">
        <v>40012000</v>
      </c>
      <c r="AZ58" s="99">
        <v>53381000</v>
      </c>
      <c r="BA58" s="14">
        <v>1001363000</v>
      </c>
      <c r="BB58" s="14">
        <v>2260052000</v>
      </c>
      <c r="BC58" s="96">
        <v>3261415000</v>
      </c>
      <c r="BD58" s="99">
        <v>3314796000</v>
      </c>
      <c r="BE58" s="14">
        <v>120549000</v>
      </c>
      <c r="BF58" s="14">
        <v>36608000</v>
      </c>
      <c r="BG58" s="14">
        <v>10385440.408583298</v>
      </c>
      <c r="BH58" s="14">
        <v>14774559.591416702</v>
      </c>
      <c r="BI58" s="14">
        <v>0</v>
      </c>
      <c r="BJ58" s="14">
        <v>0</v>
      </c>
      <c r="BK58" s="14">
        <v>0</v>
      </c>
      <c r="BL58" s="14">
        <v>24731000</v>
      </c>
      <c r="BM58" s="96">
        <v>207048000</v>
      </c>
      <c r="BN58" s="14">
        <v>0</v>
      </c>
      <c r="BO58" s="14">
        <v>0</v>
      </c>
      <c r="BP58" s="14">
        <v>76147000</v>
      </c>
      <c r="BQ58" s="14">
        <v>0</v>
      </c>
      <c r="BR58" s="14">
        <v>78499000</v>
      </c>
      <c r="BS58" s="14">
        <v>0</v>
      </c>
      <c r="BT58" s="14">
        <v>0</v>
      </c>
      <c r="BU58" s="14">
        <v>0</v>
      </c>
      <c r="BV58" s="14">
        <v>0</v>
      </c>
      <c r="BW58" s="14">
        <v>0</v>
      </c>
      <c r="BX58" s="14">
        <v>0</v>
      </c>
      <c r="BY58" s="14">
        <v>1395000</v>
      </c>
      <c r="BZ58" s="96">
        <v>156041000</v>
      </c>
      <c r="CA58" s="99">
        <v>51007000</v>
      </c>
      <c r="CB58" s="14">
        <v>2032000</v>
      </c>
      <c r="CC58" s="14">
        <v>0</v>
      </c>
      <c r="CD58" s="14">
        <v>0</v>
      </c>
      <c r="CE58" s="14">
        <v>0</v>
      </c>
      <c r="CF58" s="14">
        <v>0</v>
      </c>
      <c r="CG58" s="14">
        <v>0</v>
      </c>
      <c r="CH58" s="14">
        <v>-15075000</v>
      </c>
      <c r="CI58" s="14">
        <v>-38856000</v>
      </c>
      <c r="CJ58" s="96">
        <v>-51899000</v>
      </c>
      <c r="CK58" s="14">
        <v>0</v>
      </c>
      <c r="CL58" s="14">
        <v>0</v>
      </c>
      <c r="CM58" s="14">
        <v>0</v>
      </c>
      <c r="CN58" s="14">
        <v>0</v>
      </c>
      <c r="CO58" s="14">
        <v>0</v>
      </c>
      <c r="CP58" s="14">
        <v>0</v>
      </c>
      <c r="CQ58" s="14">
        <v>0</v>
      </c>
      <c r="CR58" s="96">
        <v>0</v>
      </c>
      <c r="CS58" s="99">
        <v>-892000</v>
      </c>
      <c r="CT58" s="13">
        <v>36863000</v>
      </c>
      <c r="CU58" s="19">
        <v>35971000</v>
      </c>
      <c r="CV58" s="13">
        <v>1845000</v>
      </c>
      <c r="CW58" s="14">
        <v>772000</v>
      </c>
      <c r="CX58" s="14">
        <v>0</v>
      </c>
      <c r="CY58" s="14">
        <v>3080000</v>
      </c>
      <c r="CZ58" s="19">
        <v>0</v>
      </c>
      <c r="DA58" s="13">
        <v>121187000</v>
      </c>
      <c r="DB58" s="14">
        <v>25831000</v>
      </c>
      <c r="DC58" s="14">
        <v>0</v>
      </c>
      <c r="DD58" s="14">
        <v>6557000</v>
      </c>
      <c r="DE58" s="14">
        <v>4349000</v>
      </c>
      <c r="DF58" s="14">
        <v>26234000</v>
      </c>
      <c r="DG58" s="14">
        <v>9837000</v>
      </c>
      <c r="DH58" s="19">
        <v>756000</v>
      </c>
      <c r="DI58" s="13">
        <v>0</v>
      </c>
      <c r="DJ58" s="14">
        <v>0</v>
      </c>
      <c r="DK58" s="14">
        <v>0</v>
      </c>
      <c r="DL58" s="14">
        <v>0</v>
      </c>
      <c r="DM58" s="14">
        <v>0</v>
      </c>
      <c r="DN58" s="14">
        <v>-156000</v>
      </c>
      <c r="DO58" s="19">
        <v>3817000</v>
      </c>
      <c r="DP58" s="13">
        <v>66546000</v>
      </c>
      <c r="DQ58" s="14">
        <v>442000</v>
      </c>
      <c r="DR58" s="14">
        <v>275000</v>
      </c>
      <c r="DS58" s="14">
        <v>5885000</v>
      </c>
      <c r="DT58" s="14">
        <v>0</v>
      </c>
      <c r="DU58" s="14">
        <v>2210000</v>
      </c>
      <c r="DV58" s="14">
        <v>1800000</v>
      </c>
      <c r="DW58" s="14">
        <v>72452000</v>
      </c>
      <c r="DX58" s="19">
        <v>0</v>
      </c>
      <c r="DY58" s="14">
        <v>0</v>
      </c>
      <c r="DZ58" s="14">
        <v>0</v>
      </c>
      <c r="EA58" s="14">
        <v>0</v>
      </c>
      <c r="EB58" s="19">
        <v>0</v>
      </c>
      <c r="EC58" s="14">
        <v>0</v>
      </c>
      <c r="ED58" s="14">
        <v>0</v>
      </c>
      <c r="EE58" s="14">
        <v>0</v>
      </c>
      <c r="EF58" s="14">
        <v>28270000</v>
      </c>
      <c r="EG58" s="14">
        <v>0</v>
      </c>
      <c r="EH58" s="14">
        <v>0</v>
      </c>
      <c r="EI58" s="14">
        <v>0</v>
      </c>
      <c r="EJ58" s="19">
        <v>916000</v>
      </c>
      <c r="EK58" s="14">
        <v>0</v>
      </c>
      <c r="EL58" s="14">
        <v>-153194000</v>
      </c>
      <c r="EM58" s="19">
        <v>343000</v>
      </c>
      <c r="EN58" s="96">
        <v>-133235000</v>
      </c>
    </row>
    <row r="59" spans="1:144" x14ac:dyDescent="0.2">
      <c r="A59" s="4" t="s">
        <v>50</v>
      </c>
      <c r="B59" s="13">
        <v>0</v>
      </c>
      <c r="C59" s="14">
        <v>0</v>
      </c>
      <c r="D59" s="14">
        <v>0</v>
      </c>
      <c r="E59" s="14">
        <v>407000</v>
      </c>
      <c r="F59" s="96">
        <v>407000</v>
      </c>
      <c r="G59" s="13">
        <v>0</v>
      </c>
      <c r="H59" s="14">
        <v>0</v>
      </c>
      <c r="I59" s="96">
        <v>0</v>
      </c>
      <c r="J59" s="13">
        <v>0</v>
      </c>
      <c r="K59" s="14">
        <v>0</v>
      </c>
      <c r="L59" s="14">
        <v>0</v>
      </c>
      <c r="M59" s="14">
        <v>61400000</v>
      </c>
      <c r="N59" s="14">
        <v>425000</v>
      </c>
      <c r="O59" s="96">
        <v>61825000</v>
      </c>
      <c r="P59" s="99">
        <v>62232000</v>
      </c>
      <c r="Q59" s="13">
        <v>1763360810.3682115</v>
      </c>
      <c r="R59" s="14">
        <v>180956335.76262251</v>
      </c>
      <c r="S59" s="14">
        <v>482217020.96280938</v>
      </c>
      <c r="T59" s="14">
        <v>20226971.820282374</v>
      </c>
      <c r="U59" s="14">
        <v>3718016.5999999987</v>
      </c>
      <c r="V59" s="14">
        <v>304687.72826336772</v>
      </c>
      <c r="W59" s="14">
        <v>4430088.6500000004</v>
      </c>
      <c r="X59" s="14">
        <v>2799761.2399999998</v>
      </c>
      <c r="Y59" s="14">
        <v>0</v>
      </c>
      <c r="Z59" s="14">
        <v>0</v>
      </c>
      <c r="AA59" s="14">
        <v>0</v>
      </c>
      <c r="AB59" s="96">
        <v>2458013693.1321893</v>
      </c>
      <c r="AC59" s="13">
        <v>21321000</v>
      </c>
      <c r="AD59" s="14">
        <v>3960000.0000000005</v>
      </c>
      <c r="AE59" s="14">
        <v>0</v>
      </c>
      <c r="AF59" s="96">
        <v>17361000</v>
      </c>
      <c r="AG59" s="99">
        <v>2537606693.1321893</v>
      </c>
      <c r="AH59" s="14">
        <v>2007000</v>
      </c>
      <c r="AI59" s="14">
        <v>0</v>
      </c>
      <c r="AJ59" s="14">
        <v>0</v>
      </c>
      <c r="AK59" s="14">
        <v>0</v>
      </c>
      <c r="AL59" s="14">
        <v>0</v>
      </c>
      <c r="AM59" s="14">
        <v>0</v>
      </c>
      <c r="AN59" s="14">
        <v>0</v>
      </c>
      <c r="AO59" s="96">
        <v>0</v>
      </c>
      <c r="AP59" s="99">
        <v>2007000</v>
      </c>
      <c r="AQ59" s="14">
        <v>21726000</v>
      </c>
      <c r="AR59" s="14">
        <v>0</v>
      </c>
      <c r="AS59" s="14">
        <v>17254000</v>
      </c>
      <c r="AT59" s="14">
        <v>0</v>
      </c>
      <c r="AU59" s="14">
        <v>0</v>
      </c>
      <c r="AV59" s="14">
        <v>0</v>
      </c>
      <c r="AW59" s="102">
        <v>17254000</v>
      </c>
      <c r="AX59" s="14">
        <v>0</v>
      </c>
      <c r="AY59" s="96">
        <v>38980000</v>
      </c>
      <c r="AZ59" s="99">
        <v>40987000</v>
      </c>
      <c r="BA59" s="14">
        <v>0</v>
      </c>
      <c r="BB59" s="14">
        <v>0</v>
      </c>
      <c r="BC59" s="96">
        <v>0</v>
      </c>
      <c r="BD59" s="99">
        <v>40987000</v>
      </c>
      <c r="BE59" s="14">
        <v>112811764.76000001</v>
      </c>
      <c r="BF59" s="14">
        <v>27843395.650000002</v>
      </c>
      <c r="BG59" s="14">
        <v>14099671.810000004</v>
      </c>
      <c r="BH59" s="14">
        <v>8804947.3899999987</v>
      </c>
      <c r="BI59" s="14">
        <v>0</v>
      </c>
      <c r="BJ59" s="14">
        <v>2258334</v>
      </c>
      <c r="BK59" s="14">
        <v>0</v>
      </c>
      <c r="BL59" s="14">
        <v>12546899.439999979</v>
      </c>
      <c r="BM59" s="96">
        <v>178365013.04999995</v>
      </c>
      <c r="BN59" s="14">
        <v>6754000</v>
      </c>
      <c r="BO59" s="14">
        <v>0</v>
      </c>
      <c r="BP59" s="14">
        <v>75776425.730000004</v>
      </c>
      <c r="BQ59" s="14">
        <v>0</v>
      </c>
      <c r="BR59" s="14">
        <v>65301199.419999957</v>
      </c>
      <c r="BS59" s="14">
        <v>0</v>
      </c>
      <c r="BT59" s="14">
        <v>0</v>
      </c>
      <c r="BU59" s="14">
        <v>0</v>
      </c>
      <c r="BV59" s="14">
        <v>0</v>
      </c>
      <c r="BW59" s="14">
        <v>0</v>
      </c>
      <c r="BX59" s="14">
        <v>0</v>
      </c>
      <c r="BY59" s="14">
        <v>0</v>
      </c>
      <c r="BZ59" s="96">
        <v>147831625.14999998</v>
      </c>
      <c r="CA59" s="99">
        <v>30533387.899999976</v>
      </c>
      <c r="CB59" s="14">
        <v>295729.43</v>
      </c>
      <c r="CC59" s="14">
        <v>0</v>
      </c>
      <c r="CD59" s="14">
        <v>0</v>
      </c>
      <c r="CE59" s="14">
        <v>0</v>
      </c>
      <c r="CF59" s="14">
        <v>0</v>
      </c>
      <c r="CG59" s="14">
        <v>0</v>
      </c>
      <c r="CH59" s="14">
        <v>18000000</v>
      </c>
      <c r="CI59" s="14">
        <v>-37445270.500000015</v>
      </c>
      <c r="CJ59" s="96">
        <v>-19149541.070000015</v>
      </c>
      <c r="CK59" s="14">
        <v>0</v>
      </c>
      <c r="CL59" s="14">
        <v>0</v>
      </c>
      <c r="CM59" s="14">
        <v>0</v>
      </c>
      <c r="CN59" s="14">
        <v>0</v>
      </c>
      <c r="CO59" s="14">
        <v>0</v>
      </c>
      <c r="CP59" s="14">
        <v>0</v>
      </c>
      <c r="CQ59" s="14">
        <v>0</v>
      </c>
      <c r="CR59" s="96">
        <v>0</v>
      </c>
      <c r="CS59" s="99">
        <v>11383846.829999961</v>
      </c>
      <c r="CT59" s="13">
        <v>13422942.770000059</v>
      </c>
      <c r="CU59" s="19">
        <v>24807065.19000008</v>
      </c>
      <c r="CV59" s="13">
        <v>-2018504.4399999834</v>
      </c>
      <c r="CW59" s="14">
        <v>945000</v>
      </c>
      <c r="CX59" s="14">
        <v>0</v>
      </c>
      <c r="CY59" s="14">
        <v>4241000</v>
      </c>
      <c r="CZ59" s="19">
        <v>0</v>
      </c>
      <c r="DA59" s="13">
        <v>113473000</v>
      </c>
      <c r="DB59" s="14">
        <v>18611000</v>
      </c>
      <c r="DC59" s="14">
        <v>272000</v>
      </c>
      <c r="DD59" s="14">
        <v>6090000</v>
      </c>
      <c r="DE59" s="14">
        <v>2968000</v>
      </c>
      <c r="DF59" s="14">
        <v>22847000</v>
      </c>
      <c r="DG59" s="14">
        <v>8022000</v>
      </c>
      <c r="DH59" s="19">
        <v>327881.59999999998</v>
      </c>
      <c r="DI59" s="13">
        <v>1565000</v>
      </c>
      <c r="DJ59" s="14">
        <v>450000</v>
      </c>
      <c r="DK59" s="14">
        <v>446000</v>
      </c>
      <c r="DL59" s="14">
        <v>0</v>
      </c>
      <c r="DM59" s="14">
        <v>0</v>
      </c>
      <c r="DN59" s="14" t="s">
        <v>330</v>
      </c>
      <c r="DO59" s="19">
        <v>1002000</v>
      </c>
      <c r="DP59" s="13">
        <v>71844128.939999998</v>
      </c>
      <c r="DQ59" s="14">
        <v>429000</v>
      </c>
      <c r="DR59" s="14">
        <v>388000</v>
      </c>
      <c r="DS59" s="14">
        <v>6754000</v>
      </c>
      <c r="DT59" s="14">
        <v>0</v>
      </c>
      <c r="DU59" s="14">
        <v>7932000</v>
      </c>
      <c r="DV59" s="14">
        <v>1575000</v>
      </c>
      <c r="DW59" s="14">
        <v>55993172.11999999</v>
      </c>
      <c r="DX59" s="19">
        <v>1399000</v>
      </c>
      <c r="DY59" s="14">
        <v>0</v>
      </c>
      <c r="DZ59" s="14">
        <v>0</v>
      </c>
      <c r="EA59" s="14">
        <v>0</v>
      </c>
      <c r="EB59" s="19">
        <v>0</v>
      </c>
      <c r="EC59" s="14">
        <v>0</v>
      </c>
      <c r="ED59" s="14">
        <v>0</v>
      </c>
      <c r="EE59" s="14">
        <v>0</v>
      </c>
      <c r="EF59" s="14">
        <v>21031000</v>
      </c>
      <c r="EG59" s="14">
        <v>120000</v>
      </c>
      <c r="EH59" s="14">
        <v>0</v>
      </c>
      <c r="EI59" s="14">
        <v>0</v>
      </c>
      <c r="EJ59" s="19">
        <v>196199.66000000003</v>
      </c>
      <c r="EK59" s="14">
        <v>220000</v>
      </c>
      <c r="EL59" s="14">
        <v>41016000</v>
      </c>
      <c r="EM59" s="19">
        <v>-357000</v>
      </c>
      <c r="EN59" s="96">
        <v>49291380.879999995</v>
      </c>
    </row>
    <row r="60" spans="1:144" x14ac:dyDescent="0.2">
      <c r="A60" s="4" t="s">
        <v>51</v>
      </c>
      <c r="B60" s="13">
        <v>0</v>
      </c>
      <c r="C60" s="14">
        <v>0</v>
      </c>
      <c r="D60" s="14">
        <v>0</v>
      </c>
      <c r="E60" s="14">
        <v>22289940</v>
      </c>
      <c r="F60" s="96">
        <v>22289940</v>
      </c>
      <c r="G60" s="13">
        <v>0</v>
      </c>
      <c r="H60" s="14">
        <v>0</v>
      </c>
      <c r="I60" s="96">
        <v>0</v>
      </c>
      <c r="J60" s="13">
        <v>0</v>
      </c>
      <c r="K60" s="14">
        <v>0</v>
      </c>
      <c r="L60" s="14">
        <v>0</v>
      </c>
      <c r="M60" s="14">
        <v>0</v>
      </c>
      <c r="N60" s="14">
        <v>0</v>
      </c>
      <c r="O60" s="96">
        <v>0</v>
      </c>
      <c r="P60" s="99">
        <v>22289940</v>
      </c>
      <c r="Q60" s="13">
        <v>49571210</v>
      </c>
      <c r="R60" s="14">
        <v>27415592</v>
      </c>
      <c r="S60" s="14">
        <v>468003928</v>
      </c>
      <c r="T60" s="14">
        <v>6139573</v>
      </c>
      <c r="U60" s="14">
        <v>0</v>
      </c>
      <c r="V60" s="14">
        <v>0</v>
      </c>
      <c r="W60" s="14">
        <v>1007336</v>
      </c>
      <c r="X60" s="14">
        <v>12027698</v>
      </c>
      <c r="Y60" s="14">
        <v>0</v>
      </c>
      <c r="Z60" s="14">
        <v>0</v>
      </c>
      <c r="AA60" s="14">
        <v>0</v>
      </c>
      <c r="AB60" s="96">
        <v>564165337</v>
      </c>
      <c r="AC60" s="13">
        <v>7495053.3300000001</v>
      </c>
      <c r="AD60" s="14">
        <v>46691</v>
      </c>
      <c r="AE60" s="14">
        <v>0</v>
      </c>
      <c r="AF60" s="96">
        <v>7448362.3300000001</v>
      </c>
      <c r="AG60" s="99">
        <v>593903639.33000004</v>
      </c>
      <c r="AH60" s="14">
        <v>1630207</v>
      </c>
      <c r="AI60" s="14">
        <v>0</v>
      </c>
      <c r="AJ60" s="14">
        <v>0</v>
      </c>
      <c r="AK60" s="14">
        <v>0</v>
      </c>
      <c r="AL60" s="14">
        <v>0</v>
      </c>
      <c r="AM60" s="14">
        <v>1119869</v>
      </c>
      <c r="AN60" s="14">
        <v>10006970</v>
      </c>
      <c r="AO60" s="96">
        <v>11126839</v>
      </c>
      <c r="AP60" s="99">
        <v>12757046</v>
      </c>
      <c r="AQ60" s="14">
        <v>5952881</v>
      </c>
      <c r="AR60" s="14">
        <v>0</v>
      </c>
      <c r="AS60" s="14">
        <v>4944228</v>
      </c>
      <c r="AT60" s="14">
        <v>0</v>
      </c>
      <c r="AU60" s="14">
        <v>0</v>
      </c>
      <c r="AV60" s="14">
        <v>251680</v>
      </c>
      <c r="AW60" s="102">
        <v>5195908</v>
      </c>
      <c r="AX60" s="14">
        <v>0</v>
      </c>
      <c r="AY60" s="96">
        <v>11148789</v>
      </c>
      <c r="AZ60" s="99">
        <v>23905835</v>
      </c>
      <c r="BA60" s="14">
        <v>180887629</v>
      </c>
      <c r="BB60" s="14">
        <v>389110175</v>
      </c>
      <c r="BC60" s="96">
        <v>569997804</v>
      </c>
      <c r="BD60" s="99">
        <v>593903639</v>
      </c>
      <c r="BE60" s="14">
        <v>33640889</v>
      </c>
      <c r="BF60" s="14">
        <v>3981385</v>
      </c>
      <c r="BG60" s="14">
        <v>5631289</v>
      </c>
      <c r="BH60" s="14">
        <v>8812200</v>
      </c>
      <c r="BI60" s="14">
        <v>0</v>
      </c>
      <c r="BJ60" s="14">
        <v>673211</v>
      </c>
      <c r="BK60" s="14">
        <v>0</v>
      </c>
      <c r="BL60" s="14">
        <v>10511027</v>
      </c>
      <c r="BM60" s="96">
        <v>63250001</v>
      </c>
      <c r="BN60" s="14">
        <v>1588864</v>
      </c>
      <c r="BO60" s="14">
        <v>0</v>
      </c>
      <c r="BP60" s="14">
        <v>18147909</v>
      </c>
      <c r="BQ60" s="14">
        <v>0</v>
      </c>
      <c r="BR60" s="14">
        <v>20083974</v>
      </c>
      <c r="BS60" s="14">
        <v>0</v>
      </c>
      <c r="BT60" s="14">
        <v>0</v>
      </c>
      <c r="BU60" s="14">
        <v>582878</v>
      </c>
      <c r="BV60" s="14">
        <v>0</v>
      </c>
      <c r="BW60" s="14">
        <v>0</v>
      </c>
      <c r="BX60" s="14">
        <v>0</v>
      </c>
      <c r="BY60" s="14">
        <v>838113</v>
      </c>
      <c r="BZ60" s="96">
        <v>41241738</v>
      </c>
      <c r="CA60" s="99">
        <v>22008263</v>
      </c>
      <c r="CB60" s="14">
        <v>444627</v>
      </c>
      <c r="CC60" s="14">
        <v>0</v>
      </c>
      <c r="CD60" s="14">
        <v>0</v>
      </c>
      <c r="CE60" s="14">
        <v>0</v>
      </c>
      <c r="CF60" s="14">
        <v>0</v>
      </c>
      <c r="CG60" s="14">
        <v>0</v>
      </c>
      <c r="CH60" s="14">
        <v>0</v>
      </c>
      <c r="CI60" s="14">
        <v>-15621062</v>
      </c>
      <c r="CJ60" s="96">
        <v>-15176435</v>
      </c>
      <c r="CK60" s="14">
        <v>0</v>
      </c>
      <c r="CL60" s="14">
        <v>0</v>
      </c>
      <c r="CM60" s="14">
        <v>0</v>
      </c>
      <c r="CN60" s="14">
        <v>0</v>
      </c>
      <c r="CO60" s="14">
        <v>0</v>
      </c>
      <c r="CP60" s="14">
        <v>-1120543</v>
      </c>
      <c r="CQ60" s="14">
        <v>0</v>
      </c>
      <c r="CR60" s="96">
        <v>-1120543</v>
      </c>
      <c r="CS60" s="99">
        <v>5711285</v>
      </c>
      <c r="CT60" s="13">
        <v>16578469</v>
      </c>
      <c r="CU60" s="19">
        <v>22289754</v>
      </c>
      <c r="CV60" s="13">
        <v>-1247329</v>
      </c>
      <c r="CW60" s="14">
        <v>333244</v>
      </c>
      <c r="CX60" s="14">
        <v>3963</v>
      </c>
      <c r="CY60" s="14">
        <v>1411034</v>
      </c>
      <c r="CZ60" s="19">
        <v>337207</v>
      </c>
      <c r="DA60" s="13">
        <v>34137551</v>
      </c>
      <c r="DB60" s="14">
        <v>0</v>
      </c>
      <c r="DC60" s="14">
        <v>1843085</v>
      </c>
      <c r="DD60" s="14">
        <v>61511</v>
      </c>
      <c r="DE60" s="14">
        <v>4037523</v>
      </c>
      <c r="DF60" s="14">
        <v>14443490</v>
      </c>
      <c r="DG60" s="14">
        <v>4292260</v>
      </c>
      <c r="DH60" s="19">
        <v>10442541</v>
      </c>
      <c r="DI60" s="13">
        <v>673211</v>
      </c>
      <c r="DJ60" s="14">
        <v>0</v>
      </c>
      <c r="DK60" s="14">
        <v>0</v>
      </c>
      <c r="DL60" s="14">
        <v>0</v>
      </c>
      <c r="DM60" s="14">
        <v>0</v>
      </c>
      <c r="DN60" s="14">
        <v>0</v>
      </c>
      <c r="DO60" s="19">
        <v>1286864</v>
      </c>
      <c r="DP60" s="13">
        <v>18082229</v>
      </c>
      <c r="DQ60" s="14">
        <v>249299</v>
      </c>
      <c r="DR60" s="14">
        <v>21699</v>
      </c>
      <c r="DS60" s="14">
        <v>1588865</v>
      </c>
      <c r="DT60" s="14">
        <v>0</v>
      </c>
      <c r="DU60" s="14">
        <v>0</v>
      </c>
      <c r="DV60" s="14">
        <v>381186</v>
      </c>
      <c r="DW60" s="14">
        <v>17628455</v>
      </c>
      <c r="DX60" s="19">
        <v>8554</v>
      </c>
      <c r="DY60" s="14">
        <v>0</v>
      </c>
      <c r="DZ60" s="14">
        <v>0</v>
      </c>
      <c r="EA60" s="14">
        <v>0</v>
      </c>
      <c r="EB60" s="19">
        <v>0</v>
      </c>
      <c r="EC60" s="14">
        <v>0</v>
      </c>
      <c r="ED60" s="14">
        <v>0</v>
      </c>
      <c r="EE60" s="14">
        <v>0</v>
      </c>
      <c r="EF60" s="14">
        <v>9108744</v>
      </c>
      <c r="EG60" s="14">
        <v>0</v>
      </c>
      <c r="EH60" s="14">
        <v>582878</v>
      </c>
      <c r="EI60" s="14">
        <v>0</v>
      </c>
      <c r="EJ60" s="19">
        <v>558534</v>
      </c>
      <c r="EK60" s="14">
        <v>0</v>
      </c>
      <c r="EL60" s="14">
        <v>60090782</v>
      </c>
      <c r="EM60" s="19">
        <v>-951516</v>
      </c>
      <c r="EN60" s="96">
        <v>82146859</v>
      </c>
    </row>
    <row r="61" spans="1:144" x14ac:dyDescent="0.2">
      <c r="A61" s="4" t="s">
        <v>52</v>
      </c>
      <c r="B61" s="13">
        <v>0</v>
      </c>
      <c r="C61" s="14">
        <v>0</v>
      </c>
      <c r="D61" s="14">
        <v>0</v>
      </c>
      <c r="E61" s="14">
        <v>14557000</v>
      </c>
      <c r="F61" s="96">
        <v>14557000</v>
      </c>
      <c r="G61" s="13">
        <v>0</v>
      </c>
      <c r="H61" s="14">
        <v>2849000</v>
      </c>
      <c r="I61" s="96">
        <v>2849000</v>
      </c>
      <c r="J61" s="13">
        <v>0</v>
      </c>
      <c r="K61" s="14">
        <v>0</v>
      </c>
      <c r="L61" s="14">
        <v>0</v>
      </c>
      <c r="M61" s="14">
        <v>84500000</v>
      </c>
      <c r="N61" s="14">
        <v>26695000</v>
      </c>
      <c r="O61" s="96">
        <v>111195000</v>
      </c>
      <c r="P61" s="99">
        <v>128601000</v>
      </c>
      <c r="Q61" s="13">
        <v>1300718000</v>
      </c>
      <c r="R61" s="14">
        <v>208842000</v>
      </c>
      <c r="S61" s="14">
        <v>484416000</v>
      </c>
      <c r="T61" s="14">
        <v>13591000</v>
      </c>
      <c r="U61" s="14">
        <v>0</v>
      </c>
      <c r="V61" s="14">
        <v>0</v>
      </c>
      <c r="W61" s="14">
        <v>3192000</v>
      </c>
      <c r="X61" s="14">
        <v>4752000</v>
      </c>
      <c r="Y61" s="14">
        <v>270000</v>
      </c>
      <c r="Z61" s="14">
        <v>0</v>
      </c>
      <c r="AA61" s="14">
        <v>0</v>
      </c>
      <c r="AB61" s="96">
        <v>2015781000</v>
      </c>
      <c r="AC61" s="13">
        <v>37406000</v>
      </c>
      <c r="AD61" s="14">
        <v>10435000</v>
      </c>
      <c r="AE61" s="14">
        <v>0</v>
      </c>
      <c r="AF61" s="96">
        <v>26971000</v>
      </c>
      <c r="AG61" s="99">
        <v>2171353000</v>
      </c>
      <c r="AH61" s="14">
        <v>7077000</v>
      </c>
      <c r="AI61" s="14">
        <v>0</v>
      </c>
      <c r="AJ61" s="14">
        <v>0</v>
      </c>
      <c r="AK61" s="14">
        <v>0</v>
      </c>
      <c r="AL61" s="14">
        <v>0</v>
      </c>
      <c r="AM61" s="14">
        <v>9105000</v>
      </c>
      <c r="AN61" s="14">
        <v>26217000</v>
      </c>
      <c r="AO61" s="96">
        <v>35322000</v>
      </c>
      <c r="AP61" s="99">
        <v>42399000</v>
      </c>
      <c r="AQ61" s="14">
        <v>24430000</v>
      </c>
      <c r="AR61" s="14">
        <v>0</v>
      </c>
      <c r="AS61" s="14">
        <v>20869000</v>
      </c>
      <c r="AT61" s="14">
        <v>0</v>
      </c>
      <c r="AU61" s="14">
        <v>0</v>
      </c>
      <c r="AV61" s="14">
        <v>0</v>
      </c>
      <c r="AW61" s="102">
        <v>20869000</v>
      </c>
      <c r="AX61" s="14">
        <v>0</v>
      </c>
      <c r="AY61" s="96">
        <v>45299000</v>
      </c>
      <c r="AZ61" s="99">
        <v>87698000</v>
      </c>
      <c r="BA61" s="14">
        <v>635595000</v>
      </c>
      <c r="BB61" s="14">
        <v>1448061000</v>
      </c>
      <c r="BC61" s="96">
        <v>2083656000</v>
      </c>
      <c r="BD61" s="99">
        <v>2171354000</v>
      </c>
      <c r="BE61" s="14">
        <v>147384000</v>
      </c>
      <c r="BF61" s="14">
        <v>32842000</v>
      </c>
      <c r="BG61" s="14">
        <v>11842120</v>
      </c>
      <c r="BH61" s="14">
        <v>13353880</v>
      </c>
      <c r="BI61" s="14">
        <v>0</v>
      </c>
      <c r="BJ61" s="14">
        <v>3468000</v>
      </c>
      <c r="BK61" s="14">
        <v>0</v>
      </c>
      <c r="BL61" s="14">
        <v>31649000</v>
      </c>
      <c r="BM61" s="96">
        <v>240539000</v>
      </c>
      <c r="BN61" s="14">
        <v>7299000</v>
      </c>
      <c r="BO61" s="14">
        <v>0</v>
      </c>
      <c r="BP61" s="14">
        <v>85331000</v>
      </c>
      <c r="BQ61" s="14">
        <v>0</v>
      </c>
      <c r="BR61" s="14">
        <v>60278000</v>
      </c>
      <c r="BS61" s="14">
        <v>0</v>
      </c>
      <c r="BT61" s="14">
        <v>0</v>
      </c>
      <c r="BU61" s="14">
        <v>0</v>
      </c>
      <c r="BV61" s="14">
        <v>1506000</v>
      </c>
      <c r="BW61" s="14">
        <v>0</v>
      </c>
      <c r="BX61" s="14">
        <v>0</v>
      </c>
      <c r="BY61" s="14">
        <v>16640000</v>
      </c>
      <c r="BZ61" s="96">
        <v>171054000</v>
      </c>
      <c r="CA61" s="99">
        <v>69485000</v>
      </c>
      <c r="CB61" s="14">
        <v>1484000</v>
      </c>
      <c r="CC61" s="14">
        <v>0</v>
      </c>
      <c r="CD61" s="14">
        <v>0</v>
      </c>
      <c r="CE61" s="14">
        <v>0</v>
      </c>
      <c r="CF61" s="14">
        <v>0</v>
      </c>
      <c r="CG61" s="14">
        <v>0</v>
      </c>
      <c r="CH61" s="14">
        <v>-13000000</v>
      </c>
      <c r="CI61" s="14">
        <v>-75331000</v>
      </c>
      <c r="CJ61" s="96">
        <v>-86847000</v>
      </c>
      <c r="CK61" s="14">
        <v>0</v>
      </c>
      <c r="CL61" s="14">
        <v>0</v>
      </c>
      <c r="CM61" s="14">
        <v>0</v>
      </c>
      <c r="CN61" s="14">
        <v>0</v>
      </c>
      <c r="CO61" s="14">
        <v>0</v>
      </c>
      <c r="CP61" s="14">
        <v>-2487000</v>
      </c>
      <c r="CQ61" s="14">
        <v>0</v>
      </c>
      <c r="CR61" s="96">
        <v>-2487000</v>
      </c>
      <c r="CS61" s="99">
        <v>-19849000</v>
      </c>
      <c r="CT61" s="13">
        <v>49906000</v>
      </c>
      <c r="CU61" s="19">
        <v>30057000</v>
      </c>
      <c r="CV61" s="13">
        <v>-6952000</v>
      </c>
      <c r="CW61" s="14">
        <v>-59000</v>
      </c>
      <c r="CX61" s="14">
        <v>0</v>
      </c>
      <c r="CY61" s="14">
        <v>11567000</v>
      </c>
      <c r="CZ61" s="19">
        <v>-107000</v>
      </c>
      <c r="DA61" s="13">
        <v>151525000</v>
      </c>
      <c r="DB61" s="14">
        <v>7013000</v>
      </c>
      <c r="DC61" s="14">
        <v>0</v>
      </c>
      <c r="DD61" s="14">
        <v>8487000</v>
      </c>
      <c r="DE61" s="14">
        <v>4501000</v>
      </c>
      <c r="DF61" s="14">
        <v>22906000</v>
      </c>
      <c r="DG61" s="14">
        <v>15235000</v>
      </c>
      <c r="DH61" s="19">
        <v>618000</v>
      </c>
      <c r="DI61" s="13">
        <v>2627763</v>
      </c>
      <c r="DJ61" s="14">
        <v>451000</v>
      </c>
      <c r="DK61" s="14">
        <v>503374</v>
      </c>
      <c r="DL61" s="14">
        <v>0</v>
      </c>
      <c r="DM61" s="14">
        <v>0</v>
      </c>
      <c r="DN61" s="14">
        <v>0</v>
      </c>
      <c r="DO61" s="19">
        <v>3584863</v>
      </c>
      <c r="DP61" s="13">
        <v>67426290</v>
      </c>
      <c r="DQ61" s="14">
        <v>471710</v>
      </c>
      <c r="DR61" s="14">
        <v>65000</v>
      </c>
      <c r="DS61" s="14">
        <v>6685000</v>
      </c>
      <c r="DT61" s="14">
        <v>0</v>
      </c>
      <c r="DU61" s="14">
        <v>7276000</v>
      </c>
      <c r="DV61" s="14">
        <v>2248000</v>
      </c>
      <c r="DW61" s="14">
        <v>68094000</v>
      </c>
      <c r="DX61" s="19">
        <v>0</v>
      </c>
      <c r="DY61" s="14">
        <v>0</v>
      </c>
      <c r="DZ61" s="14">
        <v>0</v>
      </c>
      <c r="EA61" s="14">
        <v>0</v>
      </c>
      <c r="EB61" s="19">
        <v>0</v>
      </c>
      <c r="EC61" s="14">
        <v>0</v>
      </c>
      <c r="ED61" s="14">
        <v>0</v>
      </c>
      <c r="EE61" s="14">
        <v>0</v>
      </c>
      <c r="EF61" s="14">
        <v>25503000</v>
      </c>
      <c r="EG61" s="14">
        <v>0</v>
      </c>
      <c r="EH61" s="14">
        <v>1404000</v>
      </c>
      <c r="EI61" s="14">
        <v>0</v>
      </c>
      <c r="EJ61" s="19">
        <v>9531000</v>
      </c>
      <c r="EK61" s="14" t="s">
        <v>331</v>
      </c>
      <c r="EL61" s="14">
        <v>-102834000</v>
      </c>
      <c r="EM61" s="19">
        <v>-4875000</v>
      </c>
      <c r="EN61" s="96">
        <v>-78961000</v>
      </c>
    </row>
    <row r="62" spans="1:144" x14ac:dyDescent="0.2">
      <c r="A62" s="4" t="s">
        <v>53</v>
      </c>
      <c r="B62" s="13">
        <v>0</v>
      </c>
      <c r="C62" s="14">
        <v>0</v>
      </c>
      <c r="D62" s="14">
        <v>0</v>
      </c>
      <c r="E62" s="14">
        <v>68201000</v>
      </c>
      <c r="F62" s="96">
        <v>68201000</v>
      </c>
      <c r="G62" s="13">
        <v>0</v>
      </c>
      <c r="H62" s="14">
        <v>0</v>
      </c>
      <c r="I62" s="96">
        <v>0</v>
      </c>
      <c r="J62" s="13">
        <v>0</v>
      </c>
      <c r="K62" s="14">
        <v>0</v>
      </c>
      <c r="L62" s="14">
        <v>0</v>
      </c>
      <c r="M62" s="14">
        <v>0</v>
      </c>
      <c r="N62" s="14">
        <v>39000</v>
      </c>
      <c r="O62" s="96">
        <v>39000</v>
      </c>
      <c r="P62" s="99">
        <v>68240000</v>
      </c>
      <c r="Q62" s="13">
        <v>1051671739</v>
      </c>
      <c r="R62" s="14">
        <v>179723714</v>
      </c>
      <c r="S62" s="14">
        <v>1177579864</v>
      </c>
      <c r="T62" s="14">
        <v>6538105</v>
      </c>
      <c r="U62" s="14">
        <v>0</v>
      </c>
      <c r="V62" s="14">
        <v>1080299</v>
      </c>
      <c r="W62" s="14">
        <v>8606685</v>
      </c>
      <c r="X62" s="14">
        <v>17317063</v>
      </c>
      <c r="Y62" s="14">
        <v>3579571</v>
      </c>
      <c r="Z62" s="14">
        <v>0</v>
      </c>
      <c r="AA62" s="14">
        <v>147874</v>
      </c>
      <c r="AB62" s="96">
        <v>2446244914</v>
      </c>
      <c r="AC62" s="13">
        <v>19291293</v>
      </c>
      <c r="AD62" s="14">
        <v>1926184</v>
      </c>
      <c r="AE62" s="14">
        <v>0</v>
      </c>
      <c r="AF62" s="96">
        <v>17365109</v>
      </c>
      <c r="AG62" s="99">
        <v>2531850023</v>
      </c>
      <c r="AH62" s="14">
        <v>6533056</v>
      </c>
      <c r="AI62" s="14">
        <v>0</v>
      </c>
      <c r="AJ62" s="14">
        <v>0</v>
      </c>
      <c r="AK62" s="14">
        <v>13049483</v>
      </c>
      <c r="AL62" s="14">
        <v>0</v>
      </c>
      <c r="AM62" s="14">
        <v>0</v>
      </c>
      <c r="AN62" s="14">
        <v>0</v>
      </c>
      <c r="AO62" s="96">
        <v>13049483</v>
      </c>
      <c r="AP62" s="99">
        <v>19582539</v>
      </c>
      <c r="AQ62" s="14">
        <v>17836618</v>
      </c>
      <c r="AR62" s="14">
        <v>0</v>
      </c>
      <c r="AS62" s="14">
        <v>14202512</v>
      </c>
      <c r="AT62" s="14">
        <v>4707884</v>
      </c>
      <c r="AU62" s="14">
        <v>0</v>
      </c>
      <c r="AV62" s="14">
        <v>805368</v>
      </c>
      <c r="AW62" s="102">
        <v>19715764</v>
      </c>
      <c r="AX62" s="14">
        <v>1797317</v>
      </c>
      <c r="AY62" s="96">
        <v>39349699</v>
      </c>
      <c r="AZ62" s="99">
        <v>58932238</v>
      </c>
      <c r="BA62" s="14">
        <v>1043591506</v>
      </c>
      <c r="BB62" s="14">
        <v>1429326279</v>
      </c>
      <c r="BC62" s="96">
        <v>2472917785</v>
      </c>
      <c r="BD62" s="99">
        <v>2531850023</v>
      </c>
      <c r="BE62" s="14">
        <v>172733200</v>
      </c>
      <c r="BF62" s="14">
        <v>27211685</v>
      </c>
      <c r="BG62" s="14">
        <v>15760262</v>
      </c>
      <c r="BH62" s="14">
        <v>19017942</v>
      </c>
      <c r="BI62" s="14">
        <v>0</v>
      </c>
      <c r="BJ62" s="14">
        <v>2095237</v>
      </c>
      <c r="BK62" s="14">
        <v>3021</v>
      </c>
      <c r="BL62" s="14">
        <v>28523515</v>
      </c>
      <c r="BM62" s="96">
        <v>265344862</v>
      </c>
      <c r="BN62" s="14">
        <v>6432831</v>
      </c>
      <c r="BO62" s="14">
        <v>0</v>
      </c>
      <c r="BP62" s="14">
        <v>68456362</v>
      </c>
      <c r="BQ62" s="14">
        <v>0</v>
      </c>
      <c r="BR62" s="14">
        <v>116984235</v>
      </c>
      <c r="BS62" s="14">
        <v>0</v>
      </c>
      <c r="BT62" s="14">
        <v>0</v>
      </c>
      <c r="BU62" s="14">
        <v>873472</v>
      </c>
      <c r="BV62" s="14">
        <v>0</v>
      </c>
      <c r="BW62" s="14">
        <v>0</v>
      </c>
      <c r="BX62" s="14">
        <v>2081143</v>
      </c>
      <c r="BY62" s="14">
        <v>3420646</v>
      </c>
      <c r="BZ62" s="96">
        <v>198248689</v>
      </c>
      <c r="CA62" s="99">
        <v>67096173</v>
      </c>
      <c r="CB62" s="14">
        <v>694324</v>
      </c>
      <c r="CC62" s="14">
        <v>0</v>
      </c>
      <c r="CD62" s="14">
        <v>0</v>
      </c>
      <c r="CE62" s="14">
        <v>0</v>
      </c>
      <c r="CF62" s="14">
        <v>0</v>
      </c>
      <c r="CG62" s="14">
        <v>0</v>
      </c>
      <c r="CH62" s="14">
        <v>22554681</v>
      </c>
      <c r="CI62" s="14">
        <v>-64595624</v>
      </c>
      <c r="CJ62" s="96">
        <v>-41346619</v>
      </c>
      <c r="CK62" s="14">
        <v>0</v>
      </c>
      <c r="CL62" s="14">
        <v>0</v>
      </c>
      <c r="CM62" s="14">
        <v>0</v>
      </c>
      <c r="CN62" s="14">
        <v>0</v>
      </c>
      <c r="CO62" s="14">
        <v>0</v>
      </c>
      <c r="CP62" s="14">
        <v>-3747990</v>
      </c>
      <c r="CQ62" s="14">
        <v>0</v>
      </c>
      <c r="CR62" s="96">
        <v>-3747990</v>
      </c>
      <c r="CS62" s="99">
        <v>22001564</v>
      </c>
      <c r="CT62" s="13">
        <v>13618006</v>
      </c>
      <c r="CU62" s="19">
        <v>35618571</v>
      </c>
      <c r="CV62" s="13">
        <v>1693731</v>
      </c>
      <c r="CW62" s="14">
        <v>1038158</v>
      </c>
      <c r="CX62" s="14">
        <v>-3357</v>
      </c>
      <c r="CY62" s="14">
        <v>-1044875</v>
      </c>
      <c r="CZ62" s="19">
        <v>5523</v>
      </c>
      <c r="DA62" s="13">
        <v>173333290</v>
      </c>
      <c r="DB62" s="14">
        <v>19500983</v>
      </c>
      <c r="DC62" s="14">
        <v>0</v>
      </c>
      <c r="DD62" s="14">
        <v>1439900</v>
      </c>
      <c r="DE62" s="14">
        <v>5902760</v>
      </c>
      <c r="DF62" s="14">
        <v>35707770</v>
      </c>
      <c r="DG62" s="14">
        <v>6424171</v>
      </c>
      <c r="DH62" s="19">
        <v>7433444</v>
      </c>
      <c r="DI62" s="13">
        <v>1596804</v>
      </c>
      <c r="DJ62" s="14">
        <v>2236487</v>
      </c>
      <c r="DK62" s="14">
        <v>399852</v>
      </c>
      <c r="DL62" s="14">
        <v>0</v>
      </c>
      <c r="DM62" s="14">
        <v>3021</v>
      </c>
      <c r="DN62" s="14">
        <v>-390444</v>
      </c>
      <c r="DO62" s="19">
        <v>46480</v>
      </c>
      <c r="DP62" s="13">
        <v>59511404</v>
      </c>
      <c r="DQ62" s="14">
        <v>452460</v>
      </c>
      <c r="DR62" s="14">
        <v>996532</v>
      </c>
      <c r="DS62" s="14">
        <v>6432831</v>
      </c>
      <c r="DT62" s="14">
        <v>0</v>
      </c>
      <c r="DU62" s="14">
        <v>6895305</v>
      </c>
      <c r="DV62" s="14">
        <v>2197124</v>
      </c>
      <c r="DW62" s="14">
        <v>106147877</v>
      </c>
      <c r="DX62" s="19">
        <v>0</v>
      </c>
      <c r="DY62" s="14">
        <v>690042</v>
      </c>
      <c r="DZ62" s="14">
        <v>1292817</v>
      </c>
      <c r="EA62" s="14">
        <v>0</v>
      </c>
      <c r="EB62" s="19">
        <v>98285</v>
      </c>
      <c r="EC62" s="14">
        <v>0</v>
      </c>
      <c r="ED62" s="14">
        <v>0</v>
      </c>
      <c r="EE62" s="14">
        <v>0</v>
      </c>
      <c r="EF62" s="14">
        <v>31174209</v>
      </c>
      <c r="EG62" s="14">
        <v>180760</v>
      </c>
      <c r="EH62" s="14">
        <v>810669</v>
      </c>
      <c r="EI62" s="14">
        <v>0</v>
      </c>
      <c r="EJ62" s="19">
        <v>2768184</v>
      </c>
      <c r="EK62" s="14">
        <v>0</v>
      </c>
      <c r="EL62" s="14">
        <v>-2613011</v>
      </c>
      <c r="EM62" s="19">
        <v>-10174446</v>
      </c>
      <c r="EN62" s="96">
        <v>21198562</v>
      </c>
    </row>
    <row r="63" spans="1:144" x14ac:dyDescent="0.2">
      <c r="A63" s="4" t="s">
        <v>54</v>
      </c>
      <c r="B63" s="13">
        <v>0</v>
      </c>
      <c r="C63" s="14">
        <v>0</v>
      </c>
      <c r="D63" s="14">
        <v>0</v>
      </c>
      <c r="E63" s="14">
        <v>18927000</v>
      </c>
      <c r="F63" s="96">
        <v>18927000</v>
      </c>
      <c r="G63" s="13">
        <v>0</v>
      </c>
      <c r="H63" s="14">
        <v>0</v>
      </c>
      <c r="I63" s="96">
        <v>0</v>
      </c>
      <c r="J63" s="13">
        <v>0</v>
      </c>
      <c r="K63" s="14">
        <v>0</v>
      </c>
      <c r="L63" s="14">
        <v>0</v>
      </c>
      <c r="M63" s="14">
        <v>0</v>
      </c>
      <c r="N63" s="14">
        <v>584000</v>
      </c>
      <c r="O63" s="96">
        <v>584000</v>
      </c>
      <c r="P63" s="99">
        <v>19511000</v>
      </c>
      <c r="Q63" s="13">
        <v>31600000</v>
      </c>
      <c r="R63" s="14">
        <v>34197000</v>
      </c>
      <c r="S63" s="14">
        <v>284429000</v>
      </c>
      <c r="T63" s="14">
        <v>3340000</v>
      </c>
      <c r="U63" s="14">
        <v>0</v>
      </c>
      <c r="V63" s="14">
        <v>1321000</v>
      </c>
      <c r="W63" s="14">
        <v>1210000</v>
      </c>
      <c r="X63" s="14">
        <v>2631000</v>
      </c>
      <c r="Y63" s="14">
        <v>16000</v>
      </c>
      <c r="Z63" s="14">
        <v>107000</v>
      </c>
      <c r="AA63" s="14">
        <v>85000</v>
      </c>
      <c r="AB63" s="96">
        <v>358936000</v>
      </c>
      <c r="AC63" s="13">
        <v>4397000</v>
      </c>
      <c r="AD63" s="14">
        <v>-164000</v>
      </c>
      <c r="AE63" s="14">
        <v>0</v>
      </c>
      <c r="AF63" s="96">
        <v>4561000</v>
      </c>
      <c r="AG63" s="99">
        <v>383008000</v>
      </c>
      <c r="AH63" s="14">
        <v>1031000</v>
      </c>
      <c r="AI63" s="14">
        <v>0</v>
      </c>
      <c r="AJ63" s="14">
        <v>0</v>
      </c>
      <c r="AK63" s="14">
        <v>3926000</v>
      </c>
      <c r="AL63" s="14">
        <v>0</v>
      </c>
      <c r="AM63" s="14">
        <v>0</v>
      </c>
      <c r="AN63" s="14">
        <v>0</v>
      </c>
      <c r="AO63" s="96">
        <v>3926000</v>
      </c>
      <c r="AP63" s="99">
        <v>4957000</v>
      </c>
      <c r="AQ63" s="14">
        <v>1291000</v>
      </c>
      <c r="AR63" s="14">
        <v>0</v>
      </c>
      <c r="AS63" s="14">
        <v>2699000</v>
      </c>
      <c r="AT63" s="14">
        <v>6432000</v>
      </c>
      <c r="AU63" s="14">
        <v>0</v>
      </c>
      <c r="AV63" s="14">
        <v>0</v>
      </c>
      <c r="AW63" s="102">
        <v>9131000</v>
      </c>
      <c r="AX63" s="14">
        <v>0</v>
      </c>
      <c r="AY63" s="96">
        <v>10422000</v>
      </c>
      <c r="AZ63" s="99">
        <v>15379000</v>
      </c>
      <c r="BA63" s="14">
        <v>107702000</v>
      </c>
      <c r="BB63" s="14">
        <v>259927000</v>
      </c>
      <c r="BC63" s="96">
        <v>367629000</v>
      </c>
      <c r="BD63" s="99">
        <v>383008000</v>
      </c>
      <c r="BE63" s="14">
        <v>17866000</v>
      </c>
      <c r="BF63" s="14">
        <v>6764000</v>
      </c>
      <c r="BG63" s="14">
        <v>3574000</v>
      </c>
      <c r="BH63" s="14">
        <v>7215000</v>
      </c>
      <c r="BI63" s="14">
        <v>0</v>
      </c>
      <c r="BJ63" s="14">
        <v>643000</v>
      </c>
      <c r="BK63" s="14">
        <v>-2095000</v>
      </c>
      <c r="BL63" s="14">
        <v>1356000</v>
      </c>
      <c r="BM63" s="96">
        <v>35323000</v>
      </c>
      <c r="BN63" s="14">
        <v>1110000</v>
      </c>
      <c r="BO63" s="14">
        <v>0</v>
      </c>
      <c r="BP63" s="14">
        <v>13140000</v>
      </c>
      <c r="BQ63" s="14">
        <v>0</v>
      </c>
      <c r="BR63" s="14">
        <v>9559000</v>
      </c>
      <c r="BS63" s="14">
        <v>0</v>
      </c>
      <c r="BT63" s="14">
        <v>0</v>
      </c>
      <c r="BU63" s="14">
        <v>0</v>
      </c>
      <c r="BV63" s="14">
        <v>0</v>
      </c>
      <c r="BW63" s="14">
        <v>0</v>
      </c>
      <c r="BX63" s="14">
        <v>0</v>
      </c>
      <c r="BY63" s="14">
        <v>926000</v>
      </c>
      <c r="BZ63" s="96">
        <v>24735000</v>
      </c>
      <c r="CA63" s="99">
        <v>10588000</v>
      </c>
      <c r="CB63" s="14">
        <v>271000</v>
      </c>
      <c r="CC63" s="14">
        <v>0</v>
      </c>
      <c r="CD63" s="14">
        <v>0</v>
      </c>
      <c r="CE63" s="14">
        <v>0</v>
      </c>
      <c r="CF63" s="14">
        <v>0</v>
      </c>
      <c r="CG63" s="14">
        <v>0</v>
      </c>
      <c r="CH63" s="14">
        <v>2500000</v>
      </c>
      <c r="CI63" s="14">
        <v>-9789000</v>
      </c>
      <c r="CJ63" s="96">
        <v>-7018000</v>
      </c>
      <c r="CK63" s="14">
        <v>0</v>
      </c>
      <c r="CL63" s="14">
        <v>0</v>
      </c>
      <c r="CM63" s="14">
        <v>0</v>
      </c>
      <c r="CN63" s="14">
        <v>0</v>
      </c>
      <c r="CO63" s="14">
        <v>0</v>
      </c>
      <c r="CP63" s="14">
        <v>-476000</v>
      </c>
      <c r="CQ63" s="14">
        <v>-313000</v>
      </c>
      <c r="CR63" s="96">
        <v>-789000</v>
      </c>
      <c r="CS63" s="99">
        <v>2781000</v>
      </c>
      <c r="CT63" s="13">
        <v>2394000</v>
      </c>
      <c r="CU63" s="19">
        <v>5175000</v>
      </c>
      <c r="CV63" s="13">
        <v>834000</v>
      </c>
      <c r="CW63" s="14">
        <v>-76000</v>
      </c>
      <c r="CX63" s="14">
        <v>0</v>
      </c>
      <c r="CY63" s="14">
        <v>1024000</v>
      </c>
      <c r="CZ63" s="19">
        <v>16000</v>
      </c>
      <c r="DA63" s="13">
        <v>23227000</v>
      </c>
      <c r="DB63" s="14">
        <v>1236000</v>
      </c>
      <c r="DC63" s="14">
        <v>0</v>
      </c>
      <c r="DD63" s="14">
        <v>101000</v>
      </c>
      <c r="DE63" s="14">
        <v>1137000</v>
      </c>
      <c r="DF63" s="14">
        <v>11430000</v>
      </c>
      <c r="DG63" s="14">
        <v>253000</v>
      </c>
      <c r="DH63" s="19">
        <v>247000</v>
      </c>
      <c r="DI63" s="13">
        <v>446000</v>
      </c>
      <c r="DJ63" s="14">
        <v>137000</v>
      </c>
      <c r="DK63" s="14">
        <v>197000</v>
      </c>
      <c r="DL63" s="14">
        <v>0</v>
      </c>
      <c r="DM63" s="14">
        <v>0</v>
      </c>
      <c r="DN63" s="14">
        <v>0</v>
      </c>
      <c r="DO63" s="19">
        <v>1011000</v>
      </c>
      <c r="DP63" s="13">
        <v>11341000</v>
      </c>
      <c r="DQ63" s="14">
        <v>201000</v>
      </c>
      <c r="DR63" s="14">
        <v>54000</v>
      </c>
      <c r="DS63" s="14">
        <v>1110000</v>
      </c>
      <c r="DT63" s="14">
        <v>0</v>
      </c>
      <c r="DU63" s="14">
        <v>1819000</v>
      </c>
      <c r="DV63" s="14">
        <v>0</v>
      </c>
      <c r="DW63" s="14">
        <v>11313000</v>
      </c>
      <c r="DX63" s="19">
        <v>42000</v>
      </c>
      <c r="DY63" s="14">
        <v>0</v>
      </c>
      <c r="DZ63" s="14">
        <v>0</v>
      </c>
      <c r="EA63" s="14">
        <v>0</v>
      </c>
      <c r="EB63" s="19">
        <v>0</v>
      </c>
      <c r="EC63" s="14">
        <v>0</v>
      </c>
      <c r="ED63" s="14">
        <v>0</v>
      </c>
      <c r="EE63" s="14">
        <v>0</v>
      </c>
      <c r="EF63" s="14">
        <v>8606000</v>
      </c>
      <c r="EG63" s="14">
        <v>166000</v>
      </c>
      <c r="EH63" s="14">
        <v>193000</v>
      </c>
      <c r="EI63" s="14">
        <v>0</v>
      </c>
      <c r="EJ63" s="19">
        <v>1327000</v>
      </c>
      <c r="EK63" s="14">
        <v>0</v>
      </c>
      <c r="EL63" s="14">
        <v>17880000</v>
      </c>
      <c r="EM63" s="19">
        <v>-715000</v>
      </c>
      <c r="EN63" s="96">
        <v>20415000</v>
      </c>
    </row>
    <row r="64" spans="1:144" x14ac:dyDescent="0.2">
      <c r="A64" s="4" t="s">
        <v>55</v>
      </c>
      <c r="B64" s="13">
        <v>0</v>
      </c>
      <c r="C64" s="14">
        <v>0</v>
      </c>
      <c r="D64" s="14">
        <v>0</v>
      </c>
      <c r="E64" s="14">
        <v>5877000</v>
      </c>
      <c r="F64" s="96">
        <v>5877000</v>
      </c>
      <c r="G64" s="13">
        <v>0</v>
      </c>
      <c r="H64" s="14">
        <v>0</v>
      </c>
      <c r="I64" s="96">
        <v>0</v>
      </c>
      <c r="J64" s="13">
        <v>0</v>
      </c>
      <c r="K64" s="14">
        <v>0</v>
      </c>
      <c r="L64" s="14">
        <v>0</v>
      </c>
      <c r="M64" s="14">
        <v>14000000</v>
      </c>
      <c r="N64" s="14">
        <v>282000</v>
      </c>
      <c r="O64" s="96">
        <v>14282000</v>
      </c>
      <c r="P64" s="99">
        <v>20159000</v>
      </c>
      <c r="Q64" s="13">
        <v>48061000</v>
      </c>
      <c r="R64" s="14">
        <v>51593000</v>
      </c>
      <c r="S64" s="14">
        <v>456311000</v>
      </c>
      <c r="T64" s="14">
        <v>8301000</v>
      </c>
      <c r="U64" s="14">
        <v>0</v>
      </c>
      <c r="V64" s="14">
        <v>0</v>
      </c>
      <c r="W64" s="14">
        <v>1103000</v>
      </c>
      <c r="X64" s="14">
        <v>761000</v>
      </c>
      <c r="Y64" s="14">
        <v>0</v>
      </c>
      <c r="Z64" s="14">
        <v>0</v>
      </c>
      <c r="AA64" s="14">
        <v>1148000</v>
      </c>
      <c r="AB64" s="96">
        <v>567278000</v>
      </c>
      <c r="AC64" s="13">
        <v>4556000</v>
      </c>
      <c r="AD64" s="14">
        <v>0</v>
      </c>
      <c r="AE64" s="14">
        <v>0</v>
      </c>
      <c r="AF64" s="96">
        <v>4556000</v>
      </c>
      <c r="AG64" s="99">
        <v>591993000</v>
      </c>
      <c r="AH64" s="14">
        <v>595000</v>
      </c>
      <c r="AI64" s="14">
        <v>0</v>
      </c>
      <c r="AJ64" s="14">
        <v>0</v>
      </c>
      <c r="AK64" s="14">
        <v>308000</v>
      </c>
      <c r="AL64" s="14">
        <v>0</v>
      </c>
      <c r="AM64" s="14">
        <v>0</v>
      </c>
      <c r="AN64" s="14">
        <v>0</v>
      </c>
      <c r="AO64" s="96">
        <v>308000</v>
      </c>
      <c r="AP64" s="99">
        <v>903000</v>
      </c>
      <c r="AQ64" s="14">
        <v>3484000</v>
      </c>
      <c r="AR64" s="14">
        <v>0</v>
      </c>
      <c r="AS64" s="14">
        <v>5443000</v>
      </c>
      <c r="AT64" s="14">
        <v>2799000</v>
      </c>
      <c r="AU64" s="14">
        <v>0</v>
      </c>
      <c r="AV64" s="14">
        <v>0</v>
      </c>
      <c r="AW64" s="102">
        <v>8242000</v>
      </c>
      <c r="AX64" s="14">
        <v>0</v>
      </c>
      <c r="AY64" s="96">
        <v>11726000</v>
      </c>
      <c r="AZ64" s="99">
        <v>12629000</v>
      </c>
      <c r="BA64" s="14">
        <v>0</v>
      </c>
      <c r="BB64" s="14">
        <v>0</v>
      </c>
      <c r="BC64" s="96">
        <v>0</v>
      </c>
      <c r="BD64" s="99">
        <v>12629000</v>
      </c>
      <c r="BE64" s="14">
        <v>19105000</v>
      </c>
      <c r="BF64" s="14">
        <v>18191000</v>
      </c>
      <c r="BG64" s="14">
        <v>9810000</v>
      </c>
      <c r="BH64" s="14">
        <v>11705000</v>
      </c>
      <c r="BI64" s="14">
        <v>0</v>
      </c>
      <c r="BJ64" s="14">
        <v>621000</v>
      </c>
      <c r="BK64" s="14">
        <v>0</v>
      </c>
      <c r="BL64" s="14">
        <v>313000</v>
      </c>
      <c r="BM64" s="96">
        <v>59745000</v>
      </c>
      <c r="BN64" s="14">
        <v>0</v>
      </c>
      <c r="BO64" s="14">
        <v>0</v>
      </c>
      <c r="BP64" s="14">
        <v>17783000</v>
      </c>
      <c r="BQ64" s="14">
        <v>0</v>
      </c>
      <c r="BR64" s="14">
        <v>19904000</v>
      </c>
      <c r="BS64" s="14">
        <v>0</v>
      </c>
      <c r="BT64" s="14">
        <v>0</v>
      </c>
      <c r="BU64" s="14">
        <v>21000</v>
      </c>
      <c r="BV64" s="14">
        <v>0</v>
      </c>
      <c r="BW64" s="14">
        <v>0</v>
      </c>
      <c r="BX64" s="14">
        <v>0</v>
      </c>
      <c r="BY64" s="14">
        <v>0</v>
      </c>
      <c r="BZ64" s="96">
        <v>37708000</v>
      </c>
      <c r="CA64" s="99">
        <v>22037000</v>
      </c>
      <c r="CB64" s="14">
        <v>553000</v>
      </c>
      <c r="CC64" s="14">
        <v>86000</v>
      </c>
      <c r="CD64" s="14">
        <v>0</v>
      </c>
      <c r="CE64" s="14">
        <v>0</v>
      </c>
      <c r="CF64" s="14">
        <v>0</v>
      </c>
      <c r="CG64" s="14">
        <v>-1000000</v>
      </c>
      <c r="CH64" s="14">
        <v>0</v>
      </c>
      <c r="CI64" s="14">
        <v>-22059000</v>
      </c>
      <c r="CJ64" s="96">
        <v>-22420000</v>
      </c>
      <c r="CK64" s="14">
        <v>0</v>
      </c>
      <c r="CL64" s="14">
        <v>0</v>
      </c>
      <c r="CM64" s="14">
        <v>0</v>
      </c>
      <c r="CN64" s="14">
        <v>0</v>
      </c>
      <c r="CO64" s="14">
        <v>0</v>
      </c>
      <c r="CP64" s="14">
        <v>-295000</v>
      </c>
      <c r="CQ64" s="14">
        <v>0</v>
      </c>
      <c r="CR64" s="96">
        <v>-295000</v>
      </c>
      <c r="CS64" s="99">
        <v>-678000</v>
      </c>
      <c r="CT64" s="13">
        <v>8555000</v>
      </c>
      <c r="CU64" s="19">
        <v>7877000</v>
      </c>
      <c r="CV64" s="13">
        <v>1495000</v>
      </c>
      <c r="CW64" s="14">
        <v>219000</v>
      </c>
      <c r="CX64" s="14">
        <v>488000</v>
      </c>
      <c r="CY64" s="14">
        <v>-979000</v>
      </c>
      <c r="CZ64" s="19">
        <v>144000</v>
      </c>
      <c r="DA64" s="13">
        <v>22432000</v>
      </c>
      <c r="DB64" s="14">
        <v>10663000</v>
      </c>
      <c r="DC64" s="14">
        <v>411000</v>
      </c>
      <c r="DD64" s="14">
        <v>0</v>
      </c>
      <c r="DE64" s="14">
        <v>544000</v>
      </c>
      <c r="DF64" s="14">
        <v>22290000</v>
      </c>
      <c r="DG64" s="14">
        <v>313000</v>
      </c>
      <c r="DH64" s="19">
        <v>406000</v>
      </c>
      <c r="DI64" s="13">
        <v>454000</v>
      </c>
      <c r="DJ64" s="14">
        <v>0</v>
      </c>
      <c r="DK64" s="14">
        <v>126000</v>
      </c>
      <c r="DL64" s="14">
        <v>0</v>
      </c>
      <c r="DM64" s="14">
        <v>0</v>
      </c>
      <c r="DN64" s="14">
        <v>0</v>
      </c>
      <c r="DO64" s="19">
        <v>0</v>
      </c>
      <c r="DP64" s="13">
        <v>14191000</v>
      </c>
      <c r="DQ64" s="14">
        <v>254000</v>
      </c>
      <c r="DR64" s="14">
        <v>154000</v>
      </c>
      <c r="DS64" s="14">
        <v>1430000</v>
      </c>
      <c r="DT64" s="14">
        <v>0</v>
      </c>
      <c r="DU64" s="14">
        <v>1837000</v>
      </c>
      <c r="DV64" s="14">
        <v>390000</v>
      </c>
      <c r="DW64" s="14">
        <v>16440000</v>
      </c>
      <c r="DX64" s="19">
        <v>25000</v>
      </c>
      <c r="DY64" s="14">
        <v>0</v>
      </c>
      <c r="DZ64" s="14">
        <v>0</v>
      </c>
      <c r="EA64" s="14">
        <v>0</v>
      </c>
      <c r="EB64" s="19">
        <v>0</v>
      </c>
      <c r="EC64" s="14">
        <v>0</v>
      </c>
      <c r="ED64" s="14">
        <v>0</v>
      </c>
      <c r="EE64" s="14">
        <v>0</v>
      </c>
      <c r="EF64" s="14">
        <v>13772000</v>
      </c>
      <c r="EG64" s="14">
        <v>0</v>
      </c>
      <c r="EH64" s="14">
        <v>21000</v>
      </c>
      <c r="EI64" s="14">
        <v>0</v>
      </c>
      <c r="EJ64" s="19">
        <v>0</v>
      </c>
      <c r="EK64" s="14">
        <v>0</v>
      </c>
      <c r="EL64" s="14">
        <v>-3000000</v>
      </c>
      <c r="EM64" s="19">
        <v>-3168000</v>
      </c>
      <c r="EN64" s="96">
        <v>2957000</v>
      </c>
    </row>
    <row r="65" spans="1:144" x14ac:dyDescent="0.2">
      <c r="A65" s="4" t="s">
        <v>56</v>
      </c>
      <c r="B65" s="13">
        <v>0</v>
      </c>
      <c r="C65" s="14">
        <v>0</v>
      </c>
      <c r="D65" s="14">
        <v>0</v>
      </c>
      <c r="E65" s="14">
        <v>2700682</v>
      </c>
      <c r="F65" s="96">
        <v>2700682</v>
      </c>
      <c r="G65" s="13">
        <v>0</v>
      </c>
      <c r="H65" s="14">
        <v>0</v>
      </c>
      <c r="I65" s="96">
        <v>0</v>
      </c>
      <c r="J65" s="13">
        <v>0</v>
      </c>
      <c r="K65" s="14">
        <v>0</v>
      </c>
      <c r="L65" s="14">
        <v>0</v>
      </c>
      <c r="M65" s="14">
        <v>34119500</v>
      </c>
      <c r="N65" s="14">
        <v>0</v>
      </c>
      <c r="O65" s="96">
        <v>34119500</v>
      </c>
      <c r="P65" s="99">
        <v>36820182</v>
      </c>
      <c r="Q65" s="13">
        <v>48655353</v>
      </c>
      <c r="R65" s="14">
        <v>65994141</v>
      </c>
      <c r="S65" s="14">
        <v>227361355</v>
      </c>
      <c r="T65" s="14">
        <v>4636310</v>
      </c>
      <c r="U65" s="14">
        <v>0</v>
      </c>
      <c r="V65" s="14">
        <v>2880341</v>
      </c>
      <c r="W65" s="14">
        <v>362202</v>
      </c>
      <c r="X65" s="14">
        <v>671894</v>
      </c>
      <c r="Y65" s="14">
        <v>22651</v>
      </c>
      <c r="Z65" s="14">
        <v>472015</v>
      </c>
      <c r="AA65" s="14">
        <v>33306</v>
      </c>
      <c r="AB65" s="96">
        <v>351089568</v>
      </c>
      <c r="AC65" s="13">
        <v>5235694</v>
      </c>
      <c r="AD65" s="14">
        <v>0</v>
      </c>
      <c r="AE65" s="14">
        <v>0</v>
      </c>
      <c r="AF65" s="96">
        <v>5235694</v>
      </c>
      <c r="AG65" s="99">
        <v>393145444</v>
      </c>
      <c r="AH65" s="14">
        <v>1214868</v>
      </c>
      <c r="AI65" s="14">
        <v>0</v>
      </c>
      <c r="AJ65" s="14">
        <v>0</v>
      </c>
      <c r="AK65" s="14">
        <v>0</v>
      </c>
      <c r="AL65" s="14">
        <v>0</v>
      </c>
      <c r="AM65" s="14">
        <v>188469</v>
      </c>
      <c r="AN65" s="14">
        <v>478557</v>
      </c>
      <c r="AO65" s="96">
        <v>667026</v>
      </c>
      <c r="AP65" s="99">
        <v>1881894</v>
      </c>
      <c r="AQ65" s="14">
        <v>2351003</v>
      </c>
      <c r="AR65" s="14">
        <v>0</v>
      </c>
      <c r="AS65" s="14">
        <v>3588848</v>
      </c>
      <c r="AT65" s="14">
        <v>5282461</v>
      </c>
      <c r="AU65" s="14">
        <v>0</v>
      </c>
      <c r="AV65" s="14">
        <v>0</v>
      </c>
      <c r="AW65" s="102">
        <v>8871309</v>
      </c>
      <c r="AX65" s="14">
        <v>0</v>
      </c>
      <c r="AY65" s="96">
        <v>11222312</v>
      </c>
      <c r="AZ65" s="99">
        <v>13104206</v>
      </c>
      <c r="BA65" s="14">
        <v>133160468</v>
      </c>
      <c r="BB65" s="14">
        <v>246880770</v>
      </c>
      <c r="BC65" s="96">
        <v>380041238</v>
      </c>
      <c r="BD65" s="99">
        <v>393145444</v>
      </c>
      <c r="BE65" s="14">
        <v>21222418</v>
      </c>
      <c r="BF65" s="14">
        <v>3793224</v>
      </c>
      <c r="BG65" s="14">
        <v>3779591.64</v>
      </c>
      <c r="BH65" s="14">
        <v>7673716.3599999994</v>
      </c>
      <c r="BI65" s="14">
        <v>0</v>
      </c>
      <c r="BJ65" s="14">
        <v>926319</v>
      </c>
      <c r="BK65" s="14">
        <v>0</v>
      </c>
      <c r="BL65" s="14">
        <v>2568447</v>
      </c>
      <c r="BM65" s="96">
        <v>39963716</v>
      </c>
      <c r="BN65" s="14">
        <v>0</v>
      </c>
      <c r="BO65" s="14">
        <v>0</v>
      </c>
      <c r="BP65" s="14">
        <v>14632079</v>
      </c>
      <c r="BQ65" s="14">
        <v>0</v>
      </c>
      <c r="BR65" s="14">
        <v>13564522</v>
      </c>
      <c r="BS65" s="14">
        <v>0</v>
      </c>
      <c r="BT65" s="14">
        <v>0</v>
      </c>
      <c r="BU65" s="14">
        <v>58422</v>
      </c>
      <c r="BV65" s="14">
        <v>0</v>
      </c>
      <c r="BW65" s="14">
        <v>0</v>
      </c>
      <c r="BX65" s="14">
        <v>0</v>
      </c>
      <c r="BY65" s="14">
        <v>360090</v>
      </c>
      <c r="BZ65" s="96">
        <v>28615113</v>
      </c>
      <c r="CA65" s="99">
        <v>11348603</v>
      </c>
      <c r="CB65" s="14">
        <v>245454</v>
      </c>
      <c r="CC65" s="14">
        <v>0</v>
      </c>
      <c r="CD65" s="14">
        <v>0</v>
      </c>
      <c r="CE65" s="14">
        <v>0</v>
      </c>
      <c r="CF65" s="14">
        <v>0</v>
      </c>
      <c r="CG65" s="14">
        <v>0</v>
      </c>
      <c r="CH65" s="14">
        <v>-9800000</v>
      </c>
      <c r="CI65" s="14">
        <v>-6235565</v>
      </c>
      <c r="CJ65" s="96">
        <v>-15790111</v>
      </c>
      <c r="CK65" s="14">
        <v>0</v>
      </c>
      <c r="CL65" s="14">
        <v>0</v>
      </c>
      <c r="CM65" s="14">
        <v>0</v>
      </c>
      <c r="CN65" s="14">
        <v>0</v>
      </c>
      <c r="CO65" s="14">
        <v>0</v>
      </c>
      <c r="CP65" s="14">
        <v>-319840</v>
      </c>
      <c r="CQ65" s="14">
        <v>103250</v>
      </c>
      <c r="CR65" s="96">
        <v>-216590</v>
      </c>
      <c r="CS65" s="99">
        <v>-4658098</v>
      </c>
      <c r="CT65" s="13">
        <v>7358780</v>
      </c>
      <c r="CU65" s="19">
        <v>2700682</v>
      </c>
      <c r="CV65" s="13">
        <v>-153938</v>
      </c>
      <c r="CW65" s="14">
        <v>0</v>
      </c>
      <c r="CX65" s="14">
        <v>-654297</v>
      </c>
      <c r="CY65" s="14">
        <v>-862037</v>
      </c>
      <c r="CZ65" s="19">
        <v>-1564</v>
      </c>
      <c r="DA65" s="13">
        <v>20542270</v>
      </c>
      <c r="DB65" s="14">
        <v>2756813</v>
      </c>
      <c r="DC65" s="14">
        <v>433965</v>
      </c>
      <c r="DD65" s="14">
        <v>0</v>
      </c>
      <c r="DE65" s="14">
        <v>1048130</v>
      </c>
      <c r="DF65" s="14">
        <v>11979634</v>
      </c>
      <c r="DG65" s="14">
        <v>534328</v>
      </c>
      <c r="DH65" s="19">
        <v>1649478</v>
      </c>
      <c r="DI65" s="13">
        <v>833350</v>
      </c>
      <c r="DJ65" s="14">
        <v>249661</v>
      </c>
      <c r="DK65" s="14">
        <v>167316</v>
      </c>
      <c r="DL65" s="14">
        <v>0</v>
      </c>
      <c r="DM65" s="14">
        <v>0</v>
      </c>
      <c r="DN65" s="14">
        <v>0</v>
      </c>
      <c r="DO65" s="19">
        <v>105864</v>
      </c>
      <c r="DP65" s="13">
        <v>13152073</v>
      </c>
      <c r="DQ65" s="14">
        <v>201578</v>
      </c>
      <c r="DR65" s="14">
        <v>25678</v>
      </c>
      <c r="DS65" s="14">
        <v>1183179</v>
      </c>
      <c r="DT65" s="14">
        <v>0</v>
      </c>
      <c r="DU65" s="14">
        <v>0</v>
      </c>
      <c r="DV65" s="14">
        <v>226060</v>
      </c>
      <c r="DW65" s="14">
        <v>11188600</v>
      </c>
      <c r="DX65" s="19">
        <v>76316</v>
      </c>
      <c r="DY65" s="14">
        <v>0</v>
      </c>
      <c r="DZ65" s="14">
        <v>0</v>
      </c>
      <c r="EA65" s="14">
        <v>0</v>
      </c>
      <c r="EB65" s="19">
        <v>0</v>
      </c>
      <c r="EC65" s="14">
        <v>0</v>
      </c>
      <c r="ED65" s="14">
        <v>0</v>
      </c>
      <c r="EE65" s="14">
        <v>0</v>
      </c>
      <c r="EF65" s="14">
        <v>9651368</v>
      </c>
      <c r="EG65" s="14">
        <v>0</v>
      </c>
      <c r="EH65" s="14">
        <v>54587</v>
      </c>
      <c r="EI65" s="14">
        <v>0</v>
      </c>
      <c r="EJ65" s="19">
        <v>158512</v>
      </c>
      <c r="EK65" s="14">
        <v>652685</v>
      </c>
      <c r="EL65" s="14">
        <v>8375702</v>
      </c>
      <c r="EM65" s="19">
        <v>-855328</v>
      </c>
      <c r="EN65" s="96">
        <v>12555917</v>
      </c>
    </row>
    <row r="66" spans="1:144" x14ac:dyDescent="0.2">
      <c r="A66" s="4" t="s">
        <v>57</v>
      </c>
      <c r="B66" s="13">
        <v>0</v>
      </c>
      <c r="C66" s="14">
        <v>0</v>
      </c>
      <c r="D66" s="14">
        <v>0</v>
      </c>
      <c r="E66" s="14">
        <v>45254000</v>
      </c>
      <c r="F66" s="96">
        <v>45254000</v>
      </c>
      <c r="G66" s="13">
        <v>0</v>
      </c>
      <c r="H66" s="14">
        <v>0</v>
      </c>
      <c r="I66" s="96">
        <v>0</v>
      </c>
      <c r="J66" s="13">
        <v>0</v>
      </c>
      <c r="K66" s="14">
        <v>0</v>
      </c>
      <c r="L66" s="14">
        <v>0</v>
      </c>
      <c r="M66" s="14">
        <v>5000</v>
      </c>
      <c r="N66" s="14">
        <v>1330000</v>
      </c>
      <c r="O66" s="96">
        <v>1335000</v>
      </c>
      <c r="P66" s="99">
        <v>46589000</v>
      </c>
      <c r="Q66" s="13">
        <v>422959000</v>
      </c>
      <c r="R66" s="14">
        <v>37508000</v>
      </c>
      <c r="S66" s="14">
        <v>455173000</v>
      </c>
      <c r="T66" s="14">
        <v>5251000</v>
      </c>
      <c r="U66" s="14">
        <v>0</v>
      </c>
      <c r="V66" s="14">
        <v>0</v>
      </c>
      <c r="W66" s="14">
        <v>11418000</v>
      </c>
      <c r="X66" s="14">
        <v>5521000</v>
      </c>
      <c r="Y66" s="14">
        <v>0</v>
      </c>
      <c r="Z66" s="14">
        <v>0</v>
      </c>
      <c r="AA66" s="14">
        <v>3634000</v>
      </c>
      <c r="AB66" s="96">
        <v>941464000</v>
      </c>
      <c r="AC66" s="13">
        <v>17266000</v>
      </c>
      <c r="AD66" s="14">
        <v>374000</v>
      </c>
      <c r="AE66" s="14">
        <v>0</v>
      </c>
      <c r="AF66" s="96">
        <v>16892000</v>
      </c>
      <c r="AG66" s="99">
        <v>1004945000</v>
      </c>
      <c r="AH66" s="14">
        <v>0</v>
      </c>
      <c r="AI66" s="14">
        <v>0</v>
      </c>
      <c r="AJ66" s="14">
        <v>0</v>
      </c>
      <c r="AK66" s="14">
        <v>12092000</v>
      </c>
      <c r="AL66" s="14">
        <v>0</v>
      </c>
      <c r="AM66" s="14">
        <v>0</v>
      </c>
      <c r="AN66" s="14">
        <v>0</v>
      </c>
      <c r="AO66" s="96">
        <v>12092000</v>
      </c>
      <c r="AP66" s="99">
        <v>12092000</v>
      </c>
      <c r="AQ66" s="14">
        <v>12757000</v>
      </c>
      <c r="AR66" s="14">
        <v>0</v>
      </c>
      <c r="AS66" s="14">
        <v>6748000</v>
      </c>
      <c r="AT66" s="14">
        <v>7947000</v>
      </c>
      <c r="AU66" s="14">
        <v>0</v>
      </c>
      <c r="AV66" s="14">
        <v>0</v>
      </c>
      <c r="AW66" s="102">
        <v>14695000</v>
      </c>
      <c r="AX66" s="14">
        <v>0</v>
      </c>
      <c r="AY66" s="96">
        <v>27452000</v>
      </c>
      <c r="AZ66" s="99">
        <v>39544000</v>
      </c>
      <c r="BA66" s="14">
        <v>397099000</v>
      </c>
      <c r="BB66" s="14">
        <v>568302000</v>
      </c>
      <c r="BC66" s="96">
        <v>965401000</v>
      </c>
      <c r="BD66" s="99">
        <v>1004945000</v>
      </c>
      <c r="BE66" s="14">
        <v>55322000</v>
      </c>
      <c r="BF66" s="14">
        <v>17941000</v>
      </c>
      <c r="BG66" s="14">
        <v>4575000</v>
      </c>
      <c r="BH66" s="14">
        <v>17332000</v>
      </c>
      <c r="BI66" s="14">
        <v>0</v>
      </c>
      <c r="BJ66" s="14">
        <v>1082000</v>
      </c>
      <c r="BK66" s="14">
        <v>0</v>
      </c>
      <c r="BL66" s="14">
        <v>9077000</v>
      </c>
      <c r="BM66" s="96">
        <v>105329000</v>
      </c>
      <c r="BN66" s="14">
        <v>2704000</v>
      </c>
      <c r="BO66" s="14">
        <v>0</v>
      </c>
      <c r="BP66" s="14">
        <v>31997000</v>
      </c>
      <c r="BQ66" s="14">
        <v>0</v>
      </c>
      <c r="BR66" s="14">
        <v>40792000</v>
      </c>
      <c r="BS66" s="14">
        <v>0</v>
      </c>
      <c r="BT66" s="14">
        <v>0</v>
      </c>
      <c r="BU66" s="14">
        <v>767000</v>
      </c>
      <c r="BV66" s="14">
        <v>0</v>
      </c>
      <c r="BW66" s="14">
        <v>0</v>
      </c>
      <c r="BX66" s="14">
        <v>0</v>
      </c>
      <c r="BY66" s="14">
        <v>7790000</v>
      </c>
      <c r="BZ66" s="96">
        <v>84050000</v>
      </c>
      <c r="CA66" s="99">
        <v>21279000</v>
      </c>
      <c r="CB66" s="14">
        <v>2328000</v>
      </c>
      <c r="CC66" s="14">
        <v>0</v>
      </c>
      <c r="CD66" s="14">
        <v>0</v>
      </c>
      <c r="CE66" s="14">
        <v>0</v>
      </c>
      <c r="CF66" s="14">
        <v>0</v>
      </c>
      <c r="CG66" s="14">
        <v>0</v>
      </c>
      <c r="CH66" s="14">
        <v>0</v>
      </c>
      <c r="CI66" s="14">
        <v>-25379000</v>
      </c>
      <c r="CJ66" s="96">
        <v>-23051000</v>
      </c>
      <c r="CK66" s="14">
        <v>0</v>
      </c>
      <c r="CL66" s="14">
        <v>0</v>
      </c>
      <c r="CM66" s="14">
        <v>0</v>
      </c>
      <c r="CN66" s="14">
        <v>0</v>
      </c>
      <c r="CO66" s="14">
        <v>0</v>
      </c>
      <c r="CP66" s="14">
        <v>-644000</v>
      </c>
      <c r="CQ66" s="14">
        <v>0</v>
      </c>
      <c r="CR66" s="96">
        <v>-644000</v>
      </c>
      <c r="CS66" s="99">
        <v>-2416000</v>
      </c>
      <c r="CT66" s="13">
        <v>46670000</v>
      </c>
      <c r="CU66" s="19">
        <v>44524000</v>
      </c>
      <c r="CV66" s="13">
        <v>2220000</v>
      </c>
      <c r="CW66" s="14">
        <v>491000</v>
      </c>
      <c r="CX66" s="14">
        <v>-809000</v>
      </c>
      <c r="CY66" s="14">
        <v>1803000</v>
      </c>
      <c r="CZ66" s="19">
        <v>-5000</v>
      </c>
      <c r="DA66" s="13">
        <v>64339000</v>
      </c>
      <c r="DB66" s="14">
        <v>11502000</v>
      </c>
      <c r="DC66" s="14">
        <v>338000</v>
      </c>
      <c r="DD66" s="14">
        <v>383000</v>
      </c>
      <c r="DE66" s="14">
        <v>1082000</v>
      </c>
      <c r="DF66" s="14">
        <v>21567000</v>
      </c>
      <c r="DG66" s="14">
        <v>2048000</v>
      </c>
      <c r="DH66" s="19">
        <v>1835000</v>
      </c>
      <c r="DI66" s="13">
        <v>1082000</v>
      </c>
      <c r="DJ66" s="14">
        <v>0</v>
      </c>
      <c r="DK66" s="14">
        <v>441000</v>
      </c>
      <c r="DL66" s="14">
        <v>0</v>
      </c>
      <c r="DM66" s="14">
        <v>0</v>
      </c>
      <c r="DN66" s="14">
        <v>0</v>
      </c>
      <c r="DO66" s="19">
        <v>909000</v>
      </c>
      <c r="DP66" s="13">
        <v>29699000</v>
      </c>
      <c r="DQ66" s="14">
        <v>255000</v>
      </c>
      <c r="DR66" s="14">
        <v>70000</v>
      </c>
      <c r="DS66" s="14">
        <v>2768000</v>
      </c>
      <c r="DT66" s="14">
        <v>0</v>
      </c>
      <c r="DU66" s="14">
        <v>0</v>
      </c>
      <c r="DV66" s="14">
        <v>1673000</v>
      </c>
      <c r="DW66" s="14">
        <v>38802000</v>
      </c>
      <c r="DX66" s="19">
        <v>32000</v>
      </c>
      <c r="DY66" s="14">
        <v>0</v>
      </c>
      <c r="DZ66" s="14">
        <v>0</v>
      </c>
      <c r="EA66" s="14">
        <v>0</v>
      </c>
      <c r="EB66" s="19">
        <v>0</v>
      </c>
      <c r="EC66" s="14">
        <v>0</v>
      </c>
      <c r="ED66" s="14">
        <v>0</v>
      </c>
      <c r="EE66" s="14">
        <v>0</v>
      </c>
      <c r="EF66" s="14">
        <v>11650000</v>
      </c>
      <c r="EG66" s="14">
        <v>0</v>
      </c>
      <c r="EH66" s="14">
        <v>767000</v>
      </c>
      <c r="EI66" s="14">
        <v>0</v>
      </c>
      <c r="EJ66" s="19">
        <v>6387000</v>
      </c>
      <c r="EK66" s="14">
        <v>0</v>
      </c>
      <c r="EL66" s="14">
        <v>3603000</v>
      </c>
      <c r="EM66" s="19">
        <v>-3221000</v>
      </c>
      <c r="EN66" s="96">
        <v>13805000</v>
      </c>
    </row>
    <row r="67" spans="1:144" x14ac:dyDescent="0.2">
      <c r="A67" s="4" t="s">
        <v>58</v>
      </c>
      <c r="B67" s="13">
        <v>0</v>
      </c>
      <c r="C67" s="14">
        <v>0</v>
      </c>
      <c r="D67" s="14">
        <v>0</v>
      </c>
      <c r="E67" s="14">
        <v>0</v>
      </c>
      <c r="F67" s="96">
        <v>20855000</v>
      </c>
      <c r="G67" s="13">
        <v>0</v>
      </c>
      <c r="H67" s="14">
        <v>0</v>
      </c>
      <c r="I67" s="96">
        <v>0</v>
      </c>
      <c r="J67" s="13">
        <v>0</v>
      </c>
      <c r="K67" s="14">
        <v>0</v>
      </c>
      <c r="L67" s="14">
        <v>0</v>
      </c>
      <c r="M67" s="14">
        <v>0</v>
      </c>
      <c r="N67" s="14">
        <v>977000</v>
      </c>
      <c r="O67" s="96">
        <v>977000</v>
      </c>
      <c r="P67" s="99">
        <v>21832000</v>
      </c>
      <c r="Q67" s="13">
        <v>12021000</v>
      </c>
      <c r="R67" s="14">
        <v>55056000</v>
      </c>
      <c r="S67" s="14">
        <v>390937000</v>
      </c>
      <c r="T67" s="14">
        <v>5661000</v>
      </c>
      <c r="U67" s="14">
        <v>0</v>
      </c>
      <c r="V67" s="14">
        <v>0</v>
      </c>
      <c r="W67" s="14">
        <v>0</v>
      </c>
      <c r="X67" s="14">
        <v>963000</v>
      </c>
      <c r="Y67" s="14">
        <v>0</v>
      </c>
      <c r="Z67" s="14">
        <v>0</v>
      </c>
      <c r="AA67" s="14">
        <v>41000</v>
      </c>
      <c r="AB67" s="96">
        <v>464679000</v>
      </c>
      <c r="AC67" s="13">
        <v>2711000</v>
      </c>
      <c r="AD67" s="14">
        <v>2000</v>
      </c>
      <c r="AE67" s="14">
        <v>0</v>
      </c>
      <c r="AF67" s="96">
        <v>2709000</v>
      </c>
      <c r="AG67" s="99">
        <v>489220000</v>
      </c>
      <c r="AH67" s="14">
        <v>108000</v>
      </c>
      <c r="AI67" s="14">
        <v>0</v>
      </c>
      <c r="AJ67" s="14">
        <v>0</v>
      </c>
      <c r="AK67" s="14">
        <v>2618000</v>
      </c>
      <c r="AL67" s="14">
        <v>0</v>
      </c>
      <c r="AM67" s="14">
        <v>0</v>
      </c>
      <c r="AN67" s="14">
        <v>0</v>
      </c>
      <c r="AO67" s="96">
        <v>2618000</v>
      </c>
      <c r="AP67" s="99">
        <v>2726000</v>
      </c>
      <c r="AQ67" s="14">
        <v>3210000</v>
      </c>
      <c r="AR67" s="14">
        <v>0</v>
      </c>
      <c r="AS67" s="14">
        <v>3307000</v>
      </c>
      <c r="AT67" s="14">
        <v>164000</v>
      </c>
      <c r="AU67" s="14">
        <v>0</v>
      </c>
      <c r="AV67" s="14">
        <v>0</v>
      </c>
      <c r="AW67" s="102">
        <v>3471000</v>
      </c>
      <c r="AX67" s="14">
        <v>0</v>
      </c>
      <c r="AY67" s="96">
        <v>6681000</v>
      </c>
      <c r="AZ67" s="99">
        <v>9407000</v>
      </c>
      <c r="BA67" s="14">
        <v>131363000</v>
      </c>
      <c r="BB67" s="14">
        <v>348450000</v>
      </c>
      <c r="BC67" s="96">
        <v>479813000</v>
      </c>
      <c r="BD67" s="99">
        <v>489220000</v>
      </c>
      <c r="BE67" s="14">
        <v>14575000</v>
      </c>
      <c r="BF67" s="14">
        <v>4866000</v>
      </c>
      <c r="BG67" s="14">
        <v>4671000</v>
      </c>
      <c r="BH67" s="14">
        <v>13728000</v>
      </c>
      <c r="BI67" s="14">
        <v>0</v>
      </c>
      <c r="BJ67" s="14">
        <v>347000</v>
      </c>
      <c r="BK67" s="14">
        <v>0</v>
      </c>
      <c r="BL67" s="14">
        <v>209000</v>
      </c>
      <c r="BM67" s="96">
        <v>38396000</v>
      </c>
      <c r="BN67" s="14">
        <v>1059000</v>
      </c>
      <c r="BO67" s="14">
        <v>0</v>
      </c>
      <c r="BP67" s="14">
        <v>11991000</v>
      </c>
      <c r="BQ67" s="14">
        <v>0</v>
      </c>
      <c r="BR67" s="14">
        <v>8110000</v>
      </c>
      <c r="BS67" s="14">
        <v>0</v>
      </c>
      <c r="BT67" s="14">
        <v>0</v>
      </c>
      <c r="BU67" s="14">
        <v>124000</v>
      </c>
      <c r="BV67" s="14">
        <v>404000</v>
      </c>
      <c r="BW67" s="14">
        <v>0</v>
      </c>
      <c r="BX67" s="14">
        <v>0</v>
      </c>
      <c r="BY67" s="14">
        <v>1719000</v>
      </c>
      <c r="BZ67" s="96">
        <v>23407000</v>
      </c>
      <c r="CA67" s="99">
        <v>14989000</v>
      </c>
      <c r="CB67" s="14">
        <v>52000</v>
      </c>
      <c r="CC67" s="14">
        <v>41000</v>
      </c>
      <c r="CD67" s="14">
        <v>0</v>
      </c>
      <c r="CE67" s="14">
        <v>0</v>
      </c>
      <c r="CF67" s="14">
        <v>0</v>
      </c>
      <c r="CG67" s="14">
        <v>0</v>
      </c>
      <c r="CH67" s="14">
        <v>0</v>
      </c>
      <c r="CI67" s="14">
        <v>-10104000</v>
      </c>
      <c r="CJ67" s="96">
        <v>-10011000</v>
      </c>
      <c r="CK67" s="14">
        <v>0</v>
      </c>
      <c r="CL67" s="14">
        <v>0</v>
      </c>
      <c r="CM67" s="14">
        <v>0</v>
      </c>
      <c r="CN67" s="14">
        <v>0</v>
      </c>
      <c r="CO67" s="14">
        <v>0</v>
      </c>
      <c r="CP67" s="14">
        <v>-322000</v>
      </c>
      <c r="CQ67" s="14">
        <v>0</v>
      </c>
      <c r="CR67" s="96">
        <v>-322000</v>
      </c>
      <c r="CS67" s="99">
        <v>4656000</v>
      </c>
      <c r="CT67" s="13">
        <v>16199000</v>
      </c>
      <c r="CU67" s="19">
        <v>20855000</v>
      </c>
      <c r="CV67" s="13">
        <v>644000</v>
      </c>
      <c r="CW67" s="14">
        <v>173000</v>
      </c>
      <c r="CX67" s="14">
        <v>46000</v>
      </c>
      <c r="CY67" s="14">
        <v>1718000</v>
      </c>
      <c r="CZ67" s="19">
        <v>1000</v>
      </c>
      <c r="DA67" s="13">
        <v>17442634</v>
      </c>
      <c r="DB67" s="14">
        <v>1814000</v>
      </c>
      <c r="DC67" s="14">
        <v>0</v>
      </c>
      <c r="DD67" s="14">
        <v>0</v>
      </c>
      <c r="DE67" s="14">
        <v>361000</v>
      </c>
      <c r="DF67" s="14">
        <v>18399000</v>
      </c>
      <c r="DG67" s="14">
        <v>666000</v>
      </c>
      <c r="DH67" s="19">
        <v>0</v>
      </c>
      <c r="DI67" s="13">
        <v>347000</v>
      </c>
      <c r="DJ67" s="14">
        <v>0</v>
      </c>
      <c r="DK67" s="14">
        <v>0</v>
      </c>
      <c r="DL67" s="14">
        <v>0</v>
      </c>
      <c r="DM67" s="14">
        <v>0</v>
      </c>
      <c r="DN67" s="14">
        <v>46000</v>
      </c>
      <c r="DO67" s="19">
        <v>204000</v>
      </c>
      <c r="DP67" s="13">
        <v>11309000</v>
      </c>
      <c r="DQ67" s="14">
        <v>189000</v>
      </c>
      <c r="DR67" s="14">
        <v>45000</v>
      </c>
      <c r="DS67" s="14">
        <v>1107000</v>
      </c>
      <c r="DT67" s="14">
        <v>0</v>
      </c>
      <c r="DU67" s="14">
        <v>497000</v>
      </c>
      <c r="DV67" s="14">
        <v>265000</v>
      </c>
      <c r="DW67" s="14">
        <v>9724000</v>
      </c>
      <c r="DX67" s="19">
        <v>0</v>
      </c>
      <c r="DY67" s="14">
        <v>0</v>
      </c>
      <c r="DZ67" s="14">
        <v>0</v>
      </c>
      <c r="EA67" s="14">
        <v>0</v>
      </c>
      <c r="EB67" s="19">
        <v>0</v>
      </c>
      <c r="EC67" s="14">
        <v>0</v>
      </c>
      <c r="ED67" s="14">
        <v>0</v>
      </c>
      <c r="EE67" s="14">
        <v>0</v>
      </c>
      <c r="EF67" s="14">
        <v>10201000</v>
      </c>
      <c r="EG67" s="14">
        <v>0</v>
      </c>
      <c r="EH67" s="14">
        <v>124000</v>
      </c>
      <c r="EI67" s="14">
        <v>0</v>
      </c>
      <c r="EJ67" s="19">
        <v>1530000</v>
      </c>
      <c r="EK67" s="14">
        <v>0</v>
      </c>
      <c r="EL67" s="14">
        <v>9985000</v>
      </c>
      <c r="EM67" s="19">
        <v>-2819000</v>
      </c>
      <c r="EN67" s="96">
        <v>11454634</v>
      </c>
    </row>
    <row r="68" spans="1:144" x14ac:dyDescent="0.2">
      <c r="A68" s="4" t="s">
        <v>59</v>
      </c>
      <c r="B68" s="13">
        <v>0</v>
      </c>
      <c r="C68" s="14">
        <v>0</v>
      </c>
      <c r="D68" s="14">
        <v>0</v>
      </c>
      <c r="E68" s="14">
        <v>1261000</v>
      </c>
      <c r="F68" s="96">
        <v>1261000</v>
      </c>
      <c r="G68" s="13">
        <v>0</v>
      </c>
      <c r="H68" s="14">
        <v>0</v>
      </c>
      <c r="I68" s="96">
        <v>0</v>
      </c>
      <c r="J68" s="13">
        <v>0</v>
      </c>
      <c r="K68" s="14">
        <v>0</v>
      </c>
      <c r="L68" s="14">
        <v>0</v>
      </c>
      <c r="M68" s="14">
        <v>85000000</v>
      </c>
      <c r="N68" s="14">
        <v>561000</v>
      </c>
      <c r="O68" s="96">
        <v>85561000</v>
      </c>
      <c r="P68" s="99">
        <v>86822000</v>
      </c>
      <c r="Q68" s="13">
        <v>2486000000</v>
      </c>
      <c r="R68" s="14">
        <v>227458000</v>
      </c>
      <c r="S68" s="14">
        <v>437036000</v>
      </c>
      <c r="T68" s="14">
        <v>32752000</v>
      </c>
      <c r="U68" s="14">
        <v>0</v>
      </c>
      <c r="V68" s="14">
        <v>0</v>
      </c>
      <c r="W68" s="14">
        <v>9441000</v>
      </c>
      <c r="X68" s="14">
        <v>5082000</v>
      </c>
      <c r="Y68" s="14">
        <v>6000</v>
      </c>
      <c r="Z68" s="14">
        <v>0</v>
      </c>
      <c r="AA68" s="14">
        <v>0</v>
      </c>
      <c r="AB68" s="96">
        <v>3197775000</v>
      </c>
      <c r="AC68" s="13">
        <v>41293000</v>
      </c>
      <c r="AD68" s="14">
        <v>19217000</v>
      </c>
      <c r="AE68" s="14">
        <v>0</v>
      </c>
      <c r="AF68" s="96">
        <v>22076000</v>
      </c>
      <c r="AG68" s="99">
        <v>3306673000</v>
      </c>
      <c r="AH68" s="14">
        <v>7086000</v>
      </c>
      <c r="AI68" s="14">
        <v>0</v>
      </c>
      <c r="AJ68" s="14">
        <v>1408000</v>
      </c>
      <c r="AK68" s="14">
        <v>7500000</v>
      </c>
      <c r="AL68" s="14">
        <v>0</v>
      </c>
      <c r="AM68" s="14">
        <v>0</v>
      </c>
      <c r="AN68" s="14">
        <v>0</v>
      </c>
      <c r="AO68" s="96">
        <v>8908000</v>
      </c>
      <c r="AP68" s="99">
        <v>15994000</v>
      </c>
      <c r="AQ68" s="14">
        <v>18884000</v>
      </c>
      <c r="AR68" s="14">
        <v>0</v>
      </c>
      <c r="AS68" s="14">
        <v>16254000</v>
      </c>
      <c r="AT68" s="14">
        <v>0</v>
      </c>
      <c r="AU68" s="14">
        <v>0</v>
      </c>
      <c r="AV68" s="14">
        <v>0</v>
      </c>
      <c r="AW68" s="102">
        <v>16254000</v>
      </c>
      <c r="AX68" s="14">
        <v>0</v>
      </c>
      <c r="AY68" s="96">
        <v>35138000</v>
      </c>
      <c r="AZ68" s="99">
        <v>51132000</v>
      </c>
      <c r="BA68" s="14">
        <v>647632000</v>
      </c>
      <c r="BB68" s="14">
        <v>2607909000</v>
      </c>
      <c r="BC68" s="96">
        <v>3255541000</v>
      </c>
      <c r="BD68" s="99">
        <v>3306673000</v>
      </c>
      <c r="BE68" s="14">
        <v>125201000</v>
      </c>
      <c r="BF68" s="14">
        <v>58188000</v>
      </c>
      <c r="BG68" s="14">
        <v>9133000</v>
      </c>
      <c r="BH68" s="14">
        <v>6873000</v>
      </c>
      <c r="BI68" s="14">
        <v>0</v>
      </c>
      <c r="BJ68" s="14">
        <v>1863000</v>
      </c>
      <c r="BK68" s="14">
        <v>0</v>
      </c>
      <c r="BL68" s="14">
        <v>86067000</v>
      </c>
      <c r="BM68" s="96">
        <v>287325000</v>
      </c>
      <c r="BN68" s="14">
        <v>6829000</v>
      </c>
      <c r="BO68" s="14">
        <v>0</v>
      </c>
      <c r="BP68" s="14">
        <v>85565000</v>
      </c>
      <c r="BQ68" s="14">
        <v>0</v>
      </c>
      <c r="BR68" s="14">
        <v>94562000</v>
      </c>
      <c r="BS68" s="14">
        <v>0</v>
      </c>
      <c r="BT68" s="14">
        <v>0</v>
      </c>
      <c r="BU68" s="14">
        <v>399000</v>
      </c>
      <c r="BV68" s="14">
        <v>1710000</v>
      </c>
      <c r="BW68" s="14">
        <v>0</v>
      </c>
      <c r="BX68" s="14">
        <v>0</v>
      </c>
      <c r="BY68" s="14">
        <v>61679000</v>
      </c>
      <c r="BZ68" s="96">
        <v>250744000</v>
      </c>
      <c r="CA68" s="99">
        <v>36581000</v>
      </c>
      <c r="CB68" s="14">
        <v>220000</v>
      </c>
      <c r="CC68" s="14">
        <v>0</v>
      </c>
      <c r="CD68" s="14">
        <v>0</v>
      </c>
      <c r="CE68" s="14">
        <v>0</v>
      </c>
      <c r="CF68" s="14">
        <v>0</v>
      </c>
      <c r="CG68" s="14">
        <v>0</v>
      </c>
      <c r="CH68" s="14">
        <v>-14500000</v>
      </c>
      <c r="CI68" s="14">
        <v>-34842000</v>
      </c>
      <c r="CJ68" s="96">
        <v>-49122000</v>
      </c>
      <c r="CK68" s="14">
        <v>0</v>
      </c>
      <c r="CL68" s="14">
        <v>0</v>
      </c>
      <c r="CM68" s="14">
        <v>0</v>
      </c>
      <c r="CN68" s="14">
        <v>0</v>
      </c>
      <c r="CO68" s="14">
        <v>0</v>
      </c>
      <c r="CP68" s="14">
        <v>-441000</v>
      </c>
      <c r="CQ68" s="14">
        <v>0</v>
      </c>
      <c r="CR68" s="96">
        <v>-441000</v>
      </c>
      <c r="CS68" s="99">
        <v>-12982000</v>
      </c>
      <c r="CT68" s="13">
        <v>16243000</v>
      </c>
      <c r="CU68" s="19">
        <v>3261000</v>
      </c>
      <c r="CV68" s="13">
        <v>16850000</v>
      </c>
      <c r="CW68" s="14">
        <v>-87000</v>
      </c>
      <c r="CX68" s="14">
        <v>-340000</v>
      </c>
      <c r="CY68" s="14">
        <v>666000</v>
      </c>
      <c r="CZ68" s="19">
        <v>0</v>
      </c>
      <c r="DA68" s="13">
        <v>125324000</v>
      </c>
      <c r="DB68" s="14">
        <v>38881000</v>
      </c>
      <c r="DC68" s="14">
        <v>0</v>
      </c>
      <c r="DD68" s="14">
        <v>17827000</v>
      </c>
      <c r="DE68" s="14">
        <v>4320000</v>
      </c>
      <c r="DF68" s="14">
        <v>16044000</v>
      </c>
      <c r="DG68" s="14">
        <v>10339000</v>
      </c>
      <c r="DH68" s="19">
        <v>243000</v>
      </c>
      <c r="DI68" s="13">
        <v>2185000</v>
      </c>
      <c r="DJ68" s="14">
        <v>6940000</v>
      </c>
      <c r="DK68" s="14">
        <v>0</v>
      </c>
      <c r="DL68" s="14">
        <v>0</v>
      </c>
      <c r="DM68" s="14">
        <v>0</v>
      </c>
      <c r="DN68" s="14">
        <v>0</v>
      </c>
      <c r="DO68" s="19">
        <v>8953000</v>
      </c>
      <c r="DP68" s="13">
        <v>75292000</v>
      </c>
      <c r="DQ68" s="14">
        <v>375000</v>
      </c>
      <c r="DR68" s="14">
        <v>396000</v>
      </c>
      <c r="DS68" s="14">
        <v>6829000</v>
      </c>
      <c r="DT68" s="14">
        <v>0</v>
      </c>
      <c r="DU68" s="14">
        <v>7871000</v>
      </c>
      <c r="DV68" s="14">
        <v>1260000</v>
      </c>
      <c r="DW68" s="14">
        <v>83594000</v>
      </c>
      <c r="DX68" s="19">
        <v>6048000</v>
      </c>
      <c r="DY68" s="14">
        <v>0</v>
      </c>
      <c r="DZ68" s="14">
        <v>0</v>
      </c>
      <c r="EA68" s="14">
        <v>0</v>
      </c>
      <c r="EB68" s="19">
        <v>0</v>
      </c>
      <c r="EC68" s="14">
        <v>0</v>
      </c>
      <c r="ED68" s="14">
        <v>0</v>
      </c>
      <c r="EE68" s="14">
        <v>0</v>
      </c>
      <c r="EF68" s="14">
        <v>25740000</v>
      </c>
      <c r="EG68" s="14">
        <v>0</v>
      </c>
      <c r="EH68" s="14">
        <v>399000</v>
      </c>
      <c r="EI68" s="14">
        <v>0</v>
      </c>
      <c r="EJ68" s="19">
        <v>10659000</v>
      </c>
      <c r="EK68" s="14">
        <v>-21000</v>
      </c>
      <c r="EL68" s="14">
        <v>48272000</v>
      </c>
      <c r="EM68" s="19">
        <v>-5424000</v>
      </c>
      <c r="EN68" s="96">
        <v>55420000</v>
      </c>
    </row>
    <row r="69" spans="1:144" x14ac:dyDescent="0.2">
      <c r="A69" s="4" t="s">
        <v>60</v>
      </c>
      <c r="B69" s="13">
        <v>0</v>
      </c>
      <c r="C69" s="14">
        <v>0</v>
      </c>
      <c r="D69" s="14">
        <v>0</v>
      </c>
      <c r="E69" s="14">
        <v>6029380</v>
      </c>
      <c r="F69" s="96">
        <v>6029380</v>
      </c>
      <c r="G69" s="13">
        <v>0</v>
      </c>
      <c r="H69" s="14">
        <v>0</v>
      </c>
      <c r="I69" s="96">
        <v>0</v>
      </c>
      <c r="J69" s="13">
        <v>0</v>
      </c>
      <c r="K69" s="14">
        <v>0</v>
      </c>
      <c r="L69" s="14">
        <v>0</v>
      </c>
      <c r="M69" s="14">
        <v>6020190</v>
      </c>
      <c r="N69" s="14">
        <v>0</v>
      </c>
      <c r="O69" s="96">
        <v>6020190</v>
      </c>
      <c r="P69" s="99">
        <v>12049570</v>
      </c>
      <c r="Q69" s="13">
        <v>4177997</v>
      </c>
      <c r="R69" s="14">
        <v>27966688</v>
      </c>
      <c r="S69" s="14">
        <v>198121265</v>
      </c>
      <c r="T69" s="14">
        <v>3683708</v>
      </c>
      <c r="U69" s="14">
        <v>0</v>
      </c>
      <c r="V69" s="14">
        <v>0</v>
      </c>
      <c r="W69" s="14">
        <v>193927</v>
      </c>
      <c r="X69" s="14">
        <v>618701</v>
      </c>
      <c r="Y69" s="14">
        <v>0</v>
      </c>
      <c r="Z69" s="14">
        <v>0</v>
      </c>
      <c r="AA69" s="14">
        <v>1772</v>
      </c>
      <c r="AB69" s="96">
        <v>234764058</v>
      </c>
      <c r="AC69" s="13">
        <v>2944795</v>
      </c>
      <c r="AD69" s="14">
        <v>6920</v>
      </c>
      <c r="AE69" s="14">
        <v>0</v>
      </c>
      <c r="AF69" s="96">
        <v>2937875</v>
      </c>
      <c r="AG69" s="99">
        <v>249751503</v>
      </c>
      <c r="AH69" s="14">
        <v>156036</v>
      </c>
      <c r="AI69" s="14">
        <v>0</v>
      </c>
      <c r="AJ69" s="14">
        <v>0</v>
      </c>
      <c r="AK69" s="14">
        <v>0</v>
      </c>
      <c r="AL69" s="14">
        <v>0</v>
      </c>
      <c r="AM69" s="14">
        <v>0</v>
      </c>
      <c r="AN69" s="14">
        <v>0</v>
      </c>
      <c r="AO69" s="96">
        <v>0</v>
      </c>
      <c r="AP69" s="99">
        <v>156036</v>
      </c>
      <c r="AQ69" s="14">
        <v>1484651</v>
      </c>
      <c r="AR69" s="14">
        <v>0</v>
      </c>
      <c r="AS69" s="14">
        <v>2197090</v>
      </c>
      <c r="AT69" s="14">
        <v>0</v>
      </c>
      <c r="AU69" s="14">
        <v>0</v>
      </c>
      <c r="AV69" s="14">
        <v>0</v>
      </c>
      <c r="AW69" s="102">
        <v>2197090</v>
      </c>
      <c r="AX69" s="14">
        <v>0</v>
      </c>
      <c r="AY69" s="96">
        <v>3681741</v>
      </c>
      <c r="AZ69" s="99">
        <v>3837777</v>
      </c>
      <c r="BA69" s="14">
        <v>90275377</v>
      </c>
      <c r="BB69" s="14">
        <v>155638349</v>
      </c>
      <c r="BC69" s="96">
        <v>245913726</v>
      </c>
      <c r="BD69" s="99">
        <v>249751503</v>
      </c>
      <c r="BE69" s="14">
        <v>8787673</v>
      </c>
      <c r="BF69" s="14">
        <v>1636351</v>
      </c>
      <c r="BG69" s="14">
        <v>11171636</v>
      </c>
      <c r="BH69" s="14">
        <v>7118993</v>
      </c>
      <c r="BI69" s="14">
        <v>0</v>
      </c>
      <c r="BJ69" s="14">
        <v>102344</v>
      </c>
      <c r="BK69" s="14">
        <v>0</v>
      </c>
      <c r="BL69" s="14">
        <v>1948480</v>
      </c>
      <c r="BM69" s="96">
        <v>30765477</v>
      </c>
      <c r="BN69" s="14">
        <v>611192</v>
      </c>
      <c r="BO69" s="14">
        <v>0</v>
      </c>
      <c r="BP69" s="14">
        <v>6197934</v>
      </c>
      <c r="BQ69" s="14">
        <v>0</v>
      </c>
      <c r="BR69" s="14">
        <v>11839399</v>
      </c>
      <c r="BS69" s="14">
        <v>0</v>
      </c>
      <c r="BT69" s="14">
        <v>0</v>
      </c>
      <c r="BU69" s="14">
        <v>1510</v>
      </c>
      <c r="BV69" s="14">
        <v>347493</v>
      </c>
      <c r="BW69" s="14">
        <v>0</v>
      </c>
      <c r="BX69" s="14">
        <v>88390</v>
      </c>
      <c r="BY69" s="14">
        <v>367150</v>
      </c>
      <c r="BZ69" s="96">
        <v>19453068</v>
      </c>
      <c r="CA69" s="99">
        <v>11312409</v>
      </c>
      <c r="CB69" s="14">
        <v>352986</v>
      </c>
      <c r="CC69" s="14">
        <v>0</v>
      </c>
      <c r="CD69" s="14">
        <v>0</v>
      </c>
      <c r="CE69" s="14">
        <v>0</v>
      </c>
      <c r="CF69" s="14">
        <v>0</v>
      </c>
      <c r="CG69" s="14">
        <v>0</v>
      </c>
      <c r="CH69" s="14">
        <v>-14867</v>
      </c>
      <c r="CI69" s="14">
        <v>-8300770</v>
      </c>
      <c r="CJ69" s="96">
        <v>-7962651</v>
      </c>
      <c r="CK69" s="14">
        <v>0</v>
      </c>
      <c r="CL69" s="14">
        <v>0</v>
      </c>
      <c r="CM69" s="14">
        <v>0</v>
      </c>
      <c r="CN69" s="14">
        <v>0</v>
      </c>
      <c r="CO69" s="14">
        <v>0</v>
      </c>
      <c r="CP69" s="14">
        <v>0</v>
      </c>
      <c r="CQ69" s="14">
        <v>-1510</v>
      </c>
      <c r="CR69" s="96">
        <v>-1510</v>
      </c>
      <c r="CS69" s="99">
        <v>3348248</v>
      </c>
      <c r="CT69" s="13">
        <v>8679622</v>
      </c>
      <c r="CU69" s="19">
        <v>12029380</v>
      </c>
      <c r="CV69" s="13">
        <v>4411243</v>
      </c>
      <c r="CW69" s="14">
        <v>-193371</v>
      </c>
      <c r="CX69" s="14">
        <v>0</v>
      </c>
      <c r="CY69" s="14">
        <v>194840</v>
      </c>
      <c r="CZ69" s="19">
        <v>-157716</v>
      </c>
      <c r="DA69" s="13">
        <v>9955981</v>
      </c>
      <c r="DB69" s="14">
        <v>756649</v>
      </c>
      <c r="DC69" s="14">
        <v>222897</v>
      </c>
      <c r="DD69" s="14">
        <v>0</v>
      </c>
      <c r="DE69" s="14">
        <v>228189</v>
      </c>
      <c r="DF69" s="14">
        <v>19119862</v>
      </c>
      <c r="DG69" s="14">
        <v>83903</v>
      </c>
      <c r="DH69" s="19">
        <v>0</v>
      </c>
      <c r="DI69" s="13">
        <v>111192</v>
      </c>
      <c r="DJ69" s="14">
        <v>41563</v>
      </c>
      <c r="DK69" s="14">
        <v>48108</v>
      </c>
      <c r="DL69" s="14">
        <v>0</v>
      </c>
      <c r="DM69" s="14">
        <v>0</v>
      </c>
      <c r="DN69" s="14">
        <v>0</v>
      </c>
      <c r="DO69" s="19">
        <v>1064</v>
      </c>
      <c r="DP69" s="13">
        <v>5307716</v>
      </c>
      <c r="DQ69" s="14">
        <v>156422</v>
      </c>
      <c r="DR69" s="14">
        <v>64780</v>
      </c>
      <c r="DS69" s="14">
        <v>611192</v>
      </c>
      <c r="DT69" s="14">
        <v>0</v>
      </c>
      <c r="DU69" s="14">
        <v>941420</v>
      </c>
      <c r="DV69" s="14">
        <v>77389</v>
      </c>
      <c r="DW69" s="14">
        <v>11171827</v>
      </c>
      <c r="DX69" s="19">
        <v>30471</v>
      </c>
      <c r="DY69" s="14">
        <v>0</v>
      </c>
      <c r="DZ69" s="14">
        <v>0</v>
      </c>
      <c r="EA69" s="14">
        <v>0</v>
      </c>
      <c r="EB69" s="19">
        <v>0</v>
      </c>
      <c r="EC69" s="14">
        <v>0</v>
      </c>
      <c r="ED69" s="14">
        <v>0</v>
      </c>
      <c r="EE69" s="14">
        <v>0</v>
      </c>
      <c r="EF69" s="14">
        <v>6029267</v>
      </c>
      <c r="EG69" s="14">
        <v>0</v>
      </c>
      <c r="EH69" s="14">
        <v>1510</v>
      </c>
      <c r="EI69" s="14">
        <v>0</v>
      </c>
      <c r="EJ69" s="19">
        <v>146880</v>
      </c>
      <c r="EK69" s="14">
        <v>0</v>
      </c>
      <c r="EL69" s="14">
        <v>5200437</v>
      </c>
      <c r="EM69" s="19">
        <v>44476</v>
      </c>
      <c r="EN69" s="96">
        <v>11275447</v>
      </c>
    </row>
    <row r="70" spans="1:144" x14ac:dyDescent="0.2">
      <c r="A70" s="4" t="s">
        <v>61</v>
      </c>
      <c r="B70" s="13">
        <v>0</v>
      </c>
      <c r="C70" s="14">
        <v>0</v>
      </c>
      <c r="D70" s="14">
        <v>0</v>
      </c>
      <c r="E70" s="14">
        <v>5868000</v>
      </c>
      <c r="F70" s="96">
        <v>5868000</v>
      </c>
      <c r="G70" s="13">
        <v>0</v>
      </c>
      <c r="H70" s="14">
        <v>0</v>
      </c>
      <c r="I70" s="96">
        <v>0</v>
      </c>
      <c r="J70" s="13">
        <v>0</v>
      </c>
      <c r="K70" s="14">
        <v>0</v>
      </c>
      <c r="L70" s="14">
        <v>0</v>
      </c>
      <c r="M70" s="14">
        <v>1026000</v>
      </c>
      <c r="N70" s="14">
        <v>207000</v>
      </c>
      <c r="O70" s="96">
        <v>1233000</v>
      </c>
      <c r="P70" s="99">
        <v>7101000</v>
      </c>
      <c r="Q70" s="13">
        <v>95815000</v>
      </c>
      <c r="R70" s="14">
        <v>12332000</v>
      </c>
      <c r="S70" s="14">
        <v>21573000</v>
      </c>
      <c r="T70" s="14">
        <v>545000</v>
      </c>
      <c r="U70" s="14">
        <v>0</v>
      </c>
      <c r="V70" s="14">
        <v>0</v>
      </c>
      <c r="W70" s="14">
        <v>0</v>
      </c>
      <c r="X70" s="14">
        <v>0</v>
      </c>
      <c r="Y70" s="14">
        <v>1444000</v>
      </c>
      <c r="Z70" s="14">
        <v>0</v>
      </c>
      <c r="AA70" s="14">
        <v>2085000</v>
      </c>
      <c r="AB70" s="96">
        <v>133794000</v>
      </c>
      <c r="AC70" s="13">
        <v>1205000</v>
      </c>
      <c r="AD70" s="14">
        <v>2000</v>
      </c>
      <c r="AE70" s="14">
        <v>0</v>
      </c>
      <c r="AF70" s="96">
        <v>1203000</v>
      </c>
      <c r="AG70" s="99">
        <v>142098000</v>
      </c>
      <c r="AH70" s="14">
        <v>100000</v>
      </c>
      <c r="AI70" s="14">
        <v>0</v>
      </c>
      <c r="AJ70" s="14">
        <v>0</v>
      </c>
      <c r="AK70" s="14">
        <v>46000</v>
      </c>
      <c r="AL70" s="14">
        <v>0</v>
      </c>
      <c r="AM70" s="14">
        <v>0</v>
      </c>
      <c r="AN70" s="14">
        <v>0</v>
      </c>
      <c r="AO70" s="96">
        <v>46000</v>
      </c>
      <c r="AP70" s="99">
        <v>146000</v>
      </c>
      <c r="AQ70" s="14">
        <v>873000</v>
      </c>
      <c r="AR70" s="14">
        <v>0</v>
      </c>
      <c r="AS70" s="14">
        <v>1051000</v>
      </c>
      <c r="AT70" s="14">
        <v>0</v>
      </c>
      <c r="AU70" s="14">
        <v>0</v>
      </c>
      <c r="AV70" s="14">
        <v>0</v>
      </c>
      <c r="AW70" s="102">
        <v>1051000</v>
      </c>
      <c r="AX70" s="14">
        <v>0</v>
      </c>
      <c r="AY70" s="96">
        <v>1924000</v>
      </c>
      <c r="AZ70" s="99">
        <v>2070000</v>
      </c>
      <c r="BA70" s="14">
        <v>91858000</v>
      </c>
      <c r="BB70" s="14">
        <v>48170000</v>
      </c>
      <c r="BC70" s="96">
        <v>140028000</v>
      </c>
      <c r="BD70" s="99">
        <v>142098000</v>
      </c>
      <c r="BE70" s="14">
        <v>6259000</v>
      </c>
      <c r="BF70" s="14">
        <v>3115000</v>
      </c>
      <c r="BG70" s="14">
        <v>2479000</v>
      </c>
      <c r="BH70" s="14">
        <v>1922000</v>
      </c>
      <c r="BI70" s="14">
        <v>0</v>
      </c>
      <c r="BJ70" s="14">
        <v>123000</v>
      </c>
      <c r="BK70" s="14">
        <v>0</v>
      </c>
      <c r="BL70" s="14">
        <v>570000</v>
      </c>
      <c r="BM70" s="96">
        <v>14468000</v>
      </c>
      <c r="BN70" s="14">
        <v>320000</v>
      </c>
      <c r="BO70" s="14">
        <v>0</v>
      </c>
      <c r="BP70" s="14">
        <v>0</v>
      </c>
      <c r="BQ70" s="14">
        <v>3833000</v>
      </c>
      <c r="BR70" s="14">
        <v>5090000</v>
      </c>
      <c r="BS70" s="14">
        <v>0</v>
      </c>
      <c r="BT70" s="14">
        <v>0</v>
      </c>
      <c r="BU70" s="14">
        <v>2000</v>
      </c>
      <c r="BV70" s="14">
        <v>0</v>
      </c>
      <c r="BW70" s="14">
        <v>0</v>
      </c>
      <c r="BX70" s="14">
        <v>0</v>
      </c>
      <c r="BY70" s="14">
        <v>488000</v>
      </c>
      <c r="BZ70" s="96">
        <v>9733000</v>
      </c>
      <c r="CA70" s="99">
        <v>4735000</v>
      </c>
      <c r="CB70" s="14">
        <v>108000</v>
      </c>
      <c r="CC70" s="14">
        <v>0</v>
      </c>
      <c r="CD70" s="14">
        <v>0</v>
      </c>
      <c r="CE70" s="14">
        <v>0</v>
      </c>
      <c r="CF70" s="14">
        <v>0</v>
      </c>
      <c r="CG70" s="14">
        <v>0</v>
      </c>
      <c r="CH70" s="14">
        <v>3312000</v>
      </c>
      <c r="CI70" s="14">
        <v>-3412000</v>
      </c>
      <c r="CJ70" s="96">
        <v>8000</v>
      </c>
      <c r="CK70" s="14">
        <v>0</v>
      </c>
      <c r="CL70" s="14">
        <v>0</v>
      </c>
      <c r="CM70" s="14">
        <v>0</v>
      </c>
      <c r="CN70" s="14">
        <v>0</v>
      </c>
      <c r="CO70" s="14">
        <v>0</v>
      </c>
      <c r="CP70" s="14">
        <v>-17000</v>
      </c>
      <c r="CQ70" s="14">
        <v>0</v>
      </c>
      <c r="CR70" s="96">
        <v>-17000</v>
      </c>
      <c r="CS70" s="99">
        <v>4726000</v>
      </c>
      <c r="CT70" s="13">
        <v>1114000</v>
      </c>
      <c r="CU70" s="19">
        <v>5868000</v>
      </c>
      <c r="CV70" s="13">
        <v>599000</v>
      </c>
      <c r="CW70" s="14">
        <v>-49000</v>
      </c>
      <c r="CX70" s="14">
        <v>-4000</v>
      </c>
      <c r="CY70" s="14">
        <v>-65000</v>
      </c>
      <c r="CZ70" s="19">
        <v>2000</v>
      </c>
      <c r="DA70" s="13">
        <v>7203000</v>
      </c>
      <c r="DB70" s="14">
        <v>2075000</v>
      </c>
      <c r="DC70" s="14">
        <v>0</v>
      </c>
      <c r="DD70" s="14">
        <v>8000</v>
      </c>
      <c r="DE70" s="14">
        <v>116000</v>
      </c>
      <c r="DF70" s="14">
        <v>4928000</v>
      </c>
      <c r="DG70" s="14">
        <v>86000</v>
      </c>
      <c r="DH70" s="19">
        <v>0</v>
      </c>
      <c r="DI70" s="13">
        <v>121000</v>
      </c>
      <c r="DJ70" s="14">
        <v>178000</v>
      </c>
      <c r="DK70" s="14">
        <v>11000</v>
      </c>
      <c r="DL70" s="14">
        <v>0</v>
      </c>
      <c r="DM70" s="14">
        <v>0</v>
      </c>
      <c r="DN70" s="14">
        <v>0</v>
      </c>
      <c r="DO70" s="19">
        <v>22000</v>
      </c>
      <c r="DP70" s="13">
        <v>3261000</v>
      </c>
      <c r="DQ70" s="14">
        <v>145000</v>
      </c>
      <c r="DR70" s="14">
        <v>51000</v>
      </c>
      <c r="DS70" s="14">
        <v>320000</v>
      </c>
      <c r="DT70" s="14">
        <v>0</v>
      </c>
      <c r="DU70" s="14">
        <v>445000</v>
      </c>
      <c r="DV70" s="14">
        <v>47000</v>
      </c>
      <c r="DW70" s="14">
        <v>4890000</v>
      </c>
      <c r="DX70" s="19">
        <v>0</v>
      </c>
      <c r="DY70" s="14">
        <v>0</v>
      </c>
      <c r="DZ70" s="14">
        <v>0</v>
      </c>
      <c r="EA70" s="14">
        <v>0</v>
      </c>
      <c r="EB70" s="19">
        <v>0</v>
      </c>
      <c r="EC70" s="14">
        <v>0</v>
      </c>
      <c r="ED70" s="14">
        <v>0</v>
      </c>
      <c r="EE70" s="14">
        <v>0</v>
      </c>
      <c r="EF70" s="14">
        <v>1185000</v>
      </c>
      <c r="EG70" s="14">
        <v>0</v>
      </c>
      <c r="EH70" s="14">
        <v>2000</v>
      </c>
      <c r="EI70" s="14">
        <v>0</v>
      </c>
      <c r="EJ70" s="19">
        <v>700000</v>
      </c>
      <c r="EK70" s="14">
        <v>0</v>
      </c>
      <c r="EL70" s="14">
        <v>-1308000</v>
      </c>
      <c r="EM70" s="19">
        <v>0</v>
      </c>
      <c r="EN70" s="96">
        <v>2394000</v>
      </c>
    </row>
    <row r="71" spans="1:144" x14ac:dyDescent="0.2">
      <c r="A71" s="4" t="s">
        <v>62</v>
      </c>
      <c r="B71" s="13">
        <v>0</v>
      </c>
      <c r="C71" s="14">
        <v>0</v>
      </c>
      <c r="D71" s="14">
        <v>0</v>
      </c>
      <c r="E71" s="14">
        <v>7000000</v>
      </c>
      <c r="F71" s="96">
        <v>7000000</v>
      </c>
      <c r="G71" s="13">
        <v>0</v>
      </c>
      <c r="H71" s="14">
        <v>0</v>
      </c>
      <c r="I71" s="96">
        <v>0</v>
      </c>
      <c r="J71" s="13">
        <v>0</v>
      </c>
      <c r="K71" s="14">
        <v>0</v>
      </c>
      <c r="L71" s="14">
        <v>0</v>
      </c>
      <c r="M71" s="14">
        <v>28273000</v>
      </c>
      <c r="N71" s="14">
        <v>1358000</v>
      </c>
      <c r="O71" s="96">
        <v>29631000</v>
      </c>
      <c r="P71" s="99">
        <v>36631000</v>
      </c>
      <c r="Q71" s="13">
        <v>83308000</v>
      </c>
      <c r="R71" s="14">
        <v>44517000</v>
      </c>
      <c r="S71" s="14">
        <v>411928000</v>
      </c>
      <c r="T71" s="14">
        <v>8340000</v>
      </c>
      <c r="U71" s="14">
        <v>587000</v>
      </c>
      <c r="V71" s="14">
        <v>705000</v>
      </c>
      <c r="W71" s="14">
        <v>873000</v>
      </c>
      <c r="X71" s="14">
        <v>2484000</v>
      </c>
      <c r="Y71" s="14">
        <v>90000</v>
      </c>
      <c r="Z71" s="14">
        <v>0</v>
      </c>
      <c r="AA71" s="14">
        <v>240000</v>
      </c>
      <c r="AB71" s="96">
        <v>553072000</v>
      </c>
      <c r="AC71" s="13">
        <v>5736000</v>
      </c>
      <c r="AD71" s="14">
        <v>160000</v>
      </c>
      <c r="AE71" s="14">
        <v>0</v>
      </c>
      <c r="AF71" s="96">
        <v>5576000</v>
      </c>
      <c r="AG71" s="99">
        <v>595279000</v>
      </c>
      <c r="AH71" s="14">
        <v>1025000</v>
      </c>
      <c r="AI71" s="14">
        <v>0</v>
      </c>
      <c r="AJ71" s="14">
        <v>0</v>
      </c>
      <c r="AK71" s="14">
        <v>3350000</v>
      </c>
      <c r="AL71" s="14">
        <v>0</v>
      </c>
      <c r="AM71" s="14">
        <v>0</v>
      </c>
      <c r="AN71" s="14">
        <v>0</v>
      </c>
      <c r="AO71" s="96">
        <v>3350000</v>
      </c>
      <c r="AP71" s="99">
        <v>4375000</v>
      </c>
      <c r="AQ71" s="14">
        <v>3503000</v>
      </c>
      <c r="AR71" s="14">
        <v>0</v>
      </c>
      <c r="AS71" s="14">
        <v>6388000</v>
      </c>
      <c r="AT71" s="14">
        <v>3175000</v>
      </c>
      <c r="AU71" s="14">
        <v>0</v>
      </c>
      <c r="AV71" s="14">
        <v>0</v>
      </c>
      <c r="AW71" s="102">
        <v>9563000</v>
      </c>
      <c r="AX71" s="14">
        <v>0</v>
      </c>
      <c r="AY71" s="96">
        <v>13066000</v>
      </c>
      <c r="AZ71" s="99">
        <v>17441000</v>
      </c>
      <c r="BA71" s="14">
        <v>224711000</v>
      </c>
      <c r="BB71" s="14">
        <v>353127000</v>
      </c>
      <c r="BC71" s="96">
        <v>577838000</v>
      </c>
      <c r="BD71" s="99">
        <v>595279000</v>
      </c>
      <c r="BE71" s="14">
        <v>39164000</v>
      </c>
      <c r="BF71" s="14">
        <v>8899000</v>
      </c>
      <c r="BG71" s="14">
        <v>5217000</v>
      </c>
      <c r="BH71" s="14">
        <v>14679000</v>
      </c>
      <c r="BI71" s="14">
        <v>0</v>
      </c>
      <c r="BJ71" s="14">
        <v>686000</v>
      </c>
      <c r="BK71" s="14">
        <v>0</v>
      </c>
      <c r="BL71" s="14">
        <v>4501000</v>
      </c>
      <c r="BM71" s="96">
        <v>73146000</v>
      </c>
      <c r="BN71" s="14">
        <v>2144000</v>
      </c>
      <c r="BO71" s="14">
        <v>0</v>
      </c>
      <c r="BP71" s="14">
        <v>24724000</v>
      </c>
      <c r="BQ71" s="14">
        <v>0</v>
      </c>
      <c r="BR71" s="14">
        <v>27530000</v>
      </c>
      <c r="BS71" s="14">
        <v>0</v>
      </c>
      <c r="BT71" s="14">
        <v>0</v>
      </c>
      <c r="BU71" s="14">
        <v>142000</v>
      </c>
      <c r="BV71" s="14">
        <v>0</v>
      </c>
      <c r="BW71" s="14">
        <v>0</v>
      </c>
      <c r="BX71" s="14">
        <v>0</v>
      </c>
      <c r="BY71" s="14">
        <v>3058000</v>
      </c>
      <c r="BZ71" s="96">
        <v>57598000</v>
      </c>
      <c r="CA71" s="99">
        <v>15548000</v>
      </c>
      <c r="CB71" s="14">
        <v>803000</v>
      </c>
      <c r="CC71" s="14">
        <v>0</v>
      </c>
      <c r="CD71" s="14">
        <v>0</v>
      </c>
      <c r="CE71" s="14">
        <v>0</v>
      </c>
      <c r="CF71" s="14">
        <v>0</v>
      </c>
      <c r="CG71" s="14">
        <v>0</v>
      </c>
      <c r="CH71" s="14">
        <v>-4007000</v>
      </c>
      <c r="CI71" s="14">
        <v>-10916000</v>
      </c>
      <c r="CJ71" s="96">
        <v>-14120000</v>
      </c>
      <c r="CK71" s="14">
        <v>0</v>
      </c>
      <c r="CL71" s="14">
        <v>0</v>
      </c>
      <c r="CM71" s="14">
        <v>0</v>
      </c>
      <c r="CN71" s="14">
        <v>0</v>
      </c>
      <c r="CO71" s="14">
        <v>0</v>
      </c>
      <c r="CP71" s="14">
        <v>0</v>
      </c>
      <c r="CQ71" s="14">
        <v>114000</v>
      </c>
      <c r="CR71" s="96">
        <v>114000</v>
      </c>
      <c r="CS71" s="99">
        <v>1542000</v>
      </c>
      <c r="CT71" s="13">
        <v>5458000</v>
      </c>
      <c r="CU71" s="19">
        <v>7000000</v>
      </c>
      <c r="CV71" s="13">
        <v>95000</v>
      </c>
      <c r="CW71" s="14">
        <v>-326000</v>
      </c>
      <c r="CX71" s="14">
        <v>306000</v>
      </c>
      <c r="CY71" s="14">
        <v>-380000</v>
      </c>
      <c r="CZ71" s="19">
        <v>41000</v>
      </c>
      <c r="DA71" s="13">
        <v>42380322</v>
      </c>
      <c r="DB71" s="14">
        <v>4458000</v>
      </c>
      <c r="DC71" s="14">
        <v>607000</v>
      </c>
      <c r="DD71" s="14">
        <v>0</v>
      </c>
      <c r="DE71" s="14">
        <v>955000</v>
      </c>
      <c r="DF71" s="14">
        <v>19896000</v>
      </c>
      <c r="DG71" s="14">
        <v>609000</v>
      </c>
      <c r="DH71" s="19">
        <v>1185000</v>
      </c>
      <c r="DI71" s="13">
        <v>648000</v>
      </c>
      <c r="DJ71" s="14">
        <v>210000</v>
      </c>
      <c r="DK71" s="14">
        <v>0</v>
      </c>
      <c r="DL71" s="14">
        <v>0</v>
      </c>
      <c r="DM71" s="14">
        <v>0</v>
      </c>
      <c r="DN71" s="14">
        <v>0</v>
      </c>
      <c r="DO71" s="19">
        <v>810678</v>
      </c>
      <c r="DP71" s="13">
        <v>21562000</v>
      </c>
      <c r="DQ71" s="14">
        <v>295000</v>
      </c>
      <c r="DR71" s="14">
        <v>20000</v>
      </c>
      <c r="DS71" s="14">
        <v>2176000</v>
      </c>
      <c r="DT71" s="14">
        <v>0</v>
      </c>
      <c r="DU71" s="14">
        <v>2052000</v>
      </c>
      <c r="DV71" s="14">
        <v>705000</v>
      </c>
      <c r="DW71" s="14">
        <v>24732000</v>
      </c>
      <c r="DX71" s="19">
        <v>22000</v>
      </c>
      <c r="DY71" s="14">
        <v>0</v>
      </c>
      <c r="DZ71" s="14">
        <v>0</v>
      </c>
      <c r="EA71" s="14">
        <v>0</v>
      </c>
      <c r="EB71" s="19">
        <v>0</v>
      </c>
      <c r="EC71" s="14">
        <v>0</v>
      </c>
      <c r="ED71" s="14">
        <v>0</v>
      </c>
      <c r="EE71" s="14">
        <v>0</v>
      </c>
      <c r="EF71" s="14">
        <v>11045000</v>
      </c>
      <c r="EG71" s="14">
        <v>236000</v>
      </c>
      <c r="EH71" s="14">
        <v>142000</v>
      </c>
      <c r="EI71" s="14">
        <v>0</v>
      </c>
      <c r="EJ71" s="19">
        <v>2763000</v>
      </c>
      <c r="EK71" s="14">
        <v>0</v>
      </c>
      <c r="EL71" s="14">
        <v>32070000</v>
      </c>
      <c r="EM71" s="19">
        <v>-313000</v>
      </c>
      <c r="EN71" s="96">
        <v>37766000</v>
      </c>
    </row>
    <row r="72" spans="1:144" x14ac:dyDescent="0.2">
      <c r="A72" s="4" t="s">
        <v>63</v>
      </c>
      <c r="B72" s="13">
        <v>0</v>
      </c>
      <c r="C72" s="14">
        <v>0</v>
      </c>
      <c r="D72" s="14">
        <v>0</v>
      </c>
      <c r="E72" s="14">
        <v>11558</v>
      </c>
      <c r="F72" s="96">
        <v>11558</v>
      </c>
      <c r="G72" s="13">
        <v>0</v>
      </c>
      <c r="H72" s="14">
        <v>0</v>
      </c>
      <c r="I72" s="96">
        <v>0</v>
      </c>
      <c r="J72" s="13">
        <v>0</v>
      </c>
      <c r="K72" s="14">
        <v>0</v>
      </c>
      <c r="L72" s="14">
        <v>0</v>
      </c>
      <c r="M72" s="14">
        <v>10567</v>
      </c>
      <c r="N72" s="14" t="s">
        <v>332</v>
      </c>
      <c r="O72" s="96">
        <v>10567</v>
      </c>
      <c r="P72" s="99">
        <v>22125</v>
      </c>
      <c r="Q72" s="13">
        <v>12257</v>
      </c>
      <c r="R72" s="14">
        <v>44975</v>
      </c>
      <c r="S72" s="14">
        <v>227511</v>
      </c>
      <c r="T72" s="14">
        <v>25204</v>
      </c>
      <c r="U72" s="14">
        <v>2720</v>
      </c>
      <c r="V72" s="14">
        <v>0</v>
      </c>
      <c r="W72" s="14">
        <v>134</v>
      </c>
      <c r="X72" s="14">
        <v>3046</v>
      </c>
      <c r="Y72" s="14">
        <v>0</v>
      </c>
      <c r="Z72" s="14">
        <v>0</v>
      </c>
      <c r="AA72" s="14">
        <v>510</v>
      </c>
      <c r="AB72" s="96">
        <v>316357</v>
      </c>
      <c r="AC72" s="13">
        <v>10057</v>
      </c>
      <c r="AD72" s="14">
        <v>0</v>
      </c>
      <c r="AE72" s="14">
        <v>0</v>
      </c>
      <c r="AF72" s="96">
        <v>10057</v>
      </c>
      <c r="AG72" s="99">
        <v>348539</v>
      </c>
      <c r="AH72" s="14">
        <v>639</v>
      </c>
      <c r="AI72" s="14" t="s">
        <v>333</v>
      </c>
      <c r="AJ72" s="14">
        <v>0</v>
      </c>
      <c r="AK72" s="14">
        <v>1858</v>
      </c>
      <c r="AL72" s="14">
        <v>0</v>
      </c>
      <c r="AM72" s="14">
        <v>0</v>
      </c>
      <c r="AN72" s="14">
        <v>0</v>
      </c>
      <c r="AO72" s="96">
        <v>1858</v>
      </c>
      <c r="AP72" s="99">
        <v>2497</v>
      </c>
      <c r="AQ72" s="14">
        <v>3554</v>
      </c>
      <c r="AR72" s="14">
        <v>0</v>
      </c>
      <c r="AS72" s="14">
        <v>6100</v>
      </c>
      <c r="AT72" s="14">
        <v>4962</v>
      </c>
      <c r="AU72" s="14">
        <v>0</v>
      </c>
      <c r="AV72" s="14">
        <v>0</v>
      </c>
      <c r="AW72" s="102">
        <v>11062</v>
      </c>
      <c r="AX72" s="14">
        <v>0</v>
      </c>
      <c r="AY72" s="96">
        <v>14616</v>
      </c>
      <c r="AZ72" s="99">
        <v>17113</v>
      </c>
      <c r="BA72" s="14">
        <v>144480</v>
      </c>
      <c r="BB72" s="14">
        <v>186946</v>
      </c>
      <c r="BC72" s="96">
        <v>331426</v>
      </c>
      <c r="BD72" s="99">
        <v>348539</v>
      </c>
      <c r="BE72" s="14">
        <v>18446</v>
      </c>
      <c r="BF72" s="14">
        <v>8132</v>
      </c>
      <c r="BG72" s="14">
        <v>29346</v>
      </c>
      <c r="BH72" s="14">
        <v>11625</v>
      </c>
      <c r="BI72" s="14">
        <v>0</v>
      </c>
      <c r="BJ72" s="14">
        <v>627</v>
      </c>
      <c r="BK72" s="14">
        <v>0</v>
      </c>
      <c r="BL72" s="14">
        <v>1898</v>
      </c>
      <c r="BM72" s="96">
        <v>70074</v>
      </c>
      <c r="BN72" s="14">
        <v>1642</v>
      </c>
      <c r="BO72" s="14">
        <v>0</v>
      </c>
      <c r="BP72" s="14">
        <v>17185</v>
      </c>
      <c r="BQ72" s="14">
        <v>0</v>
      </c>
      <c r="BR72" s="14">
        <v>24300</v>
      </c>
      <c r="BS72" s="14">
        <v>0</v>
      </c>
      <c r="BT72" s="14">
        <v>0</v>
      </c>
      <c r="BU72" s="14">
        <v>0</v>
      </c>
      <c r="BV72" s="14">
        <v>0</v>
      </c>
      <c r="BW72" s="14">
        <v>0</v>
      </c>
      <c r="BX72" s="14">
        <v>0</v>
      </c>
      <c r="BY72" s="14">
        <v>4152</v>
      </c>
      <c r="BZ72" s="96">
        <v>47279</v>
      </c>
      <c r="CA72" s="99">
        <v>22795</v>
      </c>
      <c r="CB72" s="14">
        <v>565</v>
      </c>
      <c r="CC72" s="14">
        <v>0</v>
      </c>
      <c r="CD72" s="14">
        <v>0</v>
      </c>
      <c r="CE72" s="14">
        <v>0</v>
      </c>
      <c r="CF72" s="14">
        <v>0</v>
      </c>
      <c r="CG72" s="14">
        <v>0</v>
      </c>
      <c r="CH72" s="14">
        <v>5389</v>
      </c>
      <c r="CI72" s="14">
        <v>-25167</v>
      </c>
      <c r="CJ72" s="96">
        <v>-19213</v>
      </c>
      <c r="CK72" s="14">
        <v>0</v>
      </c>
      <c r="CL72" s="14">
        <v>0</v>
      </c>
      <c r="CM72" s="14">
        <v>0</v>
      </c>
      <c r="CN72" s="14">
        <v>0</v>
      </c>
      <c r="CO72" s="14">
        <v>0</v>
      </c>
      <c r="CP72" s="14">
        <v>-542</v>
      </c>
      <c r="CQ72" s="14">
        <v>0</v>
      </c>
      <c r="CR72" s="96">
        <v>-542</v>
      </c>
      <c r="CS72" s="99">
        <v>3040</v>
      </c>
      <c r="CT72" s="13">
        <v>8518</v>
      </c>
      <c r="CU72" s="19">
        <v>11558</v>
      </c>
      <c r="CV72" s="13">
        <v>4678</v>
      </c>
      <c r="CW72" s="14">
        <v>495</v>
      </c>
      <c r="CX72" s="14">
        <v>2811</v>
      </c>
      <c r="CY72" s="14">
        <v>-108</v>
      </c>
      <c r="CZ72" s="19">
        <v>-495</v>
      </c>
      <c r="DA72" s="13">
        <v>20227</v>
      </c>
      <c r="DB72" s="14">
        <v>5584</v>
      </c>
      <c r="DC72" s="14">
        <v>0</v>
      </c>
      <c r="DD72" s="14">
        <v>48</v>
      </c>
      <c r="DE72" s="14">
        <v>550</v>
      </c>
      <c r="DF72" s="14">
        <v>40971</v>
      </c>
      <c r="DG72" s="14">
        <v>0</v>
      </c>
      <c r="DH72" s="19">
        <v>0</v>
      </c>
      <c r="DI72" s="13">
        <v>627</v>
      </c>
      <c r="DJ72" s="14">
        <v>132</v>
      </c>
      <c r="DK72" s="14">
        <v>91</v>
      </c>
      <c r="DL72" s="14">
        <v>0</v>
      </c>
      <c r="DM72" s="14">
        <v>0</v>
      </c>
      <c r="DN72" s="14">
        <v>13483</v>
      </c>
      <c r="DO72" s="19">
        <v>943</v>
      </c>
      <c r="DP72" s="13">
        <v>13592</v>
      </c>
      <c r="DQ72" s="14">
        <v>184</v>
      </c>
      <c r="DR72" s="14">
        <v>102</v>
      </c>
      <c r="DS72" s="14">
        <v>1642</v>
      </c>
      <c r="DT72" s="14">
        <v>0</v>
      </c>
      <c r="DU72" s="14">
        <v>2833</v>
      </c>
      <c r="DV72" s="14">
        <v>1153</v>
      </c>
      <c r="DW72" s="14">
        <v>32501</v>
      </c>
      <c r="DX72" s="19">
        <v>110</v>
      </c>
      <c r="DY72" s="14">
        <v>0</v>
      </c>
      <c r="DZ72" s="14">
        <v>0</v>
      </c>
      <c r="EA72" s="14">
        <v>0</v>
      </c>
      <c r="EB72" s="19">
        <v>0</v>
      </c>
      <c r="EC72" s="14">
        <v>0</v>
      </c>
      <c r="ED72" s="14">
        <v>0</v>
      </c>
      <c r="EE72" s="14">
        <v>0</v>
      </c>
      <c r="EF72" s="14">
        <v>9157</v>
      </c>
      <c r="EG72" s="14">
        <v>0</v>
      </c>
      <c r="EH72" s="14">
        <v>138</v>
      </c>
      <c r="EI72" s="14">
        <v>0</v>
      </c>
      <c r="EJ72" s="19">
        <v>9329</v>
      </c>
      <c r="EK72" s="14">
        <v>-100</v>
      </c>
      <c r="EL72" s="14">
        <v>-14379</v>
      </c>
      <c r="EM72" s="19">
        <v>182</v>
      </c>
      <c r="EN72" s="96">
        <v>-2382</v>
      </c>
    </row>
    <row r="73" spans="1:144" x14ac:dyDescent="0.2">
      <c r="A73" s="4" t="s">
        <v>64</v>
      </c>
      <c r="B73" s="13">
        <v>0</v>
      </c>
      <c r="C73" s="14">
        <v>0</v>
      </c>
      <c r="D73" s="14">
        <v>0</v>
      </c>
      <c r="E73" s="14">
        <v>12125000</v>
      </c>
      <c r="F73" s="96">
        <v>12125000</v>
      </c>
      <c r="G73" s="13">
        <v>0</v>
      </c>
      <c r="H73" s="14">
        <v>0</v>
      </c>
      <c r="I73" s="96">
        <v>0</v>
      </c>
      <c r="J73" s="13">
        <v>0</v>
      </c>
      <c r="K73" s="14">
        <v>0</v>
      </c>
      <c r="L73" s="14">
        <v>0</v>
      </c>
      <c r="M73" s="14">
        <v>90000000</v>
      </c>
      <c r="N73" s="14">
        <v>2877000</v>
      </c>
      <c r="O73" s="96">
        <v>92877000</v>
      </c>
      <c r="P73" s="99">
        <v>105002000</v>
      </c>
      <c r="Q73" s="13">
        <v>2211895000</v>
      </c>
      <c r="R73" s="14">
        <v>198698000</v>
      </c>
      <c r="S73" s="14">
        <v>360321000</v>
      </c>
      <c r="T73" s="14">
        <v>24341000</v>
      </c>
      <c r="U73" s="14">
        <v>11976000</v>
      </c>
      <c r="V73" s="14">
        <v>1733000</v>
      </c>
      <c r="W73" s="14">
        <v>5452000</v>
      </c>
      <c r="X73" s="14">
        <v>64646000</v>
      </c>
      <c r="Y73" s="14">
        <v>1000000</v>
      </c>
      <c r="Z73" s="14">
        <v>0</v>
      </c>
      <c r="AA73" s="14">
        <v>0</v>
      </c>
      <c r="AB73" s="96">
        <v>2880062000</v>
      </c>
      <c r="AC73" s="13">
        <v>33105000</v>
      </c>
      <c r="AD73" s="14">
        <v>22669000</v>
      </c>
      <c r="AE73" s="14">
        <v>0</v>
      </c>
      <c r="AF73" s="96">
        <v>10436000</v>
      </c>
      <c r="AG73" s="99">
        <v>2995500000</v>
      </c>
      <c r="AH73" s="14">
        <v>7716000</v>
      </c>
      <c r="AI73" s="14">
        <v>0</v>
      </c>
      <c r="AJ73" s="14">
        <v>0</v>
      </c>
      <c r="AK73" s="14">
        <v>0</v>
      </c>
      <c r="AL73" s="14">
        <v>0</v>
      </c>
      <c r="AM73" s="14">
        <v>3500000</v>
      </c>
      <c r="AN73" s="14">
        <v>22500000</v>
      </c>
      <c r="AO73" s="96">
        <v>26000000</v>
      </c>
      <c r="AP73" s="99">
        <v>33716000</v>
      </c>
      <c r="AQ73" s="14">
        <v>21907000</v>
      </c>
      <c r="AR73" s="14">
        <v>0</v>
      </c>
      <c r="AS73" s="14">
        <v>16740000</v>
      </c>
      <c r="AT73" s="14">
        <v>1566000</v>
      </c>
      <c r="AU73" s="14">
        <v>115000</v>
      </c>
      <c r="AV73" s="14">
        <v>0</v>
      </c>
      <c r="AW73" s="102">
        <v>18421000</v>
      </c>
      <c r="AX73" s="14">
        <v>0</v>
      </c>
      <c r="AY73" s="96">
        <v>40328000</v>
      </c>
      <c r="AZ73" s="99">
        <v>74044000</v>
      </c>
      <c r="BA73" s="14">
        <v>1095388000</v>
      </c>
      <c r="BB73" s="14">
        <v>1835844000</v>
      </c>
      <c r="BC73" s="96">
        <v>2931232000</v>
      </c>
      <c r="BD73" s="99">
        <v>3005276000</v>
      </c>
      <c r="BE73" s="14">
        <v>113278000</v>
      </c>
      <c r="BF73" s="14">
        <v>49487000</v>
      </c>
      <c r="BG73" s="14">
        <v>6221413</v>
      </c>
      <c r="BH73" s="14">
        <v>6003587</v>
      </c>
      <c r="BI73" s="14">
        <v>0</v>
      </c>
      <c r="BJ73" s="14">
        <v>2644000</v>
      </c>
      <c r="BK73" s="14">
        <v>0</v>
      </c>
      <c r="BL73" s="14">
        <v>59211000</v>
      </c>
      <c r="BM73" s="96">
        <v>236845000</v>
      </c>
      <c r="BN73" s="14">
        <v>4440293</v>
      </c>
      <c r="BO73" s="14">
        <v>0</v>
      </c>
      <c r="BP73" s="14">
        <v>62966707</v>
      </c>
      <c r="BQ73" s="14">
        <v>0</v>
      </c>
      <c r="BR73" s="14">
        <v>77353000</v>
      </c>
      <c r="BS73" s="14">
        <v>0</v>
      </c>
      <c r="BT73" s="14">
        <v>0</v>
      </c>
      <c r="BU73" s="14">
        <v>469000</v>
      </c>
      <c r="BV73" s="14">
        <v>1085000</v>
      </c>
      <c r="BW73" s="14">
        <v>0</v>
      </c>
      <c r="BX73" s="14">
        <v>3414000</v>
      </c>
      <c r="BY73" s="14">
        <v>22197000</v>
      </c>
      <c r="BZ73" s="96">
        <v>171925000</v>
      </c>
      <c r="CA73" s="99">
        <v>64920000</v>
      </c>
      <c r="CB73" s="14">
        <v>642000</v>
      </c>
      <c r="CC73" s="14">
        <v>0</v>
      </c>
      <c r="CD73" s="14">
        <v>0</v>
      </c>
      <c r="CE73" s="14">
        <v>0</v>
      </c>
      <c r="CF73" s="14">
        <v>0</v>
      </c>
      <c r="CG73" s="14">
        <v>0</v>
      </c>
      <c r="CH73" s="14">
        <v>-9000000</v>
      </c>
      <c r="CI73" s="14">
        <v>-81146000</v>
      </c>
      <c r="CJ73" s="96">
        <v>-89504000</v>
      </c>
      <c r="CK73" s="14">
        <v>0</v>
      </c>
      <c r="CL73" s="14">
        <v>0</v>
      </c>
      <c r="CM73" s="14">
        <v>0</v>
      </c>
      <c r="CN73" s="14">
        <v>20000000</v>
      </c>
      <c r="CO73" s="14">
        <v>0</v>
      </c>
      <c r="CP73" s="14">
        <v>-2187000</v>
      </c>
      <c r="CQ73" s="14">
        <v>0</v>
      </c>
      <c r="CR73" s="96">
        <v>17813000</v>
      </c>
      <c r="CS73" s="99">
        <v>-6771000</v>
      </c>
      <c r="CT73" s="13">
        <v>18897000</v>
      </c>
      <c r="CU73" s="19">
        <v>12126000</v>
      </c>
      <c r="CV73" s="13">
        <v>1053000</v>
      </c>
      <c r="CW73" s="14">
        <v>478000</v>
      </c>
      <c r="CX73" s="14">
        <v>0</v>
      </c>
      <c r="CY73" s="14">
        <v>923000</v>
      </c>
      <c r="CZ73" s="19">
        <v>0</v>
      </c>
      <c r="DA73" s="13">
        <v>113597281</v>
      </c>
      <c r="DB73" s="14">
        <v>21638000</v>
      </c>
      <c r="DC73" s="14">
        <v>2599000</v>
      </c>
      <c r="DD73" s="14">
        <v>21109000</v>
      </c>
      <c r="DE73" s="14">
        <v>4679000</v>
      </c>
      <c r="DF73" s="14">
        <v>11626000</v>
      </c>
      <c r="DG73" s="14">
        <v>16501000</v>
      </c>
      <c r="DH73" s="19">
        <v>14000</v>
      </c>
      <c r="DI73" s="13">
        <v>2739000</v>
      </c>
      <c r="DJ73" s="14">
        <v>633000</v>
      </c>
      <c r="DK73" s="14">
        <v>205573</v>
      </c>
      <c r="DL73" s="14">
        <v>0</v>
      </c>
      <c r="DM73" s="14">
        <v>4000</v>
      </c>
      <c r="DN73" s="14">
        <v>0</v>
      </c>
      <c r="DO73" s="19">
        <v>5935427</v>
      </c>
      <c r="DP73" s="13">
        <v>49100000</v>
      </c>
      <c r="DQ73" s="14">
        <v>375000</v>
      </c>
      <c r="DR73" s="14">
        <v>514000</v>
      </c>
      <c r="DS73" s="14">
        <v>5004000</v>
      </c>
      <c r="DT73" s="14">
        <v>0</v>
      </c>
      <c r="DU73" s="14">
        <v>7279000</v>
      </c>
      <c r="DV73" s="14">
        <v>4260000</v>
      </c>
      <c r="DW73" s="14">
        <v>60251000</v>
      </c>
      <c r="DX73" s="19">
        <v>0</v>
      </c>
      <c r="DY73" s="14">
        <v>0</v>
      </c>
      <c r="DZ73" s="14">
        <v>0</v>
      </c>
      <c r="EA73" s="14">
        <v>0</v>
      </c>
      <c r="EB73" s="19">
        <v>0</v>
      </c>
      <c r="EC73" s="14">
        <v>0</v>
      </c>
      <c r="ED73" s="14">
        <v>0</v>
      </c>
      <c r="EE73" s="14">
        <v>0</v>
      </c>
      <c r="EF73" s="14">
        <v>18380000</v>
      </c>
      <c r="EG73" s="14">
        <v>900000</v>
      </c>
      <c r="EH73" s="14">
        <v>490000</v>
      </c>
      <c r="EI73" s="14">
        <v>0</v>
      </c>
      <c r="EJ73" s="19">
        <v>11177000</v>
      </c>
      <c r="EK73" s="14">
        <v>-566000</v>
      </c>
      <c r="EL73" s="14">
        <v>-124368000</v>
      </c>
      <c r="EM73" s="19">
        <v>-4351000</v>
      </c>
      <c r="EN73" s="96">
        <v>-85734719</v>
      </c>
    </row>
    <row r="74" spans="1:144" x14ac:dyDescent="0.2">
      <c r="A74" s="4" t="s">
        <v>65</v>
      </c>
      <c r="B74" s="13">
        <v>0</v>
      </c>
      <c r="C74" s="14">
        <v>0</v>
      </c>
      <c r="D74" s="14">
        <v>0</v>
      </c>
      <c r="E74" s="14">
        <v>2411765</v>
      </c>
      <c r="F74" s="96">
        <v>2411765</v>
      </c>
      <c r="G74" s="13">
        <v>0</v>
      </c>
      <c r="H74" s="14">
        <v>0</v>
      </c>
      <c r="I74" s="96">
        <v>0</v>
      </c>
      <c r="J74" s="13">
        <v>0</v>
      </c>
      <c r="K74" s="14">
        <v>0</v>
      </c>
      <c r="L74" s="14">
        <v>0</v>
      </c>
      <c r="M74" s="14">
        <v>8204712</v>
      </c>
      <c r="N74" s="14">
        <v>220464</v>
      </c>
      <c r="O74" s="96">
        <v>8425176</v>
      </c>
      <c r="P74" s="99">
        <v>10836941</v>
      </c>
      <c r="Q74" s="13">
        <v>32665633</v>
      </c>
      <c r="R74" s="14">
        <v>48311553</v>
      </c>
      <c r="S74" s="14">
        <v>206528180</v>
      </c>
      <c r="T74" s="14">
        <v>2730225</v>
      </c>
      <c r="U74" s="14">
        <v>0</v>
      </c>
      <c r="V74" s="14">
        <v>0</v>
      </c>
      <c r="W74" s="14">
        <v>770334</v>
      </c>
      <c r="X74" s="14">
        <v>1146696</v>
      </c>
      <c r="Y74" s="14">
        <v>0</v>
      </c>
      <c r="Z74" s="14">
        <v>0</v>
      </c>
      <c r="AA74" s="14">
        <v>525914</v>
      </c>
      <c r="AB74" s="96">
        <v>292678535</v>
      </c>
      <c r="AC74" s="13">
        <v>4909213</v>
      </c>
      <c r="AD74" s="14">
        <v>7025</v>
      </c>
      <c r="AE74" s="14">
        <v>0</v>
      </c>
      <c r="AF74" s="96">
        <v>4902188</v>
      </c>
      <c r="AG74" s="99">
        <v>308417664</v>
      </c>
      <c r="AH74" s="14">
        <v>749690</v>
      </c>
      <c r="AI74" s="14">
        <v>0</v>
      </c>
      <c r="AJ74" s="14">
        <v>0</v>
      </c>
      <c r="AK74" s="14">
        <v>504914</v>
      </c>
      <c r="AL74" s="14">
        <v>0</v>
      </c>
      <c r="AM74" s="14">
        <v>0</v>
      </c>
      <c r="AN74" s="14">
        <v>0</v>
      </c>
      <c r="AO74" s="96">
        <v>504914</v>
      </c>
      <c r="AP74" s="99">
        <v>1254604</v>
      </c>
      <c r="AQ74" s="14">
        <v>3089021</v>
      </c>
      <c r="AR74" s="14">
        <v>0</v>
      </c>
      <c r="AS74" s="14">
        <v>2746190</v>
      </c>
      <c r="AT74" s="14">
        <v>5577198</v>
      </c>
      <c r="AU74" s="14">
        <v>0</v>
      </c>
      <c r="AV74" s="14">
        <v>0</v>
      </c>
      <c r="AW74" s="102">
        <v>8323388</v>
      </c>
      <c r="AX74" s="14">
        <v>0</v>
      </c>
      <c r="AY74" s="96">
        <v>11412409</v>
      </c>
      <c r="AZ74" s="99">
        <v>12667013</v>
      </c>
      <c r="BA74" s="14">
        <v>93389208</v>
      </c>
      <c r="BB74" s="14">
        <v>202361443</v>
      </c>
      <c r="BC74" s="96">
        <v>295750651</v>
      </c>
      <c r="BD74" s="99">
        <v>308417664</v>
      </c>
      <c r="BE74" s="14">
        <v>16246613</v>
      </c>
      <c r="BF74" s="14">
        <v>3345069</v>
      </c>
      <c r="BG74" s="14">
        <v>3903072</v>
      </c>
      <c r="BH74" s="14">
        <v>6640613</v>
      </c>
      <c r="BI74" s="14">
        <v>0</v>
      </c>
      <c r="BJ74" s="14">
        <v>228732</v>
      </c>
      <c r="BK74" s="14">
        <v>586</v>
      </c>
      <c r="BL74" s="14">
        <v>2940046</v>
      </c>
      <c r="BM74" s="96">
        <v>33304731</v>
      </c>
      <c r="BN74" s="14">
        <v>806327</v>
      </c>
      <c r="BO74" s="14">
        <v>0</v>
      </c>
      <c r="BP74" s="14">
        <v>9360897</v>
      </c>
      <c r="BQ74" s="14">
        <v>0</v>
      </c>
      <c r="BR74" s="14">
        <v>10855698</v>
      </c>
      <c r="BS74" s="14">
        <v>0</v>
      </c>
      <c r="BT74" s="14">
        <v>0</v>
      </c>
      <c r="BU74" s="14">
        <v>36015</v>
      </c>
      <c r="BV74" s="14">
        <v>0</v>
      </c>
      <c r="BW74" s="14">
        <v>0</v>
      </c>
      <c r="BX74" s="14">
        <v>0</v>
      </c>
      <c r="BY74" s="14">
        <v>2315577</v>
      </c>
      <c r="BZ74" s="96">
        <v>23374514</v>
      </c>
      <c r="CA74" s="99">
        <v>9930217</v>
      </c>
      <c r="CB74" s="14">
        <v>584157</v>
      </c>
      <c r="CC74" s="14">
        <v>0</v>
      </c>
      <c r="CD74" s="14">
        <v>0</v>
      </c>
      <c r="CE74" s="14">
        <v>0</v>
      </c>
      <c r="CF74" s="14">
        <v>0</v>
      </c>
      <c r="CG74" s="14">
        <v>0</v>
      </c>
      <c r="CH74" s="14">
        <v>0</v>
      </c>
      <c r="CI74" s="14">
        <v>-13789970</v>
      </c>
      <c r="CJ74" s="96">
        <v>-13205813</v>
      </c>
      <c r="CK74" s="14">
        <v>0</v>
      </c>
      <c r="CL74" s="14">
        <v>0</v>
      </c>
      <c r="CM74" s="14">
        <v>0</v>
      </c>
      <c r="CN74" s="14">
        <v>0</v>
      </c>
      <c r="CO74" s="14">
        <v>0</v>
      </c>
      <c r="CP74" s="14">
        <v>-185720</v>
      </c>
      <c r="CQ74" s="14">
        <v>0</v>
      </c>
      <c r="CR74" s="96">
        <v>-185720</v>
      </c>
      <c r="CS74" s="99">
        <v>-3461316</v>
      </c>
      <c r="CT74" s="13">
        <v>14077793</v>
      </c>
      <c r="CU74" s="19">
        <v>10616477</v>
      </c>
      <c r="CV74" s="13">
        <v>1290552</v>
      </c>
      <c r="CW74" s="14">
        <v>208125</v>
      </c>
      <c r="CX74" s="14">
        <v>80357</v>
      </c>
      <c r="CY74" s="14">
        <v>96722</v>
      </c>
      <c r="CZ74" s="19">
        <v>7592</v>
      </c>
      <c r="DA74" s="13">
        <v>19077636</v>
      </c>
      <c r="DB74" s="14">
        <v>802550</v>
      </c>
      <c r="DC74" s="14">
        <v>0</v>
      </c>
      <c r="DD74" s="14">
        <v>0</v>
      </c>
      <c r="DE74" s="14">
        <v>537718</v>
      </c>
      <c r="DF74" s="14">
        <v>12717330</v>
      </c>
      <c r="DG74" s="14">
        <v>386742</v>
      </c>
      <c r="DH74" s="19">
        <v>748380</v>
      </c>
      <c r="DI74" s="13">
        <v>232886</v>
      </c>
      <c r="DJ74" s="14">
        <v>0</v>
      </c>
      <c r="DK74" s="14">
        <v>112078</v>
      </c>
      <c r="DL74" s="14">
        <v>0</v>
      </c>
      <c r="DM74" s="14">
        <v>0</v>
      </c>
      <c r="DN74" s="14">
        <v>0</v>
      </c>
      <c r="DO74" s="19">
        <v>366706</v>
      </c>
      <c r="DP74" s="13">
        <v>7881187.7999999998</v>
      </c>
      <c r="DQ74" s="14">
        <v>201423</v>
      </c>
      <c r="DR74" s="14">
        <v>175489</v>
      </c>
      <c r="DS74" s="14">
        <v>815758</v>
      </c>
      <c r="DT74" s="14">
        <v>0</v>
      </c>
      <c r="DU74" s="14">
        <v>1204523.2</v>
      </c>
      <c r="DV74" s="14">
        <v>378748</v>
      </c>
      <c r="DW74" s="14">
        <v>11398828</v>
      </c>
      <c r="DX74" s="19">
        <v>0</v>
      </c>
      <c r="DY74" s="14">
        <v>0</v>
      </c>
      <c r="DZ74" s="14">
        <v>0</v>
      </c>
      <c r="EA74" s="14">
        <v>0</v>
      </c>
      <c r="EB74" s="19">
        <v>0</v>
      </c>
      <c r="EC74" s="14">
        <v>0</v>
      </c>
      <c r="ED74" s="14">
        <v>0</v>
      </c>
      <c r="EE74" s="14">
        <v>0</v>
      </c>
      <c r="EF74" s="14">
        <v>5929723</v>
      </c>
      <c r="EG74" s="14">
        <v>0</v>
      </c>
      <c r="EH74" s="14">
        <v>36015</v>
      </c>
      <c r="EI74" s="14">
        <v>0</v>
      </c>
      <c r="EJ74" s="19">
        <v>633556</v>
      </c>
      <c r="EK74" s="14">
        <v>0</v>
      </c>
      <c r="EL74" s="14">
        <v>-2655794</v>
      </c>
      <c r="EM74" s="19">
        <v>72133</v>
      </c>
      <c r="EN74" s="96">
        <v>3743114</v>
      </c>
    </row>
    <row r="75" spans="1:144" x14ac:dyDescent="0.2">
      <c r="A75" s="4" t="s">
        <v>66</v>
      </c>
      <c r="B75" s="13">
        <v>0</v>
      </c>
      <c r="C75" s="14">
        <v>0</v>
      </c>
      <c r="D75" s="14">
        <v>0</v>
      </c>
      <c r="E75" s="14">
        <v>5640445.7800000012</v>
      </c>
      <c r="F75" s="96">
        <v>5640445.7800000012</v>
      </c>
      <c r="G75" s="13">
        <v>0</v>
      </c>
      <c r="H75" s="14">
        <v>0</v>
      </c>
      <c r="I75" s="96">
        <v>0</v>
      </c>
      <c r="J75" s="13">
        <v>0</v>
      </c>
      <c r="K75" s="14">
        <v>0</v>
      </c>
      <c r="L75" s="14">
        <v>0</v>
      </c>
      <c r="M75" s="14">
        <v>48887642.68</v>
      </c>
      <c r="N75" s="14">
        <v>431419</v>
      </c>
      <c r="O75" s="96">
        <v>49319061.68</v>
      </c>
      <c r="P75" s="99">
        <v>54959507.460000001</v>
      </c>
      <c r="Q75" s="13">
        <v>211726279.37</v>
      </c>
      <c r="R75" s="14">
        <v>73194630.170000002</v>
      </c>
      <c r="S75" s="14">
        <v>467712199.69</v>
      </c>
      <c r="T75" s="14">
        <v>4363692.5999999996</v>
      </c>
      <c r="U75" s="14">
        <v>32914361.439999998</v>
      </c>
      <c r="V75" s="14">
        <v>28627794.339999996</v>
      </c>
      <c r="W75" s="14">
        <v>383000</v>
      </c>
      <c r="X75" s="14">
        <v>2057000</v>
      </c>
      <c r="Y75" s="14">
        <v>466000</v>
      </c>
      <c r="Z75" s="14">
        <v>0</v>
      </c>
      <c r="AA75" s="14">
        <v>540092.75</v>
      </c>
      <c r="AB75" s="96">
        <v>821985050.36000001</v>
      </c>
      <c r="AC75" s="13">
        <v>6327558.0300000012</v>
      </c>
      <c r="AD75" s="14">
        <v>120486</v>
      </c>
      <c r="AE75" s="14">
        <v>0</v>
      </c>
      <c r="AF75" s="96">
        <v>6207072.0300000012</v>
      </c>
      <c r="AG75" s="99">
        <v>883151629.85000002</v>
      </c>
      <c r="AH75" s="14">
        <v>3827144.3699999996</v>
      </c>
      <c r="AI75" s="14">
        <v>0</v>
      </c>
      <c r="AJ75" s="14">
        <v>0</v>
      </c>
      <c r="AK75" s="14">
        <v>16284821.810000001</v>
      </c>
      <c r="AL75" s="14">
        <v>0</v>
      </c>
      <c r="AM75" s="14">
        <v>0</v>
      </c>
      <c r="AN75" s="14">
        <v>0</v>
      </c>
      <c r="AO75" s="96">
        <v>16284821.810000001</v>
      </c>
      <c r="AP75" s="99">
        <v>20111966.18</v>
      </c>
      <c r="AQ75" s="14">
        <v>3599337.99</v>
      </c>
      <c r="AR75" s="14">
        <v>0</v>
      </c>
      <c r="AS75" s="14">
        <v>6946620.1499999994</v>
      </c>
      <c r="AT75" s="14">
        <v>11442400.74</v>
      </c>
      <c r="AU75" s="14">
        <v>0</v>
      </c>
      <c r="AV75" s="14">
        <v>0</v>
      </c>
      <c r="AW75" s="102">
        <v>18389020.890000001</v>
      </c>
      <c r="AX75" s="14">
        <v>0</v>
      </c>
      <c r="AY75" s="96">
        <v>21988358.880000003</v>
      </c>
      <c r="AZ75" s="99">
        <v>42100325.060000002</v>
      </c>
      <c r="BA75" s="14">
        <v>460834237.24000007</v>
      </c>
      <c r="BB75" s="14">
        <v>380217067.76999986</v>
      </c>
      <c r="BC75" s="96">
        <v>841051305.00999999</v>
      </c>
      <c r="BD75" s="99">
        <v>883151630.06999993</v>
      </c>
      <c r="BE75" s="14">
        <v>43759000</v>
      </c>
      <c r="BF75" s="14">
        <v>17657000</v>
      </c>
      <c r="BG75" s="14">
        <v>6538000</v>
      </c>
      <c r="BH75" s="14">
        <v>9870000</v>
      </c>
      <c r="BI75" s="14">
        <v>0</v>
      </c>
      <c r="BJ75" s="14">
        <v>1238000</v>
      </c>
      <c r="BK75" s="14">
        <v>0</v>
      </c>
      <c r="BL75" s="14">
        <v>9327000</v>
      </c>
      <c r="BM75" s="96">
        <v>88389000</v>
      </c>
      <c r="BN75" s="14">
        <v>2609000</v>
      </c>
      <c r="BO75" s="14">
        <v>0</v>
      </c>
      <c r="BP75" s="14">
        <v>28364000</v>
      </c>
      <c r="BQ75" s="14">
        <v>0</v>
      </c>
      <c r="BR75" s="14">
        <v>30081000</v>
      </c>
      <c r="BS75" s="14">
        <v>0</v>
      </c>
      <c r="BT75" s="14">
        <v>0</v>
      </c>
      <c r="BU75" s="14">
        <v>1089000</v>
      </c>
      <c r="BV75" s="14">
        <v>695000</v>
      </c>
      <c r="BW75" s="14">
        <v>0</v>
      </c>
      <c r="BX75" s="14">
        <v>1440000</v>
      </c>
      <c r="BY75" s="14">
        <v>0</v>
      </c>
      <c r="BZ75" s="96">
        <v>64278000</v>
      </c>
      <c r="CA75" s="99">
        <v>24111000</v>
      </c>
      <c r="CB75" s="14">
        <v>1052000</v>
      </c>
      <c r="CC75" s="14">
        <v>0</v>
      </c>
      <c r="CD75" s="14">
        <v>0</v>
      </c>
      <c r="CE75" s="14">
        <v>0</v>
      </c>
      <c r="CF75" s="14">
        <v>0</v>
      </c>
      <c r="CG75" s="14">
        <v>0</v>
      </c>
      <c r="CH75" s="14">
        <v>-3670000</v>
      </c>
      <c r="CI75" s="14">
        <v>-17410000</v>
      </c>
      <c r="CJ75" s="96">
        <v>-20028000</v>
      </c>
      <c r="CK75" s="14">
        <v>0</v>
      </c>
      <c r="CL75" s="14">
        <v>0</v>
      </c>
      <c r="CM75" s="14">
        <v>0</v>
      </c>
      <c r="CN75" s="14">
        <v>0</v>
      </c>
      <c r="CO75" s="14">
        <v>0</v>
      </c>
      <c r="CP75" s="14">
        <v>-978000</v>
      </c>
      <c r="CQ75" s="14">
        <v>963000</v>
      </c>
      <c r="CR75" s="96">
        <v>-15000</v>
      </c>
      <c r="CS75" s="99">
        <v>4068000</v>
      </c>
      <c r="CT75" s="13">
        <v>1769000</v>
      </c>
      <c r="CU75" s="19">
        <v>5837000</v>
      </c>
      <c r="CV75" s="13">
        <v>-933000</v>
      </c>
      <c r="CW75" s="14">
        <v>1957000</v>
      </c>
      <c r="CX75" s="14">
        <v>0</v>
      </c>
      <c r="CY75" s="14">
        <v>-1862000</v>
      </c>
      <c r="CZ75" s="19">
        <v>-57000</v>
      </c>
      <c r="DA75" s="13">
        <v>52109397.119999997</v>
      </c>
      <c r="DB75" s="14">
        <v>7682801.790000001</v>
      </c>
      <c r="DC75" s="14">
        <v>0</v>
      </c>
      <c r="DD75" s="14">
        <v>784240.93</v>
      </c>
      <c r="DE75" s="14">
        <v>1791469.4599999995</v>
      </c>
      <c r="DF75" s="14">
        <v>15445236.35</v>
      </c>
      <c r="DG75" s="14">
        <v>6080458.79</v>
      </c>
      <c r="DH75" s="19">
        <v>16970374.73</v>
      </c>
      <c r="DI75" s="13">
        <v>1344827.04</v>
      </c>
      <c r="DJ75" s="14">
        <v>0</v>
      </c>
      <c r="DK75" s="14">
        <v>175129.76</v>
      </c>
      <c r="DL75" s="14">
        <v>0</v>
      </c>
      <c r="DM75" s="14">
        <v>0</v>
      </c>
      <c r="DN75" s="14">
        <v>0</v>
      </c>
      <c r="DO75" s="19">
        <v>0</v>
      </c>
      <c r="DP75" s="13">
        <v>25138863.43</v>
      </c>
      <c r="DQ75" s="14">
        <v>305918.73</v>
      </c>
      <c r="DR75" s="14">
        <v>166766.98000000001</v>
      </c>
      <c r="DS75" s="14">
        <v>2608593.65</v>
      </c>
      <c r="DT75" s="14">
        <v>0</v>
      </c>
      <c r="DU75" s="14">
        <v>2526687.8699999996</v>
      </c>
      <c r="DV75" s="14">
        <v>1273727.6800000002</v>
      </c>
      <c r="DW75" s="14">
        <v>24993196.410000004</v>
      </c>
      <c r="DX75" s="19">
        <v>192062.88</v>
      </c>
      <c r="DY75" s="14">
        <v>0</v>
      </c>
      <c r="DZ75" s="14">
        <v>0</v>
      </c>
      <c r="EA75" s="14">
        <v>0</v>
      </c>
      <c r="EB75" s="19">
        <v>0</v>
      </c>
      <c r="EC75" s="14">
        <v>0</v>
      </c>
      <c r="ED75" s="14">
        <v>0</v>
      </c>
      <c r="EE75" s="14">
        <v>0</v>
      </c>
      <c r="EF75" s="14">
        <v>18588185.469999999</v>
      </c>
      <c r="EG75" s="14">
        <v>0</v>
      </c>
      <c r="EH75" s="14">
        <v>1088794.32</v>
      </c>
      <c r="EI75" s="14">
        <v>0</v>
      </c>
      <c r="EJ75" s="19">
        <v>4546864.67</v>
      </c>
      <c r="EK75" s="14">
        <v>0</v>
      </c>
      <c r="EL75" s="14">
        <v>14425000</v>
      </c>
      <c r="EM75" s="19">
        <v>-16019.820000000065</v>
      </c>
      <c r="EN75" s="96">
        <v>35363254.060000025</v>
      </c>
    </row>
    <row r="76" spans="1:144" x14ac:dyDescent="0.2">
      <c r="A76" s="4" t="s">
        <v>67</v>
      </c>
      <c r="B76" s="13">
        <v>0</v>
      </c>
      <c r="C76" s="14">
        <v>0</v>
      </c>
      <c r="D76" s="14">
        <v>0</v>
      </c>
      <c r="E76" s="14">
        <v>2953737</v>
      </c>
      <c r="F76" s="96">
        <v>2953737</v>
      </c>
      <c r="G76" s="13">
        <v>0</v>
      </c>
      <c r="H76" s="14">
        <v>0</v>
      </c>
      <c r="I76" s="96">
        <v>0</v>
      </c>
      <c r="J76" s="13">
        <v>0</v>
      </c>
      <c r="K76" s="14">
        <v>0</v>
      </c>
      <c r="L76" s="14">
        <v>0</v>
      </c>
      <c r="M76" s="14">
        <v>26625611</v>
      </c>
      <c r="N76" s="14">
        <v>0</v>
      </c>
      <c r="O76" s="96">
        <v>26625611</v>
      </c>
      <c r="P76" s="99">
        <v>29579348</v>
      </c>
      <c r="Q76" s="13">
        <v>64924715</v>
      </c>
      <c r="R76" s="14">
        <v>36157748</v>
      </c>
      <c r="S76" s="14">
        <v>340323319</v>
      </c>
      <c r="T76" s="14">
        <v>6261422</v>
      </c>
      <c r="U76" s="14">
        <v>9792382</v>
      </c>
      <c r="V76" s="14">
        <v>2764800</v>
      </c>
      <c r="W76" s="14">
        <v>141484</v>
      </c>
      <c r="X76" s="14">
        <v>1087232</v>
      </c>
      <c r="Y76" s="14">
        <v>32666</v>
      </c>
      <c r="Z76" s="14">
        <v>0</v>
      </c>
      <c r="AA76" s="14">
        <v>161558</v>
      </c>
      <c r="AB76" s="96">
        <v>461647326</v>
      </c>
      <c r="AC76" s="13">
        <v>3393742</v>
      </c>
      <c r="AD76" s="14">
        <v>240745</v>
      </c>
      <c r="AE76" s="14">
        <v>0</v>
      </c>
      <c r="AF76" s="96">
        <v>3152997</v>
      </c>
      <c r="AG76" s="99">
        <v>494379671</v>
      </c>
      <c r="AH76" s="14">
        <v>238715</v>
      </c>
      <c r="AI76" s="14">
        <v>0</v>
      </c>
      <c r="AJ76" s="14">
        <v>0</v>
      </c>
      <c r="AK76" s="14">
        <v>7922212</v>
      </c>
      <c r="AL76" s="14">
        <v>0</v>
      </c>
      <c r="AM76" s="14">
        <v>0</v>
      </c>
      <c r="AN76" s="14">
        <v>0</v>
      </c>
      <c r="AO76" s="96">
        <v>7922212</v>
      </c>
      <c r="AP76" s="99">
        <v>8160927</v>
      </c>
      <c r="AQ76" s="14">
        <v>2737383</v>
      </c>
      <c r="AR76" s="14">
        <v>0</v>
      </c>
      <c r="AS76" s="14">
        <v>5170183</v>
      </c>
      <c r="AT76" s="14">
        <v>1213407</v>
      </c>
      <c r="AU76" s="14">
        <v>118425</v>
      </c>
      <c r="AV76" s="14">
        <v>0</v>
      </c>
      <c r="AW76" s="102">
        <v>6502015</v>
      </c>
      <c r="AX76" s="14">
        <v>0</v>
      </c>
      <c r="AY76" s="96">
        <v>9239398</v>
      </c>
      <c r="AZ76" s="99">
        <v>17400325</v>
      </c>
      <c r="BA76" s="14">
        <v>298312667</v>
      </c>
      <c r="BB76" s="14">
        <v>178666679</v>
      </c>
      <c r="BC76" s="96">
        <v>476979346</v>
      </c>
      <c r="BD76" s="99">
        <v>494379671</v>
      </c>
      <c r="BE76" s="14">
        <v>24363955</v>
      </c>
      <c r="BF76" s="14">
        <v>7839376</v>
      </c>
      <c r="BG76" s="14">
        <v>6118317</v>
      </c>
      <c r="BH76" s="14">
        <v>8414023</v>
      </c>
      <c r="BI76" s="14">
        <v>0</v>
      </c>
      <c r="BJ76" s="14">
        <v>853635</v>
      </c>
      <c r="BK76" s="14">
        <v>0</v>
      </c>
      <c r="BL76" s="14">
        <v>3876757</v>
      </c>
      <c r="BM76" s="96">
        <v>51466063</v>
      </c>
      <c r="BN76" s="14">
        <v>1685142</v>
      </c>
      <c r="BO76" s="14">
        <v>0</v>
      </c>
      <c r="BP76" s="14">
        <v>17570317</v>
      </c>
      <c r="BQ76" s="14">
        <v>0</v>
      </c>
      <c r="BR76" s="14">
        <v>15560674</v>
      </c>
      <c r="BS76" s="14">
        <v>0</v>
      </c>
      <c r="BT76" s="14">
        <v>0</v>
      </c>
      <c r="BU76" s="14">
        <v>0</v>
      </c>
      <c r="BV76" s="14">
        <v>0</v>
      </c>
      <c r="BW76" s="14">
        <v>0</v>
      </c>
      <c r="BX76" s="14">
        <v>0</v>
      </c>
      <c r="BY76" s="14">
        <v>748425</v>
      </c>
      <c r="BZ76" s="96">
        <v>35564558</v>
      </c>
      <c r="CA76" s="99">
        <v>15901505</v>
      </c>
      <c r="CB76" s="14">
        <v>1180290</v>
      </c>
      <c r="CC76" s="14">
        <v>0</v>
      </c>
      <c r="CD76" s="14">
        <v>0</v>
      </c>
      <c r="CE76" s="14">
        <v>0</v>
      </c>
      <c r="CF76" s="14">
        <v>0</v>
      </c>
      <c r="CG76" s="14">
        <v>0</v>
      </c>
      <c r="CH76" s="14">
        <v>-486854</v>
      </c>
      <c r="CI76" s="14">
        <v>-12155369</v>
      </c>
      <c r="CJ76" s="96">
        <v>-11461933</v>
      </c>
      <c r="CK76" s="14">
        <v>0</v>
      </c>
      <c r="CL76" s="14">
        <v>0</v>
      </c>
      <c r="CM76" s="14">
        <v>0</v>
      </c>
      <c r="CN76" s="14">
        <v>1800000</v>
      </c>
      <c r="CO76" s="14">
        <v>0</v>
      </c>
      <c r="CP76" s="14">
        <v>-827012</v>
      </c>
      <c r="CQ76" s="14">
        <v>0</v>
      </c>
      <c r="CR76" s="96">
        <v>972988</v>
      </c>
      <c r="CS76" s="99">
        <v>5412560</v>
      </c>
      <c r="CT76" s="13">
        <v>2577351</v>
      </c>
      <c r="CU76" s="19">
        <v>7989911</v>
      </c>
      <c r="CV76" s="13">
        <v>-656809</v>
      </c>
      <c r="CW76" s="14">
        <v>121592</v>
      </c>
      <c r="CX76" s="14">
        <v>140932</v>
      </c>
      <c r="CY76" s="14">
        <v>1048037</v>
      </c>
      <c r="CZ76" s="19">
        <v>-67177</v>
      </c>
      <c r="DA76" s="13">
        <v>27691421</v>
      </c>
      <c r="DB76" s="14">
        <v>946545</v>
      </c>
      <c r="DC76" s="14">
        <v>461758</v>
      </c>
      <c r="DD76" s="14">
        <v>255497</v>
      </c>
      <c r="DE76" s="14">
        <v>90275</v>
      </c>
      <c r="DF76" s="14">
        <v>14532340</v>
      </c>
      <c r="DG76" s="14">
        <v>264508</v>
      </c>
      <c r="DH76" s="19">
        <v>475683</v>
      </c>
      <c r="DI76" s="13">
        <v>752538</v>
      </c>
      <c r="DJ76" s="14">
        <v>0</v>
      </c>
      <c r="DK76" s="14">
        <v>101097</v>
      </c>
      <c r="DL76" s="14">
        <v>0</v>
      </c>
      <c r="DM76" s="14">
        <v>0</v>
      </c>
      <c r="DN76" s="14">
        <v>0</v>
      </c>
      <c r="DO76" s="19">
        <v>6587489</v>
      </c>
      <c r="DP76" s="13">
        <v>14743247</v>
      </c>
      <c r="DQ76" s="14">
        <v>236700</v>
      </c>
      <c r="DR76" s="14">
        <v>59504</v>
      </c>
      <c r="DS76" s="14">
        <v>1685142</v>
      </c>
      <c r="DT76" s="14">
        <v>0</v>
      </c>
      <c r="DU76" s="14">
        <v>1355194</v>
      </c>
      <c r="DV76" s="14">
        <v>1351596</v>
      </c>
      <c r="DW76" s="14">
        <v>15136864</v>
      </c>
      <c r="DX76" s="19">
        <v>51072</v>
      </c>
      <c r="DY76" s="14">
        <v>0</v>
      </c>
      <c r="DZ76" s="14">
        <v>0</v>
      </c>
      <c r="EA76" s="14">
        <v>0</v>
      </c>
      <c r="EB76" s="19">
        <v>0</v>
      </c>
      <c r="EC76" s="14">
        <v>0</v>
      </c>
      <c r="ED76" s="14">
        <v>0</v>
      </c>
      <c r="EE76" s="14">
        <v>0</v>
      </c>
      <c r="EF76" s="14">
        <v>8534709</v>
      </c>
      <c r="EG76" s="14">
        <v>0</v>
      </c>
      <c r="EH76" s="14">
        <v>332455</v>
      </c>
      <c r="EI76" s="14">
        <v>0</v>
      </c>
      <c r="EJ76" s="19">
        <v>1277482</v>
      </c>
      <c r="EK76" s="14">
        <v>0</v>
      </c>
      <c r="EL76" s="14">
        <v>7906425</v>
      </c>
      <c r="EM76" s="19">
        <v>0</v>
      </c>
      <c r="EN76" s="96">
        <v>15301611</v>
      </c>
    </row>
    <row r="77" spans="1:144" x14ac:dyDescent="0.2">
      <c r="A77" s="4" t="s">
        <v>68</v>
      </c>
      <c r="B77" s="13">
        <v>0</v>
      </c>
      <c r="C77" s="14">
        <v>0</v>
      </c>
      <c r="D77" s="14">
        <v>0</v>
      </c>
      <c r="E77" s="14">
        <v>23119000</v>
      </c>
      <c r="F77" s="96">
        <v>23119000</v>
      </c>
      <c r="G77" s="13">
        <v>0</v>
      </c>
      <c r="H77" s="14">
        <v>0</v>
      </c>
      <c r="I77" s="96">
        <v>0</v>
      </c>
      <c r="J77" s="13">
        <v>0</v>
      </c>
      <c r="K77" s="14">
        <v>0</v>
      </c>
      <c r="L77" s="14">
        <v>0</v>
      </c>
      <c r="M77" s="14">
        <v>0</v>
      </c>
      <c r="N77" s="14">
        <v>45000</v>
      </c>
      <c r="O77" s="96">
        <v>45000</v>
      </c>
      <c r="P77" s="99">
        <v>23164000</v>
      </c>
      <c r="Q77" s="13">
        <v>12027000</v>
      </c>
      <c r="R77" s="14">
        <v>20718000</v>
      </c>
      <c r="S77" s="14">
        <v>160522000</v>
      </c>
      <c r="T77" s="14">
        <v>3118000</v>
      </c>
      <c r="U77" s="14">
        <v>1075000</v>
      </c>
      <c r="V77" s="14">
        <v>193000</v>
      </c>
      <c r="W77" s="14">
        <v>279000</v>
      </c>
      <c r="X77" s="14">
        <v>1633000</v>
      </c>
      <c r="Y77" s="14">
        <v>0</v>
      </c>
      <c r="Z77" s="14">
        <v>0</v>
      </c>
      <c r="AA77" s="14">
        <v>234000</v>
      </c>
      <c r="AB77" s="96">
        <v>199799000</v>
      </c>
      <c r="AC77" s="13">
        <v>2949000</v>
      </c>
      <c r="AD77" s="14">
        <v>0</v>
      </c>
      <c r="AE77" s="14">
        <v>0</v>
      </c>
      <c r="AF77" s="96">
        <v>2949000</v>
      </c>
      <c r="AG77" s="99">
        <v>225912000</v>
      </c>
      <c r="AH77" s="14">
        <v>333000</v>
      </c>
      <c r="AI77" s="14">
        <v>0</v>
      </c>
      <c r="AJ77" s="14">
        <v>296000</v>
      </c>
      <c r="AK77" s="14">
        <v>11000</v>
      </c>
      <c r="AL77" s="14">
        <v>0</v>
      </c>
      <c r="AM77" s="14">
        <v>0</v>
      </c>
      <c r="AN77" s="14">
        <v>0</v>
      </c>
      <c r="AO77" s="96">
        <v>307000</v>
      </c>
      <c r="AP77" s="99">
        <v>640000</v>
      </c>
      <c r="AQ77" s="14">
        <v>973000</v>
      </c>
      <c r="AR77" s="14">
        <v>0</v>
      </c>
      <c r="AS77" s="14">
        <v>1498000</v>
      </c>
      <c r="AT77" s="14">
        <v>859000</v>
      </c>
      <c r="AU77" s="14">
        <v>0</v>
      </c>
      <c r="AV77" s="14">
        <v>0</v>
      </c>
      <c r="AW77" s="102">
        <v>2357000</v>
      </c>
      <c r="AX77" s="14">
        <v>0</v>
      </c>
      <c r="AY77" s="96">
        <v>3330000</v>
      </c>
      <c r="AZ77" s="99">
        <v>3970000</v>
      </c>
      <c r="BA77" s="14">
        <v>106009000</v>
      </c>
      <c r="BB77" s="14">
        <v>115933000</v>
      </c>
      <c r="BC77" s="96">
        <v>221942000</v>
      </c>
      <c r="BD77" s="99">
        <v>225912000</v>
      </c>
      <c r="BE77" s="14">
        <v>8580000</v>
      </c>
      <c r="BF77" s="14">
        <v>1082000</v>
      </c>
      <c r="BG77" s="14">
        <v>4717000</v>
      </c>
      <c r="BH77" s="14">
        <v>6773000</v>
      </c>
      <c r="BI77" s="14">
        <v>0</v>
      </c>
      <c r="BJ77" s="14">
        <v>559000</v>
      </c>
      <c r="BK77" s="14">
        <v>0</v>
      </c>
      <c r="BL77" s="14">
        <v>264000</v>
      </c>
      <c r="BM77" s="96">
        <v>21975000</v>
      </c>
      <c r="BN77" s="14">
        <v>555000</v>
      </c>
      <c r="BO77" s="14">
        <v>0</v>
      </c>
      <c r="BP77" s="14">
        <v>5408000</v>
      </c>
      <c r="BQ77" s="14">
        <v>0</v>
      </c>
      <c r="BR77" s="14">
        <v>4443000</v>
      </c>
      <c r="BS77" s="14">
        <v>0</v>
      </c>
      <c r="BT77" s="14">
        <v>0</v>
      </c>
      <c r="BU77" s="14">
        <v>0</v>
      </c>
      <c r="BV77" s="14">
        <v>0</v>
      </c>
      <c r="BW77" s="14">
        <v>0</v>
      </c>
      <c r="BX77" s="14">
        <v>0</v>
      </c>
      <c r="BY77" s="14">
        <v>0</v>
      </c>
      <c r="BZ77" s="96">
        <v>10406000</v>
      </c>
      <c r="CA77" s="99">
        <v>11569000</v>
      </c>
      <c r="CB77" s="14">
        <v>63000</v>
      </c>
      <c r="CC77" s="14">
        <v>0</v>
      </c>
      <c r="CD77" s="14">
        <v>0</v>
      </c>
      <c r="CE77" s="14">
        <v>0</v>
      </c>
      <c r="CF77" s="14">
        <v>0</v>
      </c>
      <c r="CG77" s="14">
        <v>0</v>
      </c>
      <c r="CH77" s="14">
        <v>-2990000</v>
      </c>
      <c r="CI77" s="14">
        <v>-6196000</v>
      </c>
      <c r="CJ77" s="96">
        <v>-9123000</v>
      </c>
      <c r="CK77" s="14">
        <v>0</v>
      </c>
      <c r="CL77" s="14">
        <v>0</v>
      </c>
      <c r="CM77" s="14">
        <v>0</v>
      </c>
      <c r="CN77" s="14">
        <v>0</v>
      </c>
      <c r="CO77" s="14">
        <v>0</v>
      </c>
      <c r="CP77" s="14">
        <v>-79000</v>
      </c>
      <c r="CQ77" s="14">
        <v>0</v>
      </c>
      <c r="CR77" s="96">
        <v>-79000</v>
      </c>
      <c r="CS77" s="99">
        <v>2367000</v>
      </c>
      <c r="CT77" s="13">
        <v>2752000</v>
      </c>
      <c r="CU77" s="19">
        <v>5119000</v>
      </c>
      <c r="CV77" s="13">
        <v>1100000</v>
      </c>
      <c r="CW77" s="14">
        <v>175000</v>
      </c>
      <c r="CX77" s="14">
        <v>-126000</v>
      </c>
      <c r="CY77" s="14">
        <v>106000</v>
      </c>
      <c r="CZ77" s="19">
        <v>-73000</v>
      </c>
      <c r="DA77" s="13">
        <v>8820000</v>
      </c>
      <c r="DB77" s="14">
        <v>853000</v>
      </c>
      <c r="DC77" s="14">
        <v>0</v>
      </c>
      <c r="DD77" s="14">
        <v>0</v>
      </c>
      <c r="DE77" s="14">
        <v>229000</v>
      </c>
      <c r="DF77" s="14">
        <v>11490000</v>
      </c>
      <c r="DG77" s="14">
        <v>0</v>
      </c>
      <c r="DH77" s="19">
        <v>0</v>
      </c>
      <c r="DI77" s="13">
        <v>476000</v>
      </c>
      <c r="DJ77" s="14">
        <v>66000</v>
      </c>
      <c r="DK77" s="14">
        <v>63000</v>
      </c>
      <c r="DL77" s="14">
        <v>0</v>
      </c>
      <c r="DM77" s="14">
        <v>0</v>
      </c>
      <c r="DN77" s="14">
        <v>35000</v>
      </c>
      <c r="DO77" s="19">
        <v>931000</v>
      </c>
      <c r="DP77" s="13">
        <v>4951000</v>
      </c>
      <c r="DQ77" s="14">
        <v>0</v>
      </c>
      <c r="DR77" s="14">
        <v>27000</v>
      </c>
      <c r="DS77" s="14">
        <v>555000</v>
      </c>
      <c r="DT77" s="14">
        <v>0</v>
      </c>
      <c r="DU77" s="14">
        <v>574000</v>
      </c>
      <c r="DV77" s="14">
        <v>70000</v>
      </c>
      <c r="DW77" s="14">
        <v>4366000</v>
      </c>
      <c r="DX77" s="19">
        <v>3000</v>
      </c>
      <c r="DY77" s="14">
        <v>0</v>
      </c>
      <c r="DZ77" s="14">
        <v>0</v>
      </c>
      <c r="EA77" s="14">
        <v>0</v>
      </c>
      <c r="EB77" s="19">
        <v>0</v>
      </c>
      <c r="EC77" s="14">
        <v>0</v>
      </c>
      <c r="ED77" s="14">
        <v>0</v>
      </c>
      <c r="EE77" s="14">
        <v>0</v>
      </c>
      <c r="EF77" s="14">
        <v>3886000</v>
      </c>
      <c r="EG77" s="14">
        <v>125000</v>
      </c>
      <c r="EH77" s="14">
        <v>29000</v>
      </c>
      <c r="EI77" s="14">
        <v>0</v>
      </c>
      <c r="EJ77" s="19">
        <v>247000</v>
      </c>
      <c r="EK77" s="14">
        <v>0</v>
      </c>
      <c r="EL77" s="14">
        <v>0</v>
      </c>
      <c r="EM77" s="19">
        <v>57000</v>
      </c>
      <c r="EN77" s="96">
        <v>8187000</v>
      </c>
    </row>
    <row r="78" spans="1:144" x14ac:dyDescent="0.2">
      <c r="A78" s="4" t="s">
        <v>69</v>
      </c>
      <c r="B78" s="13">
        <v>0</v>
      </c>
      <c r="C78" s="14">
        <v>0</v>
      </c>
      <c r="D78" s="14">
        <v>0</v>
      </c>
      <c r="E78" s="14">
        <v>6129000</v>
      </c>
      <c r="F78" s="96">
        <v>6129000</v>
      </c>
      <c r="G78" s="13">
        <v>0</v>
      </c>
      <c r="H78" s="14">
        <v>4000</v>
      </c>
      <c r="I78" s="96">
        <v>4000</v>
      </c>
      <c r="J78" s="13">
        <v>0</v>
      </c>
      <c r="K78" s="14">
        <v>10000</v>
      </c>
      <c r="L78" s="14">
        <v>0</v>
      </c>
      <c r="M78" s="14">
        <v>14810000</v>
      </c>
      <c r="N78" s="14">
        <v>0</v>
      </c>
      <c r="O78" s="96">
        <v>14820000</v>
      </c>
      <c r="P78" s="99">
        <v>20953000</v>
      </c>
      <c r="Q78" s="13">
        <v>62563000</v>
      </c>
      <c r="R78" s="14">
        <v>33269000</v>
      </c>
      <c r="S78" s="14">
        <v>427556000</v>
      </c>
      <c r="T78" s="14">
        <v>11602000</v>
      </c>
      <c r="U78" s="14">
        <v>0</v>
      </c>
      <c r="V78" s="14">
        <v>1369000</v>
      </c>
      <c r="W78" s="14">
        <v>695000</v>
      </c>
      <c r="X78" s="14">
        <v>20205000</v>
      </c>
      <c r="Y78" s="14">
        <v>286000</v>
      </c>
      <c r="Z78" s="14">
        <v>0</v>
      </c>
      <c r="AA78" s="14">
        <v>2110000</v>
      </c>
      <c r="AB78" s="96">
        <v>559655000</v>
      </c>
      <c r="AC78" s="13">
        <v>7726000</v>
      </c>
      <c r="AD78" s="14">
        <v>0</v>
      </c>
      <c r="AE78" s="14">
        <v>0</v>
      </c>
      <c r="AF78" s="96">
        <v>7726000</v>
      </c>
      <c r="AG78" s="99">
        <v>588334000</v>
      </c>
      <c r="AH78" s="14">
        <v>1488000</v>
      </c>
      <c r="AI78" s="14">
        <v>0</v>
      </c>
      <c r="AJ78" s="14">
        <v>0</v>
      </c>
      <c r="AK78" s="14">
        <v>8185000</v>
      </c>
      <c r="AL78" s="14">
        <v>0</v>
      </c>
      <c r="AM78" s="14">
        <v>0</v>
      </c>
      <c r="AN78" s="14">
        <v>0</v>
      </c>
      <c r="AO78" s="96">
        <v>8185000</v>
      </c>
      <c r="AP78" s="99">
        <v>9673000</v>
      </c>
      <c r="AQ78" s="14">
        <v>8174000</v>
      </c>
      <c r="AR78" s="14">
        <v>0</v>
      </c>
      <c r="AS78" s="14">
        <v>5836000</v>
      </c>
      <c r="AT78" s="14">
        <v>15864000</v>
      </c>
      <c r="AU78" s="14">
        <v>0</v>
      </c>
      <c r="AV78" s="14">
        <v>0</v>
      </c>
      <c r="AW78" s="102">
        <v>21700000</v>
      </c>
      <c r="AX78" s="14">
        <v>0</v>
      </c>
      <c r="AY78" s="96">
        <v>29874000</v>
      </c>
      <c r="AZ78" s="99">
        <v>39547000</v>
      </c>
      <c r="BA78" s="14">
        <v>178361000</v>
      </c>
      <c r="BB78" s="14">
        <v>370426000</v>
      </c>
      <c r="BC78" s="96">
        <v>548787000</v>
      </c>
      <c r="BD78" s="99">
        <v>588334000</v>
      </c>
      <c r="BE78" s="14">
        <v>32119000</v>
      </c>
      <c r="BF78" s="14">
        <v>6225000</v>
      </c>
      <c r="BG78" s="14">
        <v>13061000</v>
      </c>
      <c r="BH78" s="14">
        <v>6565000</v>
      </c>
      <c r="BI78" s="14">
        <v>0</v>
      </c>
      <c r="BJ78" s="14">
        <v>705000</v>
      </c>
      <c r="BK78" s="14">
        <v>0</v>
      </c>
      <c r="BL78" s="14">
        <v>2820000</v>
      </c>
      <c r="BM78" s="96">
        <v>61495000</v>
      </c>
      <c r="BN78" s="14">
        <v>1871000</v>
      </c>
      <c r="BO78" s="14">
        <v>0</v>
      </c>
      <c r="BP78" s="14">
        <v>21156000</v>
      </c>
      <c r="BQ78" s="14">
        <v>0</v>
      </c>
      <c r="BR78" s="14">
        <v>16845000</v>
      </c>
      <c r="BS78" s="14">
        <v>0</v>
      </c>
      <c r="BT78" s="14">
        <v>0</v>
      </c>
      <c r="BU78" s="14">
        <v>371000</v>
      </c>
      <c r="BV78" s="14">
        <v>0</v>
      </c>
      <c r="BW78" s="14">
        <v>0</v>
      </c>
      <c r="BX78" s="14">
        <v>0</v>
      </c>
      <c r="BY78" s="14">
        <v>0</v>
      </c>
      <c r="BZ78" s="96">
        <v>40243000</v>
      </c>
      <c r="CA78" s="99">
        <v>21252000</v>
      </c>
      <c r="CB78" s="14">
        <v>1092000</v>
      </c>
      <c r="CC78" s="14">
        <v>0</v>
      </c>
      <c r="CD78" s="14">
        <v>0</v>
      </c>
      <c r="CE78" s="14">
        <v>0</v>
      </c>
      <c r="CF78" s="14">
        <v>0</v>
      </c>
      <c r="CG78" s="14">
        <v>0</v>
      </c>
      <c r="CH78" s="14">
        <v>5023000</v>
      </c>
      <c r="CI78" s="14">
        <v>-32826000</v>
      </c>
      <c r="CJ78" s="96">
        <v>-26711000</v>
      </c>
      <c r="CK78" s="14">
        <v>0</v>
      </c>
      <c r="CL78" s="14">
        <v>0</v>
      </c>
      <c r="CM78" s="14">
        <v>0</v>
      </c>
      <c r="CN78" s="14">
        <v>0</v>
      </c>
      <c r="CO78" s="14">
        <v>0</v>
      </c>
      <c r="CP78" s="14">
        <v>-552000</v>
      </c>
      <c r="CQ78" s="14">
        <v>0</v>
      </c>
      <c r="CR78" s="96">
        <v>-552000</v>
      </c>
      <c r="CS78" s="99">
        <v>-6011000</v>
      </c>
      <c r="CT78" s="13">
        <v>12140000</v>
      </c>
      <c r="CU78" s="19">
        <v>6129000</v>
      </c>
      <c r="CV78" s="13">
        <v>-2002000</v>
      </c>
      <c r="CW78" s="14">
        <v>161000</v>
      </c>
      <c r="CX78" s="14">
        <v>1187000</v>
      </c>
      <c r="CY78" s="14">
        <v>3209000</v>
      </c>
      <c r="CZ78" s="19">
        <v>-1000</v>
      </c>
      <c r="DA78" s="13">
        <v>32189000</v>
      </c>
      <c r="DB78" s="14">
        <v>8041000</v>
      </c>
      <c r="DC78" s="14">
        <v>1312000</v>
      </c>
      <c r="DD78" s="14">
        <v>341000</v>
      </c>
      <c r="DE78" s="14">
        <v>861000</v>
      </c>
      <c r="DF78" s="14">
        <v>19626000</v>
      </c>
      <c r="DG78" s="14">
        <v>593000</v>
      </c>
      <c r="DH78" s="19">
        <v>1175000</v>
      </c>
      <c r="DI78" s="13">
        <v>705000</v>
      </c>
      <c r="DJ78" s="14">
        <v>0</v>
      </c>
      <c r="DK78" s="14">
        <v>0</v>
      </c>
      <c r="DL78" s="14">
        <v>0</v>
      </c>
      <c r="DM78" s="14">
        <v>0</v>
      </c>
      <c r="DN78" s="14">
        <v>0</v>
      </c>
      <c r="DO78" s="19">
        <v>213000</v>
      </c>
      <c r="DP78" s="13">
        <v>17834000</v>
      </c>
      <c r="DQ78" s="14">
        <v>271000</v>
      </c>
      <c r="DR78" s="14">
        <v>59000</v>
      </c>
      <c r="DS78" s="14">
        <v>1871000</v>
      </c>
      <c r="DT78" s="14">
        <v>0</v>
      </c>
      <c r="DU78" s="14">
        <v>2927000</v>
      </c>
      <c r="DV78" s="14">
        <v>595000</v>
      </c>
      <c r="DW78" s="14">
        <v>19268000</v>
      </c>
      <c r="DX78" s="19">
        <v>28000</v>
      </c>
      <c r="DY78" s="14">
        <v>0</v>
      </c>
      <c r="DZ78" s="14">
        <v>0</v>
      </c>
      <c r="EA78" s="14">
        <v>0</v>
      </c>
      <c r="EB78" s="19">
        <v>0</v>
      </c>
      <c r="EC78" s="14">
        <v>0</v>
      </c>
      <c r="ED78" s="14">
        <v>0</v>
      </c>
      <c r="EE78" s="14">
        <v>0</v>
      </c>
      <c r="EF78" s="14">
        <v>16783000</v>
      </c>
      <c r="EG78" s="14">
        <v>315000</v>
      </c>
      <c r="EH78" s="14">
        <v>1558000</v>
      </c>
      <c r="EI78" s="14">
        <v>0</v>
      </c>
      <c r="EJ78" s="19">
        <v>73000</v>
      </c>
      <c r="EK78" s="14">
        <v>0</v>
      </c>
      <c r="EL78" s="14">
        <v>5329000</v>
      </c>
      <c r="EM78" s="19">
        <v>-56000</v>
      </c>
      <c r="EN78" s="96">
        <v>8747000</v>
      </c>
    </row>
    <row r="79" spans="1:144" x14ac:dyDescent="0.2">
      <c r="A79" s="4" t="s">
        <v>70</v>
      </c>
      <c r="B79" s="13">
        <v>0</v>
      </c>
      <c r="C79" s="14">
        <v>0</v>
      </c>
      <c r="D79" s="14">
        <v>0</v>
      </c>
      <c r="E79" s="14">
        <v>6696000</v>
      </c>
      <c r="F79" s="96">
        <v>6696000</v>
      </c>
      <c r="G79" s="13">
        <v>0</v>
      </c>
      <c r="H79" s="14">
        <v>0</v>
      </c>
      <c r="I79" s="96">
        <v>0</v>
      </c>
      <c r="J79" s="13">
        <v>0</v>
      </c>
      <c r="K79" s="14">
        <v>0</v>
      </c>
      <c r="L79" s="14">
        <v>0</v>
      </c>
      <c r="M79" s="14">
        <v>12000000</v>
      </c>
      <c r="N79" s="14">
        <v>635000</v>
      </c>
      <c r="O79" s="96">
        <v>12635000</v>
      </c>
      <c r="P79" s="99">
        <v>19331000</v>
      </c>
      <c r="Q79" s="13">
        <v>161948000</v>
      </c>
      <c r="R79" s="14">
        <v>133070000</v>
      </c>
      <c r="S79" s="14">
        <v>308903000</v>
      </c>
      <c r="T79" s="14">
        <v>4571000</v>
      </c>
      <c r="U79" s="14">
        <v>17882000</v>
      </c>
      <c r="V79" s="14">
        <v>0</v>
      </c>
      <c r="W79" s="14">
        <v>700000</v>
      </c>
      <c r="X79" s="14">
        <v>3474000</v>
      </c>
      <c r="Y79" s="14">
        <v>0</v>
      </c>
      <c r="Z79" s="14">
        <v>61000</v>
      </c>
      <c r="AA79" s="14">
        <v>177000</v>
      </c>
      <c r="AB79" s="96">
        <v>630786000</v>
      </c>
      <c r="AC79" s="13">
        <v>5087000</v>
      </c>
      <c r="AD79" s="14">
        <v>502000</v>
      </c>
      <c r="AE79" s="14">
        <v>0</v>
      </c>
      <c r="AF79" s="96">
        <v>4585000</v>
      </c>
      <c r="AG79" s="99">
        <v>654702000</v>
      </c>
      <c r="AH79" s="14">
        <v>1101000</v>
      </c>
      <c r="AI79" s="14">
        <v>0</v>
      </c>
      <c r="AJ79" s="14">
        <v>0</v>
      </c>
      <c r="AK79" s="14">
        <v>10036000</v>
      </c>
      <c r="AL79" s="14">
        <v>0</v>
      </c>
      <c r="AM79" s="14">
        <v>0</v>
      </c>
      <c r="AN79" s="14">
        <v>0</v>
      </c>
      <c r="AO79" s="96">
        <v>10036000</v>
      </c>
      <c r="AP79" s="99">
        <v>11137000</v>
      </c>
      <c r="AQ79" s="14">
        <v>4255000</v>
      </c>
      <c r="AR79" s="14">
        <v>0</v>
      </c>
      <c r="AS79" s="14">
        <v>7018000</v>
      </c>
      <c r="AT79" s="14">
        <v>788000</v>
      </c>
      <c r="AU79" s="14">
        <v>0</v>
      </c>
      <c r="AV79" s="14">
        <v>0</v>
      </c>
      <c r="AW79" s="102">
        <v>7806000</v>
      </c>
      <c r="AX79" s="14">
        <v>0</v>
      </c>
      <c r="AY79" s="96">
        <v>12061000</v>
      </c>
      <c r="AZ79" s="99">
        <v>23198000</v>
      </c>
      <c r="BA79" s="14">
        <v>232679000</v>
      </c>
      <c r="BB79" s="14">
        <v>398825000</v>
      </c>
      <c r="BC79" s="96">
        <v>631504000</v>
      </c>
      <c r="BD79" s="99">
        <v>654702000</v>
      </c>
      <c r="BE79" s="14">
        <v>32415000</v>
      </c>
      <c r="BF79" s="14">
        <v>24938000</v>
      </c>
      <c r="BG79" s="14">
        <v>15586000</v>
      </c>
      <c r="BH79" s="14">
        <v>7158000</v>
      </c>
      <c r="BI79" s="14">
        <v>0</v>
      </c>
      <c r="BJ79" s="14">
        <v>245000</v>
      </c>
      <c r="BK79" s="14">
        <v>0</v>
      </c>
      <c r="BL79" s="14">
        <v>775000</v>
      </c>
      <c r="BM79" s="96">
        <v>81117000</v>
      </c>
      <c r="BN79" s="14">
        <v>2731000</v>
      </c>
      <c r="BO79" s="14">
        <v>0</v>
      </c>
      <c r="BP79" s="14">
        <v>30451000</v>
      </c>
      <c r="BQ79" s="14">
        <v>0</v>
      </c>
      <c r="BR79" s="14">
        <v>25486346</v>
      </c>
      <c r="BS79" s="14">
        <v>0</v>
      </c>
      <c r="BT79" s="14">
        <v>0</v>
      </c>
      <c r="BU79" s="14">
        <v>310000</v>
      </c>
      <c r="BV79" s="14">
        <v>704654</v>
      </c>
      <c r="BW79" s="14">
        <v>0</v>
      </c>
      <c r="BX79" s="14">
        <v>0</v>
      </c>
      <c r="BY79" s="14">
        <v>951000</v>
      </c>
      <c r="BZ79" s="96">
        <v>60634000</v>
      </c>
      <c r="CA79" s="99">
        <v>20483000</v>
      </c>
      <c r="CB79" s="14">
        <v>280000</v>
      </c>
      <c r="CC79" s="14">
        <v>0</v>
      </c>
      <c r="CD79" s="14">
        <v>0</v>
      </c>
      <c r="CE79" s="14">
        <v>0</v>
      </c>
      <c r="CF79" s="14">
        <v>0</v>
      </c>
      <c r="CG79" s="14">
        <v>0</v>
      </c>
      <c r="CH79" s="14">
        <v>-4000000</v>
      </c>
      <c r="CI79" s="14">
        <v>-17934000</v>
      </c>
      <c r="CJ79" s="96">
        <v>-21654000</v>
      </c>
      <c r="CK79" s="14">
        <v>0</v>
      </c>
      <c r="CL79" s="14">
        <v>0</v>
      </c>
      <c r="CM79" s="14">
        <v>0</v>
      </c>
      <c r="CN79" s="14">
        <v>5500000</v>
      </c>
      <c r="CO79" s="14">
        <v>0</v>
      </c>
      <c r="CP79" s="14">
        <v>-1543000</v>
      </c>
      <c r="CQ79" s="14">
        <v>340000</v>
      </c>
      <c r="CR79" s="96">
        <v>4297000</v>
      </c>
      <c r="CS79" s="99">
        <v>3126000</v>
      </c>
      <c r="CT79" s="13">
        <v>3570000</v>
      </c>
      <c r="CU79" s="19">
        <v>6696000</v>
      </c>
      <c r="CV79" s="13">
        <v>406000</v>
      </c>
      <c r="CW79" s="14">
        <v>-16000</v>
      </c>
      <c r="CX79" s="14">
        <v>-3000</v>
      </c>
      <c r="CY79" s="14">
        <v>4411000</v>
      </c>
      <c r="CZ79" s="19">
        <v>2000</v>
      </c>
      <c r="DA79" s="13">
        <v>38185000</v>
      </c>
      <c r="DB79" s="14">
        <v>14972770</v>
      </c>
      <c r="DC79" s="14">
        <v>305000</v>
      </c>
      <c r="DD79" s="14">
        <v>641000</v>
      </c>
      <c r="DE79" s="14">
        <v>1213000</v>
      </c>
      <c r="DF79" s="14">
        <v>22933000</v>
      </c>
      <c r="DG79" s="14">
        <v>1739000</v>
      </c>
      <c r="DH79" s="19">
        <v>4629000</v>
      </c>
      <c r="DI79" s="13">
        <v>233000</v>
      </c>
      <c r="DJ79" s="14">
        <v>693230</v>
      </c>
      <c r="DK79" s="14">
        <v>79000</v>
      </c>
      <c r="DL79" s="14">
        <v>0</v>
      </c>
      <c r="DM79" s="14">
        <v>0</v>
      </c>
      <c r="DN79" s="14">
        <v>2956000</v>
      </c>
      <c r="DO79" s="19">
        <v>499000</v>
      </c>
      <c r="DP79" s="13">
        <v>25573730</v>
      </c>
      <c r="DQ79" s="14">
        <v>266000</v>
      </c>
      <c r="DR79" s="14">
        <v>296000</v>
      </c>
      <c r="DS79" s="14">
        <v>2731000</v>
      </c>
      <c r="DT79" s="14">
        <v>0</v>
      </c>
      <c r="DU79" s="14">
        <v>3797270</v>
      </c>
      <c r="DV79" s="14">
        <v>796000</v>
      </c>
      <c r="DW79" s="14">
        <v>27566000</v>
      </c>
      <c r="DX79" s="19">
        <v>332000</v>
      </c>
      <c r="DY79" s="14">
        <v>0</v>
      </c>
      <c r="DZ79" s="14">
        <v>0</v>
      </c>
      <c r="EA79" s="14">
        <v>0</v>
      </c>
      <c r="EB79" s="19">
        <v>0</v>
      </c>
      <c r="EC79" s="14">
        <v>0</v>
      </c>
      <c r="ED79" s="14">
        <v>0</v>
      </c>
      <c r="EE79" s="14">
        <v>0</v>
      </c>
      <c r="EF79" s="14">
        <v>11750000</v>
      </c>
      <c r="EG79" s="14">
        <v>0</v>
      </c>
      <c r="EH79" s="14">
        <v>310000</v>
      </c>
      <c r="EI79" s="14">
        <v>0</v>
      </c>
      <c r="EJ79" s="19">
        <v>523000</v>
      </c>
      <c r="EK79" s="14">
        <v>0</v>
      </c>
      <c r="EL79" s="14">
        <v>-34982000</v>
      </c>
      <c r="EM79" s="19">
        <v>-1166000</v>
      </c>
      <c r="EN79" s="96">
        <v>-21011000</v>
      </c>
    </row>
    <row r="80" spans="1:144" x14ac:dyDescent="0.2">
      <c r="A80" s="4" t="s">
        <v>71</v>
      </c>
      <c r="B80" s="13">
        <v>0</v>
      </c>
      <c r="C80" s="14">
        <v>0</v>
      </c>
      <c r="D80" s="14">
        <v>0</v>
      </c>
      <c r="E80" s="14">
        <v>13947000</v>
      </c>
      <c r="F80" s="96">
        <v>13947000</v>
      </c>
      <c r="G80" s="13">
        <v>0</v>
      </c>
      <c r="H80" s="14">
        <v>0</v>
      </c>
      <c r="I80" s="96">
        <v>0</v>
      </c>
      <c r="J80" s="13">
        <v>0</v>
      </c>
      <c r="K80" s="14">
        <v>0</v>
      </c>
      <c r="L80" s="14">
        <v>0</v>
      </c>
      <c r="M80" s="14">
        <v>82884000</v>
      </c>
      <c r="N80" s="14">
        <v>0</v>
      </c>
      <c r="O80" s="96">
        <v>82884000</v>
      </c>
      <c r="P80" s="99">
        <v>96831000</v>
      </c>
      <c r="Q80" s="13">
        <v>126655000</v>
      </c>
      <c r="R80" s="14">
        <v>79545000</v>
      </c>
      <c r="S80" s="14">
        <v>655682000</v>
      </c>
      <c r="T80" s="14">
        <v>5859000</v>
      </c>
      <c r="U80" s="14">
        <v>7472000</v>
      </c>
      <c r="V80" s="14">
        <v>2138000</v>
      </c>
      <c r="W80" s="14">
        <v>602000</v>
      </c>
      <c r="X80" s="14">
        <v>5104000</v>
      </c>
      <c r="Y80" s="14">
        <v>0</v>
      </c>
      <c r="Z80" s="14">
        <v>131000</v>
      </c>
      <c r="AA80" s="14">
        <v>0</v>
      </c>
      <c r="AB80" s="96">
        <v>883188000</v>
      </c>
      <c r="AC80" s="13">
        <v>11587000</v>
      </c>
      <c r="AD80" s="14">
        <v>1507000</v>
      </c>
      <c r="AE80" s="14">
        <v>0</v>
      </c>
      <c r="AF80" s="96">
        <v>10080000</v>
      </c>
      <c r="AG80" s="99">
        <v>990099000</v>
      </c>
      <c r="AH80" s="14">
        <v>2148000</v>
      </c>
      <c r="AI80" s="14">
        <v>0</v>
      </c>
      <c r="AJ80" s="14">
        <v>0</v>
      </c>
      <c r="AK80" s="14">
        <v>0</v>
      </c>
      <c r="AL80" s="14">
        <v>0</v>
      </c>
      <c r="AM80" s="14">
        <v>6289000</v>
      </c>
      <c r="AN80" s="14">
        <v>1315000</v>
      </c>
      <c r="AO80" s="96">
        <v>7604000</v>
      </c>
      <c r="AP80" s="99">
        <v>9752000</v>
      </c>
      <c r="AQ80" s="14">
        <v>5802000</v>
      </c>
      <c r="AR80" s="14">
        <v>0</v>
      </c>
      <c r="AS80" s="14">
        <v>6488000</v>
      </c>
      <c r="AT80" s="14">
        <v>17390000</v>
      </c>
      <c r="AU80" s="14">
        <v>0</v>
      </c>
      <c r="AV80" s="14">
        <v>0</v>
      </c>
      <c r="AW80" s="102">
        <v>23878000</v>
      </c>
      <c r="AX80" s="14">
        <v>0</v>
      </c>
      <c r="AY80" s="96">
        <v>29680000</v>
      </c>
      <c r="AZ80" s="99">
        <v>39432000</v>
      </c>
      <c r="BA80" s="14">
        <v>389170000</v>
      </c>
      <c r="BB80" s="14">
        <v>561497000</v>
      </c>
      <c r="BC80" s="96">
        <v>950667000</v>
      </c>
      <c r="BD80" s="99">
        <v>990099000</v>
      </c>
      <c r="BE80" s="14">
        <v>55703958</v>
      </c>
      <c r="BF80" s="14">
        <v>14846042</v>
      </c>
      <c r="BG80" s="14">
        <v>17843000</v>
      </c>
      <c r="BH80" s="14">
        <v>21099000</v>
      </c>
      <c r="BI80" s="14">
        <v>0</v>
      </c>
      <c r="BJ80" s="14">
        <v>2027000</v>
      </c>
      <c r="BK80" s="14">
        <v>0</v>
      </c>
      <c r="BL80" s="14">
        <v>9062000</v>
      </c>
      <c r="BM80" s="96">
        <v>120581000</v>
      </c>
      <c r="BN80" s="14">
        <v>2148000</v>
      </c>
      <c r="BO80" s="14">
        <v>0</v>
      </c>
      <c r="BP80" s="14">
        <v>23302000</v>
      </c>
      <c r="BQ80" s="14">
        <v>0</v>
      </c>
      <c r="BR80" s="14">
        <v>29421685</v>
      </c>
      <c r="BS80" s="14">
        <v>0</v>
      </c>
      <c r="BT80" s="14">
        <v>0</v>
      </c>
      <c r="BU80" s="14">
        <v>355000</v>
      </c>
      <c r="BV80" s="14">
        <v>1035000</v>
      </c>
      <c r="BW80" s="14">
        <v>0</v>
      </c>
      <c r="BX80" s="14">
        <v>982315</v>
      </c>
      <c r="BY80" s="14">
        <v>5639000</v>
      </c>
      <c r="BZ80" s="96">
        <v>62883000</v>
      </c>
      <c r="CA80" s="99">
        <v>57698000</v>
      </c>
      <c r="CB80" s="14">
        <v>634000</v>
      </c>
      <c r="CC80" s="14">
        <v>0</v>
      </c>
      <c r="CD80" s="14">
        <v>0</v>
      </c>
      <c r="CE80" s="14">
        <v>0</v>
      </c>
      <c r="CF80" s="14">
        <v>0</v>
      </c>
      <c r="CG80" s="14">
        <v>0</v>
      </c>
      <c r="CH80" s="14">
        <v>-15374000</v>
      </c>
      <c r="CI80" s="14">
        <v>-33604000</v>
      </c>
      <c r="CJ80" s="96">
        <v>-48344000</v>
      </c>
      <c r="CK80" s="14">
        <v>0</v>
      </c>
      <c r="CL80" s="14">
        <v>0</v>
      </c>
      <c r="CM80" s="14">
        <v>0</v>
      </c>
      <c r="CN80" s="14">
        <v>0</v>
      </c>
      <c r="CO80" s="14">
        <v>0</v>
      </c>
      <c r="CP80" s="14">
        <v>-288000</v>
      </c>
      <c r="CQ80" s="14">
        <v>0</v>
      </c>
      <c r="CR80" s="96">
        <v>-288000</v>
      </c>
      <c r="CS80" s="99">
        <v>9066000</v>
      </c>
      <c r="CT80" s="13">
        <v>51546000</v>
      </c>
      <c r="CU80" s="19">
        <v>60612000</v>
      </c>
      <c r="CV80" s="13">
        <v>284000</v>
      </c>
      <c r="CW80" s="14">
        <v>872000</v>
      </c>
      <c r="CX80" s="14">
        <v>187000</v>
      </c>
      <c r="CY80" s="14">
        <v>592000</v>
      </c>
      <c r="CZ80" s="19">
        <v>0</v>
      </c>
      <c r="DA80" s="13">
        <v>61558642</v>
      </c>
      <c r="DB80" s="14">
        <v>0</v>
      </c>
      <c r="DC80" s="14">
        <v>0</v>
      </c>
      <c r="DD80" s="14">
        <v>68858</v>
      </c>
      <c r="DE80" s="14">
        <v>706511</v>
      </c>
      <c r="DF80" s="14">
        <v>39332937</v>
      </c>
      <c r="DG80" s="14">
        <v>1614962</v>
      </c>
      <c r="DH80" s="19">
        <v>611413</v>
      </c>
      <c r="DI80" s="13">
        <v>2027349</v>
      </c>
      <c r="DJ80" s="14">
        <v>0</v>
      </c>
      <c r="DK80" s="14">
        <v>357435</v>
      </c>
      <c r="DL80" s="14">
        <v>0</v>
      </c>
      <c r="DM80" s="14">
        <v>0</v>
      </c>
      <c r="DN80" s="14">
        <v>0</v>
      </c>
      <c r="DO80" s="19">
        <v>8654319</v>
      </c>
      <c r="DP80" s="13">
        <v>20062705</v>
      </c>
      <c r="DQ80" s="14">
        <v>309998</v>
      </c>
      <c r="DR80" s="14">
        <v>195299</v>
      </c>
      <c r="DS80" s="14">
        <v>2147763</v>
      </c>
      <c r="DT80" s="14">
        <v>0</v>
      </c>
      <c r="DU80" s="14">
        <v>2653501</v>
      </c>
      <c r="DV80" s="14">
        <v>631211</v>
      </c>
      <c r="DW80" s="14">
        <v>27966606</v>
      </c>
      <c r="DX80" s="19">
        <v>110290</v>
      </c>
      <c r="DY80" s="14">
        <v>391967</v>
      </c>
      <c r="DZ80" s="14">
        <v>590348</v>
      </c>
      <c r="EA80" s="14">
        <v>1853494</v>
      </c>
      <c r="EB80" s="19">
        <v>0</v>
      </c>
      <c r="EC80" s="14">
        <v>0</v>
      </c>
      <c r="ED80" s="14">
        <v>0</v>
      </c>
      <c r="EE80" s="14">
        <v>0</v>
      </c>
      <c r="EF80" s="14">
        <v>21043721</v>
      </c>
      <c r="EG80" s="14">
        <v>556713</v>
      </c>
      <c r="EH80" s="14">
        <v>354805</v>
      </c>
      <c r="EI80" s="14">
        <v>0</v>
      </c>
      <c r="EJ80" s="19">
        <v>1316755</v>
      </c>
      <c r="EK80" s="14">
        <v>47226</v>
      </c>
      <c r="EL80" s="14">
        <v>-21728000</v>
      </c>
      <c r="EM80" s="19">
        <v>-1119476</v>
      </c>
      <c r="EN80" s="96">
        <v>11947000</v>
      </c>
    </row>
    <row r="81" spans="1:144" x14ac:dyDescent="0.2">
      <c r="A81" s="4" t="s">
        <v>72</v>
      </c>
      <c r="B81" s="13">
        <v>0</v>
      </c>
      <c r="C81" s="14">
        <v>0</v>
      </c>
      <c r="D81" s="14">
        <v>0</v>
      </c>
      <c r="E81" s="14">
        <v>281000</v>
      </c>
      <c r="F81" s="96">
        <v>281000</v>
      </c>
      <c r="G81" s="13">
        <v>0</v>
      </c>
      <c r="H81" s="14">
        <v>0</v>
      </c>
      <c r="I81" s="96">
        <v>0</v>
      </c>
      <c r="J81" s="13">
        <v>0</v>
      </c>
      <c r="K81" s="14">
        <v>0</v>
      </c>
      <c r="L81" s="14">
        <v>0</v>
      </c>
      <c r="M81" s="14">
        <v>14837000</v>
      </c>
      <c r="N81" s="14">
        <v>0</v>
      </c>
      <c r="O81" s="96">
        <v>14837000</v>
      </c>
      <c r="P81" s="99">
        <v>15118000</v>
      </c>
      <c r="Q81" s="13">
        <v>3220000</v>
      </c>
      <c r="R81" s="14">
        <v>14581000</v>
      </c>
      <c r="S81" s="14">
        <v>172606000</v>
      </c>
      <c r="T81" s="14">
        <v>2955000</v>
      </c>
      <c r="U81" s="14">
        <v>0</v>
      </c>
      <c r="V81" s="14">
        <v>0</v>
      </c>
      <c r="W81" s="14">
        <v>1290000</v>
      </c>
      <c r="X81" s="14">
        <v>533000</v>
      </c>
      <c r="Y81" s="14">
        <v>27000</v>
      </c>
      <c r="Z81" s="14">
        <v>0</v>
      </c>
      <c r="AA81" s="14">
        <v>0</v>
      </c>
      <c r="AB81" s="96">
        <v>195212000</v>
      </c>
      <c r="AC81" s="13">
        <v>3327000</v>
      </c>
      <c r="AD81" s="14">
        <v>69000</v>
      </c>
      <c r="AE81" s="14">
        <v>0</v>
      </c>
      <c r="AF81" s="96">
        <v>3258000</v>
      </c>
      <c r="AG81" s="99">
        <v>213588000</v>
      </c>
      <c r="AH81" s="14">
        <v>32000</v>
      </c>
      <c r="AI81" s="14">
        <v>0</v>
      </c>
      <c r="AJ81" s="14">
        <v>0</v>
      </c>
      <c r="AK81" s="14">
        <v>0</v>
      </c>
      <c r="AL81" s="14">
        <v>0</v>
      </c>
      <c r="AM81" s="14">
        <v>0</v>
      </c>
      <c r="AN81" s="14">
        <v>0</v>
      </c>
      <c r="AO81" s="96">
        <v>0</v>
      </c>
      <c r="AP81" s="99">
        <v>32000</v>
      </c>
      <c r="AQ81" s="14">
        <v>1293000</v>
      </c>
      <c r="AR81" s="14">
        <v>0</v>
      </c>
      <c r="AS81" s="14">
        <v>2705000</v>
      </c>
      <c r="AT81" s="14">
        <v>0</v>
      </c>
      <c r="AU81" s="14">
        <v>0</v>
      </c>
      <c r="AV81" s="14">
        <v>0</v>
      </c>
      <c r="AW81" s="102">
        <v>2705000</v>
      </c>
      <c r="AX81" s="14">
        <v>0</v>
      </c>
      <c r="AY81" s="96">
        <v>3998000</v>
      </c>
      <c r="AZ81" s="99">
        <v>4030000</v>
      </c>
      <c r="BA81" s="14">
        <v>43787000</v>
      </c>
      <c r="BB81" s="14">
        <v>165771000</v>
      </c>
      <c r="BC81" s="96">
        <v>209558000</v>
      </c>
      <c r="BD81" s="99">
        <v>213588000</v>
      </c>
      <c r="BE81" s="14">
        <v>6955000</v>
      </c>
      <c r="BF81" s="14">
        <v>1037000</v>
      </c>
      <c r="BG81" s="14">
        <v>13738000</v>
      </c>
      <c r="BH81" s="14">
        <v>4570000</v>
      </c>
      <c r="BI81" s="14">
        <v>0</v>
      </c>
      <c r="BJ81" s="14">
        <v>256000</v>
      </c>
      <c r="BK81" s="14">
        <v>0</v>
      </c>
      <c r="BL81" s="14">
        <v>3835000</v>
      </c>
      <c r="BM81" s="96">
        <v>30391000</v>
      </c>
      <c r="BN81" s="14">
        <v>638000</v>
      </c>
      <c r="BO81" s="14">
        <v>0</v>
      </c>
      <c r="BP81" s="14">
        <v>6186000</v>
      </c>
      <c r="BQ81" s="14">
        <v>0</v>
      </c>
      <c r="BR81" s="14">
        <v>11100000</v>
      </c>
      <c r="BS81" s="14">
        <v>0</v>
      </c>
      <c r="BT81" s="14">
        <v>0</v>
      </c>
      <c r="BU81" s="14">
        <v>0</v>
      </c>
      <c r="BV81" s="14">
        <v>0</v>
      </c>
      <c r="BW81" s="14">
        <v>0</v>
      </c>
      <c r="BX81" s="14">
        <v>0</v>
      </c>
      <c r="BY81" s="14">
        <v>0</v>
      </c>
      <c r="BZ81" s="96">
        <v>17924000</v>
      </c>
      <c r="CA81" s="99">
        <v>12467000</v>
      </c>
      <c r="CB81" s="14">
        <v>150000</v>
      </c>
      <c r="CC81" s="14">
        <v>0</v>
      </c>
      <c r="CD81" s="14">
        <v>0</v>
      </c>
      <c r="CE81" s="14">
        <v>0</v>
      </c>
      <c r="CF81" s="14">
        <v>0</v>
      </c>
      <c r="CG81" s="14">
        <v>0</v>
      </c>
      <c r="CH81" s="14">
        <v>0</v>
      </c>
      <c r="CI81" s="14">
        <v>-9102000</v>
      </c>
      <c r="CJ81" s="96">
        <v>-8952000</v>
      </c>
      <c r="CK81" s="14">
        <v>0</v>
      </c>
      <c r="CL81" s="14">
        <v>1100000</v>
      </c>
      <c r="CM81" s="14">
        <v>0</v>
      </c>
      <c r="CN81" s="14">
        <v>0</v>
      </c>
      <c r="CO81" s="14">
        <v>0</v>
      </c>
      <c r="CP81" s="14">
        <v>-34000</v>
      </c>
      <c r="CQ81" s="14">
        <v>0</v>
      </c>
      <c r="CR81" s="96">
        <v>1066000</v>
      </c>
      <c r="CS81" s="99">
        <v>4581000</v>
      </c>
      <c r="CT81" s="13">
        <v>10537000</v>
      </c>
      <c r="CU81" s="19">
        <v>15118000</v>
      </c>
      <c r="CV81" s="13">
        <v>1494000</v>
      </c>
      <c r="CW81" s="14">
        <v>283000</v>
      </c>
      <c r="CX81" s="14">
        <v>0</v>
      </c>
      <c r="CY81" s="14">
        <v>-1114000</v>
      </c>
      <c r="CZ81" s="19">
        <v>11000</v>
      </c>
      <c r="DA81" s="13">
        <v>7511543</v>
      </c>
      <c r="DB81" s="14">
        <v>407329</v>
      </c>
      <c r="DC81" s="14">
        <v>1561810</v>
      </c>
      <c r="DD81" s="14">
        <v>0</v>
      </c>
      <c r="DE81" s="14">
        <v>173828</v>
      </c>
      <c r="DF81" s="14">
        <v>18307485</v>
      </c>
      <c r="DG81" s="14">
        <v>112230</v>
      </c>
      <c r="DH81" s="19">
        <v>0</v>
      </c>
      <c r="DI81" s="13">
        <v>256281</v>
      </c>
      <c r="DJ81" s="14">
        <v>0</v>
      </c>
      <c r="DK81" s="14">
        <v>18338</v>
      </c>
      <c r="DL81" s="14">
        <v>0</v>
      </c>
      <c r="DM81" s="14">
        <v>0</v>
      </c>
      <c r="DN81" s="14">
        <v>0</v>
      </c>
      <c r="DO81" s="19">
        <v>703156</v>
      </c>
      <c r="DP81" s="13">
        <v>5222132</v>
      </c>
      <c r="DQ81" s="14">
        <v>150438</v>
      </c>
      <c r="DR81" s="14">
        <v>76059</v>
      </c>
      <c r="DS81" s="14">
        <v>637673</v>
      </c>
      <c r="DT81" s="14">
        <v>0</v>
      </c>
      <c r="DU81" s="14">
        <v>1171136</v>
      </c>
      <c r="DV81" s="14">
        <v>0</v>
      </c>
      <c r="DW81" s="14">
        <v>7025615</v>
      </c>
      <c r="DX81" s="19">
        <v>17000</v>
      </c>
      <c r="DY81" s="14">
        <v>0</v>
      </c>
      <c r="DZ81" s="14">
        <v>0</v>
      </c>
      <c r="EA81" s="14">
        <v>0</v>
      </c>
      <c r="EB81" s="19">
        <v>0</v>
      </c>
      <c r="EC81" s="14">
        <v>0</v>
      </c>
      <c r="ED81" s="14">
        <v>0</v>
      </c>
      <c r="EE81" s="14">
        <v>0</v>
      </c>
      <c r="EF81" s="14">
        <v>7663879</v>
      </c>
      <c r="EG81" s="14">
        <v>0</v>
      </c>
      <c r="EH81" s="14">
        <v>441</v>
      </c>
      <c r="EI81" s="14">
        <v>0</v>
      </c>
      <c r="EJ81" s="19">
        <v>1190136</v>
      </c>
      <c r="EK81" s="14">
        <v>430000</v>
      </c>
      <c r="EL81" s="14">
        <v>-28344000</v>
      </c>
      <c r="EM81" s="19">
        <v>75000</v>
      </c>
      <c r="EN81" s="96">
        <v>-21941509</v>
      </c>
    </row>
    <row r="82" spans="1:144" x14ac:dyDescent="0.2">
      <c r="A82" s="4" t="s">
        <v>73</v>
      </c>
      <c r="B82" s="13">
        <v>0</v>
      </c>
      <c r="C82" s="14">
        <v>0</v>
      </c>
      <c r="D82" s="14">
        <v>0</v>
      </c>
      <c r="E82" s="14">
        <v>22468000</v>
      </c>
      <c r="F82" s="96">
        <v>22468000</v>
      </c>
      <c r="G82" s="13">
        <v>0</v>
      </c>
      <c r="H82" s="14">
        <v>0</v>
      </c>
      <c r="I82" s="96">
        <v>0</v>
      </c>
      <c r="J82" s="13">
        <v>0</v>
      </c>
      <c r="K82" s="14">
        <v>0</v>
      </c>
      <c r="L82" s="14">
        <v>0</v>
      </c>
      <c r="M82" s="14">
        <v>219849000</v>
      </c>
      <c r="N82" s="14">
        <v>0</v>
      </c>
      <c r="O82" s="96">
        <v>219849000</v>
      </c>
      <c r="P82" s="99">
        <v>242317000</v>
      </c>
      <c r="Q82" s="13">
        <v>2434689000</v>
      </c>
      <c r="R82" s="14">
        <v>305352000</v>
      </c>
      <c r="S82" s="14">
        <v>555612000</v>
      </c>
      <c r="T82" s="14">
        <v>15238000</v>
      </c>
      <c r="U82" s="14">
        <v>0</v>
      </c>
      <c r="V82" s="14">
        <v>1046000</v>
      </c>
      <c r="W82" s="14">
        <v>26635000</v>
      </c>
      <c r="X82" s="14">
        <v>2325000</v>
      </c>
      <c r="Y82" s="14">
        <v>0</v>
      </c>
      <c r="Z82" s="14">
        <v>0</v>
      </c>
      <c r="AA82" s="14">
        <v>2047000</v>
      </c>
      <c r="AB82" s="96">
        <v>3342944000</v>
      </c>
      <c r="AC82" s="13">
        <v>24174000</v>
      </c>
      <c r="AD82" s="14">
        <v>3752000</v>
      </c>
      <c r="AE82" s="14">
        <v>0</v>
      </c>
      <c r="AF82" s="96">
        <v>20422000</v>
      </c>
      <c r="AG82" s="99">
        <v>3605683000</v>
      </c>
      <c r="AH82" s="14">
        <v>9472000</v>
      </c>
      <c r="AI82" s="14">
        <v>0</v>
      </c>
      <c r="AJ82" s="14">
        <v>47000</v>
      </c>
      <c r="AK82" s="14">
        <v>5000000</v>
      </c>
      <c r="AL82" s="14">
        <v>0</v>
      </c>
      <c r="AM82" s="14">
        <v>0</v>
      </c>
      <c r="AN82" s="14">
        <v>0</v>
      </c>
      <c r="AO82" s="96">
        <v>5047000</v>
      </c>
      <c r="AP82" s="99">
        <v>14519000</v>
      </c>
      <c r="AQ82" s="14">
        <v>21939000</v>
      </c>
      <c r="AR82" s="14">
        <v>0</v>
      </c>
      <c r="AS82" s="14">
        <v>17983000</v>
      </c>
      <c r="AT82" s="14">
        <v>1034000</v>
      </c>
      <c r="AU82" s="14">
        <v>0</v>
      </c>
      <c r="AV82" s="14">
        <v>0</v>
      </c>
      <c r="AW82" s="102">
        <v>19017000</v>
      </c>
      <c r="AX82" s="14">
        <v>0</v>
      </c>
      <c r="AY82" s="96">
        <v>40956000</v>
      </c>
      <c r="AZ82" s="99">
        <v>55475000</v>
      </c>
      <c r="BA82" s="14">
        <v>1484533000</v>
      </c>
      <c r="BB82" s="14">
        <v>2065675000</v>
      </c>
      <c r="BC82" s="96">
        <v>3550208000</v>
      </c>
      <c r="BD82" s="99">
        <v>3605683000</v>
      </c>
      <c r="BE82" s="14">
        <v>115331000</v>
      </c>
      <c r="BF82" s="14">
        <v>49604000</v>
      </c>
      <c r="BG82" s="14">
        <v>4639000</v>
      </c>
      <c r="BH82" s="14">
        <v>17553000</v>
      </c>
      <c r="BI82" s="14">
        <v>0</v>
      </c>
      <c r="BJ82" s="14">
        <v>5229000</v>
      </c>
      <c r="BK82" s="14">
        <v>0</v>
      </c>
      <c r="BL82" s="14">
        <v>15876000</v>
      </c>
      <c r="BM82" s="96">
        <v>208232000</v>
      </c>
      <c r="BN82" s="14">
        <v>5985000</v>
      </c>
      <c r="BO82" s="14">
        <v>0</v>
      </c>
      <c r="BP82" s="14">
        <v>68829000</v>
      </c>
      <c r="BQ82" s="14">
        <v>0</v>
      </c>
      <c r="BR82" s="14">
        <v>60007000</v>
      </c>
      <c r="BS82" s="14">
        <v>0</v>
      </c>
      <c r="BT82" s="14">
        <v>0</v>
      </c>
      <c r="BU82" s="14">
        <v>211000</v>
      </c>
      <c r="BV82" s="14">
        <v>0</v>
      </c>
      <c r="BW82" s="14">
        <v>0</v>
      </c>
      <c r="BX82" s="14">
        <v>970000</v>
      </c>
      <c r="BY82" s="14">
        <v>7417000</v>
      </c>
      <c r="BZ82" s="96">
        <v>143419000</v>
      </c>
      <c r="CA82" s="99">
        <v>64813000</v>
      </c>
      <c r="CB82" s="14">
        <v>53406000</v>
      </c>
      <c r="CC82" s="14">
        <v>0</v>
      </c>
      <c r="CD82" s="14">
        <v>0</v>
      </c>
      <c r="CE82" s="14">
        <v>0</v>
      </c>
      <c r="CF82" s="14">
        <v>0</v>
      </c>
      <c r="CG82" s="14">
        <v>0</v>
      </c>
      <c r="CH82" s="14">
        <v>-56523000</v>
      </c>
      <c r="CI82" s="14">
        <v>-50547000</v>
      </c>
      <c r="CJ82" s="96">
        <v>-53664000</v>
      </c>
      <c r="CK82" s="14">
        <v>0</v>
      </c>
      <c r="CL82" s="14">
        <v>0</v>
      </c>
      <c r="CM82" s="14">
        <v>0</v>
      </c>
      <c r="CN82" s="14">
        <v>0</v>
      </c>
      <c r="CO82" s="14">
        <v>0</v>
      </c>
      <c r="CP82" s="14">
        <v>-52000</v>
      </c>
      <c r="CQ82" s="14">
        <v>372000</v>
      </c>
      <c r="CR82" s="96">
        <v>320000</v>
      </c>
      <c r="CS82" s="99">
        <v>11469000</v>
      </c>
      <c r="CT82" s="13">
        <v>10999000</v>
      </c>
      <c r="CU82" s="19">
        <v>22468000</v>
      </c>
      <c r="CV82" s="13">
        <v>2528</v>
      </c>
      <c r="CW82" s="14">
        <v>907</v>
      </c>
      <c r="CX82" s="14">
        <v>0</v>
      </c>
      <c r="CY82" s="14">
        <v>5030</v>
      </c>
      <c r="CZ82" s="19">
        <v>16</v>
      </c>
      <c r="DA82" s="13">
        <v>115480000</v>
      </c>
      <c r="DB82" s="14">
        <v>39224000</v>
      </c>
      <c r="DC82" s="14">
        <v>203000</v>
      </c>
      <c r="DD82" s="14">
        <v>5047000</v>
      </c>
      <c r="DE82" s="14">
        <v>4126000</v>
      </c>
      <c r="DF82" s="14">
        <v>21388000</v>
      </c>
      <c r="DG82" s="14">
        <v>8497000</v>
      </c>
      <c r="DH82" s="19">
        <v>647000</v>
      </c>
      <c r="DI82" s="13">
        <v>5875000</v>
      </c>
      <c r="DJ82" s="14">
        <v>0</v>
      </c>
      <c r="DK82" s="14">
        <v>328000</v>
      </c>
      <c r="DL82" s="14">
        <v>0</v>
      </c>
      <c r="DM82" s="14">
        <v>0</v>
      </c>
      <c r="DN82" s="14">
        <v>0</v>
      </c>
      <c r="DO82" s="19">
        <v>4341000</v>
      </c>
      <c r="DP82" s="13">
        <v>59639000</v>
      </c>
      <c r="DQ82" s="14">
        <v>408000</v>
      </c>
      <c r="DR82" s="14">
        <v>717000</v>
      </c>
      <c r="DS82" s="14">
        <v>6064000</v>
      </c>
      <c r="DT82" s="14">
        <v>0</v>
      </c>
      <c r="DU82" s="14">
        <v>7579000</v>
      </c>
      <c r="DV82" s="14">
        <v>1800000</v>
      </c>
      <c r="DW82" s="14">
        <v>60027000</v>
      </c>
      <c r="DX82" s="19">
        <v>56000</v>
      </c>
      <c r="DY82" s="14">
        <v>970000</v>
      </c>
      <c r="DZ82" s="14">
        <v>0</v>
      </c>
      <c r="EA82" s="14">
        <v>0</v>
      </c>
      <c r="EB82" s="19">
        <v>0</v>
      </c>
      <c r="EC82" s="14">
        <v>0</v>
      </c>
      <c r="ED82" s="14">
        <v>0</v>
      </c>
      <c r="EE82" s="14">
        <v>0</v>
      </c>
      <c r="EF82" s="14">
        <v>24768000</v>
      </c>
      <c r="EG82" s="14">
        <v>444000</v>
      </c>
      <c r="EH82" s="14">
        <v>211000</v>
      </c>
      <c r="EI82" s="14">
        <v>0</v>
      </c>
      <c r="EJ82" s="19">
        <v>6196000</v>
      </c>
      <c r="EK82" s="14">
        <v>0</v>
      </c>
      <c r="EL82" s="14">
        <v>-293934000</v>
      </c>
      <c r="EM82" s="19">
        <v>35227000</v>
      </c>
      <c r="EN82" s="96">
        <v>-222430000</v>
      </c>
    </row>
    <row r="83" spans="1:144" x14ac:dyDescent="0.2">
      <c r="A83" s="4" t="s">
        <v>74</v>
      </c>
      <c r="B83" s="13">
        <v>0</v>
      </c>
      <c r="C83" s="14">
        <v>0</v>
      </c>
      <c r="D83" s="14">
        <v>0</v>
      </c>
      <c r="E83" s="14">
        <v>51032000</v>
      </c>
      <c r="F83" s="96">
        <v>51032000</v>
      </c>
      <c r="G83" s="13">
        <v>0</v>
      </c>
      <c r="H83" s="14">
        <v>0</v>
      </c>
      <c r="I83" s="96">
        <v>0</v>
      </c>
      <c r="J83" s="13">
        <v>0</v>
      </c>
      <c r="K83" s="14">
        <v>0</v>
      </c>
      <c r="L83" s="14">
        <v>0</v>
      </c>
      <c r="M83" s="14">
        <v>0</v>
      </c>
      <c r="N83" s="14">
        <v>142500000</v>
      </c>
      <c r="O83" s="96">
        <v>142500000</v>
      </c>
      <c r="P83" s="99">
        <v>193532000</v>
      </c>
      <c r="Q83" s="13">
        <v>1464202000</v>
      </c>
      <c r="R83" s="14">
        <v>242646000</v>
      </c>
      <c r="S83" s="14">
        <v>1943920000</v>
      </c>
      <c r="T83" s="14">
        <v>5815000</v>
      </c>
      <c r="U83" s="14">
        <v>4621000</v>
      </c>
      <c r="V83" s="14">
        <v>1050000</v>
      </c>
      <c r="W83" s="14">
        <v>25057000</v>
      </c>
      <c r="X83" s="14">
        <v>29618000</v>
      </c>
      <c r="Y83" s="14">
        <v>2186000</v>
      </c>
      <c r="Z83" s="14">
        <v>7930000</v>
      </c>
      <c r="AA83" s="14">
        <v>261000</v>
      </c>
      <c r="AB83" s="96">
        <v>3727306000</v>
      </c>
      <c r="AC83" s="13">
        <v>38087000</v>
      </c>
      <c r="AD83" s="14">
        <v>1121000</v>
      </c>
      <c r="AE83" s="14">
        <v>0</v>
      </c>
      <c r="AF83" s="96">
        <v>36966000</v>
      </c>
      <c r="AG83" s="99">
        <v>3957804000</v>
      </c>
      <c r="AH83" s="14">
        <v>14770000</v>
      </c>
      <c r="AI83" s="14">
        <v>0</v>
      </c>
      <c r="AJ83" s="14">
        <v>0</v>
      </c>
      <c r="AK83" s="14">
        <v>14211000</v>
      </c>
      <c r="AL83" s="14">
        <v>0</v>
      </c>
      <c r="AM83" s="14">
        <v>0</v>
      </c>
      <c r="AN83" s="14">
        <v>0</v>
      </c>
      <c r="AO83" s="96">
        <v>14211000</v>
      </c>
      <c r="AP83" s="99">
        <v>28981000</v>
      </c>
      <c r="AQ83" s="14">
        <v>24715000</v>
      </c>
      <c r="AR83" s="14">
        <v>0</v>
      </c>
      <c r="AS83" s="14">
        <v>21465000</v>
      </c>
      <c r="AT83" s="14">
        <v>0</v>
      </c>
      <c r="AU83" s="14">
        <v>0</v>
      </c>
      <c r="AV83" s="14">
        <v>0</v>
      </c>
      <c r="AW83" s="102">
        <v>21465000</v>
      </c>
      <c r="AX83" s="14">
        <v>0</v>
      </c>
      <c r="AY83" s="96">
        <v>46180000</v>
      </c>
      <c r="AZ83" s="99">
        <v>75161000</v>
      </c>
      <c r="BA83" s="14">
        <v>0</v>
      </c>
      <c r="BB83" s="14">
        <v>0</v>
      </c>
      <c r="BC83" s="96">
        <v>0</v>
      </c>
      <c r="BD83" s="99">
        <v>75161000</v>
      </c>
      <c r="BE83" s="14">
        <v>150483000</v>
      </c>
      <c r="BF83" s="14">
        <v>14415000</v>
      </c>
      <c r="BG83" s="14">
        <v>42345000</v>
      </c>
      <c r="BH83" s="14">
        <v>0</v>
      </c>
      <c r="BI83" s="14">
        <v>0</v>
      </c>
      <c r="BJ83" s="14">
        <v>6199000</v>
      </c>
      <c r="BK83" s="14">
        <v>0</v>
      </c>
      <c r="BL83" s="14">
        <v>64635000</v>
      </c>
      <c r="BM83" s="96">
        <v>278077000</v>
      </c>
      <c r="BN83" s="14">
        <v>6736000</v>
      </c>
      <c r="BO83" s="14">
        <v>0</v>
      </c>
      <c r="BP83" s="14">
        <v>80179000</v>
      </c>
      <c r="BQ83" s="14">
        <v>0</v>
      </c>
      <c r="BR83" s="14">
        <v>65335000</v>
      </c>
      <c r="BS83" s="14">
        <v>0</v>
      </c>
      <c r="BT83" s="14">
        <v>0</v>
      </c>
      <c r="BU83" s="14">
        <v>1038000</v>
      </c>
      <c r="BV83" s="14">
        <v>0</v>
      </c>
      <c r="BW83" s="14">
        <v>0</v>
      </c>
      <c r="BX83" s="14">
        <v>0</v>
      </c>
      <c r="BY83" s="14">
        <v>29031000</v>
      </c>
      <c r="BZ83" s="96">
        <v>182319000</v>
      </c>
      <c r="CA83" s="99">
        <v>95758000</v>
      </c>
      <c r="CB83" s="14">
        <v>8604000</v>
      </c>
      <c r="CC83" s="14">
        <v>0</v>
      </c>
      <c r="CD83" s="14">
        <v>0</v>
      </c>
      <c r="CE83" s="14">
        <v>0</v>
      </c>
      <c r="CF83" s="14">
        <v>0</v>
      </c>
      <c r="CG83" s="14">
        <v>-29000000</v>
      </c>
      <c r="CH83" s="14">
        <v>-77551000</v>
      </c>
      <c r="CI83" s="14">
        <v>0</v>
      </c>
      <c r="CJ83" s="96">
        <v>-97947000</v>
      </c>
      <c r="CK83" s="14">
        <v>0</v>
      </c>
      <c r="CL83" s="14">
        <v>0</v>
      </c>
      <c r="CM83" s="14">
        <v>0</v>
      </c>
      <c r="CN83" s="14">
        <v>0</v>
      </c>
      <c r="CO83" s="14">
        <v>0</v>
      </c>
      <c r="CP83" s="14">
        <v>-2067000</v>
      </c>
      <c r="CQ83" s="14">
        <v>0</v>
      </c>
      <c r="CR83" s="96">
        <v>-2067000</v>
      </c>
      <c r="CS83" s="99">
        <v>-4256000</v>
      </c>
      <c r="CT83" s="13">
        <v>55288000</v>
      </c>
      <c r="CU83" s="19">
        <v>51032000</v>
      </c>
      <c r="CV83" s="13">
        <v>-10989000</v>
      </c>
      <c r="CW83" s="14">
        <v>577000</v>
      </c>
      <c r="CX83" s="14">
        <v>0</v>
      </c>
      <c r="CY83" s="14">
        <v>1426000</v>
      </c>
      <c r="CZ83" s="19">
        <v>-92000</v>
      </c>
      <c r="DA83" s="13">
        <v>151531999.84</v>
      </c>
      <c r="DB83" s="14">
        <v>1085000</v>
      </c>
      <c r="DC83" s="14">
        <v>5516000</v>
      </c>
      <c r="DD83" s="14">
        <v>1809498.5999999999</v>
      </c>
      <c r="DE83" s="14">
        <v>22362501.399999999</v>
      </c>
      <c r="DF83" s="14">
        <v>42345000</v>
      </c>
      <c r="DG83" s="14">
        <v>30199000</v>
      </c>
      <c r="DH83" s="19">
        <v>61062000</v>
      </c>
      <c r="DI83" s="13">
        <v>4971674</v>
      </c>
      <c r="DJ83" s="14">
        <v>0</v>
      </c>
      <c r="DK83" s="14">
        <v>1048326</v>
      </c>
      <c r="DL83" s="14">
        <v>0</v>
      </c>
      <c r="DM83" s="14">
        <v>0</v>
      </c>
      <c r="DN83" s="14">
        <v>0</v>
      </c>
      <c r="DO83" s="19">
        <v>-458000</v>
      </c>
      <c r="DP83" s="13">
        <v>78532000</v>
      </c>
      <c r="DQ83" s="14">
        <v>0</v>
      </c>
      <c r="DR83" s="14">
        <v>289000</v>
      </c>
      <c r="DS83" s="14">
        <v>6736000</v>
      </c>
      <c r="DT83" s="14">
        <v>0</v>
      </c>
      <c r="DU83" s="14">
        <v>1935000</v>
      </c>
      <c r="DV83" s="14">
        <v>0</v>
      </c>
      <c r="DW83" s="14">
        <v>66243000</v>
      </c>
      <c r="DX83" s="19">
        <v>750000</v>
      </c>
      <c r="DY83" s="14">
        <v>0</v>
      </c>
      <c r="DZ83" s="14">
        <v>0</v>
      </c>
      <c r="EA83" s="14">
        <v>0</v>
      </c>
      <c r="EB83" s="19">
        <v>0</v>
      </c>
      <c r="EC83" s="14">
        <v>1981000</v>
      </c>
      <c r="ED83" s="14">
        <v>0</v>
      </c>
      <c r="EE83" s="14">
        <v>4748000</v>
      </c>
      <c r="EF83" s="14">
        <v>30454000</v>
      </c>
      <c r="EG83" s="14">
        <v>0</v>
      </c>
      <c r="EH83" s="14">
        <v>1038000</v>
      </c>
      <c r="EI83" s="14">
        <v>0</v>
      </c>
      <c r="EJ83" s="19">
        <v>8509000</v>
      </c>
      <c r="EK83" s="14">
        <v>0</v>
      </c>
      <c r="EL83" s="14">
        <v>236591000</v>
      </c>
      <c r="EM83" s="19">
        <v>-3221000</v>
      </c>
      <c r="EN83" s="96">
        <v>353627999.84000003</v>
      </c>
    </row>
    <row r="84" spans="1:144" x14ac:dyDescent="0.2">
      <c r="A84" s="4" t="s">
        <v>75</v>
      </c>
      <c r="B84" s="13">
        <v>0</v>
      </c>
      <c r="C84" s="14">
        <v>0</v>
      </c>
      <c r="D84" s="14">
        <v>0</v>
      </c>
      <c r="E84" s="14">
        <v>1971243</v>
      </c>
      <c r="F84" s="96">
        <v>1971243</v>
      </c>
      <c r="G84" s="13">
        <v>0</v>
      </c>
      <c r="H84" s="14">
        <v>0</v>
      </c>
      <c r="I84" s="96">
        <v>0</v>
      </c>
      <c r="J84" s="13">
        <v>0</v>
      </c>
      <c r="K84" s="14">
        <v>0</v>
      </c>
      <c r="L84" s="14">
        <v>0</v>
      </c>
      <c r="M84" s="14">
        <v>32256000</v>
      </c>
      <c r="N84" s="14">
        <v>0</v>
      </c>
      <c r="O84" s="96">
        <v>32256000</v>
      </c>
      <c r="P84" s="99">
        <v>34227243</v>
      </c>
      <c r="Q84" s="13">
        <v>250915691</v>
      </c>
      <c r="R84" s="14">
        <v>54250211</v>
      </c>
      <c r="S84" s="14">
        <v>319902394</v>
      </c>
      <c r="T84" s="14">
        <v>2598485</v>
      </c>
      <c r="U84" s="14">
        <v>1623462</v>
      </c>
      <c r="V84" s="14">
        <v>0</v>
      </c>
      <c r="W84" s="14">
        <v>1762000</v>
      </c>
      <c r="X84" s="14">
        <v>826000</v>
      </c>
      <c r="Y84" s="14">
        <v>186000</v>
      </c>
      <c r="Z84" s="14">
        <v>0</v>
      </c>
      <c r="AA84" s="14">
        <v>23028</v>
      </c>
      <c r="AB84" s="96">
        <v>632087271</v>
      </c>
      <c r="AC84" s="13">
        <v>3890903</v>
      </c>
      <c r="AD84" s="14">
        <v>9000</v>
      </c>
      <c r="AE84" s="14">
        <v>0</v>
      </c>
      <c r="AF84" s="96">
        <v>3881903</v>
      </c>
      <c r="AG84" s="99">
        <v>670196417</v>
      </c>
      <c r="AH84" s="14">
        <v>1386734</v>
      </c>
      <c r="AI84" s="14">
        <v>0</v>
      </c>
      <c r="AJ84" s="14">
        <v>0</v>
      </c>
      <c r="AK84" s="14">
        <v>20462659</v>
      </c>
      <c r="AL84" s="14">
        <v>0</v>
      </c>
      <c r="AM84" s="14">
        <v>0</v>
      </c>
      <c r="AN84" s="14">
        <v>0</v>
      </c>
      <c r="AO84" s="96">
        <v>20462659</v>
      </c>
      <c r="AP84" s="99">
        <v>21849393</v>
      </c>
      <c r="AQ84" s="14">
        <v>4399140</v>
      </c>
      <c r="AR84" s="14">
        <v>0</v>
      </c>
      <c r="AS84" s="14">
        <v>5308000</v>
      </c>
      <c r="AT84" s="14">
        <v>1259618</v>
      </c>
      <c r="AU84" s="14">
        <v>0</v>
      </c>
      <c r="AV84" s="14">
        <v>1243301</v>
      </c>
      <c r="AW84" s="102">
        <v>7810919</v>
      </c>
      <c r="AX84" s="14">
        <v>0</v>
      </c>
      <c r="AY84" s="96">
        <v>12210059</v>
      </c>
      <c r="AZ84" s="99">
        <v>34059452</v>
      </c>
      <c r="BA84" s="14">
        <v>411587982</v>
      </c>
      <c r="BB84" s="14">
        <v>224548983</v>
      </c>
      <c r="BC84" s="96">
        <v>636136965</v>
      </c>
      <c r="BD84" s="99">
        <v>670196417</v>
      </c>
      <c r="BE84" s="14">
        <v>45863000</v>
      </c>
      <c r="BF84" s="14">
        <v>6224000</v>
      </c>
      <c r="BG84" s="14">
        <v>4457000</v>
      </c>
      <c r="BH84" s="14">
        <v>10781000</v>
      </c>
      <c r="BI84" s="14">
        <v>0</v>
      </c>
      <c r="BJ84" s="14">
        <v>671000</v>
      </c>
      <c r="BK84" s="14">
        <v>0</v>
      </c>
      <c r="BL84" s="14">
        <v>2173000</v>
      </c>
      <c r="BM84" s="96">
        <v>70169000</v>
      </c>
      <c r="BN84" s="14">
        <v>1879000</v>
      </c>
      <c r="BO84" s="14">
        <v>0</v>
      </c>
      <c r="BP84" s="14">
        <v>22021000</v>
      </c>
      <c r="BQ84" s="14">
        <v>0</v>
      </c>
      <c r="BR84" s="14">
        <v>19582000</v>
      </c>
      <c r="BS84" s="14">
        <v>0</v>
      </c>
      <c r="BT84" s="14">
        <v>0</v>
      </c>
      <c r="BU84" s="14">
        <v>1337000</v>
      </c>
      <c r="BV84" s="14">
        <v>570000</v>
      </c>
      <c r="BW84" s="14">
        <v>0</v>
      </c>
      <c r="BX84" s="14">
        <v>0</v>
      </c>
      <c r="BY84" s="14">
        <v>1242000</v>
      </c>
      <c r="BZ84" s="96">
        <v>46631000</v>
      </c>
      <c r="CA84" s="99">
        <v>23538000</v>
      </c>
      <c r="CB84" s="14">
        <v>269000</v>
      </c>
      <c r="CC84" s="14">
        <v>0</v>
      </c>
      <c r="CD84" s="14">
        <v>0</v>
      </c>
      <c r="CE84" s="14">
        <v>0</v>
      </c>
      <c r="CF84" s="14">
        <v>0</v>
      </c>
      <c r="CG84" s="14">
        <v>0</v>
      </c>
      <c r="CH84" s="14">
        <v>-2500000</v>
      </c>
      <c r="CI84" s="14">
        <v>-16964000</v>
      </c>
      <c r="CJ84" s="96">
        <v>-19195000</v>
      </c>
      <c r="CK84" s="14">
        <v>0</v>
      </c>
      <c r="CL84" s="14">
        <v>0</v>
      </c>
      <c r="CM84" s="14">
        <v>0</v>
      </c>
      <c r="CN84" s="14">
        <v>0</v>
      </c>
      <c r="CO84" s="14">
        <v>0</v>
      </c>
      <c r="CP84" s="14">
        <v>-1740000</v>
      </c>
      <c r="CQ84" s="14">
        <v>0</v>
      </c>
      <c r="CR84" s="96">
        <v>-1740000</v>
      </c>
      <c r="CS84" s="99">
        <v>2603000</v>
      </c>
      <c r="CT84" s="13">
        <v>18624000</v>
      </c>
      <c r="CU84" s="19">
        <v>21227000</v>
      </c>
      <c r="CV84" s="13">
        <v>913000</v>
      </c>
      <c r="CW84" s="14">
        <v>261875</v>
      </c>
      <c r="CX84" s="14">
        <v>-411805</v>
      </c>
      <c r="CY84" s="14">
        <v>969000</v>
      </c>
      <c r="CZ84" s="19">
        <v>-5000</v>
      </c>
      <c r="DA84" s="13">
        <v>46048969</v>
      </c>
      <c r="DB84" s="14">
        <v>5714468</v>
      </c>
      <c r="DC84" s="14">
        <v>0</v>
      </c>
      <c r="DD84" s="14">
        <v>107357</v>
      </c>
      <c r="DE84" s="14">
        <v>43983</v>
      </c>
      <c r="DF84" s="14">
        <v>15032674</v>
      </c>
      <c r="DG84" s="14">
        <v>1491563</v>
      </c>
      <c r="DH84" s="19">
        <v>11979465</v>
      </c>
      <c r="DI84" s="13">
        <v>736548</v>
      </c>
      <c r="DJ84" s="14">
        <v>0</v>
      </c>
      <c r="DK84" s="14">
        <v>85613</v>
      </c>
      <c r="DL84" s="14">
        <v>0</v>
      </c>
      <c r="DM84" s="14">
        <v>0</v>
      </c>
      <c r="DN84" s="14">
        <v>1307321</v>
      </c>
      <c r="DO84" s="19">
        <v>0</v>
      </c>
      <c r="DP84" s="13">
        <v>19437155</v>
      </c>
      <c r="DQ84" s="14">
        <v>251204</v>
      </c>
      <c r="DR84" s="14">
        <v>127996</v>
      </c>
      <c r="DS84" s="14">
        <v>1879329</v>
      </c>
      <c r="DT84" s="14">
        <v>0</v>
      </c>
      <c r="DU84" s="14">
        <v>1314042</v>
      </c>
      <c r="DV84" s="14">
        <v>1196987</v>
      </c>
      <c r="DW84" s="14">
        <v>19535536</v>
      </c>
      <c r="DX84" s="19">
        <v>0</v>
      </c>
      <c r="DY84" s="14">
        <v>0</v>
      </c>
      <c r="DZ84" s="14">
        <v>0</v>
      </c>
      <c r="EA84" s="14">
        <v>0</v>
      </c>
      <c r="EB84" s="19">
        <v>0</v>
      </c>
      <c r="EC84" s="14">
        <v>0</v>
      </c>
      <c r="ED84" s="14">
        <v>0</v>
      </c>
      <c r="EE84" s="14">
        <v>0</v>
      </c>
      <c r="EF84" s="14">
        <v>10365253</v>
      </c>
      <c r="EG84" s="14">
        <v>0</v>
      </c>
      <c r="EH84" s="14">
        <v>1334156</v>
      </c>
      <c r="EI84" s="14">
        <v>0</v>
      </c>
      <c r="EJ84" s="19">
        <v>1790248</v>
      </c>
      <c r="EK84" s="14">
        <v>0</v>
      </c>
      <c r="EL84" s="14">
        <v>14874372</v>
      </c>
      <c r="EM84" s="19">
        <v>-2276306</v>
      </c>
      <c r="EN84" s="96">
        <v>37914121</v>
      </c>
    </row>
    <row r="85" spans="1:144" x14ac:dyDescent="0.2">
      <c r="A85" s="4" t="s">
        <v>76</v>
      </c>
      <c r="B85" s="13">
        <v>0</v>
      </c>
      <c r="C85" s="14">
        <v>0</v>
      </c>
      <c r="D85" s="14">
        <v>0</v>
      </c>
      <c r="E85" s="14">
        <v>7497406.9299999997</v>
      </c>
      <c r="F85" s="96">
        <v>7497406.9299999997</v>
      </c>
      <c r="G85" s="13">
        <v>0</v>
      </c>
      <c r="H85" s="14">
        <v>0</v>
      </c>
      <c r="I85" s="96">
        <v>0</v>
      </c>
      <c r="J85" s="13">
        <v>0</v>
      </c>
      <c r="K85" s="14">
        <v>0</v>
      </c>
      <c r="L85" s="14">
        <v>0</v>
      </c>
      <c r="M85" s="14">
        <v>409624069.94</v>
      </c>
      <c r="N85" s="14">
        <v>0</v>
      </c>
      <c r="O85" s="96">
        <v>409624069.94</v>
      </c>
      <c r="P85" s="99">
        <v>417121476.87</v>
      </c>
      <c r="Q85" s="13">
        <v>1111847207.5500002</v>
      </c>
      <c r="R85" s="14">
        <v>287679843.25999999</v>
      </c>
      <c r="S85" s="14">
        <v>2414950212.6600008</v>
      </c>
      <c r="T85" s="14">
        <v>12945380.649999999</v>
      </c>
      <c r="U85" s="14">
        <v>19917068.25</v>
      </c>
      <c r="V85" s="14">
        <v>2576780.8699999982</v>
      </c>
      <c r="W85" s="14">
        <v>56684425</v>
      </c>
      <c r="X85" s="14">
        <v>58430000</v>
      </c>
      <c r="Y85" s="14">
        <v>894000</v>
      </c>
      <c r="Z85" s="14">
        <v>0</v>
      </c>
      <c r="AA85" s="14">
        <v>7374922.1500000004</v>
      </c>
      <c r="AB85" s="96">
        <v>3973299840.3900013</v>
      </c>
      <c r="AC85" s="13">
        <v>32808139.919999998</v>
      </c>
      <c r="AD85" s="14">
        <v>6403171.6299999999</v>
      </c>
      <c r="AE85" s="14">
        <v>0</v>
      </c>
      <c r="AF85" s="96">
        <v>26404968.289999999</v>
      </c>
      <c r="AG85" s="99">
        <v>4416826285.5500011</v>
      </c>
      <c r="AH85" s="14">
        <v>20656065.960000001</v>
      </c>
      <c r="AI85" s="14">
        <v>0</v>
      </c>
      <c r="AJ85" s="14">
        <v>0</v>
      </c>
      <c r="AK85" s="14">
        <v>55000000</v>
      </c>
      <c r="AL85" s="14">
        <v>0</v>
      </c>
      <c r="AM85" s="14">
        <v>0</v>
      </c>
      <c r="AN85" s="14">
        <v>0</v>
      </c>
      <c r="AO85" s="96">
        <v>55000000</v>
      </c>
      <c r="AP85" s="99">
        <v>75656065.960000008</v>
      </c>
      <c r="AQ85" s="14">
        <v>22116340.799999997</v>
      </c>
      <c r="AR85" s="14">
        <v>0</v>
      </c>
      <c r="AS85" s="14">
        <v>28298602.800000001</v>
      </c>
      <c r="AT85" s="14">
        <v>31441973.369999997</v>
      </c>
      <c r="AU85" s="14">
        <v>0</v>
      </c>
      <c r="AV85" s="14">
        <v>1043999.99</v>
      </c>
      <c r="AW85" s="102">
        <v>60784576.160000004</v>
      </c>
      <c r="AX85" s="14">
        <v>0</v>
      </c>
      <c r="AY85" s="96">
        <v>82900916.960000008</v>
      </c>
      <c r="AZ85" s="99">
        <v>158556982.92000002</v>
      </c>
      <c r="BA85" s="14">
        <v>2245195108.1599998</v>
      </c>
      <c r="BB85" s="14">
        <v>2013074194.71</v>
      </c>
      <c r="BC85" s="96">
        <v>4258269302.8699999</v>
      </c>
      <c r="BD85" s="99">
        <v>4416826285.79</v>
      </c>
      <c r="BE85" s="14">
        <v>178327526.30000001</v>
      </c>
      <c r="BF85" s="14">
        <v>113176555.48433115</v>
      </c>
      <c r="BG85" s="14">
        <v>32383818.585668873</v>
      </c>
      <c r="BH85" s="14">
        <v>23530034.640000001</v>
      </c>
      <c r="BI85" s="14">
        <v>0</v>
      </c>
      <c r="BJ85" s="14">
        <v>11204641.590000002</v>
      </c>
      <c r="BK85" s="14">
        <v>0</v>
      </c>
      <c r="BL85" s="14">
        <v>105933647.10000001</v>
      </c>
      <c r="BM85" s="96">
        <v>464556223.69999999</v>
      </c>
      <c r="BN85" s="14">
        <v>10743635.630000001</v>
      </c>
      <c r="BO85" s="14">
        <v>0</v>
      </c>
      <c r="BP85" s="14">
        <v>129966190.04999992</v>
      </c>
      <c r="BQ85" s="14">
        <v>0</v>
      </c>
      <c r="BR85" s="14">
        <v>127317385.89000005</v>
      </c>
      <c r="BS85" s="14">
        <v>0</v>
      </c>
      <c r="BT85" s="14">
        <v>0</v>
      </c>
      <c r="BU85" s="14">
        <v>0</v>
      </c>
      <c r="BV85" s="14">
        <v>1128119.3</v>
      </c>
      <c r="BW85" s="14">
        <v>0</v>
      </c>
      <c r="BX85" s="14">
        <v>1588435.3499999999</v>
      </c>
      <c r="BY85" s="14">
        <v>0</v>
      </c>
      <c r="BZ85" s="96">
        <v>270743766.21999997</v>
      </c>
      <c r="CA85" s="99">
        <v>193812457.48000002</v>
      </c>
      <c r="CB85" s="14">
        <v>2145646.04</v>
      </c>
      <c r="CC85" s="14">
        <v>0</v>
      </c>
      <c r="CD85" s="14">
        <v>0</v>
      </c>
      <c r="CE85" s="14">
        <v>0</v>
      </c>
      <c r="CF85" s="14">
        <v>0</v>
      </c>
      <c r="CG85" s="14">
        <v>0</v>
      </c>
      <c r="CH85" s="14">
        <v>-74968028.680000007</v>
      </c>
      <c r="CI85" s="14">
        <v>-120209864.98999974</v>
      </c>
      <c r="CJ85" s="96">
        <v>-193032247.62999976</v>
      </c>
      <c r="CK85" s="14">
        <v>0</v>
      </c>
      <c r="CL85" s="14">
        <v>0</v>
      </c>
      <c r="CM85" s="14">
        <v>0</v>
      </c>
      <c r="CN85" s="14">
        <v>-2413770.7100000004</v>
      </c>
      <c r="CO85" s="14">
        <v>0</v>
      </c>
      <c r="CP85" s="14">
        <v>0</v>
      </c>
      <c r="CQ85" s="14">
        <v>0</v>
      </c>
      <c r="CR85" s="96">
        <v>-2413770.7100000004</v>
      </c>
      <c r="CS85" s="99">
        <v>-1633560.8599997382</v>
      </c>
      <c r="CT85" s="13">
        <v>9129589.8685536999</v>
      </c>
      <c r="CU85" s="19">
        <v>7496029.0085539594</v>
      </c>
      <c r="CV85" s="13">
        <v>7282063.7099999888</v>
      </c>
      <c r="CW85" s="14">
        <v>3102900.0000000014</v>
      </c>
      <c r="CX85" s="14">
        <v>-1128360.8300000033</v>
      </c>
      <c r="CY85" s="14">
        <v>-4887913.9600000009</v>
      </c>
      <c r="CZ85" s="19">
        <v>15927.779999999999</v>
      </c>
      <c r="DA85" s="13">
        <v>200220078.15999997</v>
      </c>
      <c r="DB85" s="14">
        <v>62617731.999999993</v>
      </c>
      <c r="DC85" s="14">
        <v>0</v>
      </c>
      <c r="DD85" s="14">
        <v>2442754.61</v>
      </c>
      <c r="DE85" s="14">
        <v>16752879.799999999</v>
      </c>
      <c r="DF85" s="14">
        <v>53882864.299999997</v>
      </c>
      <c r="DG85" s="14">
        <v>88964180.11999999</v>
      </c>
      <c r="DH85" s="19">
        <v>186671357.11000001</v>
      </c>
      <c r="DI85" s="13">
        <v>9920411.6300000008</v>
      </c>
      <c r="DJ85" s="14">
        <v>0</v>
      </c>
      <c r="DK85" s="14">
        <v>1109141.3899999999</v>
      </c>
      <c r="DL85" s="14">
        <v>0</v>
      </c>
      <c r="DM85" s="14">
        <v>0</v>
      </c>
      <c r="DN85" s="14">
        <v>0</v>
      </c>
      <c r="DO85" s="19">
        <v>1284229.96</v>
      </c>
      <c r="DP85" s="13">
        <v>123979188.96000001</v>
      </c>
      <c r="DQ85" s="14">
        <v>442420.52</v>
      </c>
      <c r="DR85" s="14">
        <v>504118.18</v>
      </c>
      <c r="DS85" s="14">
        <v>10743635.630000001</v>
      </c>
      <c r="DT85" s="14">
        <v>0</v>
      </c>
      <c r="DU85" s="14">
        <v>5029978.4800000004</v>
      </c>
      <c r="DV85" s="14">
        <v>2856204.43</v>
      </c>
      <c r="DW85" s="14">
        <v>100064964.76000001</v>
      </c>
      <c r="DX85" s="19">
        <v>1526494.72</v>
      </c>
      <c r="DY85" s="14">
        <v>0</v>
      </c>
      <c r="DZ85" s="14">
        <v>0</v>
      </c>
      <c r="EA85" s="14">
        <v>0</v>
      </c>
      <c r="EB85" s="19">
        <v>0</v>
      </c>
      <c r="EC85" s="14">
        <v>0</v>
      </c>
      <c r="ED85" s="14">
        <v>0</v>
      </c>
      <c r="EE85" s="14">
        <v>0</v>
      </c>
      <c r="EF85" s="14">
        <v>80012738.109999985</v>
      </c>
      <c r="EG85" s="14">
        <v>2081059.79</v>
      </c>
      <c r="EH85" s="14">
        <v>2413770.71</v>
      </c>
      <c r="EI85" s="14">
        <v>0</v>
      </c>
      <c r="EJ85" s="19">
        <v>2619425.52</v>
      </c>
      <c r="EK85" s="14">
        <v>0</v>
      </c>
      <c r="EL85" s="14">
        <v>0</v>
      </c>
      <c r="EM85" s="19">
        <v>-170626.33999999985</v>
      </c>
      <c r="EN85" s="96">
        <v>291421002.93000007</v>
      </c>
    </row>
    <row r="86" spans="1:144" x14ac:dyDescent="0.2">
      <c r="A86" s="4" t="s">
        <v>77</v>
      </c>
      <c r="B86" s="13">
        <v>0</v>
      </c>
      <c r="C86" s="14">
        <v>0</v>
      </c>
      <c r="D86" s="14">
        <v>0</v>
      </c>
      <c r="E86" s="14">
        <v>87652655.749999985</v>
      </c>
      <c r="F86" s="96">
        <v>87652655.749999985</v>
      </c>
      <c r="G86" s="13">
        <v>0</v>
      </c>
      <c r="H86" s="14">
        <v>0</v>
      </c>
      <c r="I86" s="96">
        <v>0</v>
      </c>
      <c r="J86" s="13">
        <v>0</v>
      </c>
      <c r="K86" s="14">
        <v>235000</v>
      </c>
      <c r="L86" s="14">
        <v>0</v>
      </c>
      <c r="M86" s="14">
        <v>0</v>
      </c>
      <c r="N86" s="14">
        <v>0</v>
      </c>
      <c r="O86" s="96">
        <v>235000</v>
      </c>
      <c r="P86" s="99">
        <v>87887655.749999985</v>
      </c>
      <c r="Q86" s="13">
        <v>997611000</v>
      </c>
      <c r="R86" s="14">
        <v>199409000</v>
      </c>
      <c r="S86" s="14">
        <v>750072000</v>
      </c>
      <c r="T86" s="14">
        <v>32107000</v>
      </c>
      <c r="U86" s="14">
        <v>0</v>
      </c>
      <c r="V86" s="14">
        <v>0</v>
      </c>
      <c r="W86" s="14">
        <v>2783000</v>
      </c>
      <c r="X86" s="14">
        <v>1409000</v>
      </c>
      <c r="Y86" s="14">
        <v>670000</v>
      </c>
      <c r="Z86" s="14">
        <v>0</v>
      </c>
      <c r="AA86" s="14">
        <v>128981.79999999999</v>
      </c>
      <c r="AB86" s="96">
        <v>1984189981.8</v>
      </c>
      <c r="AC86" s="13">
        <v>48058000.473590001</v>
      </c>
      <c r="AD86" s="14">
        <v>32641000</v>
      </c>
      <c r="AE86" s="14">
        <v>0</v>
      </c>
      <c r="AF86" s="96">
        <v>15417000.473590001</v>
      </c>
      <c r="AG86" s="99">
        <v>2087494638.0235898</v>
      </c>
      <c r="AH86" s="14">
        <v>12690481</v>
      </c>
      <c r="AI86" s="14">
        <v>0</v>
      </c>
      <c r="AJ86" s="14">
        <v>0</v>
      </c>
      <c r="AK86" s="14">
        <v>43691000</v>
      </c>
      <c r="AL86" s="14">
        <v>0</v>
      </c>
      <c r="AM86" s="14">
        <v>0</v>
      </c>
      <c r="AN86" s="14">
        <v>0</v>
      </c>
      <c r="AO86" s="96">
        <v>43691000</v>
      </c>
      <c r="AP86" s="99">
        <v>56381481</v>
      </c>
      <c r="AQ86" s="14">
        <v>12688156.940000001</v>
      </c>
      <c r="AR86" s="14">
        <v>0</v>
      </c>
      <c r="AS86" s="14">
        <v>14551000</v>
      </c>
      <c r="AT86" s="14">
        <v>0</v>
      </c>
      <c r="AU86" s="14">
        <v>0</v>
      </c>
      <c r="AV86" s="14">
        <v>0</v>
      </c>
      <c r="AW86" s="102">
        <v>14551000</v>
      </c>
      <c r="AX86" s="14">
        <v>0</v>
      </c>
      <c r="AY86" s="96">
        <v>27239156.940000001</v>
      </c>
      <c r="AZ86" s="99">
        <v>83620637.939999998</v>
      </c>
      <c r="BA86" s="14">
        <v>666456000</v>
      </c>
      <c r="BB86" s="14">
        <v>1337418000</v>
      </c>
      <c r="BC86" s="96">
        <v>2003874000</v>
      </c>
      <c r="BD86" s="99">
        <v>2087494637.9400001</v>
      </c>
      <c r="BE86" s="14">
        <v>108315000</v>
      </c>
      <c r="BF86" s="14">
        <v>65934000</v>
      </c>
      <c r="BG86" s="14">
        <v>25562000</v>
      </c>
      <c r="BH86" s="14">
        <v>8909000</v>
      </c>
      <c r="BI86" s="14">
        <v>0</v>
      </c>
      <c r="BJ86" s="14">
        <v>1504000</v>
      </c>
      <c r="BK86" s="14">
        <v>0</v>
      </c>
      <c r="BL86" s="14">
        <v>19537000</v>
      </c>
      <c r="BM86" s="96">
        <v>229761000</v>
      </c>
      <c r="BN86" s="14">
        <v>0</v>
      </c>
      <c r="BO86" s="14">
        <v>0</v>
      </c>
      <c r="BP86" s="14">
        <v>83866000</v>
      </c>
      <c r="BQ86" s="14">
        <v>0</v>
      </c>
      <c r="BR86" s="14">
        <v>77751000</v>
      </c>
      <c r="BS86" s="14">
        <v>0</v>
      </c>
      <c r="BT86" s="14">
        <v>0</v>
      </c>
      <c r="BU86" s="14">
        <v>0</v>
      </c>
      <c r="BV86" s="14">
        <v>0</v>
      </c>
      <c r="BW86" s="14">
        <v>0</v>
      </c>
      <c r="BX86" s="14">
        <v>0</v>
      </c>
      <c r="BY86" s="14">
        <v>2454000</v>
      </c>
      <c r="BZ86" s="96">
        <v>164071000</v>
      </c>
      <c r="CA86" s="99">
        <v>65690000</v>
      </c>
      <c r="CB86" s="14">
        <v>553000</v>
      </c>
      <c r="CC86" s="14">
        <v>0</v>
      </c>
      <c r="CD86" s="14">
        <v>0</v>
      </c>
      <c r="CE86" s="14">
        <v>0</v>
      </c>
      <c r="CF86" s="14">
        <v>0</v>
      </c>
      <c r="CG86" s="14">
        <v>0</v>
      </c>
      <c r="CH86" s="14">
        <v>0</v>
      </c>
      <c r="CI86" s="14">
        <v>-26319000</v>
      </c>
      <c r="CJ86" s="96">
        <v>-25766000</v>
      </c>
      <c r="CK86" s="14">
        <v>0</v>
      </c>
      <c r="CL86" s="14">
        <v>0</v>
      </c>
      <c r="CM86" s="14">
        <v>0</v>
      </c>
      <c r="CN86" s="14">
        <v>0</v>
      </c>
      <c r="CO86" s="14">
        <v>0</v>
      </c>
      <c r="CP86" s="14">
        <v>-3357000</v>
      </c>
      <c r="CQ86" s="14">
        <v>0</v>
      </c>
      <c r="CR86" s="96">
        <v>-3357000</v>
      </c>
      <c r="CS86" s="99">
        <v>36567000</v>
      </c>
      <c r="CT86" s="13">
        <v>51086000</v>
      </c>
      <c r="CU86" s="19">
        <v>87653000</v>
      </c>
      <c r="CV86" s="13">
        <v>-1451000</v>
      </c>
      <c r="CW86" s="14">
        <v>-51000</v>
      </c>
      <c r="CX86" s="14">
        <v>0</v>
      </c>
      <c r="CY86" s="14">
        <v>3983000</v>
      </c>
      <c r="CZ86" s="19">
        <v>27000</v>
      </c>
      <c r="DA86" s="13">
        <v>107577000</v>
      </c>
      <c r="DB86" s="14">
        <v>0</v>
      </c>
      <c r="DC86" s="14">
        <v>807000</v>
      </c>
      <c r="DD86" s="14">
        <v>31420000</v>
      </c>
      <c r="DE86" s="14">
        <v>30346000</v>
      </c>
      <c r="DF86" s="14">
        <v>34471097</v>
      </c>
      <c r="DG86" s="14">
        <v>6344000</v>
      </c>
      <c r="DH86" s="19">
        <v>2250000</v>
      </c>
      <c r="DI86" s="13">
        <v>1504000</v>
      </c>
      <c r="DJ86" s="14">
        <v>0</v>
      </c>
      <c r="DK86" s="14">
        <v>0</v>
      </c>
      <c r="DL86" s="14">
        <v>0</v>
      </c>
      <c r="DM86" s="14">
        <v>0</v>
      </c>
      <c r="DN86" s="14">
        <v>0</v>
      </c>
      <c r="DO86" s="19">
        <v>3174000</v>
      </c>
      <c r="DP86" s="13">
        <v>65539000</v>
      </c>
      <c r="DQ86" s="14">
        <v>0</v>
      </c>
      <c r="DR86" s="14">
        <v>105000</v>
      </c>
      <c r="DS86" s="14">
        <v>6503000</v>
      </c>
      <c r="DT86" s="14">
        <v>0</v>
      </c>
      <c r="DU86" s="14">
        <v>0</v>
      </c>
      <c r="DV86" s="14">
        <v>11663000</v>
      </c>
      <c r="DW86" s="14">
        <v>66908000</v>
      </c>
      <c r="DX86" s="19">
        <v>5709000</v>
      </c>
      <c r="DY86" s="14">
        <v>0</v>
      </c>
      <c r="DZ86" s="14">
        <v>0</v>
      </c>
      <c r="EA86" s="14">
        <v>0</v>
      </c>
      <c r="EB86" s="19">
        <v>0</v>
      </c>
      <c r="EC86" s="14">
        <v>0</v>
      </c>
      <c r="ED86" s="14">
        <v>0</v>
      </c>
      <c r="EE86" s="14">
        <v>0</v>
      </c>
      <c r="EF86" s="14">
        <v>22309000</v>
      </c>
      <c r="EG86" s="14">
        <v>0</v>
      </c>
      <c r="EH86" s="14">
        <v>2181000</v>
      </c>
      <c r="EI86" s="14">
        <v>0</v>
      </c>
      <c r="EJ86" s="19">
        <v>515000</v>
      </c>
      <c r="EK86" s="14">
        <v>0</v>
      </c>
      <c r="EL86" s="14">
        <v>82885000</v>
      </c>
      <c r="EM86" s="19">
        <v>-10996000</v>
      </c>
      <c r="EN86" s="96">
        <v>108350097</v>
      </c>
    </row>
    <row r="87" spans="1:144" x14ac:dyDescent="0.2">
      <c r="A87" s="4" t="s">
        <v>78</v>
      </c>
      <c r="B87" s="13">
        <v>0</v>
      </c>
      <c r="C87" s="14">
        <v>0</v>
      </c>
      <c r="D87" s="14">
        <v>0</v>
      </c>
      <c r="E87" s="14">
        <v>67876460.590000004</v>
      </c>
      <c r="F87" s="96">
        <v>67876460.590000004</v>
      </c>
      <c r="G87" s="13">
        <v>0</v>
      </c>
      <c r="H87" s="14">
        <v>0</v>
      </c>
      <c r="I87" s="96">
        <v>0</v>
      </c>
      <c r="J87" s="13">
        <v>0</v>
      </c>
      <c r="K87" s="14">
        <v>0</v>
      </c>
      <c r="L87" s="14">
        <v>0</v>
      </c>
      <c r="M87" s="14">
        <v>0</v>
      </c>
      <c r="N87" s="14">
        <v>0</v>
      </c>
      <c r="O87" s="96">
        <v>0</v>
      </c>
      <c r="P87" s="99">
        <v>67876460.590000004</v>
      </c>
      <c r="Q87" s="13">
        <v>376488638.02999997</v>
      </c>
      <c r="R87" s="14">
        <v>163743182.37</v>
      </c>
      <c r="S87" s="14">
        <v>474350253.22000003</v>
      </c>
      <c r="T87" s="14">
        <v>8578370.8000000007</v>
      </c>
      <c r="U87" s="14">
        <v>3827800.06</v>
      </c>
      <c r="V87" s="14">
        <v>703491.71</v>
      </c>
      <c r="W87" s="14">
        <v>10287821.279999999</v>
      </c>
      <c r="X87" s="14">
        <v>25183471.929999996</v>
      </c>
      <c r="Y87" s="14">
        <v>0</v>
      </c>
      <c r="Z87" s="14">
        <v>0</v>
      </c>
      <c r="AA87" s="14">
        <v>13823.57</v>
      </c>
      <c r="AB87" s="96">
        <v>1063176852.9699999</v>
      </c>
      <c r="AC87" s="13">
        <v>39175509.109999999</v>
      </c>
      <c r="AD87" s="14">
        <v>413535.13</v>
      </c>
      <c r="AE87" s="14">
        <v>0</v>
      </c>
      <c r="AF87" s="96">
        <v>38761973.979999997</v>
      </c>
      <c r="AG87" s="99">
        <v>1169815287.54</v>
      </c>
      <c r="AH87" s="14">
        <v>2164500.5499999998</v>
      </c>
      <c r="AI87" s="14">
        <v>1377574.54</v>
      </c>
      <c r="AJ87" s="14">
        <v>0</v>
      </c>
      <c r="AK87" s="14">
        <v>17261917.199999999</v>
      </c>
      <c r="AL87" s="14">
        <v>0</v>
      </c>
      <c r="AM87" s="14">
        <v>0</v>
      </c>
      <c r="AN87" s="14">
        <v>0</v>
      </c>
      <c r="AO87" s="96">
        <v>17261917.199999999</v>
      </c>
      <c r="AP87" s="99">
        <v>20803992.289999999</v>
      </c>
      <c r="AQ87" s="14">
        <v>15401309.380000003</v>
      </c>
      <c r="AR87" s="14">
        <v>123363.7</v>
      </c>
      <c r="AS87" s="14">
        <v>16355507.210000001</v>
      </c>
      <c r="AT87" s="14">
        <v>4049165.48</v>
      </c>
      <c r="AU87" s="14">
        <v>0</v>
      </c>
      <c r="AV87" s="14">
        <v>576589.39</v>
      </c>
      <c r="AW87" s="102">
        <v>21104625.780000001</v>
      </c>
      <c r="AX87" s="14">
        <v>0</v>
      </c>
      <c r="AY87" s="96">
        <v>36505935.160000004</v>
      </c>
      <c r="AZ87" s="99">
        <v>57309927.450000003</v>
      </c>
      <c r="BA87" s="14">
        <v>546425679.01999998</v>
      </c>
      <c r="BB87" s="14">
        <v>566079681.06999993</v>
      </c>
      <c r="BC87" s="96">
        <v>1112505360.0899999</v>
      </c>
      <c r="BD87" s="99">
        <v>1169815287.54</v>
      </c>
      <c r="BE87" s="14">
        <v>121304666.31999999</v>
      </c>
      <c r="BF87" s="14">
        <v>27805333.68</v>
      </c>
      <c r="BG87" s="14">
        <v>21370713.350000001</v>
      </c>
      <c r="BH87" s="14">
        <v>23872941.02</v>
      </c>
      <c r="BI87" s="14">
        <v>0</v>
      </c>
      <c r="BJ87" s="14">
        <v>1518000</v>
      </c>
      <c r="BK87" s="14">
        <v>0</v>
      </c>
      <c r="BL87" s="14">
        <v>19419345.630000006</v>
      </c>
      <c r="BM87" s="96">
        <v>215291000</v>
      </c>
      <c r="BN87" s="14">
        <v>0</v>
      </c>
      <c r="BO87" s="14">
        <v>0</v>
      </c>
      <c r="BP87" s="14">
        <v>57468000</v>
      </c>
      <c r="BQ87" s="14">
        <v>0</v>
      </c>
      <c r="BR87" s="14">
        <v>92393000</v>
      </c>
      <c r="BS87" s="14">
        <v>0</v>
      </c>
      <c r="BT87" s="14">
        <v>0</v>
      </c>
      <c r="BU87" s="14">
        <v>0</v>
      </c>
      <c r="BV87" s="14">
        <v>0</v>
      </c>
      <c r="BW87" s="14">
        <v>0</v>
      </c>
      <c r="BX87" s="14">
        <v>0</v>
      </c>
      <c r="BY87" s="14">
        <v>10131000</v>
      </c>
      <c r="BZ87" s="96">
        <v>159992000</v>
      </c>
      <c r="CA87" s="99">
        <v>55299000</v>
      </c>
      <c r="CB87" s="14">
        <v>716000</v>
      </c>
      <c r="CC87" s="14">
        <v>0</v>
      </c>
      <c r="CD87" s="14">
        <v>0</v>
      </c>
      <c r="CE87" s="14">
        <v>0</v>
      </c>
      <c r="CF87" s="14">
        <v>0</v>
      </c>
      <c r="CG87" s="14">
        <v>0</v>
      </c>
      <c r="CH87" s="14">
        <v>0</v>
      </c>
      <c r="CI87" s="14">
        <v>-38620000</v>
      </c>
      <c r="CJ87" s="96">
        <v>-37904000</v>
      </c>
      <c r="CK87" s="14">
        <v>0</v>
      </c>
      <c r="CL87" s="14">
        <v>0</v>
      </c>
      <c r="CM87" s="14">
        <v>0</v>
      </c>
      <c r="CN87" s="14">
        <v>0</v>
      </c>
      <c r="CO87" s="14">
        <v>0</v>
      </c>
      <c r="CP87" s="14">
        <v>-4255000</v>
      </c>
      <c r="CQ87" s="14">
        <v>0</v>
      </c>
      <c r="CR87" s="96">
        <v>-4255000</v>
      </c>
      <c r="CS87" s="99">
        <v>13140000</v>
      </c>
      <c r="CT87" s="13">
        <v>54736000</v>
      </c>
      <c r="CU87" s="19">
        <v>67876000</v>
      </c>
      <c r="CV87" s="13">
        <v>1981504.9099999985</v>
      </c>
      <c r="CW87" s="14">
        <v>839104.59999999939</v>
      </c>
      <c r="CX87" s="14">
        <v>-228075.85000000015</v>
      </c>
      <c r="CY87" s="14">
        <v>-168883.89999999944</v>
      </c>
      <c r="CZ87" s="19">
        <v>0</v>
      </c>
      <c r="DA87" s="13">
        <v>139965850.54999998</v>
      </c>
      <c r="DB87" s="14">
        <v>119923</v>
      </c>
      <c r="DC87" s="14">
        <v>718221.98</v>
      </c>
      <c r="DD87" s="14">
        <v>249120</v>
      </c>
      <c r="DE87" s="14">
        <v>9506499.1400000006</v>
      </c>
      <c r="DF87" s="14">
        <v>43855199.030000001</v>
      </c>
      <c r="DG87" s="14">
        <v>3087533.08</v>
      </c>
      <c r="DH87" s="19">
        <v>1157853.6400000001</v>
      </c>
      <c r="DI87" s="13">
        <v>1482206.46</v>
      </c>
      <c r="DJ87" s="14">
        <v>932018.17000000016</v>
      </c>
      <c r="DK87" s="14">
        <v>1170633.45</v>
      </c>
      <c r="DL87" s="14">
        <v>0</v>
      </c>
      <c r="DM87" s="14">
        <v>0</v>
      </c>
      <c r="DN87" s="14">
        <v>0</v>
      </c>
      <c r="DO87" s="19">
        <v>321814.33999999997</v>
      </c>
      <c r="DP87" s="13">
        <v>50960350.889999978</v>
      </c>
      <c r="DQ87" s="14">
        <v>374777.9499999999</v>
      </c>
      <c r="DR87" s="14">
        <v>372727.98000000004</v>
      </c>
      <c r="DS87" s="14">
        <v>4666586.4799999977</v>
      </c>
      <c r="DT87" s="14">
        <v>276000</v>
      </c>
      <c r="DU87" s="14">
        <v>0</v>
      </c>
      <c r="DV87" s="14">
        <v>2112757.63</v>
      </c>
      <c r="DW87" s="14">
        <v>79325587.910000011</v>
      </c>
      <c r="DX87" s="19">
        <v>440486.05</v>
      </c>
      <c r="DY87" s="14">
        <v>0</v>
      </c>
      <c r="DZ87" s="14">
        <v>0</v>
      </c>
      <c r="EA87" s="14">
        <v>0</v>
      </c>
      <c r="EB87" s="19">
        <v>0</v>
      </c>
      <c r="EC87" s="14">
        <v>0</v>
      </c>
      <c r="ED87" s="14">
        <v>0</v>
      </c>
      <c r="EE87" s="14">
        <v>0</v>
      </c>
      <c r="EF87" s="14">
        <v>27118622.160000004</v>
      </c>
      <c r="EG87" s="14">
        <v>548417</v>
      </c>
      <c r="EH87" s="14">
        <v>937072.33</v>
      </c>
      <c r="EI87" s="14">
        <v>0</v>
      </c>
      <c r="EJ87" s="19">
        <v>7560657.6900000013</v>
      </c>
      <c r="EK87" s="14">
        <v>0</v>
      </c>
      <c r="EL87" s="14">
        <v>12018697.339999914</v>
      </c>
      <c r="EM87" s="19">
        <v>-2792031.71</v>
      </c>
      <c r="EN87" s="96">
        <v>37099494.399999864</v>
      </c>
    </row>
    <row r="88" spans="1:144" x14ac:dyDescent="0.2">
      <c r="A88" s="4" t="s">
        <v>79</v>
      </c>
      <c r="B88" s="13">
        <v>8390000</v>
      </c>
      <c r="C88" s="14">
        <v>0</v>
      </c>
      <c r="D88" s="14">
        <v>0</v>
      </c>
      <c r="E88" s="14">
        <v>0</v>
      </c>
      <c r="F88" s="96">
        <v>8390000</v>
      </c>
      <c r="G88" s="13">
        <v>0</v>
      </c>
      <c r="H88" s="14">
        <v>0</v>
      </c>
      <c r="I88" s="96">
        <v>0</v>
      </c>
      <c r="J88" s="13">
        <v>0</v>
      </c>
      <c r="K88" s="14">
        <v>972000</v>
      </c>
      <c r="L88" s="14">
        <v>0</v>
      </c>
      <c r="M88" s="14">
        <v>0</v>
      </c>
      <c r="N88" s="14">
        <v>524000</v>
      </c>
      <c r="O88" s="96">
        <v>1496000</v>
      </c>
      <c r="P88" s="99">
        <v>9886000</v>
      </c>
      <c r="Q88" s="13">
        <v>1437000</v>
      </c>
      <c r="R88" s="14">
        <v>23183000</v>
      </c>
      <c r="S88" s="14">
        <v>108687000</v>
      </c>
      <c r="T88" s="14">
        <v>5468000</v>
      </c>
      <c r="U88" s="14">
        <v>387000</v>
      </c>
      <c r="V88" s="14">
        <v>0</v>
      </c>
      <c r="W88" s="14">
        <v>0</v>
      </c>
      <c r="X88" s="14">
        <v>0</v>
      </c>
      <c r="Y88" s="14">
        <v>0</v>
      </c>
      <c r="Z88" s="14">
        <v>0</v>
      </c>
      <c r="AA88" s="14">
        <v>862000</v>
      </c>
      <c r="AB88" s="96">
        <v>140024000</v>
      </c>
      <c r="AC88" s="13">
        <v>3444000</v>
      </c>
      <c r="AD88" s="14">
        <v>0</v>
      </c>
      <c r="AE88" s="14">
        <v>0</v>
      </c>
      <c r="AF88" s="96">
        <v>3444000</v>
      </c>
      <c r="AG88" s="99">
        <v>153354000</v>
      </c>
      <c r="AH88" s="14">
        <v>38000</v>
      </c>
      <c r="AI88" s="14">
        <v>0</v>
      </c>
      <c r="AJ88" s="14">
        <v>0</v>
      </c>
      <c r="AK88" s="14">
        <v>100000</v>
      </c>
      <c r="AL88" s="14">
        <v>0</v>
      </c>
      <c r="AM88" s="14">
        <v>0</v>
      </c>
      <c r="AN88" s="14">
        <v>0</v>
      </c>
      <c r="AO88" s="96">
        <v>100000</v>
      </c>
      <c r="AP88" s="99">
        <v>138000</v>
      </c>
      <c r="AQ88" s="14">
        <v>1437000</v>
      </c>
      <c r="AR88" s="14">
        <v>0</v>
      </c>
      <c r="AS88" s="14">
        <v>3568000</v>
      </c>
      <c r="AT88" s="14">
        <v>524000</v>
      </c>
      <c r="AU88" s="14">
        <v>0</v>
      </c>
      <c r="AV88" s="14">
        <v>0</v>
      </c>
      <c r="AW88" s="102">
        <v>4092000</v>
      </c>
      <c r="AX88" s="14">
        <v>0</v>
      </c>
      <c r="AY88" s="96">
        <v>5529000</v>
      </c>
      <c r="AZ88" s="99">
        <v>5667000</v>
      </c>
      <c r="BA88" s="14">
        <v>71913000</v>
      </c>
      <c r="BB88" s="14">
        <v>75774000</v>
      </c>
      <c r="BC88" s="96">
        <v>147687000</v>
      </c>
      <c r="BD88" s="99">
        <v>153354000</v>
      </c>
      <c r="BE88" s="14">
        <v>10640000</v>
      </c>
      <c r="BF88" s="14">
        <v>1133000</v>
      </c>
      <c r="BG88" s="14">
        <v>5882000</v>
      </c>
      <c r="BH88" s="14">
        <v>7693000</v>
      </c>
      <c r="BI88" s="14">
        <v>186000</v>
      </c>
      <c r="BJ88" s="14">
        <v>0</v>
      </c>
      <c r="BK88" s="14">
        <v>0</v>
      </c>
      <c r="BL88" s="14">
        <v>2006000</v>
      </c>
      <c r="BM88" s="96">
        <v>27540000</v>
      </c>
      <c r="BN88" s="14">
        <v>0</v>
      </c>
      <c r="BO88" s="14">
        <v>0</v>
      </c>
      <c r="BP88" s="14">
        <v>8680000</v>
      </c>
      <c r="BQ88" s="14">
        <v>0</v>
      </c>
      <c r="BR88" s="14">
        <v>6385000</v>
      </c>
      <c r="BS88" s="14">
        <v>0</v>
      </c>
      <c r="BT88" s="14">
        <v>0</v>
      </c>
      <c r="BU88" s="14">
        <v>0</v>
      </c>
      <c r="BV88" s="14">
        <v>0</v>
      </c>
      <c r="BW88" s="14">
        <v>0</v>
      </c>
      <c r="BX88" s="14">
        <v>0</v>
      </c>
      <c r="BY88" s="14">
        <v>3394000</v>
      </c>
      <c r="BZ88" s="96">
        <v>18459000</v>
      </c>
      <c r="CA88" s="99">
        <v>9081000</v>
      </c>
      <c r="CB88" s="14">
        <v>363000</v>
      </c>
      <c r="CC88" s="14">
        <v>0</v>
      </c>
      <c r="CD88" s="14">
        <v>0</v>
      </c>
      <c r="CE88" s="14">
        <v>0</v>
      </c>
      <c r="CF88" s="14">
        <v>0</v>
      </c>
      <c r="CG88" s="14">
        <v>0</v>
      </c>
      <c r="CH88" s="14">
        <v>0</v>
      </c>
      <c r="CI88" s="14">
        <v>-8578000</v>
      </c>
      <c r="CJ88" s="96">
        <v>-8215000</v>
      </c>
      <c r="CK88" s="14">
        <v>0</v>
      </c>
      <c r="CL88" s="14">
        <v>0</v>
      </c>
      <c r="CM88" s="14">
        <v>0</v>
      </c>
      <c r="CN88" s="14">
        <v>0</v>
      </c>
      <c r="CO88" s="14">
        <v>0</v>
      </c>
      <c r="CP88" s="14">
        <v>-21000</v>
      </c>
      <c r="CQ88" s="14">
        <v>0</v>
      </c>
      <c r="CR88" s="96">
        <v>-21000</v>
      </c>
      <c r="CS88" s="99">
        <v>845000</v>
      </c>
      <c r="CT88" s="13">
        <v>7545000</v>
      </c>
      <c r="CU88" s="19">
        <v>8390000</v>
      </c>
      <c r="CV88" s="13">
        <v>1270000</v>
      </c>
      <c r="CW88" s="14">
        <v>123000</v>
      </c>
      <c r="CX88" s="14">
        <v>0</v>
      </c>
      <c r="CY88" s="14">
        <v>-1262000</v>
      </c>
      <c r="CZ88" s="19">
        <v>138000</v>
      </c>
      <c r="DA88" s="13">
        <v>12257000</v>
      </c>
      <c r="DB88" s="14">
        <v>973000</v>
      </c>
      <c r="DC88" s="14">
        <v>0</v>
      </c>
      <c r="DD88" s="14">
        <v>0</v>
      </c>
      <c r="DE88" s="14">
        <v>160000</v>
      </c>
      <c r="DF88" s="14">
        <v>13575000</v>
      </c>
      <c r="DG88" s="14">
        <v>0</v>
      </c>
      <c r="DH88" s="19">
        <v>0</v>
      </c>
      <c r="DI88" s="13">
        <v>0</v>
      </c>
      <c r="DJ88" s="14">
        <v>0</v>
      </c>
      <c r="DK88" s="14">
        <v>0</v>
      </c>
      <c r="DL88" s="14">
        <v>0</v>
      </c>
      <c r="DM88" s="14">
        <v>0</v>
      </c>
      <c r="DN88" s="14">
        <v>0</v>
      </c>
      <c r="DO88" s="19">
        <v>625000</v>
      </c>
      <c r="DP88" s="13">
        <v>8680000</v>
      </c>
      <c r="DQ88" s="14">
        <v>0</v>
      </c>
      <c r="DR88" s="14">
        <v>0</v>
      </c>
      <c r="DS88" s="14">
        <v>0</v>
      </c>
      <c r="DT88" s="14">
        <v>0</v>
      </c>
      <c r="DU88" s="14">
        <v>0</v>
      </c>
      <c r="DV88" s="14">
        <v>0</v>
      </c>
      <c r="DW88" s="14">
        <v>4948000</v>
      </c>
      <c r="DX88" s="19">
        <v>14000</v>
      </c>
      <c r="DY88" s="14">
        <v>0</v>
      </c>
      <c r="DZ88" s="14">
        <v>0</v>
      </c>
      <c r="EA88" s="14">
        <v>0</v>
      </c>
      <c r="EB88" s="19">
        <v>0</v>
      </c>
      <c r="EC88" s="14">
        <v>0</v>
      </c>
      <c r="ED88" s="14">
        <v>0</v>
      </c>
      <c r="EE88" s="14">
        <v>0</v>
      </c>
      <c r="EF88" s="14">
        <v>4896000</v>
      </c>
      <c r="EG88" s="14">
        <v>0</v>
      </c>
      <c r="EH88" s="14">
        <v>0</v>
      </c>
      <c r="EI88" s="14">
        <v>0</v>
      </c>
      <c r="EJ88" s="19">
        <v>2153000</v>
      </c>
      <c r="EK88" s="14">
        <v>0</v>
      </c>
      <c r="EL88" s="14">
        <v>-5476000</v>
      </c>
      <c r="EM88" s="19">
        <v>-880000</v>
      </c>
      <c r="EN88" s="96">
        <v>543000</v>
      </c>
    </row>
    <row r="89" spans="1:144" x14ac:dyDescent="0.2">
      <c r="A89" s="5"/>
      <c r="B89" s="15"/>
      <c r="C89" s="16"/>
      <c r="D89" s="16"/>
      <c r="E89" s="16"/>
      <c r="F89" s="97"/>
      <c r="G89" s="15"/>
      <c r="H89" s="16"/>
      <c r="I89" s="97"/>
      <c r="J89" s="15"/>
      <c r="K89" s="16"/>
      <c r="L89" s="16"/>
      <c r="M89" s="16"/>
      <c r="N89" s="16"/>
      <c r="O89" s="97"/>
      <c r="P89" s="100"/>
      <c r="Q89" s="15"/>
      <c r="R89" s="16"/>
      <c r="S89" s="16"/>
      <c r="T89" s="16"/>
      <c r="U89" s="16"/>
      <c r="V89" s="16"/>
      <c r="W89" s="16"/>
      <c r="X89" s="16"/>
      <c r="Y89" s="16"/>
      <c r="Z89" s="16"/>
      <c r="AA89" s="16"/>
      <c r="AB89" s="97"/>
      <c r="AC89" s="15"/>
      <c r="AD89" s="16"/>
      <c r="AE89" s="16"/>
      <c r="AF89" s="97"/>
      <c r="AG89" s="100"/>
      <c r="AH89" s="16"/>
      <c r="AI89" s="16"/>
      <c r="AJ89" s="16"/>
      <c r="AK89" s="16"/>
      <c r="AL89" s="16"/>
      <c r="AM89" s="16"/>
      <c r="AN89" s="16"/>
      <c r="AO89" s="97"/>
      <c r="AP89" s="100"/>
      <c r="AQ89" s="16"/>
      <c r="AR89" s="16"/>
      <c r="AS89" s="16"/>
      <c r="AT89" s="16"/>
      <c r="AU89" s="16"/>
      <c r="AV89" s="16"/>
      <c r="AW89" s="103"/>
      <c r="AX89" s="16"/>
      <c r="AY89" s="97"/>
      <c r="AZ89" s="100"/>
      <c r="BA89" s="16"/>
      <c r="BB89" s="16"/>
      <c r="BC89" s="97"/>
      <c r="BD89" s="100"/>
      <c r="BE89" s="16"/>
      <c r="BF89" s="16"/>
      <c r="BG89" s="16"/>
      <c r="BH89" s="16"/>
      <c r="BI89" s="16"/>
      <c r="BJ89" s="16"/>
      <c r="BK89" s="16"/>
      <c r="BL89" s="16"/>
      <c r="BM89" s="97"/>
      <c r="BN89" s="16"/>
      <c r="BO89" s="16"/>
      <c r="BP89" s="16"/>
      <c r="BQ89" s="16"/>
      <c r="BR89" s="16"/>
      <c r="BS89" s="16"/>
      <c r="BT89" s="16"/>
      <c r="BU89" s="16"/>
      <c r="BV89" s="16"/>
      <c r="BW89" s="16"/>
      <c r="BX89" s="16"/>
      <c r="BY89" s="16"/>
      <c r="BZ89" s="97"/>
      <c r="CA89" s="100"/>
      <c r="CB89" s="16"/>
      <c r="CC89" s="16"/>
      <c r="CD89" s="16"/>
      <c r="CE89" s="16"/>
      <c r="CF89" s="16"/>
      <c r="CG89" s="16"/>
      <c r="CH89" s="16"/>
      <c r="CI89" s="16"/>
      <c r="CJ89" s="97"/>
      <c r="CK89" s="16"/>
      <c r="CL89" s="16"/>
      <c r="CM89" s="16"/>
      <c r="CN89" s="16"/>
      <c r="CO89" s="16"/>
      <c r="CP89" s="16"/>
      <c r="CQ89" s="16"/>
      <c r="CR89" s="97"/>
      <c r="CS89" s="100"/>
      <c r="CT89" s="15"/>
      <c r="CU89" s="20"/>
      <c r="CV89" s="15"/>
      <c r="CW89" s="16"/>
      <c r="CX89" s="16"/>
      <c r="CY89" s="16"/>
      <c r="CZ89" s="20"/>
      <c r="DA89" s="15"/>
      <c r="DB89" s="16"/>
      <c r="DC89" s="16"/>
      <c r="DD89" s="16"/>
      <c r="DE89" s="16"/>
      <c r="DF89" s="16"/>
      <c r="DG89" s="16"/>
      <c r="DH89" s="20"/>
      <c r="DI89" s="15"/>
      <c r="DJ89" s="16"/>
      <c r="DK89" s="16"/>
      <c r="DL89" s="16"/>
      <c r="DM89" s="16"/>
      <c r="DN89" s="16"/>
      <c r="DO89" s="20"/>
      <c r="DP89" s="15"/>
      <c r="DQ89" s="16"/>
      <c r="DR89" s="16"/>
      <c r="DS89" s="16"/>
      <c r="DT89" s="16"/>
      <c r="DU89" s="16"/>
      <c r="DV89" s="16"/>
      <c r="DW89" s="16"/>
      <c r="DX89" s="20"/>
      <c r="DY89" s="16"/>
      <c r="DZ89" s="16"/>
      <c r="EA89" s="16"/>
      <c r="EB89" s="20"/>
      <c r="EC89" s="16"/>
      <c r="ED89" s="16"/>
      <c r="EE89" s="16"/>
      <c r="EF89" s="16"/>
      <c r="EG89" s="16"/>
      <c r="EH89" s="16"/>
      <c r="EI89" s="16"/>
      <c r="EJ89" s="20"/>
      <c r="EK89" s="16"/>
      <c r="EL89" s="16"/>
      <c r="EM89" s="20"/>
      <c r="EN89" s="97"/>
    </row>
    <row r="90" spans="1:144" x14ac:dyDescent="0.2">
      <c r="A90" s="58" t="s">
        <v>80</v>
      </c>
      <c r="B90" s="59">
        <f t="shared" ref="B90:E90" si="0">SUM(B9:B89)</f>
        <v>8390000</v>
      </c>
      <c r="C90" s="60">
        <f t="shared" ref="C90:D90" si="1">SUM(C9:C89)</f>
        <v>0</v>
      </c>
      <c r="D90" s="60">
        <f t="shared" si="1"/>
        <v>16000</v>
      </c>
      <c r="E90" s="60">
        <f t="shared" si="0"/>
        <v>1910620319.6899998</v>
      </c>
      <c r="F90" s="61">
        <f t="shared" ref="F90" si="2">SUM(F9:F89)</f>
        <v>1939881319.6899998</v>
      </c>
      <c r="G90" s="59">
        <f>SUM(G9:G89)</f>
        <v>2099554.9299999997</v>
      </c>
      <c r="H90" s="60">
        <f t="shared" ref="H90" si="3">SUM(H9:H89)</f>
        <v>4239351</v>
      </c>
      <c r="I90" s="61">
        <f t="shared" ref="I90" si="4">SUM(I9:I89)</f>
        <v>6338905.9299999997</v>
      </c>
      <c r="J90" s="59">
        <f t="shared" ref="J90" si="5">SUM(J9:J89)</f>
        <v>85000000</v>
      </c>
      <c r="K90" s="60">
        <f>SUM(K9:K89)</f>
        <v>1607420</v>
      </c>
      <c r="L90" s="60">
        <f t="shared" ref="L90:P90" si="6">SUM(L9:L89)</f>
        <v>10850790.029999999</v>
      </c>
      <c r="M90" s="60">
        <f t="shared" si="6"/>
        <v>3647670432.5500002</v>
      </c>
      <c r="N90" s="60">
        <f t="shared" si="6"/>
        <v>219716093.41</v>
      </c>
      <c r="O90" s="61">
        <f t="shared" si="6"/>
        <v>3964844735.9899998</v>
      </c>
      <c r="P90" s="62">
        <f t="shared" si="6"/>
        <v>5911064961.6099997</v>
      </c>
      <c r="Q90" s="59">
        <f t="shared" ref="Q90:T90" si="7">SUM(Q9:Q89)</f>
        <v>47196593036.908211</v>
      </c>
      <c r="R90" s="60">
        <f t="shared" si="7"/>
        <v>9988721948.0726242</v>
      </c>
      <c r="S90" s="60">
        <f t="shared" si="7"/>
        <v>41311423714.452812</v>
      </c>
      <c r="T90" s="60">
        <f t="shared" si="7"/>
        <v>933560738.59028232</v>
      </c>
      <c r="U90" s="60">
        <f>SUM(U9:U89)</f>
        <v>2740911091.0899997</v>
      </c>
      <c r="V90" s="60">
        <f t="shared" ref="V90:X90" si="8">SUM(V9:V89)</f>
        <v>184116786.15826339</v>
      </c>
      <c r="W90" s="60">
        <f t="shared" si="8"/>
        <v>474205142.15999997</v>
      </c>
      <c r="X90" s="60">
        <f t="shared" si="8"/>
        <v>880130124.15999997</v>
      </c>
      <c r="Y90" s="60">
        <f>SUM(Y9:Y89)</f>
        <v>54434438.439999998</v>
      </c>
      <c r="Z90" s="60">
        <f t="shared" ref="Z90:AB90" si="9">SUM(Z9:Z89)</f>
        <v>31147821.579999998</v>
      </c>
      <c r="AA90" s="60">
        <f t="shared" si="9"/>
        <v>119446202.58</v>
      </c>
      <c r="AB90" s="61">
        <f t="shared" si="9"/>
        <v>103914691044.1922</v>
      </c>
      <c r="AC90" s="59">
        <f t="shared" ref="AC90:AF90" si="10">SUM(AC9:AC89)</f>
        <v>1299196557.9235899</v>
      </c>
      <c r="AD90" s="60">
        <f t="shared" ref="AD90:AE90" si="11">SUM(AD9:AD89)</f>
        <v>250027878.25999999</v>
      </c>
      <c r="AE90" s="60">
        <f t="shared" si="11"/>
        <v>0</v>
      </c>
      <c r="AF90" s="61">
        <f t="shared" si="10"/>
        <v>1049168679.66359</v>
      </c>
      <c r="AG90" s="62">
        <f>SUM(AG9:AG89)</f>
        <v>110874924685.46579</v>
      </c>
      <c r="AH90" s="60">
        <f t="shared" ref="AH90:AU90" si="12">SUM(AH9:AH89)</f>
        <v>359163248.52999997</v>
      </c>
      <c r="AI90" s="60">
        <f t="shared" si="12"/>
        <v>5745492.3999999994</v>
      </c>
      <c r="AJ90" s="60">
        <f t="shared" si="12"/>
        <v>1847893</v>
      </c>
      <c r="AK90" s="60">
        <f t="shared" si="12"/>
        <v>694910724.96000004</v>
      </c>
      <c r="AL90" s="60">
        <f t="shared" si="12"/>
        <v>0</v>
      </c>
      <c r="AM90" s="60">
        <f t="shared" si="12"/>
        <v>92469215</v>
      </c>
      <c r="AN90" s="60">
        <f t="shared" si="12"/>
        <v>259956390</v>
      </c>
      <c r="AO90" s="61">
        <f t="shared" si="12"/>
        <v>1049184222.96</v>
      </c>
      <c r="AP90" s="62">
        <f t="shared" si="12"/>
        <v>1414092963.8900001</v>
      </c>
      <c r="AQ90" s="60">
        <f t="shared" si="12"/>
        <v>922424299.80000007</v>
      </c>
      <c r="AR90" s="60">
        <f t="shared" si="12"/>
        <v>1779952.7</v>
      </c>
      <c r="AS90" s="60">
        <f t="shared" si="12"/>
        <v>841834028.75</v>
      </c>
      <c r="AT90" s="60">
        <f t="shared" si="12"/>
        <v>398783684.65000004</v>
      </c>
      <c r="AU90" s="60">
        <f t="shared" si="12"/>
        <v>233425</v>
      </c>
      <c r="AV90" s="60">
        <f>SUM(AV9:AV89)</f>
        <v>33123132.899999999</v>
      </c>
      <c r="AW90" s="60">
        <f t="shared" ref="AW90:AY90" si="13">SUM(AW9:AW89)</f>
        <v>1275754224</v>
      </c>
      <c r="AX90" s="60">
        <f t="shared" si="13"/>
        <v>4366317</v>
      </c>
      <c r="AY90" s="61">
        <f t="shared" si="13"/>
        <v>2202544840.7999997</v>
      </c>
      <c r="AZ90" s="62">
        <f>SUM(AZ9:AZ89)</f>
        <v>3616637804.6899996</v>
      </c>
      <c r="BA90" s="60">
        <f t="shared" ref="BA90" si="14">SUM(BA9:BA89)</f>
        <v>40805338459.280006</v>
      </c>
      <c r="BB90" s="60">
        <f t="shared" ref="BB90:BC90" si="15">SUM(BB9:BB89)</f>
        <v>57521099109.899994</v>
      </c>
      <c r="BC90" s="61">
        <f t="shared" si="15"/>
        <v>98326437569.179977</v>
      </c>
      <c r="BD90" s="62">
        <f t="shared" ref="BD90" si="16">SUM(BD9:BD89)</f>
        <v>101943075373.87</v>
      </c>
      <c r="BE90" s="60">
        <f t="shared" ref="BE90" si="17">SUM(BE9:BE89)</f>
        <v>5657560581.9471569</v>
      </c>
      <c r="BF90" s="60">
        <f t="shared" ref="BF90" si="18">SUM(BF9:BF89)</f>
        <v>1998695967.6471748</v>
      </c>
      <c r="BG90" s="60">
        <f t="shared" ref="BG90" si="19">SUM(BG9:BG89)</f>
        <v>1007759197.1542524</v>
      </c>
      <c r="BH90" s="60">
        <f t="shared" ref="BH90" si="20">SUM(BH9:BH89)</f>
        <v>959568286.74141669</v>
      </c>
      <c r="BI90" s="60">
        <f t="shared" ref="BI90" si="21">SUM(BI9:BI89)</f>
        <v>186000</v>
      </c>
      <c r="BJ90" s="60">
        <f t="shared" ref="BJ90" si="22">SUM(BJ9:BJ89)</f>
        <v>135859678</v>
      </c>
      <c r="BK90" s="60">
        <f t="shared" ref="BK90" si="23">SUM(BK9:BK89)</f>
        <v>-1575598.3</v>
      </c>
      <c r="BL90" s="60">
        <f t="shared" ref="BL90" si="24">SUM(BL9:BL89)</f>
        <v>1182951411.4100001</v>
      </c>
      <c r="BM90" s="61">
        <f t="shared" ref="BM90" si="25">SUM(BM9:BM89)</f>
        <v>10941005524.6</v>
      </c>
      <c r="BN90" s="60">
        <f t="shared" ref="BN90" si="26">SUM(BN9:BN89)</f>
        <v>357282291.02999997</v>
      </c>
      <c r="BO90" s="60">
        <f t="shared" ref="BO90:BP90" si="27">SUM(BO9:BO89)</f>
        <v>0</v>
      </c>
      <c r="BP90" s="60">
        <f t="shared" si="27"/>
        <v>3225712121.0199995</v>
      </c>
      <c r="BQ90" s="60">
        <f t="shared" ref="BQ90" si="28">SUM(BQ9:BQ89)</f>
        <v>67391544</v>
      </c>
      <c r="BR90" s="60">
        <f t="shared" ref="BR90:BS90" si="29">SUM(BR9:BR89)</f>
        <v>3612852778.1199999</v>
      </c>
      <c r="BS90" s="60">
        <f t="shared" si="29"/>
        <v>0</v>
      </c>
      <c r="BT90" s="60">
        <f t="shared" ref="BT90" si="30">SUM(BT9:BT89)</f>
        <v>493000</v>
      </c>
      <c r="BU90" s="60">
        <f t="shared" ref="BU90" si="31">SUM(BU9:BU89)</f>
        <v>32189250.359999999</v>
      </c>
      <c r="BV90" s="60">
        <f t="shared" ref="BV90" si="32">SUM(BV9:BV89)</f>
        <v>26514381.550000001</v>
      </c>
      <c r="BW90" s="60">
        <f t="shared" ref="BW90" si="33">SUM(BW9:BW89)</f>
        <v>9245000</v>
      </c>
      <c r="BX90" s="60">
        <f t="shared" ref="BX90" si="34">SUM(BX9:BX89)</f>
        <v>52353306.720000006</v>
      </c>
      <c r="BY90" s="60">
        <f t="shared" ref="BY90" si="35">SUM(BY9:BY89)</f>
        <v>403549571.94</v>
      </c>
      <c r="BZ90" s="61">
        <f t="shared" ref="BZ90" si="36">SUM(BZ9:BZ89)</f>
        <v>7787583244.7399998</v>
      </c>
      <c r="CA90" s="62">
        <f t="shared" ref="CA90" si="37">SUM(CA9:CA89)</f>
        <v>3153422279.8600001</v>
      </c>
      <c r="CB90" s="60">
        <f t="shared" ref="CB90" si="38">SUM(CB9:CB89)</f>
        <v>166006375.81999999</v>
      </c>
      <c r="CC90" s="60">
        <f t="shared" ref="CC90" si="39">SUM(CC9:CC89)</f>
        <v>6320200</v>
      </c>
      <c r="CD90" s="60">
        <f t="shared" ref="CD90" si="40">SUM(CD9:CD89)</f>
        <v>0</v>
      </c>
      <c r="CE90" s="60">
        <f t="shared" ref="CE90" si="41">SUM(CE9:CE89)</f>
        <v>0</v>
      </c>
      <c r="CF90" s="60">
        <f t="shared" ref="CF90" si="42">SUM(CF9:CF89)</f>
        <v>235195000</v>
      </c>
      <c r="CG90" s="60">
        <f t="shared" ref="CG90" si="43">SUM(CG9:CG89)</f>
        <v>-69944131</v>
      </c>
      <c r="CH90" s="60">
        <f t="shared" ref="CH90" si="44">SUM(CH9:CH89)</f>
        <v>-551578062.60000002</v>
      </c>
      <c r="CI90" s="60">
        <f t="shared" ref="CI90" si="45">SUM(CI9:CI89)</f>
        <v>-2444265226.3186359</v>
      </c>
      <c r="CJ90" s="61">
        <f t="shared" ref="CJ90" si="46">SUM(CJ9:CJ89)</f>
        <v>-2658265844.0986352</v>
      </c>
      <c r="CK90" s="60">
        <f t="shared" ref="CK90" si="47">SUM(CK9:CK89)</f>
        <v>0</v>
      </c>
      <c r="CL90" s="60">
        <f t="shared" ref="CL90" si="48">SUM(CL9:CL89)</f>
        <v>-38867943</v>
      </c>
      <c r="CM90" s="60">
        <f t="shared" ref="CM90" si="49">SUM(CM9:CM89)</f>
        <v>0</v>
      </c>
      <c r="CN90" s="60">
        <f t="shared" ref="CN90" si="50">SUM(CN9:CN89)</f>
        <v>67435143.290000007</v>
      </c>
      <c r="CO90" s="60">
        <f t="shared" ref="CO90" si="51">SUM(CO9:CO89)</f>
        <v>0</v>
      </c>
      <c r="CP90" s="60">
        <f t="shared" ref="CP90" si="52">SUM(CP9:CP89)</f>
        <v>-109206011.92</v>
      </c>
      <c r="CQ90" s="60">
        <f t="shared" ref="CQ90" si="53">SUM(CQ9:CQ89)</f>
        <v>-14122629.23</v>
      </c>
      <c r="CR90" s="61">
        <f t="shared" ref="CR90" si="54">SUM(CR9:CR89)</f>
        <v>-94761440.859999999</v>
      </c>
      <c r="CS90" s="62">
        <f t="shared" ref="CS90" si="55">SUM(CS9:CS89)</f>
        <v>400394993.90136433</v>
      </c>
      <c r="CT90" s="59">
        <f t="shared" ref="CT90" si="56">SUM(CT9:CT89)</f>
        <v>2067683175.5985534</v>
      </c>
      <c r="CU90" s="61">
        <f t="shared" ref="CU90" si="57">SUM(CU9:CU89)</f>
        <v>2345101710.4235539</v>
      </c>
      <c r="CV90" s="59">
        <f t="shared" ref="CV90" si="58">SUM(CV9:CV89)</f>
        <v>-20106291.899999999</v>
      </c>
      <c r="CW90" s="60">
        <f t="shared" ref="CW90" si="59">SUM(CW9:CW89)</f>
        <v>24825879.829999998</v>
      </c>
      <c r="CX90" s="60">
        <f t="shared" ref="CX90" si="60">SUM(CX9:CX89)</f>
        <v>23403620.409999996</v>
      </c>
      <c r="CY90" s="60">
        <f t="shared" ref="CY90" si="61">SUM(CY9:CY89)</f>
        <v>60827921.299999997</v>
      </c>
      <c r="CZ90" s="61">
        <f t="shared" ref="CZ90" si="62">SUM(CZ9:CZ89)</f>
        <v>-242563.52000000002</v>
      </c>
      <c r="DA90" s="59">
        <f t="shared" ref="DA90" si="63">SUM(DA9:DA89)</f>
        <v>5970274365.6800003</v>
      </c>
      <c r="DB90" s="60">
        <f t="shared" ref="DB90" si="64">SUM(DB9:DB89)</f>
        <v>933518347.61999989</v>
      </c>
      <c r="DC90" s="60">
        <f t="shared" ref="DC90" si="65">SUM(DC9:DC89)</f>
        <v>33391193.949999999</v>
      </c>
      <c r="DD90" s="60">
        <f t="shared" ref="DD90" si="66">SUM(DD9:DD89)</f>
        <v>290302016.37</v>
      </c>
      <c r="DE90" s="60">
        <f t="shared" ref="DE90" si="67">SUM(DE9:DE89)</f>
        <v>330543942.04000002</v>
      </c>
      <c r="DF90" s="60">
        <f t="shared" ref="DF90" si="68">SUM(DF9:DF89)</f>
        <v>1955002379.4399998</v>
      </c>
      <c r="DG90" s="60">
        <f t="shared" ref="DG90" si="69">SUM(DG9:DG89)</f>
        <v>511656009.48000002</v>
      </c>
      <c r="DH90" s="61">
        <f t="shared" ref="DH90" si="70">SUM(DH9:DH89)</f>
        <v>1187676432.5900004</v>
      </c>
      <c r="DI90" s="59">
        <f t="shared" ref="DI90" si="71">SUM(DI9:DI89)</f>
        <v>129164558.14999999</v>
      </c>
      <c r="DJ90" s="60">
        <f t="shared" ref="DJ90" si="72">SUM(DJ9:DJ89)</f>
        <v>59128734.990000002</v>
      </c>
      <c r="DK90" s="60">
        <f t="shared" ref="DK90" si="73">SUM(DK9:DK89)</f>
        <v>22363351.25</v>
      </c>
      <c r="DL90" s="60">
        <f t="shared" ref="DL90" si="74">SUM(DL9:DL89)</f>
        <v>0</v>
      </c>
      <c r="DM90" s="60">
        <f t="shared" ref="DM90" si="75">SUM(DM9:DM89)</f>
        <v>3126986</v>
      </c>
      <c r="DN90" s="60">
        <f t="shared" ref="DN90" si="76">SUM(DN9:DN89)</f>
        <v>-1350708</v>
      </c>
      <c r="DO90" s="61">
        <f t="shared" ref="DO90" si="77">SUM(DO9:DO89)</f>
        <v>210112312.29000002</v>
      </c>
      <c r="DP90" s="59">
        <f t="shared" ref="DP90" si="78">SUM(DP9:DP89)</f>
        <v>2959249825.1199999</v>
      </c>
      <c r="DQ90" s="60">
        <f t="shared" ref="DQ90" si="79">SUM(DQ9:DQ89)</f>
        <v>20924951.739999998</v>
      </c>
      <c r="DR90" s="60">
        <f t="shared" ref="DR90" si="80">SUM(DR9:DR89)</f>
        <v>17050039.75</v>
      </c>
      <c r="DS90" s="60">
        <f t="shared" ref="DS90" si="81">SUM(DS9:DS89)</f>
        <v>288437076.06999999</v>
      </c>
      <c r="DT90" s="60">
        <f t="shared" ref="DT90:DU90" si="82">SUM(DT9:DT89)</f>
        <v>276000</v>
      </c>
      <c r="DU90" s="60">
        <f t="shared" si="82"/>
        <v>260773958.77000001</v>
      </c>
      <c r="DV90" s="60">
        <f t="shared" ref="DV90" si="83">SUM(DV9:DV89)</f>
        <v>103971548.5</v>
      </c>
      <c r="DW90" s="60">
        <f t="shared" ref="DW90" si="84">SUM(DW9:DW89)</f>
        <v>3238003955.9099998</v>
      </c>
      <c r="DX90" s="61">
        <f t="shared" ref="DX90" si="85">SUM(DX9:DX89)</f>
        <v>51750350.57</v>
      </c>
      <c r="DY90" s="60">
        <f t="shared" ref="DY90" si="86">SUM(DY9:DY89)</f>
        <v>38875249.879999995</v>
      </c>
      <c r="DZ90" s="60">
        <f t="shared" ref="DZ90" si="87">SUM(DZ9:DZ89)</f>
        <v>1883165</v>
      </c>
      <c r="EA90" s="60">
        <f t="shared" ref="EA90" si="88">SUM(EA9:EA89)</f>
        <v>2408494</v>
      </c>
      <c r="EB90" s="61">
        <f t="shared" ref="EB90" si="89">SUM(EB9:EB89)</f>
        <v>10166492.35</v>
      </c>
      <c r="EC90" s="60">
        <f t="shared" ref="EC90" si="90">SUM(EC9:EC89)</f>
        <v>4749336</v>
      </c>
      <c r="ED90" s="60">
        <f t="shared" ref="ED90" si="91">SUM(ED9:ED89)</f>
        <v>0</v>
      </c>
      <c r="EE90" s="60">
        <f t="shared" ref="EE90" si="92">SUM(EE9:EE89)</f>
        <v>4748000</v>
      </c>
      <c r="EF90" s="60">
        <f t="shared" ref="EF90" si="93">SUM(EF9:EF89)</f>
        <v>1521009940.78</v>
      </c>
      <c r="EG90" s="60">
        <f t="shared" ref="EG90" si="94">SUM(EG9:EG89)</f>
        <v>34780990.5</v>
      </c>
      <c r="EH90" s="60">
        <f t="shared" ref="EH90:EI90" si="95">SUM(EH9:EH89)</f>
        <v>56626099.599999994</v>
      </c>
      <c r="EI90" s="60">
        <f t="shared" si="95"/>
        <v>0</v>
      </c>
      <c r="EJ90" s="61">
        <f t="shared" ref="EJ90" si="96">SUM(EJ9:EJ89)</f>
        <v>341322924.58000004</v>
      </c>
      <c r="EK90" s="60">
        <f t="shared" ref="EK90" si="97">SUM(EK9:EK89)</f>
        <v>-153694521</v>
      </c>
      <c r="EL90" s="60">
        <f t="shared" ref="EL90" si="98">SUM(EL9:EL89)</f>
        <v>186955996.25999987</v>
      </c>
      <c r="EM90" s="61">
        <f t="shared" ref="EM90" si="99">SUM(EM9:EM89)</f>
        <v>-70048121.779999986</v>
      </c>
      <c r="EN90" s="61">
        <f t="shared" ref="EN90" si="100">SUM(EN9:EN89)</f>
        <v>2641114876.2100005</v>
      </c>
    </row>
    <row r="91" spans="1:144" x14ac:dyDescent="0.2">
      <c r="A91" s="57"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EE227-CFB8-447B-9A99-E46ADCD0FBE8}">
  <sheetPr>
    <tabColor theme="9" tint="0.39997558519241921"/>
  </sheetPr>
  <dimension ref="B1:M197"/>
  <sheetViews>
    <sheetView showGridLines="0" zoomScale="80" zoomScaleNormal="80" zoomScalePageLayoutView="50" workbookViewId="0">
      <pane xSplit="4" ySplit="10" topLeftCell="E11" activePane="bottomRight" state="frozen"/>
      <selection activeCell="A9" sqref="A9"/>
      <selection pane="topRight" activeCell="A9" sqref="A9"/>
      <selection pane="bottomLeft" activeCell="A9" sqref="A9"/>
      <selection pane="bottomRight"/>
    </sheetView>
  </sheetViews>
  <sheetFormatPr defaultColWidth="12.7109375" defaultRowHeight="15" x14ac:dyDescent="0.2"/>
  <cols>
    <col min="1" max="1" width="4.7109375" style="37" customWidth="1"/>
    <col min="2" max="2" width="12.7109375" style="37" customWidth="1"/>
    <col min="3" max="3" width="29.7109375" style="37" customWidth="1"/>
    <col min="4" max="4" width="12.7109375" style="51"/>
    <col min="5" max="11" width="20.7109375" style="150" customWidth="1"/>
    <col min="12" max="12" width="4.7109375" style="37" customWidth="1"/>
    <col min="13" max="16384" width="12.7109375" style="37"/>
  </cols>
  <sheetData>
    <row r="1" spans="2:11" s="22" customFormat="1" x14ac:dyDescent="0.2">
      <c r="D1" s="23"/>
      <c r="E1" s="138"/>
      <c r="F1" s="138"/>
      <c r="G1" s="138"/>
      <c r="H1" s="138"/>
      <c r="I1" s="138"/>
      <c r="J1" s="138"/>
      <c r="K1" s="138"/>
    </row>
    <row r="2" spans="2:11" s="22" customFormat="1" ht="18" x14ac:dyDescent="0.25">
      <c r="B2" s="24" t="s">
        <v>354</v>
      </c>
      <c r="C2" s="24" t="s">
        <v>355</v>
      </c>
      <c r="D2" s="25"/>
      <c r="E2" s="139"/>
      <c r="F2" s="139"/>
      <c r="G2" s="139"/>
      <c r="H2" s="139"/>
      <c r="I2" s="139"/>
      <c r="J2" s="139"/>
      <c r="K2" s="140" t="s">
        <v>324</v>
      </c>
    </row>
    <row r="3" spans="2:11" s="22" customFormat="1" ht="18" x14ac:dyDescent="0.25">
      <c r="C3" s="46" t="s">
        <v>329</v>
      </c>
      <c r="D3" s="25"/>
      <c r="E3" s="139"/>
      <c r="F3" s="139"/>
      <c r="G3" s="139"/>
      <c r="H3" s="139"/>
      <c r="I3" s="139"/>
      <c r="J3" s="139"/>
      <c r="K3" s="141"/>
    </row>
    <row r="4" spans="2:11" s="22" customFormat="1" ht="18.75" thickBot="1" x14ac:dyDescent="0.3">
      <c r="B4" s="26"/>
      <c r="C4" s="26"/>
      <c r="D4" s="27"/>
      <c r="E4" s="142"/>
      <c r="F4" s="142"/>
      <c r="G4" s="142"/>
      <c r="H4" s="142"/>
      <c r="I4" s="142"/>
      <c r="J4" s="142"/>
      <c r="K4" s="142"/>
    </row>
    <row r="6" spans="2:11" s="29" customFormat="1" ht="15.75" x14ac:dyDescent="0.25">
      <c r="B6" s="28"/>
      <c r="C6" s="28"/>
      <c r="D6" s="28"/>
      <c r="E6" s="143" t="s">
        <v>356</v>
      </c>
      <c r="F6" s="143"/>
      <c r="G6" s="143"/>
      <c r="H6" s="143"/>
      <c r="I6" s="143"/>
      <c r="J6" s="143"/>
      <c r="K6" s="143"/>
    </row>
    <row r="7" spans="2:11" s="33" customFormat="1" ht="31.5" x14ac:dyDescent="0.25">
      <c r="B7" s="30"/>
      <c r="C7" s="30"/>
      <c r="D7" s="32" t="s">
        <v>241</v>
      </c>
      <c r="E7" s="144" t="s">
        <v>357</v>
      </c>
      <c r="F7" s="144" t="s">
        <v>358</v>
      </c>
      <c r="G7" s="144" t="s">
        <v>359</v>
      </c>
      <c r="H7" s="144" t="s">
        <v>357</v>
      </c>
      <c r="I7" s="144" t="s">
        <v>360</v>
      </c>
      <c r="J7" s="144" t="s">
        <v>361</v>
      </c>
      <c r="K7" s="144" t="s">
        <v>362</v>
      </c>
    </row>
    <row r="8" spans="2:11" s="147" customFormat="1" ht="12.6" customHeight="1" x14ac:dyDescent="0.25">
      <c r="B8" s="32"/>
      <c r="C8" s="32"/>
      <c r="D8" s="32"/>
      <c r="E8" s="145" t="s">
        <v>363</v>
      </c>
      <c r="F8" s="146" t="s">
        <v>364</v>
      </c>
      <c r="G8" s="146"/>
      <c r="H8" s="146" t="s">
        <v>365</v>
      </c>
      <c r="I8" s="146"/>
      <c r="J8" s="146"/>
      <c r="K8" s="146" t="s">
        <v>366</v>
      </c>
    </row>
    <row r="9" spans="2:11" s="33" customFormat="1" ht="15.75" x14ac:dyDescent="0.25">
      <c r="B9" s="30"/>
      <c r="C9" s="30"/>
      <c r="D9" s="30"/>
      <c r="E9" s="148" t="s">
        <v>367</v>
      </c>
      <c r="F9" s="148" t="s">
        <v>368</v>
      </c>
      <c r="G9" s="148" t="s">
        <v>369</v>
      </c>
      <c r="H9" s="148" t="s">
        <v>370</v>
      </c>
      <c r="I9" s="148" t="s">
        <v>371</v>
      </c>
      <c r="J9" s="148" t="s">
        <v>372</v>
      </c>
      <c r="K9" s="148" t="s">
        <v>373</v>
      </c>
    </row>
    <row r="10" spans="2:11" ht="15.75" x14ac:dyDescent="0.25">
      <c r="B10" s="34"/>
      <c r="C10" s="149"/>
    </row>
    <row r="11" spans="2:11" ht="15.75" x14ac:dyDescent="0.25">
      <c r="B11" s="34"/>
      <c r="C11" s="149"/>
    </row>
    <row r="12" spans="2:11" ht="15.75" x14ac:dyDescent="0.25">
      <c r="B12" s="34" t="s">
        <v>374</v>
      </c>
      <c r="C12" s="149"/>
      <c r="D12" s="37"/>
    </row>
    <row r="13" spans="2:11" ht="15.75" x14ac:dyDescent="0.25">
      <c r="B13" s="34"/>
      <c r="C13" s="149" t="s">
        <v>348</v>
      </c>
      <c r="D13" s="151" t="s">
        <v>342</v>
      </c>
      <c r="E13" s="152"/>
      <c r="F13" s="152"/>
      <c r="G13" s="152"/>
      <c r="H13" s="152"/>
      <c r="I13" s="152"/>
      <c r="J13" s="152"/>
      <c r="K13" s="152"/>
    </row>
    <row r="14" spans="2:11" ht="15.75" x14ac:dyDescent="0.25">
      <c r="B14" s="34"/>
      <c r="C14" s="149" t="s">
        <v>349</v>
      </c>
      <c r="D14" s="151" t="s">
        <v>343</v>
      </c>
      <c r="E14" s="152"/>
      <c r="F14" s="152"/>
      <c r="G14" s="152"/>
      <c r="H14" s="152"/>
      <c r="I14" s="152"/>
      <c r="J14" s="152"/>
      <c r="K14" s="152"/>
    </row>
    <row r="15" spans="2:11" ht="15.75" x14ac:dyDescent="0.25">
      <c r="B15" s="34"/>
      <c r="C15" s="149" t="s">
        <v>350</v>
      </c>
      <c r="D15" s="151" t="s">
        <v>344</v>
      </c>
      <c r="E15" s="152"/>
      <c r="F15" s="152"/>
      <c r="G15" s="152"/>
      <c r="H15" s="152"/>
      <c r="I15" s="152"/>
      <c r="J15" s="152"/>
      <c r="K15" s="152"/>
    </row>
    <row r="16" spans="2:11" ht="15.75" x14ac:dyDescent="0.25">
      <c r="B16" s="34"/>
      <c r="C16" s="149" t="s">
        <v>351</v>
      </c>
      <c r="D16" s="151" t="s">
        <v>345</v>
      </c>
      <c r="E16" s="152"/>
      <c r="F16" s="152"/>
      <c r="G16" s="152"/>
      <c r="H16" s="152"/>
      <c r="I16" s="152"/>
      <c r="J16" s="152"/>
      <c r="K16" s="152"/>
    </row>
    <row r="17" spans="2:13" ht="15.75" x14ac:dyDescent="0.25">
      <c r="B17" s="34"/>
      <c r="C17" s="149" t="s">
        <v>352</v>
      </c>
      <c r="D17" s="151" t="s">
        <v>346</v>
      </c>
      <c r="E17" s="152"/>
      <c r="F17" s="152"/>
      <c r="G17" s="152"/>
      <c r="H17" s="152"/>
      <c r="I17" s="152"/>
      <c r="J17" s="152"/>
      <c r="K17" s="152"/>
      <c r="L17" s="51"/>
      <c r="M17" s="51"/>
    </row>
    <row r="18" spans="2:13" ht="15.75" x14ac:dyDescent="0.25">
      <c r="B18" s="34"/>
      <c r="C18" s="149"/>
      <c r="E18" s="51"/>
      <c r="F18" s="51"/>
      <c r="G18" s="51"/>
      <c r="H18" s="51"/>
      <c r="I18" s="51"/>
      <c r="J18" s="51"/>
      <c r="K18" s="51"/>
      <c r="L18" s="51"/>
      <c r="M18" s="51"/>
    </row>
    <row r="19" spans="2:13" ht="15.75" x14ac:dyDescent="0.25">
      <c r="C19" s="153" t="s">
        <v>353</v>
      </c>
      <c r="D19" s="154" t="s">
        <v>347</v>
      </c>
      <c r="E19" s="155">
        <f t="shared" ref="E19:K19" si="0">SUM(E13:E17)</f>
        <v>0</v>
      </c>
      <c r="F19" s="155">
        <f t="shared" si="0"/>
        <v>0</v>
      </c>
      <c r="G19" s="155">
        <f t="shared" si="0"/>
        <v>0</v>
      </c>
      <c r="H19" s="155">
        <f t="shared" si="0"/>
        <v>0</v>
      </c>
      <c r="I19" s="155">
        <f t="shared" si="0"/>
        <v>0</v>
      </c>
      <c r="J19" s="155">
        <f t="shared" si="0"/>
        <v>0</v>
      </c>
      <c r="K19" s="155">
        <f t="shared" si="0"/>
        <v>0</v>
      </c>
    </row>
    <row r="20" spans="2:13" x14ac:dyDescent="0.2">
      <c r="C20" s="149"/>
      <c r="D20" s="37"/>
    </row>
    <row r="21" spans="2:13" ht="15.75" x14ac:dyDescent="0.25">
      <c r="B21" s="46" t="s">
        <v>313</v>
      </c>
      <c r="C21" s="149"/>
      <c r="D21" s="37"/>
    </row>
    <row r="22" spans="2:13" x14ac:dyDescent="0.2">
      <c r="C22" s="149"/>
      <c r="D22" s="37"/>
    </row>
    <row r="23" spans="2:13" s="22" customFormat="1" ht="15.75" x14ac:dyDescent="0.25">
      <c r="B23" s="46" t="s">
        <v>314</v>
      </c>
      <c r="C23" s="47"/>
      <c r="D23" s="23"/>
      <c r="E23" s="138"/>
      <c r="F23" s="138"/>
      <c r="G23" s="138"/>
      <c r="H23" s="138"/>
      <c r="I23" s="138"/>
      <c r="J23" s="138"/>
      <c r="K23" s="138"/>
    </row>
    <row r="24" spans="2:13" ht="18.75" thickBot="1" x14ac:dyDescent="0.3">
      <c r="B24" s="48"/>
      <c r="C24" s="49"/>
      <c r="D24" s="50"/>
      <c r="E24" s="156"/>
      <c r="F24" s="156"/>
      <c r="G24" s="156"/>
      <c r="H24" s="156"/>
      <c r="I24" s="156"/>
      <c r="J24" s="156"/>
      <c r="K24" s="156"/>
    </row>
    <row r="197" spans="3:3" ht="15.75" x14ac:dyDescent="0.25">
      <c r="C197" s="157"/>
    </row>
  </sheetData>
  <protectedRanges>
    <protectedRange sqref="E13:K17" name="Source"/>
  </protectedRanges>
  <printOptions horizontalCentered="1" verticalCentered="1"/>
  <pageMargins left="0.39370078740157483" right="0.39370078740157483" top="0.39370078740157483" bottom="0.3937007874015748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04F3C-BFAB-4C8D-8982-AC4705C50B1C}">
  <sheetPr>
    <tabColor theme="8" tint="0.39997558519241921"/>
  </sheetPr>
  <dimension ref="A1:AQ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7109375" defaultRowHeight="14.25" x14ac:dyDescent="0.2"/>
  <cols>
    <col min="1" max="1" width="24.7109375" style="6" customWidth="1"/>
    <col min="2" max="2" width="14.7109375" style="124" customWidth="1"/>
    <col min="3" max="6" width="12.7109375" style="124" customWidth="1"/>
    <col min="7" max="7" width="14.28515625" style="124" bestFit="1" customWidth="1"/>
    <col min="8" max="24" width="12.7109375" style="124" customWidth="1"/>
    <col min="25" max="25" width="14.28515625" style="124" bestFit="1" customWidth="1"/>
    <col min="26" max="37" width="12.7109375" style="124" customWidth="1"/>
    <col min="38" max="38" width="15.42578125" style="124" customWidth="1"/>
    <col min="39" max="42" width="12.7109375" style="124" customWidth="1"/>
    <col min="43" max="43" width="14.28515625" style="124" bestFit="1" customWidth="1"/>
    <col min="44" max="16384" width="10.7109375" style="6"/>
  </cols>
  <sheetData>
    <row r="1" spans="1:43" x14ac:dyDescent="0.2">
      <c r="A1" s="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row>
    <row r="2" spans="1:43" ht="15.75" x14ac:dyDescent="0.25">
      <c r="A2" s="2" t="s">
        <v>334</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row>
    <row r="3" spans="1:43" x14ac:dyDescent="0.2">
      <c r="A3" s="56" t="s">
        <v>328</v>
      </c>
    </row>
    <row r="4" spans="1:43" ht="15.75" x14ac:dyDescent="0.25">
      <c r="A4" s="63"/>
      <c r="B4" s="92" t="s">
        <v>335</v>
      </c>
      <c r="C4" s="93"/>
      <c r="D4" s="93"/>
      <c r="E4" s="93"/>
      <c r="F4" s="93"/>
      <c r="G4" s="93"/>
      <c r="H4" s="93" t="s">
        <v>336</v>
      </c>
      <c r="I4" s="93"/>
      <c r="J4" s="93"/>
      <c r="K4" s="93"/>
      <c r="L4" s="93"/>
      <c r="M4" s="93"/>
      <c r="N4" s="93" t="s">
        <v>337</v>
      </c>
      <c r="O4" s="93"/>
      <c r="P4" s="93"/>
      <c r="Q4" s="93"/>
      <c r="R4" s="93"/>
      <c r="S4" s="93"/>
      <c r="T4" s="93" t="s">
        <v>338</v>
      </c>
      <c r="U4" s="93"/>
      <c r="V4" s="93"/>
      <c r="W4" s="93"/>
      <c r="X4" s="93"/>
      <c r="Y4" s="93"/>
      <c r="Z4" s="93" t="s">
        <v>339</v>
      </c>
      <c r="AA4" s="93"/>
      <c r="AB4" s="93"/>
      <c r="AC4" s="93"/>
      <c r="AD4" s="93"/>
      <c r="AE4" s="93"/>
      <c r="AF4" s="93" t="s">
        <v>340</v>
      </c>
      <c r="AG4" s="93"/>
      <c r="AH4" s="93"/>
      <c r="AI4" s="93"/>
      <c r="AJ4" s="93"/>
      <c r="AK4" s="93"/>
      <c r="AL4" s="93" t="s">
        <v>341</v>
      </c>
      <c r="AM4" s="93"/>
      <c r="AN4" s="93"/>
      <c r="AO4" s="93"/>
      <c r="AP4" s="93"/>
      <c r="AQ4" s="94"/>
    </row>
    <row r="5" spans="1:43" x14ac:dyDescent="0.2">
      <c r="A5" s="64"/>
      <c r="B5" s="125"/>
      <c r="C5" s="126"/>
      <c r="D5" s="126"/>
      <c r="E5" s="126"/>
      <c r="F5" s="126"/>
      <c r="G5" s="127"/>
      <c r="H5" s="125"/>
      <c r="I5" s="126"/>
      <c r="J5" s="126"/>
      <c r="K5" s="126"/>
      <c r="L5" s="126"/>
      <c r="M5" s="127"/>
      <c r="N5" s="125"/>
      <c r="O5" s="126"/>
      <c r="P5" s="126"/>
      <c r="Q5" s="126"/>
      <c r="R5" s="126"/>
      <c r="S5" s="127"/>
      <c r="T5" s="125"/>
      <c r="U5" s="126"/>
      <c r="V5" s="126"/>
      <c r="W5" s="126"/>
      <c r="X5" s="126"/>
      <c r="Y5" s="127"/>
      <c r="Z5" s="125"/>
      <c r="AA5" s="126"/>
      <c r="AB5" s="126"/>
      <c r="AC5" s="126"/>
      <c r="AD5" s="126"/>
      <c r="AE5" s="127"/>
      <c r="AF5" s="125"/>
      <c r="AG5" s="126"/>
      <c r="AH5" s="126"/>
      <c r="AI5" s="126"/>
      <c r="AJ5" s="126"/>
      <c r="AK5" s="127"/>
      <c r="AL5" s="125"/>
      <c r="AM5" s="126"/>
      <c r="AN5" s="126"/>
      <c r="AO5" s="126"/>
      <c r="AP5" s="126"/>
      <c r="AQ5" s="127"/>
    </row>
    <row r="6" spans="1:43" x14ac:dyDescent="0.2">
      <c r="A6" s="64"/>
      <c r="B6" s="128" t="s">
        <v>342</v>
      </c>
      <c r="C6" s="129" t="s">
        <v>343</v>
      </c>
      <c r="D6" s="129" t="s">
        <v>344</v>
      </c>
      <c r="E6" s="129" t="s">
        <v>345</v>
      </c>
      <c r="F6" s="129" t="s">
        <v>346</v>
      </c>
      <c r="G6" s="130" t="s">
        <v>347</v>
      </c>
      <c r="H6" s="128" t="s">
        <v>342</v>
      </c>
      <c r="I6" s="129" t="s">
        <v>343</v>
      </c>
      <c r="J6" s="129" t="s">
        <v>344</v>
      </c>
      <c r="K6" s="129" t="s">
        <v>345</v>
      </c>
      <c r="L6" s="129" t="s">
        <v>346</v>
      </c>
      <c r="M6" s="130" t="s">
        <v>347</v>
      </c>
      <c r="N6" s="128" t="s">
        <v>342</v>
      </c>
      <c r="O6" s="129" t="s">
        <v>343</v>
      </c>
      <c r="P6" s="129" t="s">
        <v>344</v>
      </c>
      <c r="Q6" s="129" t="s">
        <v>345</v>
      </c>
      <c r="R6" s="129" t="s">
        <v>346</v>
      </c>
      <c r="S6" s="130" t="s">
        <v>347</v>
      </c>
      <c r="T6" s="128" t="s">
        <v>342</v>
      </c>
      <c r="U6" s="129" t="s">
        <v>343</v>
      </c>
      <c r="V6" s="129" t="s">
        <v>344</v>
      </c>
      <c r="W6" s="129" t="s">
        <v>345</v>
      </c>
      <c r="X6" s="129" t="s">
        <v>346</v>
      </c>
      <c r="Y6" s="130" t="s">
        <v>347</v>
      </c>
      <c r="Z6" s="128" t="s">
        <v>342</v>
      </c>
      <c r="AA6" s="129" t="s">
        <v>343</v>
      </c>
      <c r="AB6" s="129" t="s">
        <v>344</v>
      </c>
      <c r="AC6" s="129" t="s">
        <v>345</v>
      </c>
      <c r="AD6" s="129" t="s">
        <v>346</v>
      </c>
      <c r="AE6" s="130" t="s">
        <v>347</v>
      </c>
      <c r="AF6" s="128" t="s">
        <v>342</v>
      </c>
      <c r="AG6" s="129" t="s">
        <v>343</v>
      </c>
      <c r="AH6" s="129" t="s">
        <v>344</v>
      </c>
      <c r="AI6" s="129" t="s">
        <v>345</v>
      </c>
      <c r="AJ6" s="129" t="s">
        <v>346</v>
      </c>
      <c r="AK6" s="130" t="s">
        <v>347</v>
      </c>
      <c r="AL6" s="128" t="s">
        <v>342</v>
      </c>
      <c r="AM6" s="129" t="s">
        <v>343</v>
      </c>
      <c r="AN6" s="129" t="s">
        <v>344</v>
      </c>
      <c r="AO6" s="129" t="s">
        <v>345</v>
      </c>
      <c r="AP6" s="129" t="s">
        <v>346</v>
      </c>
      <c r="AQ6" s="130" t="s">
        <v>347</v>
      </c>
    </row>
    <row r="7" spans="1:43" s="133" customFormat="1" ht="22.9" customHeight="1" x14ac:dyDescent="0.2">
      <c r="A7" s="131"/>
      <c r="B7" s="82" t="s">
        <v>348</v>
      </c>
      <c r="C7" s="132" t="s">
        <v>349</v>
      </c>
      <c r="D7" s="132" t="s">
        <v>350</v>
      </c>
      <c r="E7" s="132" t="s">
        <v>351</v>
      </c>
      <c r="F7" s="132" t="s">
        <v>352</v>
      </c>
      <c r="G7" s="85" t="s">
        <v>353</v>
      </c>
      <c r="H7" s="82" t="s">
        <v>348</v>
      </c>
      <c r="I7" s="132" t="s">
        <v>349</v>
      </c>
      <c r="J7" s="132" t="s">
        <v>350</v>
      </c>
      <c r="K7" s="132" t="s">
        <v>351</v>
      </c>
      <c r="L7" s="132" t="s">
        <v>352</v>
      </c>
      <c r="M7" s="85" t="s">
        <v>353</v>
      </c>
      <c r="N7" s="82" t="s">
        <v>348</v>
      </c>
      <c r="O7" s="132" t="s">
        <v>349</v>
      </c>
      <c r="P7" s="132" t="s">
        <v>350</v>
      </c>
      <c r="Q7" s="132" t="s">
        <v>351</v>
      </c>
      <c r="R7" s="132" t="s">
        <v>352</v>
      </c>
      <c r="S7" s="85" t="s">
        <v>353</v>
      </c>
      <c r="T7" s="82" t="s">
        <v>348</v>
      </c>
      <c r="U7" s="132" t="s">
        <v>349</v>
      </c>
      <c r="V7" s="132" t="s">
        <v>350</v>
      </c>
      <c r="W7" s="132" t="s">
        <v>351</v>
      </c>
      <c r="X7" s="132" t="s">
        <v>352</v>
      </c>
      <c r="Y7" s="85" t="s">
        <v>353</v>
      </c>
      <c r="Z7" s="82" t="s">
        <v>348</v>
      </c>
      <c r="AA7" s="132" t="s">
        <v>349</v>
      </c>
      <c r="AB7" s="132" t="s">
        <v>350</v>
      </c>
      <c r="AC7" s="132" t="s">
        <v>351</v>
      </c>
      <c r="AD7" s="132" t="s">
        <v>352</v>
      </c>
      <c r="AE7" s="85" t="s">
        <v>353</v>
      </c>
      <c r="AF7" s="82" t="s">
        <v>348</v>
      </c>
      <c r="AG7" s="132" t="s">
        <v>349</v>
      </c>
      <c r="AH7" s="132" t="s">
        <v>350</v>
      </c>
      <c r="AI7" s="132" t="s">
        <v>351</v>
      </c>
      <c r="AJ7" s="132" t="s">
        <v>352</v>
      </c>
      <c r="AK7" s="85" t="s">
        <v>353</v>
      </c>
      <c r="AL7" s="82" t="s">
        <v>348</v>
      </c>
      <c r="AM7" s="132" t="s">
        <v>349</v>
      </c>
      <c r="AN7" s="132" t="s">
        <v>350</v>
      </c>
      <c r="AO7" s="132" t="s">
        <v>351</v>
      </c>
      <c r="AP7" s="132" t="s">
        <v>352</v>
      </c>
      <c r="AQ7" s="85" t="s">
        <v>353</v>
      </c>
    </row>
    <row r="8" spans="1:43" s="21" customFormat="1" ht="11.25" x14ac:dyDescent="0.2">
      <c r="A8" s="134"/>
      <c r="B8" s="135"/>
      <c r="C8" s="136"/>
      <c r="D8" s="136"/>
      <c r="E8" s="136"/>
      <c r="F8" s="136"/>
      <c r="G8" s="88"/>
      <c r="H8" s="135"/>
      <c r="I8" s="87"/>
      <c r="J8" s="87"/>
      <c r="K8" s="87"/>
      <c r="L8" s="87"/>
      <c r="M8" s="88"/>
      <c r="N8" s="135"/>
      <c r="O8" s="87"/>
      <c r="P8" s="87"/>
      <c r="Q8" s="87"/>
      <c r="R8" s="87"/>
      <c r="S8" s="88"/>
      <c r="T8" s="135"/>
      <c r="U8" s="87"/>
      <c r="V8" s="87"/>
      <c r="W8" s="87"/>
      <c r="X8" s="87"/>
      <c r="Y8" s="88"/>
      <c r="Z8" s="135"/>
      <c r="AA8" s="87"/>
      <c r="AB8" s="87"/>
      <c r="AC8" s="87"/>
      <c r="AD8" s="87"/>
      <c r="AE8" s="88"/>
      <c r="AF8" s="135"/>
      <c r="AG8" s="87"/>
      <c r="AH8" s="87"/>
      <c r="AI8" s="87"/>
      <c r="AJ8" s="87"/>
      <c r="AK8" s="88"/>
      <c r="AL8" s="135"/>
      <c r="AM8" s="87"/>
      <c r="AN8" s="87"/>
      <c r="AO8" s="87"/>
      <c r="AP8" s="87"/>
      <c r="AQ8" s="88"/>
    </row>
    <row r="9" spans="1:43" x14ac:dyDescent="0.2">
      <c r="A9" s="3"/>
      <c r="B9" s="11"/>
      <c r="C9" s="12"/>
      <c r="D9" s="12"/>
      <c r="E9" s="12"/>
      <c r="F9" s="12"/>
      <c r="G9" s="95"/>
      <c r="H9" s="11"/>
      <c r="I9" s="12"/>
      <c r="J9" s="12"/>
      <c r="K9" s="12"/>
      <c r="L9" s="12"/>
      <c r="M9" s="95"/>
      <c r="N9" s="11"/>
      <c r="O9" s="12"/>
      <c r="P9" s="12"/>
      <c r="Q9" s="12"/>
      <c r="R9" s="12"/>
      <c r="S9" s="95"/>
      <c r="T9" s="11"/>
      <c r="U9" s="12"/>
      <c r="V9" s="12"/>
      <c r="W9" s="12"/>
      <c r="X9" s="12"/>
      <c r="Y9" s="95"/>
      <c r="Z9" s="11"/>
      <c r="AA9" s="12"/>
      <c r="AB9" s="12"/>
      <c r="AC9" s="12"/>
      <c r="AD9" s="12"/>
      <c r="AE9" s="95"/>
      <c r="AF9" s="11"/>
      <c r="AG9" s="12"/>
      <c r="AH9" s="12"/>
      <c r="AI9" s="12"/>
      <c r="AJ9" s="12"/>
      <c r="AK9" s="95"/>
      <c r="AL9" s="11"/>
      <c r="AM9" s="12"/>
      <c r="AN9" s="12"/>
      <c r="AO9" s="12"/>
      <c r="AP9" s="12"/>
      <c r="AQ9" s="95"/>
    </row>
    <row r="10" spans="1:43" x14ac:dyDescent="0.2">
      <c r="A10" s="4" t="s">
        <v>1</v>
      </c>
      <c r="B10" s="13">
        <v>0</v>
      </c>
      <c r="C10" s="14">
        <v>0</v>
      </c>
      <c r="D10" s="14">
        <v>0</v>
      </c>
      <c r="E10" s="14">
        <v>0</v>
      </c>
      <c r="F10" s="14">
        <v>0</v>
      </c>
      <c r="G10" s="96">
        <v>0</v>
      </c>
      <c r="H10" s="13">
        <v>0</v>
      </c>
      <c r="I10" s="14">
        <v>0</v>
      </c>
      <c r="J10" s="14">
        <v>0</v>
      </c>
      <c r="K10" s="14">
        <v>0</v>
      </c>
      <c r="L10" s="14">
        <v>0</v>
      </c>
      <c r="M10" s="96">
        <v>0</v>
      </c>
      <c r="N10" s="13">
        <v>0</v>
      </c>
      <c r="O10" s="14">
        <v>0</v>
      </c>
      <c r="P10" s="14">
        <v>0</v>
      </c>
      <c r="Q10" s="14">
        <v>0</v>
      </c>
      <c r="R10" s="14">
        <v>0</v>
      </c>
      <c r="S10" s="96">
        <v>0</v>
      </c>
      <c r="T10" s="13">
        <v>0</v>
      </c>
      <c r="U10" s="14">
        <v>0</v>
      </c>
      <c r="V10" s="14">
        <v>0</v>
      </c>
      <c r="W10" s="14">
        <v>0</v>
      </c>
      <c r="X10" s="14">
        <v>0</v>
      </c>
      <c r="Y10" s="96">
        <v>0</v>
      </c>
      <c r="Z10" s="13">
        <v>0</v>
      </c>
      <c r="AA10" s="14">
        <v>0</v>
      </c>
      <c r="AB10" s="14">
        <v>0</v>
      </c>
      <c r="AC10" s="14">
        <v>0</v>
      </c>
      <c r="AD10" s="14">
        <v>0</v>
      </c>
      <c r="AE10" s="96">
        <v>0</v>
      </c>
      <c r="AF10" s="13">
        <v>424000</v>
      </c>
      <c r="AG10" s="14">
        <v>0</v>
      </c>
      <c r="AH10" s="14">
        <v>0</v>
      </c>
      <c r="AI10" s="14">
        <v>0</v>
      </c>
      <c r="AJ10" s="14">
        <v>0</v>
      </c>
      <c r="AK10" s="96">
        <v>424000</v>
      </c>
      <c r="AL10" s="13">
        <v>16699000</v>
      </c>
      <c r="AM10" s="14">
        <v>0</v>
      </c>
      <c r="AN10" s="14">
        <v>0</v>
      </c>
      <c r="AO10" s="14">
        <v>0</v>
      </c>
      <c r="AP10" s="14">
        <v>0</v>
      </c>
      <c r="AQ10" s="96">
        <v>16699000</v>
      </c>
    </row>
    <row r="11" spans="1:43" x14ac:dyDescent="0.2">
      <c r="A11" s="4" t="s">
        <v>2</v>
      </c>
      <c r="B11" s="13">
        <v>2000000</v>
      </c>
      <c r="C11" s="14">
        <v>0</v>
      </c>
      <c r="D11" s="14">
        <v>0</v>
      </c>
      <c r="E11" s="14">
        <v>0</v>
      </c>
      <c r="F11" s="14">
        <v>52810</v>
      </c>
      <c r="G11" s="96">
        <v>2052810</v>
      </c>
      <c r="H11" s="13">
        <v>1000000</v>
      </c>
      <c r="I11" s="14">
        <v>0</v>
      </c>
      <c r="J11" s="14">
        <v>0</v>
      </c>
      <c r="K11" s="14">
        <v>0</v>
      </c>
      <c r="L11" s="14">
        <v>0</v>
      </c>
      <c r="M11" s="96">
        <v>1000000</v>
      </c>
      <c r="N11" s="13">
        <v>0</v>
      </c>
      <c r="O11" s="14">
        <v>0</v>
      </c>
      <c r="P11" s="14">
        <v>0</v>
      </c>
      <c r="Q11" s="14">
        <v>0</v>
      </c>
      <c r="R11" s="14">
        <v>24547</v>
      </c>
      <c r="S11" s="96">
        <v>24547</v>
      </c>
      <c r="T11" s="13">
        <v>3000000</v>
      </c>
      <c r="U11" s="14">
        <v>0</v>
      </c>
      <c r="V11" s="14">
        <v>0</v>
      </c>
      <c r="W11" s="14">
        <v>0</v>
      </c>
      <c r="X11" s="14">
        <v>28263</v>
      </c>
      <c r="Y11" s="96">
        <v>3028263</v>
      </c>
      <c r="Z11" s="13">
        <v>100280</v>
      </c>
      <c r="AA11" s="14">
        <v>0</v>
      </c>
      <c r="AB11" s="14">
        <v>0</v>
      </c>
      <c r="AC11" s="14">
        <v>0</v>
      </c>
      <c r="AD11" s="14">
        <v>7995</v>
      </c>
      <c r="AE11" s="96">
        <v>108275</v>
      </c>
      <c r="AF11" s="13">
        <v>294763</v>
      </c>
      <c r="AG11" s="14">
        <v>0</v>
      </c>
      <c r="AH11" s="14">
        <v>0</v>
      </c>
      <c r="AI11" s="14">
        <v>0</v>
      </c>
      <c r="AJ11" s="14">
        <v>0</v>
      </c>
      <c r="AK11" s="96">
        <v>294763</v>
      </c>
      <c r="AL11" s="13">
        <v>19326420</v>
      </c>
      <c r="AM11" s="14">
        <v>0</v>
      </c>
      <c r="AN11" s="14">
        <v>0</v>
      </c>
      <c r="AO11" s="14">
        <v>0</v>
      </c>
      <c r="AP11" s="14">
        <v>0</v>
      </c>
      <c r="AQ11" s="96">
        <v>19326420</v>
      </c>
    </row>
    <row r="12" spans="1:43" x14ac:dyDescent="0.2">
      <c r="A12" s="4" t="s">
        <v>3</v>
      </c>
      <c r="B12" s="13">
        <v>43700000</v>
      </c>
      <c r="C12" s="14">
        <v>0</v>
      </c>
      <c r="D12" s="14">
        <v>0</v>
      </c>
      <c r="E12" s="14">
        <v>0</v>
      </c>
      <c r="F12" s="14">
        <v>0</v>
      </c>
      <c r="G12" s="96">
        <v>43700000</v>
      </c>
      <c r="H12" s="13">
        <v>0</v>
      </c>
      <c r="I12" s="14">
        <v>0</v>
      </c>
      <c r="J12" s="14">
        <v>0</v>
      </c>
      <c r="K12" s="14">
        <v>0</v>
      </c>
      <c r="L12" s="14">
        <v>0</v>
      </c>
      <c r="M12" s="96">
        <v>0</v>
      </c>
      <c r="N12" s="13">
        <v>4073000</v>
      </c>
      <c r="O12" s="14">
        <v>0</v>
      </c>
      <c r="P12" s="14">
        <v>0</v>
      </c>
      <c r="Q12" s="14">
        <v>0</v>
      </c>
      <c r="R12" s="14">
        <v>0</v>
      </c>
      <c r="S12" s="96">
        <v>4073000</v>
      </c>
      <c r="T12" s="13">
        <v>39627000</v>
      </c>
      <c r="U12" s="14">
        <v>0</v>
      </c>
      <c r="V12" s="14">
        <v>0</v>
      </c>
      <c r="W12" s="14">
        <v>0</v>
      </c>
      <c r="X12" s="14">
        <v>0</v>
      </c>
      <c r="Y12" s="96">
        <v>39627000</v>
      </c>
      <c r="Z12" s="13">
        <v>2004000</v>
      </c>
      <c r="AA12" s="14">
        <v>0</v>
      </c>
      <c r="AB12" s="14">
        <v>0</v>
      </c>
      <c r="AC12" s="14">
        <v>0</v>
      </c>
      <c r="AD12" s="14">
        <v>0</v>
      </c>
      <c r="AE12" s="96">
        <v>2004000</v>
      </c>
      <c r="AF12" s="13">
        <v>2231000</v>
      </c>
      <c r="AG12" s="14">
        <v>0</v>
      </c>
      <c r="AH12" s="14">
        <v>0</v>
      </c>
      <c r="AI12" s="14">
        <v>0</v>
      </c>
      <c r="AJ12" s="14">
        <v>0</v>
      </c>
      <c r="AK12" s="96">
        <v>2231000</v>
      </c>
      <c r="AL12" s="13">
        <v>85752000</v>
      </c>
      <c r="AM12" s="14">
        <v>0</v>
      </c>
      <c r="AN12" s="14">
        <v>0</v>
      </c>
      <c r="AO12" s="14">
        <v>0</v>
      </c>
      <c r="AP12" s="14">
        <v>0</v>
      </c>
      <c r="AQ12" s="96">
        <v>85752000</v>
      </c>
    </row>
    <row r="13" spans="1:43" x14ac:dyDescent="0.2">
      <c r="A13" s="4" t="s">
        <v>4</v>
      </c>
      <c r="B13" s="13">
        <v>35744000</v>
      </c>
      <c r="C13" s="14">
        <v>0</v>
      </c>
      <c r="D13" s="14">
        <v>0</v>
      </c>
      <c r="E13" s="14">
        <v>0</v>
      </c>
      <c r="F13" s="14">
        <v>0</v>
      </c>
      <c r="G13" s="96">
        <v>35744000</v>
      </c>
      <c r="H13" s="13">
        <v>0</v>
      </c>
      <c r="I13" s="14">
        <v>0</v>
      </c>
      <c r="J13" s="14">
        <v>0</v>
      </c>
      <c r="K13" s="14">
        <v>0</v>
      </c>
      <c r="L13" s="14">
        <v>0</v>
      </c>
      <c r="M13" s="96">
        <v>0</v>
      </c>
      <c r="N13" s="13">
        <v>1461000</v>
      </c>
      <c r="O13" s="14">
        <v>0</v>
      </c>
      <c r="P13" s="14">
        <v>0</v>
      </c>
      <c r="Q13" s="14">
        <v>0</v>
      </c>
      <c r="R13" s="14">
        <v>0</v>
      </c>
      <c r="S13" s="96">
        <v>1461000</v>
      </c>
      <c r="T13" s="13">
        <v>34283000</v>
      </c>
      <c r="U13" s="14">
        <v>0</v>
      </c>
      <c r="V13" s="14">
        <v>0</v>
      </c>
      <c r="W13" s="14">
        <v>0</v>
      </c>
      <c r="X13" s="14">
        <v>0</v>
      </c>
      <c r="Y13" s="96">
        <v>34283000</v>
      </c>
      <c r="Z13" s="13">
        <v>2546000</v>
      </c>
      <c r="AA13" s="14">
        <v>0</v>
      </c>
      <c r="AB13" s="14">
        <v>0</v>
      </c>
      <c r="AC13" s="14">
        <v>0</v>
      </c>
      <c r="AD13" s="14">
        <v>0</v>
      </c>
      <c r="AE13" s="96">
        <v>2546000</v>
      </c>
      <c r="AF13" s="13">
        <v>3200000</v>
      </c>
      <c r="AG13" s="14">
        <v>0</v>
      </c>
      <c r="AH13" s="14">
        <v>0</v>
      </c>
      <c r="AI13" s="14">
        <v>0</v>
      </c>
      <c r="AJ13" s="14">
        <v>0</v>
      </c>
      <c r="AK13" s="96">
        <v>3200000</v>
      </c>
      <c r="AL13" s="13">
        <v>124075000</v>
      </c>
      <c r="AM13" s="14">
        <v>0</v>
      </c>
      <c r="AN13" s="14">
        <v>0</v>
      </c>
      <c r="AO13" s="14">
        <v>0</v>
      </c>
      <c r="AP13" s="14">
        <v>0</v>
      </c>
      <c r="AQ13" s="96">
        <v>124075000</v>
      </c>
    </row>
    <row r="14" spans="1:43" x14ac:dyDescent="0.2">
      <c r="A14" s="4" t="s">
        <v>5</v>
      </c>
      <c r="B14" s="13">
        <v>15323877</v>
      </c>
      <c r="C14" s="14">
        <v>0</v>
      </c>
      <c r="D14" s="14">
        <v>0</v>
      </c>
      <c r="E14" s="14">
        <v>0</v>
      </c>
      <c r="F14" s="14">
        <v>0</v>
      </c>
      <c r="G14" s="96">
        <v>15323877</v>
      </c>
      <c r="H14" s="13">
        <v>3349000</v>
      </c>
      <c r="I14" s="14">
        <v>0</v>
      </c>
      <c r="J14" s="14">
        <v>0</v>
      </c>
      <c r="K14" s="14">
        <v>0</v>
      </c>
      <c r="L14" s="14">
        <v>0</v>
      </c>
      <c r="M14" s="96">
        <v>3349000</v>
      </c>
      <c r="N14" s="13">
        <v>823362</v>
      </c>
      <c r="O14" s="14">
        <v>0</v>
      </c>
      <c r="P14" s="14">
        <v>0</v>
      </c>
      <c r="Q14" s="14">
        <v>0</v>
      </c>
      <c r="R14" s="14">
        <v>0</v>
      </c>
      <c r="S14" s="96">
        <v>823362</v>
      </c>
      <c r="T14" s="13">
        <v>17849515</v>
      </c>
      <c r="U14" s="14">
        <v>0</v>
      </c>
      <c r="V14" s="14">
        <v>0</v>
      </c>
      <c r="W14" s="14">
        <v>0</v>
      </c>
      <c r="X14" s="14">
        <v>0</v>
      </c>
      <c r="Y14" s="96">
        <v>17849515</v>
      </c>
      <c r="Z14" s="13">
        <v>618498</v>
      </c>
      <c r="AA14" s="14">
        <v>0</v>
      </c>
      <c r="AB14" s="14">
        <v>0</v>
      </c>
      <c r="AC14" s="14">
        <v>0</v>
      </c>
      <c r="AD14" s="14">
        <v>0</v>
      </c>
      <c r="AE14" s="96">
        <v>618498</v>
      </c>
      <c r="AF14" s="13">
        <v>1114363</v>
      </c>
      <c r="AG14" s="14">
        <v>0</v>
      </c>
      <c r="AH14" s="14">
        <v>0</v>
      </c>
      <c r="AI14" s="14">
        <v>0</v>
      </c>
      <c r="AJ14" s="14">
        <v>0</v>
      </c>
      <c r="AK14" s="96">
        <v>1114363</v>
      </c>
      <c r="AL14" s="13">
        <v>31200000</v>
      </c>
      <c r="AM14" s="14">
        <v>0</v>
      </c>
      <c r="AN14" s="14">
        <v>0</v>
      </c>
      <c r="AO14" s="14">
        <v>0</v>
      </c>
      <c r="AP14" s="14">
        <v>0</v>
      </c>
      <c r="AQ14" s="96">
        <v>31200000</v>
      </c>
    </row>
    <row r="15" spans="1:43" x14ac:dyDescent="0.2">
      <c r="A15" s="4" t="s">
        <v>6</v>
      </c>
      <c r="B15" s="13">
        <v>5101664.979500982</v>
      </c>
      <c r="C15" s="14">
        <v>146687.46000000002</v>
      </c>
      <c r="D15" s="14">
        <v>0</v>
      </c>
      <c r="E15" s="14">
        <v>0</v>
      </c>
      <c r="F15" s="14">
        <v>7168000</v>
      </c>
      <c r="G15" s="96">
        <v>12416352.439500982</v>
      </c>
      <c r="H15" s="13">
        <v>0</v>
      </c>
      <c r="I15" s="14">
        <v>0</v>
      </c>
      <c r="J15" s="14">
        <v>0</v>
      </c>
      <c r="K15" s="14">
        <v>0</v>
      </c>
      <c r="L15" s="14">
        <v>0</v>
      </c>
      <c r="M15" s="96">
        <v>0</v>
      </c>
      <c r="N15" s="13">
        <v>660040.73250022717</v>
      </c>
      <c r="O15" s="14">
        <v>146687.46000000002</v>
      </c>
      <c r="P15" s="14">
        <v>0</v>
      </c>
      <c r="Q15" s="14">
        <v>0</v>
      </c>
      <c r="R15" s="14">
        <v>0</v>
      </c>
      <c r="S15" s="96">
        <v>806728.19250022713</v>
      </c>
      <c r="T15" s="13">
        <v>4441624.2470007548</v>
      </c>
      <c r="U15" s="14">
        <v>0</v>
      </c>
      <c r="V15" s="14">
        <v>0</v>
      </c>
      <c r="W15" s="14">
        <v>0</v>
      </c>
      <c r="X15" s="14">
        <v>7168000</v>
      </c>
      <c r="Y15" s="96">
        <v>11609624.247000754</v>
      </c>
      <c r="Z15" s="13">
        <v>179384.16999999998</v>
      </c>
      <c r="AA15" s="14">
        <v>2674.28</v>
      </c>
      <c r="AB15" s="14">
        <v>0</v>
      </c>
      <c r="AC15" s="14">
        <v>0</v>
      </c>
      <c r="AD15" s="14">
        <v>310162.71999999997</v>
      </c>
      <c r="AE15" s="96">
        <v>492221.16999999993</v>
      </c>
      <c r="AF15" s="13">
        <v>841371.64000000025</v>
      </c>
      <c r="AG15" s="14">
        <v>0</v>
      </c>
      <c r="AH15" s="14">
        <v>0</v>
      </c>
      <c r="AI15" s="14">
        <v>0</v>
      </c>
      <c r="AJ15" s="14">
        <v>0</v>
      </c>
      <c r="AK15" s="96">
        <v>841371.64000000025</v>
      </c>
      <c r="AL15" s="13">
        <v>37115358.509999998</v>
      </c>
      <c r="AM15" s="14">
        <v>0</v>
      </c>
      <c r="AN15" s="14">
        <v>0</v>
      </c>
      <c r="AO15" s="14">
        <v>0</v>
      </c>
      <c r="AP15" s="14">
        <v>0</v>
      </c>
      <c r="AQ15" s="96">
        <v>37115358.509999998</v>
      </c>
    </row>
    <row r="16" spans="1:43" x14ac:dyDescent="0.2">
      <c r="A16" s="4" t="s">
        <v>7</v>
      </c>
      <c r="B16" s="13">
        <v>0</v>
      </c>
      <c r="C16" s="14">
        <v>0</v>
      </c>
      <c r="D16" s="14">
        <v>0</v>
      </c>
      <c r="E16" s="14">
        <v>0</v>
      </c>
      <c r="F16" s="14">
        <v>0</v>
      </c>
      <c r="G16" s="96">
        <v>0</v>
      </c>
      <c r="H16" s="13">
        <v>0</v>
      </c>
      <c r="I16" s="14">
        <v>0</v>
      </c>
      <c r="J16" s="14">
        <v>0</v>
      </c>
      <c r="K16" s="14">
        <v>0</v>
      </c>
      <c r="L16" s="14">
        <v>0</v>
      </c>
      <c r="M16" s="96">
        <v>0</v>
      </c>
      <c r="N16" s="13">
        <v>0</v>
      </c>
      <c r="O16" s="14">
        <v>0</v>
      </c>
      <c r="P16" s="14">
        <v>0</v>
      </c>
      <c r="Q16" s="14">
        <v>0</v>
      </c>
      <c r="R16" s="14">
        <v>0</v>
      </c>
      <c r="S16" s="96">
        <v>0</v>
      </c>
      <c r="T16" s="13">
        <v>0</v>
      </c>
      <c r="U16" s="14">
        <v>0</v>
      </c>
      <c r="V16" s="14">
        <v>0</v>
      </c>
      <c r="W16" s="14">
        <v>0</v>
      </c>
      <c r="X16" s="14">
        <v>0</v>
      </c>
      <c r="Y16" s="96">
        <v>0</v>
      </c>
      <c r="Z16" s="13">
        <v>0</v>
      </c>
      <c r="AA16" s="14">
        <v>0</v>
      </c>
      <c r="AB16" s="14">
        <v>0</v>
      </c>
      <c r="AC16" s="14">
        <v>0</v>
      </c>
      <c r="AD16" s="14">
        <v>0</v>
      </c>
      <c r="AE16" s="96">
        <v>0</v>
      </c>
      <c r="AF16" s="13">
        <v>2799600.57</v>
      </c>
      <c r="AG16" s="14">
        <v>0</v>
      </c>
      <c r="AH16" s="14">
        <v>0</v>
      </c>
      <c r="AI16" s="14">
        <v>0</v>
      </c>
      <c r="AJ16" s="14">
        <v>0</v>
      </c>
      <c r="AK16" s="96">
        <v>2799600.57</v>
      </c>
      <c r="AL16" s="13">
        <v>104027274.14</v>
      </c>
      <c r="AM16" s="14">
        <v>0</v>
      </c>
      <c r="AN16" s="14">
        <v>0</v>
      </c>
      <c r="AO16" s="14">
        <v>0</v>
      </c>
      <c r="AP16" s="14">
        <v>0</v>
      </c>
      <c r="AQ16" s="96">
        <v>104027274.14</v>
      </c>
    </row>
    <row r="17" spans="1:43" x14ac:dyDescent="0.2">
      <c r="A17" s="4" t="s">
        <v>8</v>
      </c>
      <c r="B17" s="13">
        <v>5226000</v>
      </c>
      <c r="C17" s="14">
        <v>0</v>
      </c>
      <c r="D17" s="14">
        <v>0</v>
      </c>
      <c r="E17" s="14">
        <v>0</v>
      </c>
      <c r="F17" s="14">
        <v>0</v>
      </c>
      <c r="G17" s="96">
        <v>5226000</v>
      </c>
      <c r="H17" s="13">
        <v>500000</v>
      </c>
      <c r="I17" s="14">
        <v>0</v>
      </c>
      <c r="J17" s="14">
        <v>0</v>
      </c>
      <c r="K17" s="14">
        <v>0</v>
      </c>
      <c r="L17" s="14">
        <v>0</v>
      </c>
      <c r="M17" s="96">
        <v>500000</v>
      </c>
      <c r="N17" s="13">
        <v>946000</v>
      </c>
      <c r="O17" s="14">
        <v>0</v>
      </c>
      <c r="P17" s="14">
        <v>0</v>
      </c>
      <c r="Q17" s="14">
        <v>0</v>
      </c>
      <c r="R17" s="14">
        <v>0</v>
      </c>
      <c r="S17" s="96">
        <v>946000</v>
      </c>
      <c r="T17" s="13">
        <v>4780000</v>
      </c>
      <c r="U17" s="14">
        <v>0</v>
      </c>
      <c r="V17" s="14">
        <v>0</v>
      </c>
      <c r="W17" s="14">
        <v>0</v>
      </c>
      <c r="X17" s="14">
        <v>0</v>
      </c>
      <c r="Y17" s="96">
        <v>4780000</v>
      </c>
      <c r="Z17" s="13">
        <v>181950</v>
      </c>
      <c r="AA17" s="14">
        <v>0</v>
      </c>
      <c r="AB17" s="14">
        <v>0</v>
      </c>
      <c r="AC17" s="14">
        <v>0</v>
      </c>
      <c r="AD17" s="14">
        <v>0</v>
      </c>
      <c r="AE17" s="96">
        <v>181950</v>
      </c>
      <c r="AF17" s="13">
        <v>162423</v>
      </c>
      <c r="AG17" s="14">
        <v>0</v>
      </c>
      <c r="AH17" s="14">
        <v>0</v>
      </c>
      <c r="AI17" s="14">
        <v>0</v>
      </c>
      <c r="AJ17" s="14">
        <v>0</v>
      </c>
      <c r="AK17" s="96">
        <v>162423</v>
      </c>
      <c r="AL17" s="13">
        <v>11569000</v>
      </c>
      <c r="AM17" s="14">
        <v>0</v>
      </c>
      <c r="AN17" s="14">
        <v>0</v>
      </c>
      <c r="AO17" s="14">
        <v>0</v>
      </c>
      <c r="AP17" s="14">
        <v>0</v>
      </c>
      <c r="AQ17" s="96">
        <v>11569000</v>
      </c>
    </row>
    <row r="18" spans="1:43" x14ac:dyDescent="0.2">
      <c r="A18" s="4" t="s">
        <v>9</v>
      </c>
      <c r="B18" s="13">
        <v>44712000</v>
      </c>
      <c r="C18" s="14">
        <v>0</v>
      </c>
      <c r="D18" s="14">
        <v>0</v>
      </c>
      <c r="E18" s="14">
        <v>0</v>
      </c>
      <c r="F18" s="14">
        <v>0</v>
      </c>
      <c r="G18" s="96">
        <v>44712000</v>
      </c>
      <c r="H18" s="13">
        <v>0</v>
      </c>
      <c r="I18" s="14">
        <v>0</v>
      </c>
      <c r="J18" s="14">
        <v>0</v>
      </c>
      <c r="K18" s="14">
        <v>0</v>
      </c>
      <c r="L18" s="14">
        <v>0</v>
      </c>
      <c r="M18" s="96">
        <v>0</v>
      </c>
      <c r="N18" s="13">
        <v>18432000</v>
      </c>
      <c r="O18" s="14">
        <v>0</v>
      </c>
      <c r="P18" s="14">
        <v>0</v>
      </c>
      <c r="Q18" s="14">
        <v>0</v>
      </c>
      <c r="R18" s="14">
        <v>0</v>
      </c>
      <c r="S18" s="96">
        <v>18432000</v>
      </c>
      <c r="T18" s="13">
        <v>26280000</v>
      </c>
      <c r="U18" s="14">
        <v>0</v>
      </c>
      <c r="V18" s="14">
        <v>0</v>
      </c>
      <c r="W18" s="14">
        <v>0</v>
      </c>
      <c r="X18" s="14">
        <v>0</v>
      </c>
      <c r="Y18" s="96">
        <v>26280000</v>
      </c>
      <c r="Z18" s="13">
        <v>1652000</v>
      </c>
      <c r="AA18" s="14">
        <v>0</v>
      </c>
      <c r="AB18" s="14">
        <v>0</v>
      </c>
      <c r="AC18" s="14">
        <v>0</v>
      </c>
      <c r="AD18" s="14">
        <v>0</v>
      </c>
      <c r="AE18" s="96">
        <v>1652000</v>
      </c>
      <c r="AF18" s="13">
        <v>2952000</v>
      </c>
      <c r="AG18" s="14">
        <v>0</v>
      </c>
      <c r="AH18" s="14">
        <v>0</v>
      </c>
      <c r="AI18" s="14">
        <v>0</v>
      </c>
      <c r="AJ18" s="14">
        <v>0</v>
      </c>
      <c r="AK18" s="96">
        <v>2952000</v>
      </c>
      <c r="AL18" s="13">
        <v>114926000</v>
      </c>
      <c r="AM18" s="14">
        <v>0</v>
      </c>
      <c r="AN18" s="14">
        <v>0</v>
      </c>
      <c r="AO18" s="14">
        <v>0</v>
      </c>
      <c r="AP18" s="14">
        <v>0</v>
      </c>
      <c r="AQ18" s="96">
        <v>114926000</v>
      </c>
    </row>
    <row r="19" spans="1:43" x14ac:dyDescent="0.2">
      <c r="A19" s="4" t="s">
        <v>10</v>
      </c>
      <c r="B19" s="13">
        <v>63120853</v>
      </c>
      <c r="C19" s="14">
        <v>0</v>
      </c>
      <c r="D19" s="14">
        <v>0</v>
      </c>
      <c r="E19" s="14">
        <v>0</v>
      </c>
      <c r="F19" s="14">
        <v>0</v>
      </c>
      <c r="G19" s="96">
        <v>63120853</v>
      </c>
      <c r="H19" s="13">
        <v>0</v>
      </c>
      <c r="I19" s="14">
        <v>0</v>
      </c>
      <c r="J19" s="14">
        <v>0</v>
      </c>
      <c r="K19" s="14">
        <v>0</v>
      </c>
      <c r="L19" s="14">
        <v>0</v>
      </c>
      <c r="M19" s="96">
        <v>0</v>
      </c>
      <c r="N19" s="13">
        <v>1871020</v>
      </c>
      <c r="O19" s="14">
        <v>0</v>
      </c>
      <c r="P19" s="14">
        <v>0</v>
      </c>
      <c r="Q19" s="14">
        <v>0</v>
      </c>
      <c r="R19" s="14">
        <v>0</v>
      </c>
      <c r="S19" s="96">
        <v>1871020</v>
      </c>
      <c r="T19" s="13">
        <v>61249833</v>
      </c>
      <c r="U19" s="14">
        <v>0</v>
      </c>
      <c r="V19" s="14">
        <v>0</v>
      </c>
      <c r="W19" s="14">
        <v>0</v>
      </c>
      <c r="X19" s="14">
        <v>0</v>
      </c>
      <c r="Y19" s="96">
        <v>61249833</v>
      </c>
      <c r="Z19" s="13">
        <v>2622200</v>
      </c>
      <c r="AA19" s="14">
        <v>0</v>
      </c>
      <c r="AB19" s="14">
        <v>0</v>
      </c>
      <c r="AC19" s="14">
        <v>0</v>
      </c>
      <c r="AD19" s="14">
        <v>0</v>
      </c>
      <c r="AE19" s="96">
        <v>2622200</v>
      </c>
      <c r="AF19" s="13">
        <v>1906511</v>
      </c>
      <c r="AG19" s="14">
        <v>0</v>
      </c>
      <c r="AH19" s="14">
        <v>0</v>
      </c>
      <c r="AI19" s="14">
        <v>0</v>
      </c>
      <c r="AJ19" s="14">
        <v>0</v>
      </c>
      <c r="AK19" s="96">
        <v>1906511</v>
      </c>
      <c r="AL19" s="13">
        <v>83774943</v>
      </c>
      <c r="AM19" s="14">
        <v>0</v>
      </c>
      <c r="AN19" s="14">
        <v>0</v>
      </c>
      <c r="AO19" s="14">
        <v>0</v>
      </c>
      <c r="AP19" s="14">
        <v>0</v>
      </c>
      <c r="AQ19" s="96">
        <v>83774943</v>
      </c>
    </row>
    <row r="20" spans="1:43" x14ac:dyDescent="0.2">
      <c r="A20" s="4" t="s">
        <v>11</v>
      </c>
      <c r="B20" s="13">
        <v>7000000</v>
      </c>
      <c r="C20" s="14">
        <v>0</v>
      </c>
      <c r="D20" s="14">
        <v>0</v>
      </c>
      <c r="E20" s="14">
        <v>0</v>
      </c>
      <c r="F20" s="14">
        <v>0</v>
      </c>
      <c r="G20" s="96">
        <v>7000000</v>
      </c>
      <c r="H20" s="13">
        <v>0</v>
      </c>
      <c r="I20" s="14">
        <v>0</v>
      </c>
      <c r="J20" s="14">
        <v>0</v>
      </c>
      <c r="K20" s="14">
        <v>0</v>
      </c>
      <c r="L20" s="14">
        <v>0</v>
      </c>
      <c r="M20" s="96">
        <v>0</v>
      </c>
      <c r="N20" s="13">
        <v>0</v>
      </c>
      <c r="O20" s="14">
        <v>0</v>
      </c>
      <c r="P20" s="14">
        <v>0</v>
      </c>
      <c r="Q20" s="14">
        <v>0</v>
      </c>
      <c r="R20" s="14">
        <v>0</v>
      </c>
      <c r="S20" s="96">
        <v>0</v>
      </c>
      <c r="T20" s="13">
        <v>7000000</v>
      </c>
      <c r="U20" s="14">
        <v>0</v>
      </c>
      <c r="V20" s="14">
        <v>0</v>
      </c>
      <c r="W20" s="14">
        <v>0</v>
      </c>
      <c r="X20" s="14">
        <v>0</v>
      </c>
      <c r="Y20" s="96">
        <v>7000000</v>
      </c>
      <c r="Z20" s="13">
        <v>295986.84000000003</v>
      </c>
      <c r="AA20" s="14">
        <v>0</v>
      </c>
      <c r="AB20" s="14">
        <v>0</v>
      </c>
      <c r="AC20" s="14">
        <v>0</v>
      </c>
      <c r="AD20" s="14">
        <v>0</v>
      </c>
      <c r="AE20" s="96">
        <v>295986.84000000003</v>
      </c>
      <c r="AF20" s="13">
        <v>440392.7</v>
      </c>
      <c r="AG20" s="14">
        <v>0</v>
      </c>
      <c r="AH20" s="14">
        <v>0</v>
      </c>
      <c r="AI20" s="14">
        <v>0</v>
      </c>
      <c r="AJ20" s="14">
        <v>0</v>
      </c>
      <c r="AK20" s="96">
        <v>440392.7</v>
      </c>
      <c r="AL20" s="13">
        <v>18207269</v>
      </c>
      <c r="AM20" s="14">
        <v>0</v>
      </c>
      <c r="AN20" s="14">
        <v>0</v>
      </c>
      <c r="AO20" s="14">
        <v>0</v>
      </c>
      <c r="AP20" s="14">
        <v>0</v>
      </c>
      <c r="AQ20" s="96">
        <v>18207269</v>
      </c>
    </row>
    <row r="21" spans="1:43" x14ac:dyDescent="0.2">
      <c r="A21" s="4" t="s">
        <v>12</v>
      </c>
      <c r="B21" s="13">
        <v>6517000</v>
      </c>
      <c r="C21" s="14">
        <v>0</v>
      </c>
      <c r="D21" s="14">
        <v>0</v>
      </c>
      <c r="E21" s="14">
        <v>0</v>
      </c>
      <c r="F21" s="14">
        <v>0</v>
      </c>
      <c r="G21" s="96">
        <v>6517000</v>
      </c>
      <c r="H21" s="13">
        <v>0</v>
      </c>
      <c r="I21" s="14">
        <v>0</v>
      </c>
      <c r="J21" s="14">
        <v>0</v>
      </c>
      <c r="K21" s="14">
        <v>0</v>
      </c>
      <c r="L21" s="14">
        <v>0</v>
      </c>
      <c r="M21" s="96">
        <v>0</v>
      </c>
      <c r="N21" s="13">
        <v>1044000</v>
      </c>
      <c r="O21" s="14">
        <v>0</v>
      </c>
      <c r="P21" s="14">
        <v>0</v>
      </c>
      <c r="Q21" s="14">
        <v>0</v>
      </c>
      <c r="R21" s="14">
        <v>0</v>
      </c>
      <c r="S21" s="96">
        <v>1044000</v>
      </c>
      <c r="T21" s="13">
        <v>5473000</v>
      </c>
      <c r="U21" s="14">
        <v>0</v>
      </c>
      <c r="V21" s="14">
        <v>0</v>
      </c>
      <c r="W21" s="14">
        <v>0</v>
      </c>
      <c r="X21" s="14">
        <v>0</v>
      </c>
      <c r="Y21" s="96">
        <v>5473000</v>
      </c>
      <c r="Z21" s="13">
        <v>249000</v>
      </c>
      <c r="AA21" s="14">
        <v>0</v>
      </c>
      <c r="AB21" s="14">
        <v>0</v>
      </c>
      <c r="AC21" s="14">
        <v>0</v>
      </c>
      <c r="AD21" s="14">
        <v>0</v>
      </c>
      <c r="AE21" s="96">
        <v>249000</v>
      </c>
      <c r="AF21" s="13">
        <v>1543066</v>
      </c>
      <c r="AG21" s="14">
        <v>0</v>
      </c>
      <c r="AH21" s="14">
        <v>0</v>
      </c>
      <c r="AI21" s="14">
        <v>0</v>
      </c>
      <c r="AJ21" s="14">
        <v>0</v>
      </c>
      <c r="AK21" s="96">
        <v>1543066</v>
      </c>
      <c r="AL21" s="13">
        <v>55000000</v>
      </c>
      <c r="AM21" s="14">
        <v>0</v>
      </c>
      <c r="AN21" s="14">
        <v>0</v>
      </c>
      <c r="AO21" s="14">
        <v>0</v>
      </c>
      <c r="AP21" s="14">
        <v>0</v>
      </c>
      <c r="AQ21" s="96">
        <v>55000000</v>
      </c>
    </row>
    <row r="22" spans="1:43" x14ac:dyDescent="0.2">
      <c r="A22" s="4" t="s">
        <v>13</v>
      </c>
      <c r="B22" s="13">
        <v>41678308.490000002</v>
      </c>
      <c r="C22" s="14">
        <v>0</v>
      </c>
      <c r="D22" s="14">
        <v>0</v>
      </c>
      <c r="E22" s="14">
        <v>0</v>
      </c>
      <c r="F22" s="14">
        <v>0</v>
      </c>
      <c r="G22" s="96">
        <v>41678308.490000002</v>
      </c>
      <c r="H22" s="13">
        <v>0</v>
      </c>
      <c r="I22" s="14">
        <v>0</v>
      </c>
      <c r="J22" s="14">
        <v>0</v>
      </c>
      <c r="K22" s="14">
        <v>0</v>
      </c>
      <c r="L22" s="14">
        <v>0</v>
      </c>
      <c r="M22" s="96">
        <v>0</v>
      </c>
      <c r="N22" s="13">
        <v>4514221.3</v>
      </c>
      <c r="O22" s="14">
        <v>0</v>
      </c>
      <c r="P22" s="14">
        <v>0</v>
      </c>
      <c r="Q22" s="14">
        <v>0</v>
      </c>
      <c r="R22" s="14">
        <v>0</v>
      </c>
      <c r="S22" s="96">
        <v>4514221.3</v>
      </c>
      <c r="T22" s="13">
        <v>37164087.189999998</v>
      </c>
      <c r="U22" s="14">
        <v>0</v>
      </c>
      <c r="V22" s="14">
        <v>0</v>
      </c>
      <c r="W22" s="14">
        <v>0</v>
      </c>
      <c r="X22" s="14">
        <v>0</v>
      </c>
      <c r="Y22" s="96">
        <v>37164087.189999998</v>
      </c>
      <c r="Z22" s="13">
        <v>2379353.9500000002</v>
      </c>
      <c r="AA22" s="14">
        <v>0</v>
      </c>
      <c r="AB22" s="14">
        <v>0</v>
      </c>
      <c r="AC22" s="14">
        <v>0</v>
      </c>
      <c r="AD22" s="14">
        <v>0</v>
      </c>
      <c r="AE22" s="96">
        <v>2379353.9500000002</v>
      </c>
      <c r="AF22" s="13">
        <v>2548228.4300000002</v>
      </c>
      <c r="AG22" s="14">
        <v>0</v>
      </c>
      <c r="AH22" s="14">
        <v>0</v>
      </c>
      <c r="AI22" s="14">
        <v>0</v>
      </c>
      <c r="AJ22" s="14">
        <v>0</v>
      </c>
      <c r="AK22" s="96">
        <v>2548228.4300000002</v>
      </c>
      <c r="AL22" s="13">
        <v>96000000</v>
      </c>
      <c r="AM22" s="14">
        <v>0</v>
      </c>
      <c r="AN22" s="14">
        <v>0</v>
      </c>
      <c r="AO22" s="14">
        <v>0</v>
      </c>
      <c r="AP22" s="14">
        <v>0</v>
      </c>
      <c r="AQ22" s="96">
        <v>96000000</v>
      </c>
    </row>
    <row r="23" spans="1:43" x14ac:dyDescent="0.2">
      <c r="A23" s="4" t="s">
        <v>14</v>
      </c>
      <c r="B23" s="13">
        <v>68244164</v>
      </c>
      <c r="C23" s="14">
        <v>0</v>
      </c>
      <c r="D23" s="14">
        <v>0</v>
      </c>
      <c r="E23" s="14">
        <v>0</v>
      </c>
      <c r="F23" s="14">
        <v>0</v>
      </c>
      <c r="G23" s="96">
        <v>68244164</v>
      </c>
      <c r="H23" s="13">
        <v>0</v>
      </c>
      <c r="I23" s="14">
        <v>0</v>
      </c>
      <c r="J23" s="14">
        <v>0</v>
      </c>
      <c r="K23" s="14">
        <v>0</v>
      </c>
      <c r="L23" s="14">
        <v>0</v>
      </c>
      <c r="M23" s="96">
        <v>0</v>
      </c>
      <c r="N23" s="13">
        <v>7329255</v>
      </c>
      <c r="O23" s="14">
        <v>0</v>
      </c>
      <c r="P23" s="14">
        <v>0</v>
      </c>
      <c r="Q23" s="14">
        <v>0</v>
      </c>
      <c r="R23" s="14">
        <v>0</v>
      </c>
      <c r="S23" s="96">
        <v>7329255</v>
      </c>
      <c r="T23" s="13">
        <v>60914909</v>
      </c>
      <c r="U23" s="14">
        <v>0</v>
      </c>
      <c r="V23" s="14">
        <v>0</v>
      </c>
      <c r="W23" s="14">
        <v>0</v>
      </c>
      <c r="X23" s="14">
        <v>0</v>
      </c>
      <c r="Y23" s="96">
        <v>60914909</v>
      </c>
      <c r="Z23" s="13">
        <v>2288077.98</v>
      </c>
      <c r="AA23" s="14">
        <v>0</v>
      </c>
      <c r="AB23" s="14">
        <v>0</v>
      </c>
      <c r="AC23" s="14">
        <v>0</v>
      </c>
      <c r="AD23" s="14">
        <v>0</v>
      </c>
      <c r="AE23" s="96">
        <v>2288077.98</v>
      </c>
      <c r="AF23" s="13">
        <v>9834697.3399999999</v>
      </c>
      <c r="AG23" s="14">
        <v>0</v>
      </c>
      <c r="AH23" s="14">
        <v>0</v>
      </c>
      <c r="AI23" s="14">
        <v>0</v>
      </c>
      <c r="AJ23" s="14">
        <v>0</v>
      </c>
      <c r="AK23" s="96">
        <v>9834697.3399999999</v>
      </c>
      <c r="AL23" s="13">
        <v>380213944.86000001</v>
      </c>
      <c r="AM23" s="14">
        <v>0</v>
      </c>
      <c r="AN23" s="14">
        <v>0</v>
      </c>
      <c r="AO23" s="14">
        <v>0</v>
      </c>
      <c r="AP23" s="14">
        <v>0</v>
      </c>
      <c r="AQ23" s="96">
        <v>380213944.86000001</v>
      </c>
    </row>
    <row r="24" spans="1:43" x14ac:dyDescent="0.2">
      <c r="A24" s="4" t="s">
        <v>15</v>
      </c>
      <c r="B24" s="13">
        <v>4460117</v>
      </c>
      <c r="C24" s="14">
        <v>0</v>
      </c>
      <c r="D24" s="14">
        <v>0</v>
      </c>
      <c r="E24" s="14">
        <v>0</v>
      </c>
      <c r="F24" s="14">
        <v>0</v>
      </c>
      <c r="G24" s="96">
        <v>4460117</v>
      </c>
      <c r="H24" s="13">
        <v>0</v>
      </c>
      <c r="I24" s="14">
        <v>0</v>
      </c>
      <c r="J24" s="14">
        <v>0</v>
      </c>
      <c r="K24" s="14">
        <v>0</v>
      </c>
      <c r="L24" s="14">
        <v>0</v>
      </c>
      <c r="M24" s="96">
        <v>0</v>
      </c>
      <c r="N24" s="13">
        <v>574804</v>
      </c>
      <c r="O24" s="14">
        <v>0</v>
      </c>
      <c r="P24" s="14">
        <v>0</v>
      </c>
      <c r="Q24" s="14">
        <v>0</v>
      </c>
      <c r="R24" s="14">
        <v>0</v>
      </c>
      <c r="S24" s="96">
        <v>574804</v>
      </c>
      <c r="T24" s="13">
        <v>3885313</v>
      </c>
      <c r="U24" s="14">
        <v>0</v>
      </c>
      <c r="V24" s="14">
        <v>0</v>
      </c>
      <c r="W24" s="14">
        <v>0</v>
      </c>
      <c r="X24" s="14">
        <v>0</v>
      </c>
      <c r="Y24" s="96">
        <v>3885313</v>
      </c>
      <c r="Z24" s="13">
        <v>146115</v>
      </c>
      <c r="AA24" s="14">
        <v>0</v>
      </c>
      <c r="AB24" s="14">
        <v>0</v>
      </c>
      <c r="AC24" s="14">
        <v>0</v>
      </c>
      <c r="AD24" s="14">
        <v>0</v>
      </c>
      <c r="AE24" s="96">
        <v>146115</v>
      </c>
      <c r="AF24" s="13">
        <v>201808</v>
      </c>
      <c r="AG24" s="14">
        <v>0</v>
      </c>
      <c r="AH24" s="14">
        <v>0</v>
      </c>
      <c r="AI24" s="14">
        <v>0</v>
      </c>
      <c r="AJ24" s="14">
        <v>0</v>
      </c>
      <c r="AK24" s="96">
        <v>201808</v>
      </c>
      <c r="AL24" s="13">
        <v>10250000</v>
      </c>
      <c r="AM24" s="14">
        <v>0</v>
      </c>
      <c r="AN24" s="14">
        <v>0</v>
      </c>
      <c r="AO24" s="14">
        <v>0</v>
      </c>
      <c r="AP24" s="14">
        <v>0</v>
      </c>
      <c r="AQ24" s="96">
        <v>10250000</v>
      </c>
    </row>
    <row r="25" spans="1:43" x14ac:dyDescent="0.2">
      <c r="A25" s="4" t="s">
        <v>16</v>
      </c>
      <c r="B25" s="13">
        <v>2369773.2000000007</v>
      </c>
      <c r="C25" s="14">
        <v>1000000</v>
      </c>
      <c r="D25" s="14">
        <v>0</v>
      </c>
      <c r="E25" s="14">
        <v>0</v>
      </c>
      <c r="F25" s="14">
        <v>0</v>
      </c>
      <c r="G25" s="96">
        <v>3369773.2000000007</v>
      </c>
      <c r="H25" s="13">
        <v>0</v>
      </c>
      <c r="I25" s="14">
        <v>0</v>
      </c>
      <c r="J25" s="14">
        <v>0</v>
      </c>
      <c r="K25" s="14">
        <v>0</v>
      </c>
      <c r="L25" s="14">
        <v>0</v>
      </c>
      <c r="M25" s="96">
        <v>0</v>
      </c>
      <c r="N25" s="13">
        <v>648624.10000000056</v>
      </c>
      <c r="O25" s="14">
        <v>0</v>
      </c>
      <c r="P25" s="14">
        <v>0</v>
      </c>
      <c r="Q25" s="14">
        <v>0</v>
      </c>
      <c r="R25" s="14">
        <v>0</v>
      </c>
      <c r="S25" s="96">
        <v>648624.10000000056</v>
      </c>
      <c r="T25" s="13">
        <v>1721149.1</v>
      </c>
      <c r="U25" s="14">
        <v>1000000</v>
      </c>
      <c r="V25" s="14">
        <v>0</v>
      </c>
      <c r="W25" s="14">
        <v>0</v>
      </c>
      <c r="X25" s="14">
        <v>0</v>
      </c>
      <c r="Y25" s="96">
        <v>2721149.1</v>
      </c>
      <c r="Z25" s="13">
        <v>178298.8</v>
      </c>
      <c r="AA25" s="14">
        <v>0</v>
      </c>
      <c r="AB25" s="14">
        <v>0</v>
      </c>
      <c r="AC25" s="14">
        <v>0</v>
      </c>
      <c r="AD25" s="14">
        <v>0</v>
      </c>
      <c r="AE25" s="96">
        <v>178298.8</v>
      </c>
      <c r="AF25" s="13">
        <v>305602.26</v>
      </c>
      <c r="AG25" s="14">
        <v>0</v>
      </c>
      <c r="AH25" s="14">
        <v>0</v>
      </c>
      <c r="AI25" s="14">
        <v>0</v>
      </c>
      <c r="AJ25" s="14">
        <v>0</v>
      </c>
      <c r="AK25" s="96">
        <v>305602.26</v>
      </c>
      <c r="AL25" s="13">
        <v>15200000</v>
      </c>
      <c r="AM25" s="14">
        <v>0</v>
      </c>
      <c r="AN25" s="14">
        <v>0</v>
      </c>
      <c r="AO25" s="14">
        <v>0</v>
      </c>
      <c r="AP25" s="14">
        <v>0</v>
      </c>
      <c r="AQ25" s="96">
        <v>15200000</v>
      </c>
    </row>
    <row r="26" spans="1:43" x14ac:dyDescent="0.2">
      <c r="A26" s="4" t="s">
        <v>17</v>
      </c>
      <c r="B26" s="13">
        <v>0</v>
      </c>
      <c r="C26" s="14">
        <v>0</v>
      </c>
      <c r="D26" s="14">
        <v>0</v>
      </c>
      <c r="E26" s="14">
        <v>0</v>
      </c>
      <c r="F26" s="14">
        <v>0</v>
      </c>
      <c r="G26" s="96">
        <v>0</v>
      </c>
      <c r="H26" s="13">
        <v>0</v>
      </c>
      <c r="I26" s="14">
        <v>0</v>
      </c>
      <c r="J26" s="14">
        <v>0</v>
      </c>
      <c r="K26" s="14">
        <v>0</v>
      </c>
      <c r="L26" s="14">
        <v>0</v>
      </c>
      <c r="M26" s="96">
        <v>0</v>
      </c>
      <c r="N26" s="13">
        <v>0</v>
      </c>
      <c r="O26" s="14">
        <v>0</v>
      </c>
      <c r="P26" s="14">
        <v>0</v>
      </c>
      <c r="Q26" s="14">
        <v>0</v>
      </c>
      <c r="R26" s="14">
        <v>0</v>
      </c>
      <c r="S26" s="96">
        <v>0</v>
      </c>
      <c r="T26" s="13">
        <v>0</v>
      </c>
      <c r="U26" s="14">
        <v>0</v>
      </c>
      <c r="V26" s="14">
        <v>0</v>
      </c>
      <c r="W26" s="14">
        <v>0</v>
      </c>
      <c r="X26" s="14">
        <v>0</v>
      </c>
      <c r="Y26" s="96">
        <v>0</v>
      </c>
      <c r="Z26" s="13">
        <v>0</v>
      </c>
      <c r="AA26" s="14">
        <v>0</v>
      </c>
      <c r="AB26" s="14">
        <v>0</v>
      </c>
      <c r="AC26" s="14">
        <v>0</v>
      </c>
      <c r="AD26" s="14">
        <v>0</v>
      </c>
      <c r="AE26" s="96">
        <v>0</v>
      </c>
      <c r="AF26" s="13">
        <v>579000</v>
      </c>
      <c r="AG26" s="14">
        <v>0</v>
      </c>
      <c r="AH26" s="14">
        <v>0</v>
      </c>
      <c r="AI26" s="14">
        <v>0</v>
      </c>
      <c r="AJ26" s="14">
        <v>0</v>
      </c>
      <c r="AK26" s="96">
        <v>579000</v>
      </c>
      <c r="AL26" s="13">
        <v>31000000</v>
      </c>
      <c r="AM26" s="14">
        <v>0</v>
      </c>
      <c r="AN26" s="14">
        <v>0</v>
      </c>
      <c r="AO26" s="14">
        <v>0</v>
      </c>
      <c r="AP26" s="14">
        <v>0</v>
      </c>
      <c r="AQ26" s="96">
        <v>31000000</v>
      </c>
    </row>
    <row r="27" spans="1:43" x14ac:dyDescent="0.2">
      <c r="A27" s="4" t="s">
        <v>18</v>
      </c>
      <c r="B27" s="13">
        <v>0</v>
      </c>
      <c r="C27" s="14">
        <v>0</v>
      </c>
      <c r="D27" s="14">
        <v>0</v>
      </c>
      <c r="E27" s="14">
        <v>0</v>
      </c>
      <c r="F27" s="14">
        <v>0</v>
      </c>
      <c r="G27" s="96">
        <v>0</v>
      </c>
      <c r="H27" s="13">
        <v>0</v>
      </c>
      <c r="I27" s="14">
        <v>0</v>
      </c>
      <c r="J27" s="14">
        <v>0</v>
      </c>
      <c r="K27" s="14">
        <v>0</v>
      </c>
      <c r="L27" s="14">
        <v>0</v>
      </c>
      <c r="M27" s="96">
        <v>0</v>
      </c>
      <c r="N27" s="13">
        <v>0</v>
      </c>
      <c r="O27" s="14">
        <v>0</v>
      </c>
      <c r="P27" s="14">
        <v>0</v>
      </c>
      <c r="Q27" s="14">
        <v>0</v>
      </c>
      <c r="R27" s="14">
        <v>0</v>
      </c>
      <c r="S27" s="96">
        <v>0</v>
      </c>
      <c r="T27" s="13">
        <v>0</v>
      </c>
      <c r="U27" s="14">
        <v>0</v>
      </c>
      <c r="V27" s="14">
        <v>0</v>
      </c>
      <c r="W27" s="14">
        <v>0</v>
      </c>
      <c r="X27" s="14">
        <v>0</v>
      </c>
      <c r="Y27" s="96">
        <v>0</v>
      </c>
      <c r="Z27" s="13">
        <v>0</v>
      </c>
      <c r="AA27" s="14">
        <v>0</v>
      </c>
      <c r="AB27" s="14">
        <v>0</v>
      </c>
      <c r="AC27" s="14">
        <v>0</v>
      </c>
      <c r="AD27" s="14">
        <v>0</v>
      </c>
      <c r="AE27" s="96">
        <v>0</v>
      </c>
      <c r="AF27" s="13">
        <v>1961801.42</v>
      </c>
      <c r="AG27" s="14">
        <v>0</v>
      </c>
      <c r="AH27" s="14">
        <v>0</v>
      </c>
      <c r="AI27" s="14">
        <v>0</v>
      </c>
      <c r="AJ27" s="14">
        <v>0</v>
      </c>
      <c r="AK27" s="96">
        <v>1961801.42</v>
      </c>
      <c r="AL27" s="13">
        <v>87053613.319999993</v>
      </c>
      <c r="AM27" s="14">
        <v>0</v>
      </c>
      <c r="AN27" s="14">
        <v>0</v>
      </c>
      <c r="AO27" s="14">
        <v>0</v>
      </c>
      <c r="AP27" s="14">
        <v>0</v>
      </c>
      <c r="AQ27" s="96">
        <v>87053613.319999993</v>
      </c>
    </row>
    <row r="28" spans="1:43" x14ac:dyDescent="0.2">
      <c r="A28" s="4" t="s">
        <v>19</v>
      </c>
      <c r="B28" s="13">
        <v>5930000</v>
      </c>
      <c r="C28" s="14">
        <v>0</v>
      </c>
      <c r="D28" s="14">
        <v>0</v>
      </c>
      <c r="E28" s="14">
        <v>0</v>
      </c>
      <c r="F28" s="14">
        <v>0</v>
      </c>
      <c r="G28" s="96">
        <v>5930000</v>
      </c>
      <c r="H28" s="13">
        <v>0</v>
      </c>
      <c r="I28" s="14">
        <v>0</v>
      </c>
      <c r="J28" s="14">
        <v>0</v>
      </c>
      <c r="K28" s="14">
        <v>0</v>
      </c>
      <c r="L28" s="14">
        <v>0</v>
      </c>
      <c r="M28" s="96">
        <v>0</v>
      </c>
      <c r="N28" s="13">
        <v>1853000</v>
      </c>
      <c r="O28" s="14">
        <v>0</v>
      </c>
      <c r="P28" s="14">
        <v>0</v>
      </c>
      <c r="Q28" s="14">
        <v>0</v>
      </c>
      <c r="R28" s="14">
        <v>0</v>
      </c>
      <c r="S28" s="96">
        <v>1853000</v>
      </c>
      <c r="T28" s="13">
        <v>4077000</v>
      </c>
      <c r="U28" s="14">
        <v>0</v>
      </c>
      <c r="V28" s="14">
        <v>0</v>
      </c>
      <c r="W28" s="14">
        <v>0</v>
      </c>
      <c r="X28" s="14">
        <v>0</v>
      </c>
      <c r="Y28" s="96">
        <v>4077000</v>
      </c>
      <c r="Z28" s="13">
        <v>420000</v>
      </c>
      <c r="AA28" s="14">
        <v>0</v>
      </c>
      <c r="AB28" s="14">
        <v>0</v>
      </c>
      <c r="AC28" s="14">
        <v>0</v>
      </c>
      <c r="AD28" s="14">
        <v>0</v>
      </c>
      <c r="AE28" s="96">
        <v>420000</v>
      </c>
      <c r="AF28" s="13">
        <v>1426000</v>
      </c>
      <c r="AG28" s="14">
        <v>0</v>
      </c>
      <c r="AH28" s="14">
        <v>0</v>
      </c>
      <c r="AI28" s="14">
        <v>0</v>
      </c>
      <c r="AJ28" s="14">
        <v>0</v>
      </c>
      <c r="AK28" s="96">
        <v>1426000</v>
      </c>
      <c r="AL28" s="13">
        <v>57035000</v>
      </c>
      <c r="AM28" s="14">
        <v>0</v>
      </c>
      <c r="AN28" s="14">
        <v>0</v>
      </c>
      <c r="AO28" s="14">
        <v>0</v>
      </c>
      <c r="AP28" s="14">
        <v>0</v>
      </c>
      <c r="AQ28" s="96">
        <v>57035000</v>
      </c>
    </row>
    <row r="29" spans="1:43" x14ac:dyDescent="0.2">
      <c r="A29" s="4" t="s">
        <v>20</v>
      </c>
      <c r="B29" s="13">
        <v>35091000</v>
      </c>
      <c r="C29" s="14">
        <v>0</v>
      </c>
      <c r="D29" s="14">
        <v>0</v>
      </c>
      <c r="E29" s="14">
        <v>0</v>
      </c>
      <c r="F29" s="14">
        <v>0</v>
      </c>
      <c r="G29" s="96">
        <v>35091000</v>
      </c>
      <c r="H29" s="13">
        <v>0</v>
      </c>
      <c r="I29" s="14">
        <v>0</v>
      </c>
      <c r="J29" s="14">
        <v>0</v>
      </c>
      <c r="K29" s="14">
        <v>0</v>
      </c>
      <c r="L29" s="14">
        <v>0</v>
      </c>
      <c r="M29" s="96">
        <v>0</v>
      </c>
      <c r="N29" s="13">
        <v>7023000</v>
      </c>
      <c r="O29" s="14">
        <v>0</v>
      </c>
      <c r="P29" s="14">
        <v>0</v>
      </c>
      <c r="Q29" s="14">
        <v>0</v>
      </c>
      <c r="R29" s="14">
        <v>0</v>
      </c>
      <c r="S29" s="96">
        <v>7023000</v>
      </c>
      <c r="T29" s="13">
        <v>28068000</v>
      </c>
      <c r="U29" s="14">
        <v>0</v>
      </c>
      <c r="V29" s="14">
        <v>0</v>
      </c>
      <c r="W29" s="14">
        <v>0</v>
      </c>
      <c r="X29" s="14">
        <v>0</v>
      </c>
      <c r="Y29" s="96">
        <v>28068000</v>
      </c>
      <c r="Z29" s="13">
        <v>1576000</v>
      </c>
      <c r="AA29" s="14">
        <v>0</v>
      </c>
      <c r="AB29" s="14">
        <v>0</v>
      </c>
      <c r="AC29" s="14">
        <v>0</v>
      </c>
      <c r="AD29" s="14">
        <v>0</v>
      </c>
      <c r="AE29" s="96">
        <v>1576000</v>
      </c>
      <c r="AF29" s="13">
        <v>2430000</v>
      </c>
      <c r="AG29" s="14">
        <v>0</v>
      </c>
      <c r="AH29" s="14">
        <v>0</v>
      </c>
      <c r="AI29" s="14">
        <v>0</v>
      </c>
      <c r="AJ29" s="14">
        <v>0</v>
      </c>
      <c r="AK29" s="96">
        <v>2430000</v>
      </c>
      <c r="AL29" s="13">
        <v>99924000</v>
      </c>
      <c r="AM29" s="14">
        <v>0</v>
      </c>
      <c r="AN29" s="14">
        <v>0</v>
      </c>
      <c r="AO29" s="14">
        <v>0</v>
      </c>
      <c r="AP29" s="14">
        <v>0</v>
      </c>
      <c r="AQ29" s="96">
        <v>99924000</v>
      </c>
    </row>
    <row r="30" spans="1:43" x14ac:dyDescent="0.2">
      <c r="A30" s="4" t="s">
        <v>21</v>
      </c>
      <c r="B30" s="13">
        <v>665635</v>
      </c>
      <c r="C30" s="14">
        <v>0</v>
      </c>
      <c r="D30" s="14">
        <v>0</v>
      </c>
      <c r="E30" s="14">
        <v>0</v>
      </c>
      <c r="F30" s="14">
        <v>0</v>
      </c>
      <c r="G30" s="96">
        <v>665635</v>
      </c>
      <c r="H30" s="13">
        <v>0</v>
      </c>
      <c r="I30" s="14">
        <v>0</v>
      </c>
      <c r="J30" s="14">
        <v>0</v>
      </c>
      <c r="K30" s="14">
        <v>0</v>
      </c>
      <c r="L30" s="14">
        <v>0</v>
      </c>
      <c r="M30" s="96">
        <v>0</v>
      </c>
      <c r="N30" s="13">
        <v>101365</v>
      </c>
      <c r="O30" s="14">
        <v>0</v>
      </c>
      <c r="P30" s="14">
        <v>0</v>
      </c>
      <c r="Q30" s="14">
        <v>0</v>
      </c>
      <c r="R30" s="14">
        <v>0</v>
      </c>
      <c r="S30" s="96">
        <v>101365</v>
      </c>
      <c r="T30" s="13">
        <v>564270</v>
      </c>
      <c r="U30" s="14">
        <v>0</v>
      </c>
      <c r="V30" s="14">
        <v>0</v>
      </c>
      <c r="W30" s="14">
        <v>0</v>
      </c>
      <c r="X30" s="14">
        <v>0</v>
      </c>
      <c r="Y30" s="96">
        <v>564270</v>
      </c>
      <c r="Z30" s="13">
        <v>40207</v>
      </c>
      <c r="AA30" s="14">
        <v>0</v>
      </c>
      <c r="AB30" s="14">
        <v>0</v>
      </c>
      <c r="AC30" s="14">
        <v>0</v>
      </c>
      <c r="AD30" s="14">
        <v>0</v>
      </c>
      <c r="AE30" s="96">
        <v>40207</v>
      </c>
      <c r="AF30" s="13">
        <v>208036</v>
      </c>
      <c r="AG30" s="14">
        <v>0</v>
      </c>
      <c r="AH30" s="14">
        <v>0</v>
      </c>
      <c r="AI30" s="14">
        <v>0</v>
      </c>
      <c r="AJ30" s="14">
        <v>0</v>
      </c>
      <c r="AK30" s="96">
        <v>208036</v>
      </c>
      <c r="AL30" s="13">
        <v>4187787</v>
      </c>
      <c r="AM30" s="14">
        <v>0</v>
      </c>
      <c r="AN30" s="14">
        <v>0</v>
      </c>
      <c r="AO30" s="14">
        <v>0</v>
      </c>
      <c r="AP30" s="14">
        <v>0</v>
      </c>
      <c r="AQ30" s="96">
        <v>4187787</v>
      </c>
    </row>
    <row r="31" spans="1:43" x14ac:dyDescent="0.2">
      <c r="A31" s="4" t="s">
        <v>22</v>
      </c>
      <c r="B31" s="13">
        <v>18302037</v>
      </c>
      <c r="C31" s="14">
        <v>0</v>
      </c>
      <c r="D31" s="14">
        <v>0</v>
      </c>
      <c r="E31" s="14">
        <v>0</v>
      </c>
      <c r="F31" s="14">
        <v>0</v>
      </c>
      <c r="G31" s="96">
        <v>18302037</v>
      </c>
      <c r="H31" s="13">
        <v>0</v>
      </c>
      <c r="I31" s="14">
        <v>0</v>
      </c>
      <c r="J31" s="14">
        <v>0</v>
      </c>
      <c r="K31" s="14">
        <v>0</v>
      </c>
      <c r="L31" s="14">
        <v>0</v>
      </c>
      <c r="M31" s="96">
        <v>0</v>
      </c>
      <c r="N31" s="13">
        <v>3444318</v>
      </c>
      <c r="O31" s="14">
        <v>0</v>
      </c>
      <c r="P31" s="14">
        <v>0</v>
      </c>
      <c r="Q31" s="14">
        <v>0</v>
      </c>
      <c r="R31" s="14">
        <v>0</v>
      </c>
      <c r="S31" s="96">
        <v>3444318</v>
      </c>
      <c r="T31" s="13">
        <v>14857719.1</v>
      </c>
      <c r="U31" s="14">
        <v>0</v>
      </c>
      <c r="V31" s="14">
        <v>0</v>
      </c>
      <c r="W31" s="14">
        <v>0</v>
      </c>
      <c r="X31" s="14">
        <v>0</v>
      </c>
      <c r="Y31" s="96">
        <v>14857719.1</v>
      </c>
      <c r="Z31" s="13">
        <v>535661</v>
      </c>
      <c r="AA31" s="14">
        <v>0</v>
      </c>
      <c r="AB31" s="14">
        <v>0</v>
      </c>
      <c r="AC31" s="14">
        <v>0</v>
      </c>
      <c r="AD31" s="14">
        <v>0</v>
      </c>
      <c r="AE31" s="96">
        <v>535661</v>
      </c>
      <c r="AF31" s="13">
        <v>2045085</v>
      </c>
      <c r="AG31" s="14">
        <v>0</v>
      </c>
      <c r="AH31" s="14">
        <v>0</v>
      </c>
      <c r="AI31" s="14">
        <v>0</v>
      </c>
      <c r="AJ31" s="14">
        <v>0</v>
      </c>
      <c r="AK31" s="96">
        <v>2045085</v>
      </c>
      <c r="AL31" s="13">
        <v>79400299</v>
      </c>
      <c r="AM31" s="14">
        <v>0</v>
      </c>
      <c r="AN31" s="14">
        <v>0</v>
      </c>
      <c r="AO31" s="14">
        <v>0</v>
      </c>
      <c r="AP31" s="14">
        <v>0</v>
      </c>
      <c r="AQ31" s="96">
        <v>79400299</v>
      </c>
    </row>
    <row r="32" spans="1:43" x14ac:dyDescent="0.2">
      <c r="A32" s="4" t="s">
        <v>23</v>
      </c>
      <c r="B32" s="13">
        <v>3351034</v>
      </c>
      <c r="C32" s="14">
        <v>0</v>
      </c>
      <c r="D32" s="14">
        <v>0</v>
      </c>
      <c r="E32" s="14">
        <v>0</v>
      </c>
      <c r="F32" s="14">
        <v>0</v>
      </c>
      <c r="G32" s="96">
        <v>3351034</v>
      </c>
      <c r="H32" s="13">
        <v>0</v>
      </c>
      <c r="I32" s="14">
        <v>0</v>
      </c>
      <c r="J32" s="14">
        <v>0</v>
      </c>
      <c r="K32" s="14">
        <v>0</v>
      </c>
      <c r="L32" s="14">
        <v>0</v>
      </c>
      <c r="M32" s="96">
        <v>0</v>
      </c>
      <c r="N32" s="13">
        <v>456586</v>
      </c>
      <c r="O32" s="14">
        <v>0</v>
      </c>
      <c r="P32" s="14">
        <v>0</v>
      </c>
      <c r="Q32" s="14">
        <v>0</v>
      </c>
      <c r="R32" s="14">
        <v>0</v>
      </c>
      <c r="S32" s="96">
        <v>456586</v>
      </c>
      <c r="T32" s="13">
        <v>2894447</v>
      </c>
      <c r="U32" s="14">
        <v>0</v>
      </c>
      <c r="V32" s="14">
        <v>0</v>
      </c>
      <c r="W32" s="14">
        <v>0</v>
      </c>
      <c r="X32" s="14">
        <v>0</v>
      </c>
      <c r="Y32" s="96">
        <v>2894447</v>
      </c>
      <c r="Z32" s="13">
        <v>133711</v>
      </c>
      <c r="AA32" s="14">
        <v>0</v>
      </c>
      <c r="AB32" s="14">
        <v>0</v>
      </c>
      <c r="AC32" s="14">
        <v>0</v>
      </c>
      <c r="AD32" s="14">
        <v>0</v>
      </c>
      <c r="AE32" s="96">
        <v>133711</v>
      </c>
      <c r="AF32" s="13">
        <v>138900</v>
      </c>
      <c r="AG32" s="14">
        <v>0</v>
      </c>
      <c r="AH32" s="14">
        <v>0</v>
      </c>
      <c r="AI32" s="14">
        <v>0</v>
      </c>
      <c r="AJ32" s="14">
        <v>0</v>
      </c>
      <c r="AK32" s="96">
        <v>138900</v>
      </c>
      <c r="AL32" s="13">
        <v>0</v>
      </c>
      <c r="AM32" s="14">
        <v>0</v>
      </c>
      <c r="AN32" s="14">
        <v>0</v>
      </c>
      <c r="AO32" s="14">
        <v>0</v>
      </c>
      <c r="AP32" s="14">
        <v>0</v>
      </c>
      <c r="AQ32" s="96">
        <v>0</v>
      </c>
    </row>
    <row r="33" spans="1:43" x14ac:dyDescent="0.2">
      <c r="A33" s="4" t="s">
        <v>24</v>
      </c>
      <c r="B33" s="13">
        <v>1557000</v>
      </c>
      <c r="C33" s="14">
        <v>0</v>
      </c>
      <c r="D33" s="14">
        <v>0</v>
      </c>
      <c r="E33" s="14">
        <v>0</v>
      </c>
      <c r="F33" s="14">
        <v>6350000</v>
      </c>
      <c r="G33" s="96">
        <v>7907000</v>
      </c>
      <c r="H33" s="13">
        <v>0</v>
      </c>
      <c r="I33" s="14">
        <v>0</v>
      </c>
      <c r="J33" s="14">
        <v>0</v>
      </c>
      <c r="K33" s="14">
        <v>0</v>
      </c>
      <c r="L33" s="14">
        <v>0</v>
      </c>
      <c r="M33" s="96">
        <v>0</v>
      </c>
      <c r="N33" s="13">
        <v>261000</v>
      </c>
      <c r="O33" s="14">
        <v>0</v>
      </c>
      <c r="P33" s="14">
        <v>0</v>
      </c>
      <c r="Q33" s="14">
        <v>0</v>
      </c>
      <c r="R33" s="14">
        <v>0</v>
      </c>
      <c r="S33" s="96">
        <v>261000</v>
      </c>
      <c r="T33" s="13">
        <v>1296000</v>
      </c>
      <c r="U33" s="14">
        <v>0</v>
      </c>
      <c r="V33" s="14">
        <v>0</v>
      </c>
      <c r="W33" s="14">
        <v>0</v>
      </c>
      <c r="X33" s="14">
        <v>6350000</v>
      </c>
      <c r="Y33" s="96">
        <v>7646000</v>
      </c>
      <c r="Z33" s="13">
        <v>64000</v>
      </c>
      <c r="AA33" s="14">
        <v>0</v>
      </c>
      <c r="AB33" s="14">
        <v>0</v>
      </c>
      <c r="AC33" s="14">
        <v>0</v>
      </c>
      <c r="AD33" s="14">
        <v>270000</v>
      </c>
      <c r="AE33" s="96">
        <v>334000</v>
      </c>
      <c r="AF33" s="13">
        <v>378000</v>
      </c>
      <c r="AG33" s="14">
        <v>0</v>
      </c>
      <c r="AH33" s="14">
        <v>0</v>
      </c>
      <c r="AI33" s="14">
        <v>0</v>
      </c>
      <c r="AJ33" s="14">
        <v>0</v>
      </c>
      <c r="AK33" s="96">
        <v>378000</v>
      </c>
      <c r="AL33" s="13">
        <v>17095000</v>
      </c>
      <c r="AM33" s="14">
        <v>0</v>
      </c>
      <c r="AN33" s="14">
        <v>0</v>
      </c>
      <c r="AO33" s="14">
        <v>0</v>
      </c>
      <c r="AP33" s="14">
        <v>0</v>
      </c>
      <c r="AQ33" s="96">
        <v>17095000</v>
      </c>
    </row>
    <row r="34" spans="1:43" x14ac:dyDescent="0.2">
      <c r="A34" s="4" t="s">
        <v>25</v>
      </c>
      <c r="B34" s="13">
        <v>46779036</v>
      </c>
      <c r="C34" s="14">
        <v>0</v>
      </c>
      <c r="D34" s="14">
        <v>0</v>
      </c>
      <c r="E34" s="14">
        <v>0</v>
      </c>
      <c r="F34" s="14">
        <v>0</v>
      </c>
      <c r="G34" s="96">
        <v>46779036</v>
      </c>
      <c r="H34" s="13">
        <v>3000000</v>
      </c>
      <c r="I34" s="14">
        <v>0</v>
      </c>
      <c r="J34" s="14">
        <v>0</v>
      </c>
      <c r="K34" s="14">
        <v>0</v>
      </c>
      <c r="L34" s="14">
        <v>0</v>
      </c>
      <c r="M34" s="96">
        <v>3000000</v>
      </c>
      <c r="N34" s="13">
        <v>4094818</v>
      </c>
      <c r="O34" s="14">
        <v>0</v>
      </c>
      <c r="P34" s="14">
        <v>0</v>
      </c>
      <c r="Q34" s="14">
        <v>0</v>
      </c>
      <c r="R34" s="14">
        <v>0</v>
      </c>
      <c r="S34" s="96">
        <v>4094818</v>
      </c>
      <c r="T34" s="13">
        <v>45684218</v>
      </c>
      <c r="U34" s="14">
        <v>0</v>
      </c>
      <c r="V34" s="14">
        <v>0</v>
      </c>
      <c r="W34" s="14">
        <v>0</v>
      </c>
      <c r="X34" s="14">
        <v>0</v>
      </c>
      <c r="Y34" s="96">
        <v>45684218</v>
      </c>
      <c r="Z34" s="13">
        <v>2138762</v>
      </c>
      <c r="AA34" s="14">
        <v>0</v>
      </c>
      <c r="AB34" s="14">
        <v>0</v>
      </c>
      <c r="AC34" s="14">
        <v>0</v>
      </c>
      <c r="AD34" s="14">
        <v>0</v>
      </c>
      <c r="AE34" s="96">
        <v>2138762</v>
      </c>
      <c r="AF34" s="13">
        <v>1699830</v>
      </c>
      <c r="AG34" s="14">
        <v>0</v>
      </c>
      <c r="AH34" s="14">
        <v>0</v>
      </c>
      <c r="AI34" s="14">
        <v>0</v>
      </c>
      <c r="AJ34" s="14">
        <v>0</v>
      </c>
      <c r="AK34" s="96">
        <v>1699830</v>
      </c>
      <c r="AL34" s="13">
        <v>72536942</v>
      </c>
      <c r="AM34" s="14">
        <v>0</v>
      </c>
      <c r="AN34" s="14">
        <v>0</v>
      </c>
      <c r="AO34" s="14">
        <v>0</v>
      </c>
      <c r="AP34" s="14">
        <v>0</v>
      </c>
      <c r="AQ34" s="96">
        <v>72536942</v>
      </c>
    </row>
    <row r="35" spans="1:43" x14ac:dyDescent="0.2">
      <c r="A35" s="4" t="s">
        <v>26</v>
      </c>
      <c r="B35" s="13">
        <v>51826000</v>
      </c>
      <c r="C35" s="14">
        <v>0</v>
      </c>
      <c r="D35" s="14">
        <v>0</v>
      </c>
      <c r="E35" s="14">
        <v>0</v>
      </c>
      <c r="F35" s="14">
        <v>0</v>
      </c>
      <c r="G35" s="96">
        <v>51826000</v>
      </c>
      <c r="H35" s="13">
        <v>10000000</v>
      </c>
      <c r="I35" s="14">
        <v>0</v>
      </c>
      <c r="J35" s="14">
        <v>0</v>
      </c>
      <c r="K35" s="14">
        <v>0</v>
      </c>
      <c r="L35" s="14">
        <v>0</v>
      </c>
      <c r="M35" s="96">
        <v>10000000</v>
      </c>
      <c r="N35" s="13">
        <v>3301000</v>
      </c>
      <c r="O35" s="14">
        <v>0</v>
      </c>
      <c r="P35" s="14">
        <v>0</v>
      </c>
      <c r="Q35" s="14">
        <v>0</v>
      </c>
      <c r="R35" s="14">
        <v>0</v>
      </c>
      <c r="S35" s="96">
        <v>3301000</v>
      </c>
      <c r="T35" s="13">
        <v>58525000</v>
      </c>
      <c r="U35" s="14">
        <v>0</v>
      </c>
      <c r="V35" s="14">
        <v>0</v>
      </c>
      <c r="W35" s="14">
        <v>0</v>
      </c>
      <c r="X35" s="14">
        <v>0</v>
      </c>
      <c r="Y35" s="96">
        <v>58525000</v>
      </c>
      <c r="Z35" s="13">
        <v>3131000</v>
      </c>
      <c r="AA35" s="14">
        <v>0</v>
      </c>
      <c r="AB35" s="14">
        <v>0</v>
      </c>
      <c r="AC35" s="14">
        <v>0</v>
      </c>
      <c r="AD35" s="14">
        <v>0</v>
      </c>
      <c r="AE35" s="96">
        <v>3131000</v>
      </c>
      <c r="AF35" s="13">
        <v>3657000</v>
      </c>
      <c r="AG35" s="14">
        <v>0</v>
      </c>
      <c r="AH35" s="14">
        <v>0</v>
      </c>
      <c r="AI35" s="14">
        <v>0</v>
      </c>
      <c r="AJ35" s="14">
        <v>0</v>
      </c>
      <c r="AK35" s="96">
        <v>3657000</v>
      </c>
      <c r="AL35" s="13">
        <v>151297000</v>
      </c>
      <c r="AM35" s="14">
        <v>0</v>
      </c>
      <c r="AN35" s="14">
        <v>0</v>
      </c>
      <c r="AO35" s="14">
        <v>0</v>
      </c>
      <c r="AP35" s="14">
        <v>0</v>
      </c>
      <c r="AQ35" s="96">
        <v>151297000</v>
      </c>
    </row>
    <row r="36" spans="1:43" x14ac:dyDescent="0.2">
      <c r="A36" s="4" t="s">
        <v>27</v>
      </c>
      <c r="B36" s="13">
        <v>47647183</v>
      </c>
      <c r="C36" s="14">
        <v>0</v>
      </c>
      <c r="D36" s="14">
        <v>0</v>
      </c>
      <c r="E36" s="14">
        <v>0</v>
      </c>
      <c r="F36" s="14">
        <v>1030000</v>
      </c>
      <c r="G36" s="96">
        <v>48677183</v>
      </c>
      <c r="H36" s="13">
        <v>26000000</v>
      </c>
      <c r="I36" s="14">
        <v>0</v>
      </c>
      <c r="J36" s="14">
        <v>0</v>
      </c>
      <c r="K36" s="14">
        <v>0</v>
      </c>
      <c r="L36" s="14">
        <v>0</v>
      </c>
      <c r="M36" s="96">
        <v>26000000</v>
      </c>
      <c r="N36" s="13">
        <v>8835318.1600000001</v>
      </c>
      <c r="O36" s="14">
        <v>0</v>
      </c>
      <c r="P36" s="14">
        <v>0</v>
      </c>
      <c r="Q36" s="14">
        <v>0</v>
      </c>
      <c r="R36" s="14">
        <v>0</v>
      </c>
      <c r="S36" s="96">
        <v>8835318.1600000001</v>
      </c>
      <c r="T36" s="13">
        <v>64811864.840000004</v>
      </c>
      <c r="U36" s="14">
        <v>0</v>
      </c>
      <c r="V36" s="14">
        <v>0</v>
      </c>
      <c r="W36" s="14">
        <v>0</v>
      </c>
      <c r="X36" s="14">
        <v>1030000</v>
      </c>
      <c r="Y36" s="96">
        <v>65841864.840000004</v>
      </c>
      <c r="Z36" s="13">
        <v>1895742.45</v>
      </c>
      <c r="AA36" s="14">
        <v>0</v>
      </c>
      <c r="AB36" s="14">
        <v>0</v>
      </c>
      <c r="AC36" s="14">
        <v>0</v>
      </c>
      <c r="AD36" s="14">
        <v>0</v>
      </c>
      <c r="AE36" s="96">
        <v>1895742.45</v>
      </c>
      <c r="AF36" s="13">
        <v>2005050.39</v>
      </c>
      <c r="AG36" s="14">
        <v>0</v>
      </c>
      <c r="AH36" s="14">
        <v>0</v>
      </c>
      <c r="AI36" s="14">
        <v>0</v>
      </c>
      <c r="AJ36" s="14">
        <v>0</v>
      </c>
      <c r="AK36" s="96">
        <v>2005050.39</v>
      </c>
      <c r="AL36" s="13">
        <v>93000000</v>
      </c>
      <c r="AM36" s="14">
        <v>0</v>
      </c>
      <c r="AN36" s="14">
        <v>0</v>
      </c>
      <c r="AO36" s="14">
        <v>0</v>
      </c>
      <c r="AP36" s="14">
        <v>0</v>
      </c>
      <c r="AQ36" s="96">
        <v>93000000</v>
      </c>
    </row>
    <row r="37" spans="1:43" x14ac:dyDescent="0.2">
      <c r="A37" s="4" t="s">
        <v>28</v>
      </c>
      <c r="B37" s="13">
        <v>18436000</v>
      </c>
      <c r="C37" s="14">
        <v>0</v>
      </c>
      <c r="D37" s="14">
        <v>0</v>
      </c>
      <c r="E37" s="14">
        <v>0</v>
      </c>
      <c r="F37" s="14">
        <v>0</v>
      </c>
      <c r="G37" s="96">
        <v>18436000</v>
      </c>
      <c r="H37" s="13">
        <v>0</v>
      </c>
      <c r="I37" s="14">
        <v>0</v>
      </c>
      <c r="J37" s="14">
        <v>0</v>
      </c>
      <c r="K37" s="14">
        <v>0</v>
      </c>
      <c r="L37" s="14">
        <v>0</v>
      </c>
      <c r="M37" s="96">
        <v>0</v>
      </c>
      <c r="N37" s="13">
        <v>1366000</v>
      </c>
      <c r="O37" s="14">
        <v>0</v>
      </c>
      <c r="P37" s="14">
        <v>0</v>
      </c>
      <c r="Q37" s="14">
        <v>0</v>
      </c>
      <c r="R37" s="14">
        <v>0</v>
      </c>
      <c r="S37" s="96">
        <v>1366000</v>
      </c>
      <c r="T37" s="13">
        <v>17070000</v>
      </c>
      <c r="U37" s="14">
        <v>0</v>
      </c>
      <c r="V37" s="14">
        <v>0</v>
      </c>
      <c r="W37" s="14">
        <v>0</v>
      </c>
      <c r="X37" s="14">
        <v>0</v>
      </c>
      <c r="Y37" s="96">
        <v>17070000</v>
      </c>
      <c r="Z37" s="13">
        <v>1009000</v>
      </c>
      <c r="AA37" s="14">
        <v>0</v>
      </c>
      <c r="AB37" s="14">
        <v>0</v>
      </c>
      <c r="AC37" s="14">
        <v>0</v>
      </c>
      <c r="AD37" s="14">
        <v>0</v>
      </c>
      <c r="AE37" s="96">
        <v>1009000</v>
      </c>
      <c r="AF37" s="13">
        <v>1252000</v>
      </c>
      <c r="AG37" s="14">
        <v>0</v>
      </c>
      <c r="AH37" s="14">
        <v>0</v>
      </c>
      <c r="AI37" s="14">
        <v>0</v>
      </c>
      <c r="AJ37" s="14">
        <v>0</v>
      </c>
      <c r="AK37" s="96">
        <v>1252000</v>
      </c>
      <c r="AL37" s="13">
        <v>58500000</v>
      </c>
      <c r="AM37" s="14">
        <v>0</v>
      </c>
      <c r="AN37" s="14">
        <v>0</v>
      </c>
      <c r="AO37" s="14">
        <v>0</v>
      </c>
      <c r="AP37" s="14">
        <v>0</v>
      </c>
      <c r="AQ37" s="96">
        <v>58500000</v>
      </c>
    </row>
    <row r="38" spans="1:43" ht="14.45" customHeight="1" x14ac:dyDescent="0.2">
      <c r="A38" s="4" t="s">
        <v>29</v>
      </c>
      <c r="B38" s="13">
        <v>4886000</v>
      </c>
      <c r="C38" s="14">
        <v>0</v>
      </c>
      <c r="D38" s="14">
        <v>0</v>
      </c>
      <c r="E38" s="14">
        <v>0</v>
      </c>
      <c r="F38" s="14">
        <v>0</v>
      </c>
      <c r="G38" s="96">
        <v>4886000</v>
      </c>
      <c r="H38" s="13">
        <v>0</v>
      </c>
      <c r="I38" s="14">
        <v>0</v>
      </c>
      <c r="J38" s="14">
        <v>0</v>
      </c>
      <c r="K38" s="14">
        <v>0</v>
      </c>
      <c r="L38" s="14">
        <v>0</v>
      </c>
      <c r="M38" s="96">
        <v>0</v>
      </c>
      <c r="N38" s="13">
        <v>472000</v>
      </c>
      <c r="O38" s="14">
        <v>0</v>
      </c>
      <c r="P38" s="14">
        <v>0</v>
      </c>
      <c r="Q38" s="14">
        <v>0</v>
      </c>
      <c r="R38" s="14">
        <v>0</v>
      </c>
      <c r="S38" s="96">
        <v>472000</v>
      </c>
      <c r="T38" s="13">
        <v>4414000</v>
      </c>
      <c r="U38" s="14">
        <v>0</v>
      </c>
      <c r="V38" s="14">
        <v>0</v>
      </c>
      <c r="W38" s="14">
        <v>0</v>
      </c>
      <c r="X38" s="14">
        <v>0</v>
      </c>
      <c r="Y38" s="96">
        <v>4414000</v>
      </c>
      <c r="Z38" s="13">
        <v>182000</v>
      </c>
      <c r="AA38" s="14">
        <v>0</v>
      </c>
      <c r="AB38" s="14">
        <v>0</v>
      </c>
      <c r="AC38" s="14">
        <v>0</v>
      </c>
      <c r="AD38" s="14">
        <v>0</v>
      </c>
      <c r="AE38" s="96">
        <v>182000</v>
      </c>
      <c r="AF38" s="13">
        <v>346000</v>
      </c>
      <c r="AG38" s="14">
        <v>0</v>
      </c>
      <c r="AH38" s="14">
        <v>0</v>
      </c>
      <c r="AI38" s="14">
        <v>0</v>
      </c>
      <c r="AJ38" s="14">
        <v>0</v>
      </c>
      <c r="AK38" s="96">
        <v>346000</v>
      </c>
      <c r="AL38" s="13">
        <v>10235000</v>
      </c>
      <c r="AM38" s="14">
        <v>0</v>
      </c>
      <c r="AN38" s="14">
        <v>0</v>
      </c>
      <c r="AO38" s="14">
        <v>0</v>
      </c>
      <c r="AP38" s="14">
        <v>0</v>
      </c>
      <c r="AQ38" s="96">
        <v>10235000</v>
      </c>
    </row>
    <row r="39" spans="1:43" x14ac:dyDescent="0.2">
      <c r="A39" s="4" t="s">
        <v>30</v>
      </c>
      <c r="B39" s="13">
        <v>0</v>
      </c>
      <c r="C39" s="14">
        <v>0</v>
      </c>
      <c r="D39" s="14">
        <v>0</v>
      </c>
      <c r="E39" s="14">
        <v>0</v>
      </c>
      <c r="F39" s="14">
        <v>0</v>
      </c>
      <c r="G39" s="96">
        <v>0</v>
      </c>
      <c r="H39" s="13">
        <v>0</v>
      </c>
      <c r="I39" s="14">
        <v>0</v>
      </c>
      <c r="J39" s="14">
        <v>0</v>
      </c>
      <c r="K39" s="14">
        <v>0</v>
      </c>
      <c r="L39" s="14">
        <v>0</v>
      </c>
      <c r="M39" s="96">
        <v>0</v>
      </c>
      <c r="N39" s="13">
        <v>0</v>
      </c>
      <c r="O39" s="14">
        <v>0</v>
      </c>
      <c r="P39" s="14">
        <v>0</v>
      </c>
      <c r="Q39" s="14">
        <v>0</v>
      </c>
      <c r="R39" s="14">
        <v>0</v>
      </c>
      <c r="S39" s="96">
        <v>0</v>
      </c>
      <c r="T39" s="13">
        <v>0</v>
      </c>
      <c r="U39" s="14">
        <v>0</v>
      </c>
      <c r="V39" s="14">
        <v>0</v>
      </c>
      <c r="W39" s="14">
        <v>0</v>
      </c>
      <c r="X39" s="14">
        <v>0</v>
      </c>
      <c r="Y39" s="96">
        <v>0</v>
      </c>
      <c r="Z39" s="13">
        <v>0</v>
      </c>
      <c r="AA39" s="14">
        <v>0</v>
      </c>
      <c r="AB39" s="14">
        <v>0</v>
      </c>
      <c r="AC39" s="14">
        <v>0</v>
      </c>
      <c r="AD39" s="14">
        <v>0</v>
      </c>
      <c r="AE39" s="96">
        <v>0</v>
      </c>
      <c r="AF39" s="13">
        <v>181984</v>
      </c>
      <c r="AG39" s="14">
        <v>0</v>
      </c>
      <c r="AH39" s="14">
        <v>0</v>
      </c>
      <c r="AI39" s="14">
        <v>0</v>
      </c>
      <c r="AJ39" s="14">
        <v>0</v>
      </c>
      <c r="AK39" s="96">
        <v>181984</v>
      </c>
      <c r="AL39" s="13">
        <v>2000000</v>
      </c>
      <c r="AM39" s="14">
        <v>0</v>
      </c>
      <c r="AN39" s="14">
        <v>0</v>
      </c>
      <c r="AO39" s="14">
        <v>0</v>
      </c>
      <c r="AP39" s="14">
        <v>0</v>
      </c>
      <c r="AQ39" s="96">
        <v>2000000</v>
      </c>
    </row>
    <row r="40" spans="1:43" x14ac:dyDescent="0.2">
      <c r="A40" s="4" t="s">
        <v>31</v>
      </c>
      <c r="B40" s="13">
        <v>14200000</v>
      </c>
      <c r="C40" s="14">
        <v>0</v>
      </c>
      <c r="D40" s="14">
        <v>0</v>
      </c>
      <c r="E40" s="14">
        <v>0</v>
      </c>
      <c r="F40" s="14">
        <v>0</v>
      </c>
      <c r="G40" s="96">
        <v>14200000</v>
      </c>
      <c r="H40" s="13">
        <v>0</v>
      </c>
      <c r="I40" s="14">
        <v>0</v>
      </c>
      <c r="J40" s="14">
        <v>0</v>
      </c>
      <c r="K40" s="14">
        <v>0</v>
      </c>
      <c r="L40" s="14">
        <v>0</v>
      </c>
      <c r="M40" s="96">
        <v>0</v>
      </c>
      <c r="N40" s="13">
        <v>0</v>
      </c>
      <c r="O40" s="14">
        <v>0</v>
      </c>
      <c r="P40" s="14">
        <v>0</v>
      </c>
      <c r="Q40" s="14">
        <v>0</v>
      </c>
      <c r="R40" s="14">
        <v>0</v>
      </c>
      <c r="S40" s="96">
        <v>0</v>
      </c>
      <c r="T40" s="13">
        <v>14200000</v>
      </c>
      <c r="U40" s="14">
        <v>0</v>
      </c>
      <c r="V40" s="14">
        <v>0</v>
      </c>
      <c r="W40" s="14">
        <v>0</v>
      </c>
      <c r="X40" s="14">
        <v>0</v>
      </c>
      <c r="Y40" s="96">
        <v>14200000</v>
      </c>
      <c r="Z40" s="13">
        <v>626844</v>
      </c>
      <c r="AA40" s="14">
        <v>0</v>
      </c>
      <c r="AB40" s="14">
        <v>0</v>
      </c>
      <c r="AC40" s="14">
        <v>0</v>
      </c>
      <c r="AD40" s="14">
        <v>0</v>
      </c>
      <c r="AE40" s="96">
        <v>626844</v>
      </c>
      <c r="AF40" s="13">
        <v>2489098</v>
      </c>
      <c r="AG40" s="14">
        <v>0</v>
      </c>
      <c r="AH40" s="14">
        <v>0</v>
      </c>
      <c r="AI40" s="14">
        <v>0</v>
      </c>
      <c r="AJ40" s="14">
        <v>0</v>
      </c>
      <c r="AK40" s="96">
        <v>2489098</v>
      </c>
      <c r="AL40" s="13">
        <v>68800000</v>
      </c>
      <c r="AM40" s="14">
        <v>0</v>
      </c>
      <c r="AN40" s="14">
        <v>0</v>
      </c>
      <c r="AO40" s="14">
        <v>0</v>
      </c>
      <c r="AP40" s="14">
        <v>0</v>
      </c>
      <c r="AQ40" s="96">
        <v>68800000</v>
      </c>
    </row>
    <row r="41" spans="1:43" x14ac:dyDescent="0.2">
      <c r="A41" s="4" t="s">
        <v>32</v>
      </c>
      <c r="B41" s="13">
        <v>5842376</v>
      </c>
      <c r="C41" s="14">
        <v>0</v>
      </c>
      <c r="D41" s="14">
        <v>0</v>
      </c>
      <c r="E41" s="14">
        <v>0</v>
      </c>
      <c r="F41" s="14">
        <v>29507</v>
      </c>
      <c r="G41" s="96">
        <v>5871883</v>
      </c>
      <c r="H41" s="13">
        <v>0</v>
      </c>
      <c r="I41" s="14">
        <v>0</v>
      </c>
      <c r="J41" s="14">
        <v>0</v>
      </c>
      <c r="K41" s="14">
        <v>0</v>
      </c>
      <c r="L41" s="14">
        <v>0</v>
      </c>
      <c r="M41" s="96">
        <v>0</v>
      </c>
      <c r="N41" s="13">
        <v>451128</v>
      </c>
      <c r="O41" s="14">
        <v>0</v>
      </c>
      <c r="P41" s="14">
        <v>0</v>
      </c>
      <c r="Q41" s="14">
        <v>0</v>
      </c>
      <c r="R41" s="14">
        <v>29507</v>
      </c>
      <c r="S41" s="96">
        <v>480635</v>
      </c>
      <c r="T41" s="13">
        <v>5391248</v>
      </c>
      <c r="U41" s="14">
        <v>0</v>
      </c>
      <c r="V41" s="14">
        <v>0</v>
      </c>
      <c r="W41" s="14">
        <v>0</v>
      </c>
      <c r="X41" s="14">
        <v>0</v>
      </c>
      <c r="Y41" s="96">
        <v>5391248</v>
      </c>
      <c r="Z41" s="13">
        <v>258171</v>
      </c>
      <c r="AA41" s="14">
        <v>0</v>
      </c>
      <c r="AB41" s="14">
        <v>0</v>
      </c>
      <c r="AC41" s="14">
        <v>0</v>
      </c>
      <c r="AD41" s="14">
        <v>1395</v>
      </c>
      <c r="AE41" s="96">
        <v>259566</v>
      </c>
      <c r="AF41" s="13">
        <v>664141</v>
      </c>
      <c r="AG41" s="14">
        <v>0</v>
      </c>
      <c r="AH41" s="14">
        <v>0</v>
      </c>
      <c r="AI41" s="14">
        <v>0</v>
      </c>
      <c r="AJ41" s="14">
        <v>0</v>
      </c>
      <c r="AK41" s="96">
        <v>664141</v>
      </c>
      <c r="AL41" s="13">
        <v>37107080</v>
      </c>
      <c r="AM41" s="14">
        <v>0</v>
      </c>
      <c r="AN41" s="14">
        <v>0</v>
      </c>
      <c r="AO41" s="14">
        <v>0</v>
      </c>
      <c r="AP41" s="14">
        <v>1417777</v>
      </c>
      <c r="AQ41" s="96">
        <v>38524857</v>
      </c>
    </row>
    <row r="42" spans="1:43" x14ac:dyDescent="0.2">
      <c r="A42" s="4" t="s">
        <v>33</v>
      </c>
      <c r="B42" s="13">
        <v>559059.56999999995</v>
      </c>
      <c r="C42" s="14">
        <v>0</v>
      </c>
      <c r="D42" s="14">
        <v>0</v>
      </c>
      <c r="E42" s="14">
        <v>0</v>
      </c>
      <c r="F42" s="14">
        <v>0</v>
      </c>
      <c r="G42" s="96">
        <v>559059.56999999995</v>
      </c>
      <c r="H42" s="13">
        <v>0</v>
      </c>
      <c r="I42" s="14">
        <v>0</v>
      </c>
      <c r="J42" s="14">
        <v>0</v>
      </c>
      <c r="K42" s="14">
        <v>0</v>
      </c>
      <c r="L42" s="14">
        <v>0</v>
      </c>
      <c r="M42" s="96">
        <v>0</v>
      </c>
      <c r="N42" s="13">
        <v>559059.56999999995</v>
      </c>
      <c r="O42" s="14">
        <v>0</v>
      </c>
      <c r="P42" s="14">
        <v>0</v>
      </c>
      <c r="Q42" s="14">
        <v>0</v>
      </c>
      <c r="R42" s="14">
        <v>0</v>
      </c>
      <c r="S42" s="96">
        <v>559059.56999999995</v>
      </c>
      <c r="T42" s="13">
        <v>0</v>
      </c>
      <c r="U42" s="14">
        <v>0</v>
      </c>
      <c r="V42" s="14">
        <v>0</v>
      </c>
      <c r="W42" s="14">
        <v>0</v>
      </c>
      <c r="X42" s="14">
        <v>0</v>
      </c>
      <c r="Y42" s="96">
        <v>0</v>
      </c>
      <c r="Z42" s="13">
        <v>3590.49</v>
      </c>
      <c r="AA42" s="14">
        <v>0</v>
      </c>
      <c r="AB42" s="14">
        <v>0</v>
      </c>
      <c r="AC42" s="14">
        <v>0</v>
      </c>
      <c r="AD42" s="14">
        <v>0</v>
      </c>
      <c r="AE42" s="96">
        <v>3590.49</v>
      </c>
      <c r="AF42" s="13">
        <v>5540000</v>
      </c>
      <c r="AG42" s="14">
        <v>0</v>
      </c>
      <c r="AH42" s="14">
        <v>0</v>
      </c>
      <c r="AI42" s="14">
        <v>0</v>
      </c>
      <c r="AJ42" s="14">
        <v>0</v>
      </c>
      <c r="AK42" s="96">
        <v>5540000</v>
      </c>
      <c r="AL42" s="13">
        <v>286456576.66000003</v>
      </c>
      <c r="AM42" s="14">
        <v>0</v>
      </c>
      <c r="AN42" s="14">
        <v>0</v>
      </c>
      <c r="AO42" s="14">
        <v>0</v>
      </c>
      <c r="AP42" s="14">
        <v>0</v>
      </c>
      <c r="AQ42" s="96">
        <v>286456576.66000003</v>
      </c>
    </row>
    <row r="43" spans="1:43" x14ac:dyDescent="0.2">
      <c r="A43" s="4" t="s">
        <v>34</v>
      </c>
      <c r="B43" s="13">
        <v>2994233</v>
      </c>
      <c r="C43" s="14">
        <v>0</v>
      </c>
      <c r="D43" s="14">
        <v>0</v>
      </c>
      <c r="E43" s="14">
        <v>0</v>
      </c>
      <c r="F43" s="14">
        <v>0</v>
      </c>
      <c r="G43" s="96">
        <v>2994233</v>
      </c>
      <c r="H43" s="13">
        <v>0</v>
      </c>
      <c r="I43" s="14">
        <v>0</v>
      </c>
      <c r="J43" s="14">
        <v>0</v>
      </c>
      <c r="K43" s="14">
        <v>0</v>
      </c>
      <c r="L43" s="14">
        <v>0</v>
      </c>
      <c r="M43" s="96">
        <v>0</v>
      </c>
      <c r="N43" s="13">
        <v>551685</v>
      </c>
      <c r="O43" s="14">
        <v>0</v>
      </c>
      <c r="P43" s="14">
        <v>0</v>
      </c>
      <c r="Q43" s="14">
        <v>0</v>
      </c>
      <c r="R43" s="14">
        <v>0</v>
      </c>
      <c r="S43" s="96">
        <v>551685</v>
      </c>
      <c r="T43" s="13">
        <v>2442548</v>
      </c>
      <c r="U43" s="14">
        <v>0</v>
      </c>
      <c r="V43" s="14">
        <v>0</v>
      </c>
      <c r="W43" s="14">
        <v>0</v>
      </c>
      <c r="X43" s="14">
        <v>0</v>
      </c>
      <c r="Y43" s="96">
        <v>2442548</v>
      </c>
      <c r="Z43" s="13">
        <v>134086</v>
      </c>
      <c r="AA43" s="14">
        <v>0</v>
      </c>
      <c r="AB43" s="14">
        <v>0</v>
      </c>
      <c r="AC43" s="14">
        <v>0</v>
      </c>
      <c r="AD43" s="14">
        <v>0</v>
      </c>
      <c r="AE43" s="96">
        <v>134086</v>
      </c>
      <c r="AF43" s="13">
        <v>99670</v>
      </c>
      <c r="AG43" s="14">
        <v>0</v>
      </c>
      <c r="AH43" s="14">
        <v>0</v>
      </c>
      <c r="AI43" s="14">
        <v>0</v>
      </c>
      <c r="AJ43" s="14">
        <v>0</v>
      </c>
      <c r="AK43" s="96">
        <v>99670</v>
      </c>
      <c r="AL43" s="13">
        <v>6007080</v>
      </c>
      <c r="AM43" s="14">
        <v>0</v>
      </c>
      <c r="AN43" s="14">
        <v>0</v>
      </c>
      <c r="AO43" s="14">
        <v>0</v>
      </c>
      <c r="AP43" s="14">
        <v>0</v>
      </c>
      <c r="AQ43" s="96">
        <v>6007080</v>
      </c>
    </row>
    <row r="44" spans="1:43" x14ac:dyDescent="0.2">
      <c r="A44" s="4" t="s">
        <v>35</v>
      </c>
      <c r="B44" s="13">
        <v>13082000</v>
      </c>
      <c r="C44" s="14">
        <v>0</v>
      </c>
      <c r="D44" s="14">
        <v>0</v>
      </c>
      <c r="E44" s="14">
        <v>0</v>
      </c>
      <c r="F44" s="14">
        <v>0</v>
      </c>
      <c r="G44" s="96">
        <v>13082000</v>
      </c>
      <c r="H44" s="13">
        <v>0</v>
      </c>
      <c r="I44" s="14">
        <v>0</v>
      </c>
      <c r="J44" s="14">
        <v>0</v>
      </c>
      <c r="K44" s="14">
        <v>0</v>
      </c>
      <c r="L44" s="14">
        <v>0</v>
      </c>
      <c r="M44" s="96">
        <v>0</v>
      </c>
      <c r="N44" s="13">
        <v>7957000</v>
      </c>
      <c r="O44" s="14">
        <v>0</v>
      </c>
      <c r="P44" s="14">
        <v>0</v>
      </c>
      <c r="Q44" s="14">
        <v>0</v>
      </c>
      <c r="R44" s="14">
        <v>0</v>
      </c>
      <c r="S44" s="96">
        <v>7957000</v>
      </c>
      <c r="T44" s="13">
        <v>5125000</v>
      </c>
      <c r="U44" s="14">
        <v>0</v>
      </c>
      <c r="V44" s="14">
        <v>0</v>
      </c>
      <c r="W44" s="14">
        <v>0</v>
      </c>
      <c r="X44" s="14">
        <v>0</v>
      </c>
      <c r="Y44" s="96">
        <v>5125000</v>
      </c>
      <c r="Z44" s="13">
        <v>210000</v>
      </c>
      <c r="AA44" s="14">
        <v>0</v>
      </c>
      <c r="AB44" s="14">
        <v>0</v>
      </c>
      <c r="AC44" s="14">
        <v>0</v>
      </c>
      <c r="AD44" s="14">
        <v>0</v>
      </c>
      <c r="AE44" s="96">
        <v>210000</v>
      </c>
      <c r="AF44" s="13">
        <v>3417477</v>
      </c>
      <c r="AG44" s="14">
        <v>0</v>
      </c>
      <c r="AH44" s="14">
        <v>0</v>
      </c>
      <c r="AI44" s="14">
        <v>0</v>
      </c>
      <c r="AJ44" s="14">
        <v>0</v>
      </c>
      <c r="AK44" s="96">
        <v>3417477</v>
      </c>
      <c r="AL44" s="13">
        <v>13604600</v>
      </c>
      <c r="AM44" s="14">
        <v>0</v>
      </c>
      <c r="AN44" s="14">
        <v>0</v>
      </c>
      <c r="AO44" s="14">
        <v>0</v>
      </c>
      <c r="AP44" s="14">
        <v>0</v>
      </c>
      <c r="AQ44" s="96">
        <v>13604600</v>
      </c>
    </row>
    <row r="45" spans="1:43" x14ac:dyDescent="0.2">
      <c r="A45" s="4" t="s">
        <v>36</v>
      </c>
      <c r="B45" s="13">
        <v>0</v>
      </c>
      <c r="C45" s="14">
        <v>0</v>
      </c>
      <c r="D45" s="14">
        <v>0</v>
      </c>
      <c r="E45" s="14">
        <v>0</v>
      </c>
      <c r="F45" s="14">
        <v>0</v>
      </c>
      <c r="G45" s="96">
        <v>0</v>
      </c>
      <c r="H45" s="13">
        <v>0</v>
      </c>
      <c r="I45" s="14">
        <v>0</v>
      </c>
      <c r="J45" s="14">
        <v>0</v>
      </c>
      <c r="K45" s="14">
        <v>0</v>
      </c>
      <c r="L45" s="14">
        <v>0</v>
      </c>
      <c r="M45" s="96">
        <v>0</v>
      </c>
      <c r="N45" s="13">
        <v>0</v>
      </c>
      <c r="O45" s="14">
        <v>0</v>
      </c>
      <c r="P45" s="14">
        <v>0</v>
      </c>
      <c r="Q45" s="14">
        <v>0</v>
      </c>
      <c r="R45" s="14">
        <v>0</v>
      </c>
      <c r="S45" s="96">
        <v>0</v>
      </c>
      <c r="T45" s="13">
        <v>0</v>
      </c>
      <c r="U45" s="14">
        <v>0</v>
      </c>
      <c r="V45" s="14">
        <v>0</v>
      </c>
      <c r="W45" s="14">
        <v>0</v>
      </c>
      <c r="X45" s="14">
        <v>0</v>
      </c>
      <c r="Y45" s="96">
        <v>0</v>
      </c>
      <c r="Z45" s="13">
        <v>0</v>
      </c>
      <c r="AA45" s="14">
        <v>0</v>
      </c>
      <c r="AB45" s="14">
        <v>0</v>
      </c>
      <c r="AC45" s="14">
        <v>0</v>
      </c>
      <c r="AD45" s="14">
        <v>0</v>
      </c>
      <c r="AE45" s="96">
        <v>0</v>
      </c>
      <c r="AF45" s="13">
        <v>-1174363</v>
      </c>
      <c r="AG45" s="14">
        <v>0</v>
      </c>
      <c r="AH45" s="14">
        <v>0</v>
      </c>
      <c r="AI45" s="14">
        <v>0</v>
      </c>
      <c r="AJ45" s="14">
        <v>0</v>
      </c>
      <c r="AK45" s="96">
        <v>-1174363</v>
      </c>
      <c r="AL45" s="13">
        <v>23100000</v>
      </c>
      <c r="AM45" s="14">
        <v>0</v>
      </c>
      <c r="AN45" s="14">
        <v>0</v>
      </c>
      <c r="AO45" s="14">
        <v>0</v>
      </c>
      <c r="AP45" s="14">
        <v>0</v>
      </c>
      <c r="AQ45" s="96">
        <v>23100000</v>
      </c>
    </row>
    <row r="46" spans="1:43" x14ac:dyDescent="0.2">
      <c r="A46" s="4" t="s">
        <v>37</v>
      </c>
      <c r="B46" s="13">
        <v>16633627.859999999</v>
      </c>
      <c r="C46" s="14">
        <v>0</v>
      </c>
      <c r="D46" s="14">
        <v>0</v>
      </c>
      <c r="E46" s="14">
        <v>0</v>
      </c>
      <c r="F46" s="14">
        <v>0</v>
      </c>
      <c r="G46" s="96">
        <v>16633627.859999999</v>
      </c>
      <c r="H46" s="13">
        <v>0</v>
      </c>
      <c r="I46" s="14">
        <v>0</v>
      </c>
      <c r="J46" s="14">
        <v>0</v>
      </c>
      <c r="K46" s="14">
        <v>0</v>
      </c>
      <c r="L46" s="14">
        <v>0</v>
      </c>
      <c r="M46" s="96">
        <v>0</v>
      </c>
      <c r="N46" s="13">
        <v>1568819.08</v>
      </c>
      <c r="O46" s="14">
        <v>0</v>
      </c>
      <c r="P46" s="14">
        <v>0</v>
      </c>
      <c r="Q46" s="14">
        <v>0</v>
      </c>
      <c r="R46" s="14">
        <v>0</v>
      </c>
      <c r="S46" s="96">
        <v>1568819.08</v>
      </c>
      <c r="T46" s="13">
        <v>15064808.779999999</v>
      </c>
      <c r="U46" s="14">
        <v>0</v>
      </c>
      <c r="V46" s="14">
        <v>0</v>
      </c>
      <c r="W46" s="14">
        <v>0</v>
      </c>
      <c r="X46" s="14">
        <v>0</v>
      </c>
      <c r="Y46" s="96">
        <v>15064808.779999999</v>
      </c>
      <c r="Z46" s="13">
        <v>704726.42</v>
      </c>
      <c r="AA46" s="14">
        <v>0</v>
      </c>
      <c r="AB46" s="14">
        <v>0</v>
      </c>
      <c r="AC46" s="14">
        <v>0</v>
      </c>
      <c r="AD46" s="14">
        <v>0</v>
      </c>
      <c r="AE46" s="96">
        <v>704726.42</v>
      </c>
      <c r="AF46" s="13">
        <v>2686691.91</v>
      </c>
      <c r="AG46" s="14">
        <v>0</v>
      </c>
      <c r="AH46" s="14">
        <v>0</v>
      </c>
      <c r="AI46" s="14">
        <v>0</v>
      </c>
      <c r="AJ46" s="14">
        <v>0</v>
      </c>
      <c r="AK46" s="96">
        <v>2686691.91</v>
      </c>
      <c r="AL46" s="13">
        <v>113212131</v>
      </c>
      <c r="AM46" s="14">
        <v>0</v>
      </c>
      <c r="AN46" s="14">
        <v>0</v>
      </c>
      <c r="AO46" s="14">
        <v>0</v>
      </c>
      <c r="AP46" s="14">
        <v>0</v>
      </c>
      <c r="AQ46" s="96">
        <v>113212131</v>
      </c>
    </row>
    <row r="47" spans="1:43" x14ac:dyDescent="0.2">
      <c r="A47" s="4" t="s">
        <v>38</v>
      </c>
      <c r="B47" s="13">
        <v>0</v>
      </c>
      <c r="C47" s="14">
        <v>0</v>
      </c>
      <c r="D47" s="14">
        <v>0</v>
      </c>
      <c r="E47" s="14">
        <v>0</v>
      </c>
      <c r="F47" s="14">
        <v>0</v>
      </c>
      <c r="G47" s="96">
        <v>0</v>
      </c>
      <c r="H47" s="13">
        <v>0</v>
      </c>
      <c r="I47" s="14">
        <v>0</v>
      </c>
      <c r="J47" s="14">
        <v>0</v>
      </c>
      <c r="K47" s="14">
        <v>0</v>
      </c>
      <c r="L47" s="14">
        <v>0</v>
      </c>
      <c r="M47" s="96">
        <v>0</v>
      </c>
      <c r="N47" s="13">
        <v>0</v>
      </c>
      <c r="O47" s="14">
        <v>0</v>
      </c>
      <c r="P47" s="14">
        <v>0</v>
      </c>
      <c r="Q47" s="14">
        <v>0</v>
      </c>
      <c r="R47" s="14">
        <v>0</v>
      </c>
      <c r="S47" s="96">
        <v>0</v>
      </c>
      <c r="T47" s="13">
        <v>0</v>
      </c>
      <c r="U47" s="14">
        <v>0</v>
      </c>
      <c r="V47" s="14">
        <v>0</v>
      </c>
      <c r="W47" s="14">
        <v>0</v>
      </c>
      <c r="X47" s="14">
        <v>0</v>
      </c>
      <c r="Y47" s="96">
        <v>0</v>
      </c>
      <c r="Z47" s="13">
        <v>0</v>
      </c>
      <c r="AA47" s="14">
        <v>0</v>
      </c>
      <c r="AB47" s="14">
        <v>0</v>
      </c>
      <c r="AC47" s="14">
        <v>0</v>
      </c>
      <c r="AD47" s="14">
        <v>0</v>
      </c>
      <c r="AE47" s="96">
        <v>0</v>
      </c>
      <c r="AF47" s="13">
        <v>438680.13</v>
      </c>
      <c r="AG47" s="14">
        <v>0</v>
      </c>
      <c r="AH47" s="14">
        <v>0</v>
      </c>
      <c r="AI47" s="14">
        <v>0</v>
      </c>
      <c r="AJ47" s="14">
        <v>43165.13</v>
      </c>
      <c r="AK47" s="96">
        <v>481845.26</v>
      </c>
      <c r="AL47" s="13">
        <v>23710435</v>
      </c>
      <c r="AM47" s="14">
        <v>0</v>
      </c>
      <c r="AN47" s="14">
        <v>0</v>
      </c>
      <c r="AO47" s="14">
        <v>0</v>
      </c>
      <c r="AP47" s="14">
        <v>0</v>
      </c>
      <c r="AQ47" s="96">
        <v>23710435</v>
      </c>
    </row>
    <row r="48" spans="1:43" x14ac:dyDescent="0.2">
      <c r="A48" s="4" t="s">
        <v>39</v>
      </c>
      <c r="B48" s="13">
        <v>9787311.2899999991</v>
      </c>
      <c r="C48" s="14">
        <v>0</v>
      </c>
      <c r="D48" s="14">
        <v>0</v>
      </c>
      <c r="E48" s="14">
        <v>0</v>
      </c>
      <c r="F48" s="14">
        <v>0</v>
      </c>
      <c r="G48" s="96">
        <v>9787311.2899999991</v>
      </c>
      <c r="H48" s="13">
        <v>0</v>
      </c>
      <c r="I48" s="14">
        <v>0</v>
      </c>
      <c r="J48" s="14">
        <v>0</v>
      </c>
      <c r="K48" s="14">
        <v>0</v>
      </c>
      <c r="L48" s="14">
        <v>0</v>
      </c>
      <c r="M48" s="96">
        <v>0</v>
      </c>
      <c r="N48" s="13">
        <v>594191.88000000268</v>
      </c>
      <c r="O48" s="14">
        <v>0</v>
      </c>
      <c r="P48" s="14">
        <v>0</v>
      </c>
      <c r="Q48" s="14">
        <v>0</v>
      </c>
      <c r="R48" s="14">
        <v>0</v>
      </c>
      <c r="S48" s="96">
        <v>594191.88000000268</v>
      </c>
      <c r="T48" s="13">
        <v>9193119.4100000001</v>
      </c>
      <c r="U48" s="14">
        <v>0</v>
      </c>
      <c r="V48" s="14">
        <v>0</v>
      </c>
      <c r="W48" s="14">
        <v>0</v>
      </c>
      <c r="X48" s="14">
        <v>0</v>
      </c>
      <c r="Y48" s="96">
        <v>9193119.4100000001</v>
      </c>
      <c r="Z48" s="13">
        <v>408708.74</v>
      </c>
      <c r="AA48" s="14">
        <v>0</v>
      </c>
      <c r="AB48" s="14">
        <v>0</v>
      </c>
      <c r="AC48" s="14">
        <v>0</v>
      </c>
      <c r="AD48" s="14">
        <v>0</v>
      </c>
      <c r="AE48" s="96">
        <v>408708.74</v>
      </c>
      <c r="AF48" s="13">
        <v>796556.68</v>
      </c>
      <c r="AG48" s="14">
        <v>0</v>
      </c>
      <c r="AH48" s="14">
        <v>0</v>
      </c>
      <c r="AI48" s="14">
        <v>0</v>
      </c>
      <c r="AJ48" s="14">
        <v>0</v>
      </c>
      <c r="AK48" s="96">
        <v>796556.68</v>
      </c>
      <c r="AL48" s="13">
        <v>32691375.989999995</v>
      </c>
      <c r="AM48" s="14">
        <v>0</v>
      </c>
      <c r="AN48" s="14">
        <v>0</v>
      </c>
      <c r="AO48" s="14">
        <v>0</v>
      </c>
      <c r="AP48" s="14">
        <v>0</v>
      </c>
      <c r="AQ48" s="96">
        <v>32691375.989999995</v>
      </c>
    </row>
    <row r="49" spans="1:43" x14ac:dyDescent="0.2">
      <c r="A49" s="4" t="s">
        <v>40</v>
      </c>
      <c r="B49" s="13">
        <v>7279000</v>
      </c>
      <c r="C49" s="14">
        <v>0</v>
      </c>
      <c r="D49" s="14">
        <v>0</v>
      </c>
      <c r="E49" s="14">
        <v>0</v>
      </c>
      <c r="F49" s="14">
        <v>0</v>
      </c>
      <c r="G49" s="96">
        <v>7279000</v>
      </c>
      <c r="H49" s="13">
        <v>0</v>
      </c>
      <c r="I49" s="14">
        <v>0</v>
      </c>
      <c r="J49" s="14">
        <v>0</v>
      </c>
      <c r="K49" s="14">
        <v>0</v>
      </c>
      <c r="L49" s="14">
        <v>0</v>
      </c>
      <c r="M49" s="96">
        <v>0</v>
      </c>
      <c r="N49" s="13">
        <v>0</v>
      </c>
      <c r="O49" s="14">
        <v>0</v>
      </c>
      <c r="P49" s="14">
        <v>0</v>
      </c>
      <c r="Q49" s="14">
        <v>0</v>
      </c>
      <c r="R49" s="14">
        <v>0</v>
      </c>
      <c r="S49" s="96">
        <v>0</v>
      </c>
      <c r="T49" s="13">
        <v>7279000</v>
      </c>
      <c r="U49" s="14">
        <v>0</v>
      </c>
      <c r="V49" s="14">
        <v>0</v>
      </c>
      <c r="W49" s="14">
        <v>0</v>
      </c>
      <c r="X49" s="14">
        <v>0</v>
      </c>
      <c r="Y49" s="96">
        <v>7279000</v>
      </c>
      <c r="Z49" s="13">
        <v>309000</v>
      </c>
      <c r="AA49" s="14">
        <v>0</v>
      </c>
      <c r="AB49" s="14">
        <v>0</v>
      </c>
      <c r="AC49" s="14">
        <v>0</v>
      </c>
      <c r="AD49" s="14">
        <v>0</v>
      </c>
      <c r="AE49" s="96">
        <v>309000</v>
      </c>
      <c r="AF49" s="13">
        <v>1981000</v>
      </c>
      <c r="AG49" s="14">
        <v>0</v>
      </c>
      <c r="AH49" s="14">
        <v>0</v>
      </c>
      <c r="AI49" s="14">
        <v>0</v>
      </c>
      <c r="AJ49" s="14">
        <v>0</v>
      </c>
      <c r="AK49" s="96">
        <v>1981000</v>
      </c>
      <c r="AL49" s="13">
        <v>88042000</v>
      </c>
      <c r="AM49" s="14">
        <v>0</v>
      </c>
      <c r="AN49" s="14">
        <v>0</v>
      </c>
      <c r="AO49" s="14">
        <v>0</v>
      </c>
      <c r="AP49" s="14">
        <v>0</v>
      </c>
      <c r="AQ49" s="96">
        <v>88042000</v>
      </c>
    </row>
    <row r="50" spans="1:43" x14ac:dyDescent="0.2">
      <c r="A50" s="4" t="s">
        <v>41</v>
      </c>
      <c r="B50" s="13">
        <v>2574000</v>
      </c>
      <c r="C50" s="14">
        <v>0</v>
      </c>
      <c r="D50" s="14">
        <v>0</v>
      </c>
      <c r="E50" s="14">
        <v>0</v>
      </c>
      <c r="F50" s="14">
        <v>0</v>
      </c>
      <c r="G50" s="96">
        <v>2574000</v>
      </c>
      <c r="H50" s="13">
        <v>0</v>
      </c>
      <c r="I50" s="14">
        <v>0</v>
      </c>
      <c r="J50" s="14">
        <v>0</v>
      </c>
      <c r="K50" s="14">
        <v>0</v>
      </c>
      <c r="L50" s="14">
        <v>0</v>
      </c>
      <c r="M50" s="96">
        <v>0</v>
      </c>
      <c r="N50" s="13">
        <v>262000</v>
      </c>
      <c r="O50" s="14">
        <v>0</v>
      </c>
      <c r="P50" s="14">
        <v>0</v>
      </c>
      <c r="Q50" s="14">
        <v>0</v>
      </c>
      <c r="R50" s="14">
        <v>0</v>
      </c>
      <c r="S50" s="96">
        <v>262000</v>
      </c>
      <c r="T50" s="13">
        <v>2312000</v>
      </c>
      <c r="U50" s="14">
        <v>0</v>
      </c>
      <c r="V50" s="14">
        <v>0</v>
      </c>
      <c r="W50" s="14">
        <v>0</v>
      </c>
      <c r="X50" s="14">
        <v>0</v>
      </c>
      <c r="Y50" s="96">
        <v>2312000</v>
      </c>
      <c r="Z50" s="13">
        <v>132000</v>
      </c>
      <c r="AA50" s="14">
        <v>0</v>
      </c>
      <c r="AB50" s="14">
        <v>0</v>
      </c>
      <c r="AC50" s="14">
        <v>0</v>
      </c>
      <c r="AD50" s="14">
        <v>0</v>
      </c>
      <c r="AE50" s="96">
        <v>132000</v>
      </c>
      <c r="AF50" s="13">
        <v>271000</v>
      </c>
      <c r="AG50" s="14">
        <v>0</v>
      </c>
      <c r="AH50" s="14">
        <v>0</v>
      </c>
      <c r="AI50" s="14">
        <v>0</v>
      </c>
      <c r="AJ50" s="14">
        <v>0</v>
      </c>
      <c r="AK50" s="96">
        <v>271000</v>
      </c>
      <c r="AL50" s="13">
        <v>9284000</v>
      </c>
      <c r="AM50" s="14">
        <v>0</v>
      </c>
      <c r="AN50" s="14">
        <v>0</v>
      </c>
      <c r="AO50" s="14">
        <v>0</v>
      </c>
      <c r="AP50" s="14">
        <v>0</v>
      </c>
      <c r="AQ50" s="96">
        <v>9284000</v>
      </c>
    </row>
    <row r="51" spans="1:43" x14ac:dyDescent="0.2">
      <c r="A51" s="4" t="s">
        <v>42</v>
      </c>
      <c r="B51" s="13">
        <v>0</v>
      </c>
      <c r="C51" s="14">
        <v>0</v>
      </c>
      <c r="D51" s="14">
        <v>0</v>
      </c>
      <c r="E51" s="14">
        <v>0</v>
      </c>
      <c r="F51" s="14">
        <v>0</v>
      </c>
      <c r="G51" s="96">
        <v>0</v>
      </c>
      <c r="H51" s="13">
        <v>0</v>
      </c>
      <c r="I51" s="14">
        <v>0</v>
      </c>
      <c r="J51" s="14">
        <v>0</v>
      </c>
      <c r="K51" s="14">
        <v>0</v>
      </c>
      <c r="L51" s="14">
        <v>0</v>
      </c>
      <c r="M51" s="96">
        <v>0</v>
      </c>
      <c r="N51" s="13">
        <v>0</v>
      </c>
      <c r="O51" s="14">
        <v>0</v>
      </c>
      <c r="P51" s="14">
        <v>0</v>
      </c>
      <c r="Q51" s="14">
        <v>0</v>
      </c>
      <c r="R51" s="14">
        <v>0</v>
      </c>
      <c r="S51" s="96">
        <v>0</v>
      </c>
      <c r="T51" s="13">
        <v>0</v>
      </c>
      <c r="U51" s="14">
        <v>0</v>
      </c>
      <c r="V51" s="14">
        <v>0</v>
      </c>
      <c r="W51" s="14">
        <v>0</v>
      </c>
      <c r="X51" s="14">
        <v>0</v>
      </c>
      <c r="Y51" s="96">
        <v>0</v>
      </c>
      <c r="Z51" s="13">
        <v>0</v>
      </c>
      <c r="AA51" s="14">
        <v>0</v>
      </c>
      <c r="AB51" s="14">
        <v>0</v>
      </c>
      <c r="AC51" s="14">
        <v>0</v>
      </c>
      <c r="AD51" s="14">
        <v>0</v>
      </c>
      <c r="AE51" s="96">
        <v>0</v>
      </c>
      <c r="AF51" s="13">
        <v>2259000</v>
      </c>
      <c r="AG51" s="14">
        <v>0</v>
      </c>
      <c r="AH51" s="14">
        <v>0</v>
      </c>
      <c r="AI51" s="14">
        <v>0</v>
      </c>
      <c r="AJ51" s="14">
        <v>0</v>
      </c>
      <c r="AK51" s="96">
        <v>2259000</v>
      </c>
      <c r="AL51" s="13">
        <v>88000000</v>
      </c>
      <c r="AM51" s="14">
        <v>0</v>
      </c>
      <c r="AN51" s="14">
        <v>0</v>
      </c>
      <c r="AO51" s="14">
        <v>0</v>
      </c>
      <c r="AP51" s="14">
        <v>0</v>
      </c>
      <c r="AQ51" s="96">
        <v>88000000</v>
      </c>
    </row>
    <row r="52" spans="1:43" x14ac:dyDescent="0.2">
      <c r="A52" s="4" t="s">
        <v>43</v>
      </c>
      <c r="B52" s="13">
        <v>20015494</v>
      </c>
      <c r="C52" s="14">
        <v>0</v>
      </c>
      <c r="D52" s="14">
        <v>0</v>
      </c>
      <c r="E52" s="14">
        <v>0</v>
      </c>
      <c r="F52" s="14">
        <v>0</v>
      </c>
      <c r="G52" s="96">
        <v>20015494</v>
      </c>
      <c r="H52" s="13">
        <v>0</v>
      </c>
      <c r="I52" s="14">
        <v>0</v>
      </c>
      <c r="J52" s="14">
        <v>0</v>
      </c>
      <c r="K52" s="14">
        <v>0</v>
      </c>
      <c r="L52" s="14">
        <v>0</v>
      </c>
      <c r="M52" s="96">
        <v>0</v>
      </c>
      <c r="N52" s="13">
        <v>1331976</v>
      </c>
      <c r="O52" s="14">
        <v>0</v>
      </c>
      <c r="P52" s="14">
        <v>0</v>
      </c>
      <c r="Q52" s="14">
        <v>0</v>
      </c>
      <c r="R52" s="14">
        <v>0</v>
      </c>
      <c r="S52" s="96">
        <v>1331976</v>
      </c>
      <c r="T52" s="13">
        <v>18683518</v>
      </c>
      <c r="U52" s="14">
        <v>0</v>
      </c>
      <c r="V52" s="14">
        <v>0</v>
      </c>
      <c r="W52" s="14">
        <v>0</v>
      </c>
      <c r="X52" s="14">
        <v>0</v>
      </c>
      <c r="Y52" s="96">
        <v>18683518</v>
      </c>
      <c r="Z52" s="13">
        <v>966851</v>
      </c>
      <c r="AA52" s="14">
        <v>0</v>
      </c>
      <c r="AB52" s="14">
        <v>0</v>
      </c>
      <c r="AC52" s="14">
        <v>0</v>
      </c>
      <c r="AD52" s="14">
        <v>0</v>
      </c>
      <c r="AE52" s="96">
        <v>966851</v>
      </c>
      <c r="AF52" s="13">
        <v>1241965</v>
      </c>
      <c r="AG52" s="14">
        <v>0</v>
      </c>
      <c r="AH52" s="14">
        <v>0</v>
      </c>
      <c r="AI52" s="14">
        <v>0</v>
      </c>
      <c r="AJ52" s="14">
        <v>3164</v>
      </c>
      <c r="AK52" s="96">
        <v>1245129</v>
      </c>
      <c r="AL52" s="13">
        <v>53180089</v>
      </c>
      <c r="AM52" s="14">
        <v>0</v>
      </c>
      <c r="AN52" s="14">
        <v>0</v>
      </c>
      <c r="AO52" s="14">
        <v>0</v>
      </c>
      <c r="AP52" s="14">
        <v>0</v>
      </c>
      <c r="AQ52" s="96">
        <v>53180089</v>
      </c>
    </row>
    <row r="53" spans="1:43" x14ac:dyDescent="0.2">
      <c r="A53" s="4" t="s">
        <v>44</v>
      </c>
      <c r="B53" s="13">
        <v>30000000</v>
      </c>
      <c r="C53" s="14">
        <v>0</v>
      </c>
      <c r="D53" s="14">
        <v>0</v>
      </c>
      <c r="E53" s="14">
        <v>0</v>
      </c>
      <c r="F53" s="14">
        <v>0</v>
      </c>
      <c r="G53" s="96">
        <v>30000000</v>
      </c>
      <c r="H53" s="13">
        <v>0</v>
      </c>
      <c r="I53" s="14">
        <v>0</v>
      </c>
      <c r="J53" s="14">
        <v>0</v>
      </c>
      <c r="K53" s="14">
        <v>0</v>
      </c>
      <c r="L53" s="14">
        <v>0</v>
      </c>
      <c r="M53" s="96">
        <v>0</v>
      </c>
      <c r="N53" s="13">
        <v>1518000</v>
      </c>
      <c r="O53" s="14">
        <v>0</v>
      </c>
      <c r="P53" s="14">
        <v>0</v>
      </c>
      <c r="Q53" s="14">
        <v>0</v>
      </c>
      <c r="R53" s="14">
        <v>0</v>
      </c>
      <c r="S53" s="96">
        <v>1518000</v>
      </c>
      <c r="T53" s="13">
        <v>28482000</v>
      </c>
      <c r="U53" s="14">
        <v>0</v>
      </c>
      <c r="V53" s="14">
        <v>0</v>
      </c>
      <c r="W53" s="14">
        <v>0</v>
      </c>
      <c r="X53" s="14">
        <v>0</v>
      </c>
      <c r="Y53" s="96">
        <v>28482000</v>
      </c>
      <c r="Z53" s="13">
        <v>1031000</v>
      </c>
      <c r="AA53" s="14">
        <v>0</v>
      </c>
      <c r="AB53" s="14">
        <v>0</v>
      </c>
      <c r="AC53" s="14">
        <v>0</v>
      </c>
      <c r="AD53" s="14">
        <v>0</v>
      </c>
      <c r="AE53" s="96">
        <v>1031000</v>
      </c>
      <c r="AF53" s="13">
        <v>3615000</v>
      </c>
      <c r="AG53" s="14">
        <v>0</v>
      </c>
      <c r="AH53" s="14">
        <v>0</v>
      </c>
      <c r="AI53" s="14">
        <v>0</v>
      </c>
      <c r="AJ53" s="14">
        <v>0</v>
      </c>
      <c r="AK53" s="96">
        <v>3615000</v>
      </c>
      <c r="AL53" s="13">
        <v>90748000</v>
      </c>
      <c r="AM53" s="14">
        <v>0</v>
      </c>
      <c r="AN53" s="14">
        <v>0</v>
      </c>
      <c r="AO53" s="14">
        <v>0</v>
      </c>
      <c r="AP53" s="14">
        <v>0</v>
      </c>
      <c r="AQ53" s="96">
        <v>90748000</v>
      </c>
    </row>
    <row r="54" spans="1:43" x14ac:dyDescent="0.2">
      <c r="A54" s="4" t="s">
        <v>45</v>
      </c>
      <c r="B54" s="13">
        <v>18772740</v>
      </c>
      <c r="C54" s="14">
        <v>0</v>
      </c>
      <c r="D54" s="14">
        <v>0</v>
      </c>
      <c r="E54" s="14">
        <v>0</v>
      </c>
      <c r="F54" s="14">
        <v>0</v>
      </c>
      <c r="G54" s="96">
        <v>18772740</v>
      </c>
      <c r="H54" s="13">
        <v>0</v>
      </c>
      <c r="I54" s="14">
        <v>0</v>
      </c>
      <c r="J54" s="14">
        <v>0</v>
      </c>
      <c r="K54" s="14">
        <v>0</v>
      </c>
      <c r="L54" s="14">
        <v>0</v>
      </c>
      <c r="M54" s="96">
        <v>0</v>
      </c>
      <c r="N54" s="13">
        <v>2823862</v>
      </c>
      <c r="O54" s="14">
        <v>0</v>
      </c>
      <c r="P54" s="14">
        <v>0</v>
      </c>
      <c r="Q54" s="14">
        <v>0</v>
      </c>
      <c r="R54" s="14">
        <v>0</v>
      </c>
      <c r="S54" s="96">
        <v>2823862</v>
      </c>
      <c r="T54" s="13">
        <v>15948878</v>
      </c>
      <c r="U54" s="14">
        <v>0</v>
      </c>
      <c r="V54" s="14">
        <v>0</v>
      </c>
      <c r="W54" s="14">
        <v>0</v>
      </c>
      <c r="X54" s="14">
        <v>0</v>
      </c>
      <c r="Y54" s="96">
        <v>15948878</v>
      </c>
      <c r="Z54" s="13">
        <v>784731</v>
      </c>
      <c r="AA54" s="14">
        <v>0</v>
      </c>
      <c r="AB54" s="14">
        <v>0</v>
      </c>
      <c r="AC54" s="14">
        <v>0</v>
      </c>
      <c r="AD54" s="14">
        <v>0</v>
      </c>
      <c r="AE54" s="96">
        <v>784731</v>
      </c>
      <c r="AF54" s="13">
        <v>3671553</v>
      </c>
      <c r="AG54" s="14">
        <v>0</v>
      </c>
      <c r="AH54" s="14">
        <v>0</v>
      </c>
      <c r="AI54" s="14">
        <v>0</v>
      </c>
      <c r="AJ54" s="14">
        <v>0</v>
      </c>
      <c r="AK54" s="96">
        <v>3671553</v>
      </c>
      <c r="AL54" s="13">
        <v>173946484</v>
      </c>
      <c r="AM54" s="14">
        <v>0</v>
      </c>
      <c r="AN54" s="14">
        <v>0</v>
      </c>
      <c r="AO54" s="14">
        <v>0</v>
      </c>
      <c r="AP54" s="14">
        <v>0</v>
      </c>
      <c r="AQ54" s="96">
        <v>173946484</v>
      </c>
    </row>
    <row r="55" spans="1:43" x14ac:dyDescent="0.2">
      <c r="A55" s="4" t="s">
        <v>46</v>
      </c>
      <c r="B55" s="13">
        <v>20471000</v>
      </c>
      <c r="C55" s="14">
        <v>0</v>
      </c>
      <c r="D55" s="14">
        <v>0</v>
      </c>
      <c r="E55" s="14">
        <v>0</v>
      </c>
      <c r="F55" s="14">
        <v>0</v>
      </c>
      <c r="G55" s="96">
        <v>20471000</v>
      </c>
      <c r="H55" s="13">
        <v>0</v>
      </c>
      <c r="I55" s="14">
        <v>0</v>
      </c>
      <c r="J55" s="14">
        <v>0</v>
      </c>
      <c r="K55" s="14">
        <v>0</v>
      </c>
      <c r="L55" s="14">
        <v>0</v>
      </c>
      <c r="M55" s="96">
        <v>0</v>
      </c>
      <c r="N55" s="13">
        <v>736000</v>
      </c>
      <c r="O55" s="14">
        <v>0</v>
      </c>
      <c r="P55" s="14">
        <v>0</v>
      </c>
      <c r="Q55" s="14">
        <v>0</v>
      </c>
      <c r="R55" s="14">
        <v>0</v>
      </c>
      <c r="S55" s="96">
        <v>736000</v>
      </c>
      <c r="T55" s="13">
        <v>19735000</v>
      </c>
      <c r="U55" s="14">
        <v>0</v>
      </c>
      <c r="V55" s="14">
        <v>0</v>
      </c>
      <c r="W55" s="14">
        <v>0</v>
      </c>
      <c r="X55" s="14">
        <v>0</v>
      </c>
      <c r="Y55" s="96">
        <v>19735000</v>
      </c>
      <c r="Z55" s="13">
        <v>1088000</v>
      </c>
      <c r="AA55" s="14">
        <v>0</v>
      </c>
      <c r="AB55" s="14">
        <v>0</v>
      </c>
      <c r="AC55" s="14">
        <v>0</v>
      </c>
      <c r="AD55" s="14">
        <v>0</v>
      </c>
      <c r="AE55" s="96">
        <v>1088000</v>
      </c>
      <c r="AF55" s="13">
        <v>1681000</v>
      </c>
      <c r="AG55" s="14">
        <v>0</v>
      </c>
      <c r="AH55" s="14">
        <v>0</v>
      </c>
      <c r="AI55" s="14">
        <v>0</v>
      </c>
      <c r="AJ55" s="14">
        <v>0</v>
      </c>
      <c r="AK55" s="96">
        <v>1681000</v>
      </c>
      <c r="AL55" s="13">
        <v>64613000</v>
      </c>
      <c r="AM55" s="14">
        <v>0</v>
      </c>
      <c r="AN55" s="14">
        <v>0</v>
      </c>
      <c r="AO55" s="14">
        <v>0</v>
      </c>
      <c r="AP55" s="14">
        <v>0</v>
      </c>
      <c r="AQ55" s="96">
        <v>64613000</v>
      </c>
    </row>
    <row r="56" spans="1:43" x14ac:dyDescent="0.2">
      <c r="A56" s="4" t="s">
        <v>47</v>
      </c>
      <c r="B56" s="13">
        <v>15956000</v>
      </c>
      <c r="C56" s="14">
        <v>0</v>
      </c>
      <c r="D56" s="14">
        <v>0</v>
      </c>
      <c r="E56" s="14">
        <v>0</v>
      </c>
      <c r="F56" s="14">
        <v>0</v>
      </c>
      <c r="G56" s="96">
        <v>15956000</v>
      </c>
      <c r="H56" s="13">
        <v>0</v>
      </c>
      <c r="I56" s="14">
        <v>0</v>
      </c>
      <c r="J56" s="14">
        <v>0</v>
      </c>
      <c r="K56" s="14">
        <v>0</v>
      </c>
      <c r="L56" s="14">
        <v>0</v>
      </c>
      <c r="M56" s="96">
        <v>0</v>
      </c>
      <c r="N56" s="13">
        <v>1735000</v>
      </c>
      <c r="O56" s="14">
        <v>0</v>
      </c>
      <c r="P56" s="14">
        <v>0</v>
      </c>
      <c r="Q56" s="14">
        <v>0</v>
      </c>
      <c r="R56" s="14">
        <v>0</v>
      </c>
      <c r="S56" s="96">
        <v>1735000</v>
      </c>
      <c r="T56" s="13">
        <v>14221000</v>
      </c>
      <c r="U56" s="14">
        <v>0</v>
      </c>
      <c r="V56" s="14">
        <v>0</v>
      </c>
      <c r="W56" s="14">
        <v>0</v>
      </c>
      <c r="X56" s="14">
        <v>0</v>
      </c>
      <c r="Y56" s="96">
        <v>14221000</v>
      </c>
      <c r="Z56" s="13">
        <v>761000</v>
      </c>
      <c r="AA56" s="14">
        <v>0</v>
      </c>
      <c r="AB56" s="14">
        <v>0</v>
      </c>
      <c r="AC56" s="14">
        <v>0</v>
      </c>
      <c r="AD56" s="14">
        <v>0</v>
      </c>
      <c r="AE56" s="96">
        <v>761000</v>
      </c>
      <c r="AF56" s="13">
        <v>1075000</v>
      </c>
      <c r="AG56" s="14">
        <v>0</v>
      </c>
      <c r="AH56" s="14">
        <v>0</v>
      </c>
      <c r="AI56" s="14">
        <v>0</v>
      </c>
      <c r="AJ56" s="14">
        <v>0</v>
      </c>
      <c r="AK56" s="96">
        <v>1075000</v>
      </c>
      <c r="AL56" s="13">
        <v>49000000</v>
      </c>
      <c r="AM56" s="14">
        <v>0</v>
      </c>
      <c r="AN56" s="14">
        <v>0</v>
      </c>
      <c r="AO56" s="14">
        <v>0</v>
      </c>
      <c r="AP56" s="14">
        <v>0</v>
      </c>
      <c r="AQ56" s="96">
        <v>49000000</v>
      </c>
    </row>
    <row r="57" spans="1:43" x14ac:dyDescent="0.2">
      <c r="A57" s="4" t="s">
        <v>48</v>
      </c>
      <c r="B57" s="13">
        <v>3572463.58</v>
      </c>
      <c r="C57" s="14">
        <v>0</v>
      </c>
      <c r="D57" s="14">
        <v>0</v>
      </c>
      <c r="E57" s="14">
        <v>0</v>
      </c>
      <c r="F57" s="14">
        <v>0</v>
      </c>
      <c r="G57" s="96">
        <v>3572463.58</v>
      </c>
      <c r="H57" s="13">
        <v>0</v>
      </c>
      <c r="I57" s="14">
        <v>0</v>
      </c>
      <c r="J57" s="14">
        <v>0</v>
      </c>
      <c r="K57" s="14">
        <v>0</v>
      </c>
      <c r="L57" s="14">
        <v>0</v>
      </c>
      <c r="M57" s="96">
        <v>0</v>
      </c>
      <c r="N57" s="13">
        <v>1122755.58</v>
      </c>
      <c r="O57" s="14">
        <v>0</v>
      </c>
      <c r="P57" s="14">
        <v>0</v>
      </c>
      <c r="Q57" s="14">
        <v>0</v>
      </c>
      <c r="R57" s="14">
        <v>0</v>
      </c>
      <c r="S57" s="96">
        <v>1122755.58</v>
      </c>
      <c r="T57" s="13">
        <v>2449708</v>
      </c>
      <c r="U57" s="14">
        <v>0</v>
      </c>
      <c r="V57" s="14">
        <v>0</v>
      </c>
      <c r="W57" s="14">
        <v>0</v>
      </c>
      <c r="X57" s="14">
        <v>0</v>
      </c>
      <c r="Y57" s="96">
        <v>2449708</v>
      </c>
      <c r="Z57" s="13">
        <v>232752</v>
      </c>
      <c r="AA57" s="14">
        <v>0</v>
      </c>
      <c r="AB57" s="14">
        <v>0</v>
      </c>
      <c r="AC57" s="14">
        <v>0</v>
      </c>
      <c r="AD57" s="14">
        <v>0</v>
      </c>
      <c r="AE57" s="96">
        <v>232752</v>
      </c>
      <c r="AF57" s="13">
        <v>857876</v>
      </c>
      <c r="AG57" s="14">
        <v>0</v>
      </c>
      <c r="AH57" s="14">
        <v>0</v>
      </c>
      <c r="AI57" s="14">
        <v>0</v>
      </c>
      <c r="AJ57" s="14">
        <v>0</v>
      </c>
      <c r="AK57" s="96">
        <v>857876</v>
      </c>
      <c r="AL57" s="13">
        <v>34500000</v>
      </c>
      <c r="AM57" s="14">
        <v>0</v>
      </c>
      <c r="AN57" s="14">
        <v>0</v>
      </c>
      <c r="AO57" s="14">
        <v>0</v>
      </c>
      <c r="AP57" s="14">
        <v>0</v>
      </c>
      <c r="AQ57" s="96">
        <v>34500000</v>
      </c>
    </row>
    <row r="58" spans="1:43" x14ac:dyDescent="0.2">
      <c r="A58" s="4" t="s">
        <v>49</v>
      </c>
      <c r="B58" s="13">
        <v>0</v>
      </c>
      <c r="C58" s="14">
        <v>0</v>
      </c>
      <c r="D58" s="14">
        <v>0</v>
      </c>
      <c r="E58" s="14">
        <v>0</v>
      </c>
      <c r="F58" s="14">
        <v>0</v>
      </c>
      <c r="G58" s="96">
        <v>0</v>
      </c>
      <c r="H58" s="13">
        <v>0</v>
      </c>
      <c r="I58" s="14">
        <v>0</v>
      </c>
      <c r="J58" s="14">
        <v>0</v>
      </c>
      <c r="K58" s="14">
        <v>0</v>
      </c>
      <c r="L58" s="14">
        <v>0</v>
      </c>
      <c r="M58" s="96">
        <v>0</v>
      </c>
      <c r="N58" s="13">
        <v>0</v>
      </c>
      <c r="O58" s="14">
        <v>0</v>
      </c>
      <c r="P58" s="14">
        <v>0</v>
      </c>
      <c r="Q58" s="14">
        <v>0</v>
      </c>
      <c r="R58" s="14">
        <v>0</v>
      </c>
      <c r="S58" s="96">
        <v>0</v>
      </c>
      <c r="T58" s="13">
        <v>0</v>
      </c>
      <c r="U58" s="14">
        <v>0</v>
      </c>
      <c r="V58" s="14">
        <v>0</v>
      </c>
      <c r="W58" s="14">
        <v>0</v>
      </c>
      <c r="X58" s="14">
        <v>0</v>
      </c>
      <c r="Y58" s="96">
        <v>0</v>
      </c>
      <c r="Z58" s="13">
        <v>0</v>
      </c>
      <c r="AA58" s="14">
        <v>0</v>
      </c>
      <c r="AB58" s="14">
        <v>0</v>
      </c>
      <c r="AC58" s="14">
        <v>0</v>
      </c>
      <c r="AD58" s="14">
        <v>0</v>
      </c>
      <c r="AE58" s="96">
        <v>0</v>
      </c>
      <c r="AF58" s="13">
        <v>2314000</v>
      </c>
      <c r="AG58" s="14">
        <v>0</v>
      </c>
      <c r="AH58" s="14">
        <v>0</v>
      </c>
      <c r="AI58" s="14">
        <v>0</v>
      </c>
      <c r="AJ58" s="14">
        <v>0</v>
      </c>
      <c r="AK58" s="96">
        <v>2314000</v>
      </c>
      <c r="AL58" s="13">
        <v>68000000</v>
      </c>
      <c r="AM58" s="14">
        <v>0</v>
      </c>
      <c r="AN58" s="14">
        <v>0</v>
      </c>
      <c r="AO58" s="14">
        <v>0</v>
      </c>
      <c r="AP58" s="14">
        <v>77000</v>
      </c>
      <c r="AQ58" s="96">
        <v>68077000</v>
      </c>
    </row>
    <row r="59" spans="1:43" x14ac:dyDescent="0.2">
      <c r="A59" s="4" t="s">
        <v>50</v>
      </c>
      <c r="B59" s="13">
        <v>0</v>
      </c>
      <c r="C59" s="14">
        <v>0</v>
      </c>
      <c r="D59" s="14">
        <v>0</v>
      </c>
      <c r="E59" s="14">
        <v>0</v>
      </c>
      <c r="F59" s="14">
        <v>0</v>
      </c>
      <c r="G59" s="96">
        <v>0</v>
      </c>
      <c r="H59" s="13">
        <v>0</v>
      </c>
      <c r="I59" s="14">
        <v>0</v>
      </c>
      <c r="J59" s="14">
        <v>0</v>
      </c>
      <c r="K59" s="14">
        <v>0</v>
      </c>
      <c r="L59" s="14">
        <v>0</v>
      </c>
      <c r="M59" s="96">
        <v>0</v>
      </c>
      <c r="N59" s="13">
        <v>0</v>
      </c>
      <c r="O59" s="14">
        <v>0</v>
      </c>
      <c r="P59" s="14">
        <v>0</v>
      </c>
      <c r="Q59" s="14">
        <v>0</v>
      </c>
      <c r="R59" s="14">
        <v>0</v>
      </c>
      <c r="S59" s="96">
        <v>0</v>
      </c>
      <c r="T59" s="13">
        <v>0</v>
      </c>
      <c r="U59" s="14">
        <v>0</v>
      </c>
      <c r="V59" s="14">
        <v>0</v>
      </c>
      <c r="W59" s="14">
        <v>0</v>
      </c>
      <c r="X59" s="14">
        <v>0</v>
      </c>
      <c r="Y59" s="96">
        <v>0</v>
      </c>
      <c r="Z59" s="13">
        <v>0</v>
      </c>
      <c r="AA59" s="14">
        <v>0</v>
      </c>
      <c r="AB59" s="14">
        <v>0</v>
      </c>
      <c r="AC59" s="14">
        <v>0</v>
      </c>
      <c r="AD59" s="14">
        <v>0</v>
      </c>
      <c r="AE59" s="96">
        <v>0</v>
      </c>
      <c r="AF59" s="13">
        <v>1565</v>
      </c>
      <c r="AG59" s="14">
        <v>0</v>
      </c>
      <c r="AH59" s="14">
        <v>0</v>
      </c>
      <c r="AI59" s="14">
        <v>0</v>
      </c>
      <c r="AJ59" s="14">
        <v>0</v>
      </c>
      <c r="AK59" s="96">
        <v>1565</v>
      </c>
      <c r="AL59" s="13">
        <v>61400</v>
      </c>
      <c r="AM59" s="14">
        <v>0</v>
      </c>
      <c r="AN59" s="14">
        <v>0</v>
      </c>
      <c r="AO59" s="14">
        <v>0</v>
      </c>
      <c r="AP59" s="14">
        <v>0</v>
      </c>
      <c r="AQ59" s="96">
        <v>61400</v>
      </c>
    </row>
    <row r="60" spans="1:43" x14ac:dyDescent="0.2">
      <c r="A60" s="4" t="s">
        <v>51</v>
      </c>
      <c r="B60" s="13">
        <v>3076797</v>
      </c>
      <c r="C60" s="14">
        <v>0</v>
      </c>
      <c r="D60" s="14">
        <v>0</v>
      </c>
      <c r="E60" s="14">
        <v>0</v>
      </c>
      <c r="F60" s="14">
        <v>9170586</v>
      </c>
      <c r="G60" s="96">
        <v>12247383</v>
      </c>
      <c r="H60" s="13">
        <v>0</v>
      </c>
      <c r="I60" s="14">
        <v>0</v>
      </c>
      <c r="J60" s="14">
        <v>0</v>
      </c>
      <c r="K60" s="14">
        <v>0</v>
      </c>
      <c r="L60" s="14">
        <v>0</v>
      </c>
      <c r="M60" s="96">
        <v>0</v>
      </c>
      <c r="N60" s="13">
        <v>1120544</v>
      </c>
      <c r="O60" s="14">
        <v>0</v>
      </c>
      <c r="P60" s="14">
        <v>0</v>
      </c>
      <c r="Q60" s="14">
        <v>0</v>
      </c>
      <c r="R60" s="14">
        <v>0</v>
      </c>
      <c r="S60" s="96">
        <v>1120544</v>
      </c>
      <c r="T60" s="13">
        <v>1956253</v>
      </c>
      <c r="U60" s="14">
        <v>0</v>
      </c>
      <c r="V60" s="14">
        <v>0</v>
      </c>
      <c r="W60" s="14">
        <v>0</v>
      </c>
      <c r="X60" s="14">
        <v>9170586</v>
      </c>
      <c r="Y60" s="96">
        <v>11126839</v>
      </c>
      <c r="Z60" s="13">
        <v>187966</v>
      </c>
      <c r="AA60" s="14">
        <v>0</v>
      </c>
      <c r="AB60" s="14">
        <v>0</v>
      </c>
      <c r="AC60" s="14">
        <v>0</v>
      </c>
      <c r="AD60" s="14">
        <v>394912</v>
      </c>
      <c r="AE60" s="96">
        <v>582878</v>
      </c>
      <c r="AF60" s="13">
        <v>365595</v>
      </c>
      <c r="AG60" s="14">
        <v>0</v>
      </c>
      <c r="AH60" s="14">
        <v>0</v>
      </c>
      <c r="AI60" s="14">
        <v>0</v>
      </c>
      <c r="AJ60" s="14">
        <v>0</v>
      </c>
      <c r="AK60" s="96">
        <v>365595</v>
      </c>
      <c r="AL60" s="13">
        <v>22289940</v>
      </c>
      <c r="AM60" s="14">
        <v>0</v>
      </c>
      <c r="AN60" s="14">
        <v>0</v>
      </c>
      <c r="AO60" s="14">
        <v>0</v>
      </c>
      <c r="AP60" s="14">
        <v>0</v>
      </c>
      <c r="AQ60" s="96">
        <v>22289940</v>
      </c>
    </row>
    <row r="61" spans="1:43" x14ac:dyDescent="0.2">
      <c r="A61" s="4" t="s">
        <v>52</v>
      </c>
      <c r="B61" s="13">
        <v>36406000</v>
      </c>
      <c r="C61" s="14">
        <v>0</v>
      </c>
      <c r="D61" s="14">
        <v>0</v>
      </c>
      <c r="E61" s="14">
        <v>0</v>
      </c>
      <c r="F61" s="14">
        <v>0</v>
      </c>
      <c r="G61" s="96">
        <v>36406000</v>
      </c>
      <c r="H61" s="13">
        <v>0</v>
      </c>
      <c r="I61" s="14">
        <v>0</v>
      </c>
      <c r="J61" s="14">
        <v>0</v>
      </c>
      <c r="K61" s="14">
        <v>0</v>
      </c>
      <c r="L61" s="14">
        <v>0</v>
      </c>
      <c r="M61" s="96">
        <v>0</v>
      </c>
      <c r="N61" s="13">
        <v>-1084000</v>
      </c>
      <c r="O61" s="14">
        <v>0</v>
      </c>
      <c r="P61" s="14">
        <v>0</v>
      </c>
      <c r="Q61" s="14">
        <v>0</v>
      </c>
      <c r="R61" s="14">
        <v>0</v>
      </c>
      <c r="S61" s="96">
        <v>-1084000</v>
      </c>
      <c r="T61" s="13">
        <v>35322000</v>
      </c>
      <c r="U61" s="14">
        <v>0</v>
      </c>
      <c r="V61" s="14">
        <v>0</v>
      </c>
      <c r="W61" s="14">
        <v>0</v>
      </c>
      <c r="X61" s="14">
        <v>0</v>
      </c>
      <c r="Y61" s="96">
        <v>35322000</v>
      </c>
      <c r="Z61" s="13">
        <v>1404000</v>
      </c>
      <c r="AA61" s="14">
        <v>0</v>
      </c>
      <c r="AB61" s="14">
        <v>0</v>
      </c>
      <c r="AC61" s="14">
        <v>0</v>
      </c>
      <c r="AD61" s="14">
        <v>0</v>
      </c>
      <c r="AE61" s="96">
        <v>1404000</v>
      </c>
      <c r="AF61" s="13">
        <v>3155000</v>
      </c>
      <c r="AG61" s="14">
        <v>0</v>
      </c>
      <c r="AH61" s="14">
        <v>0</v>
      </c>
      <c r="AI61" s="14">
        <v>0</v>
      </c>
      <c r="AJ61" s="14">
        <v>0</v>
      </c>
      <c r="AK61" s="96">
        <v>3155000</v>
      </c>
      <c r="AL61" s="13">
        <v>84500000</v>
      </c>
      <c r="AM61" s="14">
        <v>0</v>
      </c>
      <c r="AN61" s="14">
        <v>0</v>
      </c>
      <c r="AO61" s="14">
        <v>0</v>
      </c>
      <c r="AP61" s="14">
        <v>0</v>
      </c>
      <c r="AQ61" s="96">
        <v>84500000</v>
      </c>
    </row>
    <row r="62" spans="1:43" x14ac:dyDescent="0.2">
      <c r="A62" s="4" t="s">
        <v>53</v>
      </c>
      <c r="B62" s="13">
        <v>15873000</v>
      </c>
      <c r="C62" s="14">
        <v>0</v>
      </c>
      <c r="D62" s="14">
        <v>0</v>
      </c>
      <c r="E62" s="14">
        <v>0</v>
      </c>
      <c r="F62" s="14">
        <v>0</v>
      </c>
      <c r="G62" s="96">
        <v>15873000</v>
      </c>
      <c r="H62" s="13">
        <v>0</v>
      </c>
      <c r="I62" s="14">
        <v>0</v>
      </c>
      <c r="J62" s="14">
        <v>0</v>
      </c>
      <c r="K62" s="14">
        <v>0</v>
      </c>
      <c r="L62" s="14">
        <v>0</v>
      </c>
      <c r="M62" s="96">
        <v>0</v>
      </c>
      <c r="N62" s="13">
        <v>3747990</v>
      </c>
      <c r="O62" s="14">
        <v>0</v>
      </c>
      <c r="P62" s="14">
        <v>0</v>
      </c>
      <c r="Q62" s="14">
        <v>0</v>
      </c>
      <c r="R62" s="14">
        <v>0</v>
      </c>
      <c r="S62" s="96">
        <v>3747990</v>
      </c>
      <c r="T62" s="13">
        <v>12125010</v>
      </c>
      <c r="U62" s="14">
        <v>0</v>
      </c>
      <c r="V62" s="14">
        <v>0</v>
      </c>
      <c r="W62" s="14">
        <v>0</v>
      </c>
      <c r="X62" s="14">
        <v>0</v>
      </c>
      <c r="Y62" s="96">
        <v>12125010</v>
      </c>
      <c r="Z62" s="13">
        <v>810669</v>
      </c>
      <c r="AA62" s="14">
        <v>0</v>
      </c>
      <c r="AB62" s="14">
        <v>0</v>
      </c>
      <c r="AC62" s="14">
        <v>0</v>
      </c>
      <c r="AD62" s="14">
        <v>0</v>
      </c>
      <c r="AE62" s="96">
        <v>810669</v>
      </c>
      <c r="AF62" s="13">
        <v>1599825</v>
      </c>
      <c r="AG62" s="14">
        <v>0</v>
      </c>
      <c r="AH62" s="14">
        <v>0</v>
      </c>
      <c r="AI62" s="14">
        <v>0</v>
      </c>
      <c r="AJ62" s="14">
        <v>399852</v>
      </c>
      <c r="AK62" s="96">
        <v>1999677</v>
      </c>
      <c r="AL62" s="13">
        <v>68201000</v>
      </c>
      <c r="AM62" s="14">
        <v>0</v>
      </c>
      <c r="AN62" s="14">
        <v>0</v>
      </c>
      <c r="AO62" s="14">
        <v>0</v>
      </c>
      <c r="AP62" s="14">
        <v>0</v>
      </c>
      <c r="AQ62" s="96">
        <v>68201000</v>
      </c>
    </row>
    <row r="63" spans="1:43" x14ac:dyDescent="0.2">
      <c r="A63" s="4" t="s">
        <v>54</v>
      </c>
      <c r="B63" s="13">
        <v>4401131</v>
      </c>
      <c r="C63" s="14">
        <v>0</v>
      </c>
      <c r="D63" s="14">
        <v>0</v>
      </c>
      <c r="E63" s="14">
        <v>0</v>
      </c>
      <c r="F63" s="14">
        <v>0</v>
      </c>
      <c r="G63" s="96">
        <v>4401131</v>
      </c>
      <c r="H63" s="13">
        <v>0</v>
      </c>
      <c r="I63" s="14">
        <v>0</v>
      </c>
      <c r="J63" s="14">
        <v>0</v>
      </c>
      <c r="K63" s="14">
        <v>0</v>
      </c>
      <c r="L63" s="14">
        <v>0</v>
      </c>
      <c r="M63" s="96">
        <v>0</v>
      </c>
      <c r="N63" s="13">
        <v>-475998</v>
      </c>
      <c r="O63" s="14">
        <v>0</v>
      </c>
      <c r="P63" s="14">
        <v>0</v>
      </c>
      <c r="Q63" s="14">
        <v>0</v>
      </c>
      <c r="R63" s="14">
        <v>0</v>
      </c>
      <c r="S63" s="96">
        <v>-475998</v>
      </c>
      <c r="T63" s="13">
        <v>3925133</v>
      </c>
      <c r="U63" s="14">
        <v>0</v>
      </c>
      <c r="V63" s="14">
        <v>0</v>
      </c>
      <c r="W63" s="14">
        <v>0</v>
      </c>
      <c r="X63" s="14">
        <v>0</v>
      </c>
      <c r="Y63" s="96">
        <v>3925133</v>
      </c>
      <c r="Z63" s="13">
        <v>193064</v>
      </c>
      <c r="AA63" s="14">
        <v>0</v>
      </c>
      <c r="AB63" s="14">
        <v>0</v>
      </c>
      <c r="AC63" s="14">
        <v>0</v>
      </c>
      <c r="AD63" s="14">
        <v>0</v>
      </c>
      <c r="AE63" s="96">
        <v>193064</v>
      </c>
      <c r="AF63" s="13">
        <v>446417</v>
      </c>
      <c r="AG63" s="14">
        <v>0</v>
      </c>
      <c r="AH63" s="14">
        <v>0</v>
      </c>
      <c r="AI63" s="14">
        <v>0</v>
      </c>
      <c r="AJ63" s="14">
        <v>0</v>
      </c>
      <c r="AK63" s="96">
        <v>446417</v>
      </c>
      <c r="AL63" s="13">
        <v>13750000</v>
      </c>
      <c r="AM63" s="14">
        <v>0</v>
      </c>
      <c r="AN63" s="14">
        <v>0</v>
      </c>
      <c r="AO63" s="14">
        <v>0</v>
      </c>
      <c r="AP63" s="14">
        <v>0</v>
      </c>
      <c r="AQ63" s="96">
        <v>13750000</v>
      </c>
    </row>
    <row r="64" spans="1:43" x14ac:dyDescent="0.2">
      <c r="A64" s="4" t="s">
        <v>55</v>
      </c>
      <c r="B64" s="13">
        <v>603000</v>
      </c>
      <c r="C64" s="14">
        <v>0</v>
      </c>
      <c r="D64" s="14">
        <v>0</v>
      </c>
      <c r="E64" s="14">
        <v>0</v>
      </c>
      <c r="F64" s="14">
        <v>0</v>
      </c>
      <c r="G64" s="96">
        <v>603000</v>
      </c>
      <c r="H64" s="13">
        <v>0</v>
      </c>
      <c r="I64" s="14">
        <v>0</v>
      </c>
      <c r="J64" s="14">
        <v>0</v>
      </c>
      <c r="K64" s="14">
        <v>0</v>
      </c>
      <c r="L64" s="14">
        <v>0</v>
      </c>
      <c r="M64" s="96">
        <v>0</v>
      </c>
      <c r="N64" s="13">
        <v>295000</v>
      </c>
      <c r="O64" s="14">
        <v>0</v>
      </c>
      <c r="P64" s="14">
        <v>0</v>
      </c>
      <c r="Q64" s="14">
        <v>0</v>
      </c>
      <c r="R64" s="14">
        <v>0</v>
      </c>
      <c r="S64" s="96">
        <v>295000</v>
      </c>
      <c r="T64" s="13">
        <v>308000</v>
      </c>
      <c r="U64" s="14">
        <v>0</v>
      </c>
      <c r="V64" s="14">
        <v>0</v>
      </c>
      <c r="W64" s="14">
        <v>0</v>
      </c>
      <c r="X64" s="14">
        <v>0</v>
      </c>
      <c r="Y64" s="96">
        <v>308000</v>
      </c>
      <c r="Z64" s="13">
        <v>21000</v>
      </c>
      <c r="AA64" s="14">
        <v>0</v>
      </c>
      <c r="AB64" s="14">
        <v>0</v>
      </c>
      <c r="AC64" s="14">
        <v>0</v>
      </c>
      <c r="AD64" s="14">
        <v>0</v>
      </c>
      <c r="AE64" s="96">
        <v>21000</v>
      </c>
      <c r="AF64" s="13">
        <v>454000</v>
      </c>
      <c r="AG64" s="14">
        <v>0</v>
      </c>
      <c r="AH64" s="14">
        <v>0</v>
      </c>
      <c r="AI64" s="14">
        <v>0</v>
      </c>
      <c r="AJ64" s="14">
        <v>0</v>
      </c>
      <c r="AK64" s="96">
        <v>454000</v>
      </c>
      <c r="AL64" s="13">
        <v>14000000</v>
      </c>
      <c r="AM64" s="14">
        <v>0</v>
      </c>
      <c r="AN64" s="14">
        <v>0</v>
      </c>
      <c r="AO64" s="14">
        <v>0</v>
      </c>
      <c r="AP64" s="14">
        <v>0</v>
      </c>
      <c r="AQ64" s="96">
        <v>14000000</v>
      </c>
    </row>
    <row r="65" spans="1:43" x14ac:dyDescent="0.2">
      <c r="A65" s="4" t="s">
        <v>56</v>
      </c>
      <c r="B65" s="13">
        <v>986866</v>
      </c>
      <c r="C65" s="14">
        <v>0</v>
      </c>
      <c r="D65" s="14">
        <v>0</v>
      </c>
      <c r="E65" s="14">
        <v>0</v>
      </c>
      <c r="F65" s="14">
        <v>0</v>
      </c>
      <c r="G65" s="96">
        <v>986866</v>
      </c>
      <c r="H65" s="13">
        <v>0</v>
      </c>
      <c r="I65" s="14">
        <v>0</v>
      </c>
      <c r="J65" s="14">
        <v>0</v>
      </c>
      <c r="K65" s="14">
        <v>0</v>
      </c>
      <c r="L65" s="14">
        <v>0</v>
      </c>
      <c r="M65" s="96">
        <v>0</v>
      </c>
      <c r="N65" s="13">
        <v>319840</v>
      </c>
      <c r="O65" s="14">
        <v>0</v>
      </c>
      <c r="P65" s="14">
        <v>0</v>
      </c>
      <c r="Q65" s="14">
        <v>0</v>
      </c>
      <c r="R65" s="14">
        <v>0</v>
      </c>
      <c r="S65" s="96">
        <v>319840</v>
      </c>
      <c r="T65" s="13">
        <v>667026</v>
      </c>
      <c r="U65" s="14">
        <v>0</v>
      </c>
      <c r="V65" s="14">
        <v>0</v>
      </c>
      <c r="W65" s="14">
        <v>0</v>
      </c>
      <c r="X65" s="14">
        <v>0</v>
      </c>
      <c r="Y65" s="96">
        <v>667026</v>
      </c>
      <c r="Z65" s="13">
        <v>54587</v>
      </c>
      <c r="AA65" s="14">
        <v>0</v>
      </c>
      <c r="AB65" s="14">
        <v>0</v>
      </c>
      <c r="AC65" s="14">
        <v>0</v>
      </c>
      <c r="AD65" s="14">
        <v>0</v>
      </c>
      <c r="AE65" s="96">
        <v>54587</v>
      </c>
      <c r="AF65" s="13">
        <v>36820182</v>
      </c>
      <c r="AG65" s="14">
        <v>0</v>
      </c>
      <c r="AH65" s="14">
        <v>0</v>
      </c>
      <c r="AI65" s="14">
        <v>0</v>
      </c>
      <c r="AJ65" s="14">
        <v>0</v>
      </c>
      <c r="AK65" s="96">
        <v>36820182</v>
      </c>
      <c r="AL65" s="13">
        <v>833350</v>
      </c>
      <c r="AM65" s="14">
        <v>0</v>
      </c>
      <c r="AN65" s="14">
        <v>0</v>
      </c>
      <c r="AO65" s="14">
        <v>0</v>
      </c>
      <c r="AP65" s="14">
        <v>0</v>
      </c>
      <c r="AQ65" s="96">
        <v>833350</v>
      </c>
    </row>
    <row r="66" spans="1:43" x14ac:dyDescent="0.2">
      <c r="A66" s="4" t="s">
        <v>57</v>
      </c>
      <c r="B66" s="13">
        <v>12736000</v>
      </c>
      <c r="C66" s="14">
        <v>0</v>
      </c>
      <c r="D66" s="14">
        <v>0</v>
      </c>
      <c r="E66" s="14">
        <v>0</v>
      </c>
      <c r="F66" s="14">
        <v>0</v>
      </c>
      <c r="G66" s="96">
        <v>12736000</v>
      </c>
      <c r="H66" s="13">
        <v>0</v>
      </c>
      <c r="I66" s="14">
        <v>0</v>
      </c>
      <c r="J66" s="14">
        <v>0</v>
      </c>
      <c r="K66" s="14">
        <v>0</v>
      </c>
      <c r="L66" s="14">
        <v>0</v>
      </c>
      <c r="M66" s="96">
        <v>0</v>
      </c>
      <c r="N66" s="13">
        <v>644000</v>
      </c>
      <c r="O66" s="14">
        <v>0</v>
      </c>
      <c r="P66" s="14">
        <v>0</v>
      </c>
      <c r="Q66" s="14">
        <v>0</v>
      </c>
      <c r="R66" s="14">
        <v>0</v>
      </c>
      <c r="S66" s="96">
        <v>644000</v>
      </c>
      <c r="T66" s="13">
        <v>12092000</v>
      </c>
      <c r="U66" s="14">
        <v>0</v>
      </c>
      <c r="V66" s="14">
        <v>0</v>
      </c>
      <c r="W66" s="14">
        <v>0</v>
      </c>
      <c r="X66" s="14">
        <v>0</v>
      </c>
      <c r="Y66" s="96">
        <v>12092000</v>
      </c>
      <c r="Z66" s="13">
        <v>767000</v>
      </c>
      <c r="AA66" s="14">
        <v>0</v>
      </c>
      <c r="AB66" s="14">
        <v>0</v>
      </c>
      <c r="AC66" s="14">
        <v>0</v>
      </c>
      <c r="AD66" s="14">
        <v>0</v>
      </c>
      <c r="AE66" s="96">
        <v>767000</v>
      </c>
      <c r="AF66" s="13">
        <v>1082000</v>
      </c>
      <c r="AG66" s="14">
        <v>0</v>
      </c>
      <c r="AH66" s="14">
        <v>0</v>
      </c>
      <c r="AI66" s="14">
        <v>0</v>
      </c>
      <c r="AJ66" s="14">
        <v>0</v>
      </c>
      <c r="AK66" s="96">
        <v>1082000</v>
      </c>
      <c r="AL66" s="13">
        <v>42011000</v>
      </c>
      <c r="AM66" s="14">
        <v>0</v>
      </c>
      <c r="AN66" s="14">
        <v>0</v>
      </c>
      <c r="AO66" s="14">
        <v>0</v>
      </c>
      <c r="AP66" s="14">
        <v>0</v>
      </c>
      <c r="AQ66" s="96">
        <v>42011000</v>
      </c>
    </row>
    <row r="67" spans="1:43" x14ac:dyDescent="0.2">
      <c r="A67" s="4" t="s">
        <v>58</v>
      </c>
      <c r="B67" s="13">
        <v>940000</v>
      </c>
      <c r="C67" s="14">
        <v>0</v>
      </c>
      <c r="D67" s="14">
        <v>0</v>
      </c>
      <c r="E67" s="14">
        <v>0</v>
      </c>
      <c r="F67" s="14">
        <v>2000000</v>
      </c>
      <c r="G67" s="96">
        <v>2940000</v>
      </c>
      <c r="H67" s="13">
        <v>0</v>
      </c>
      <c r="I67" s="14">
        <v>0</v>
      </c>
      <c r="J67" s="14">
        <v>0</v>
      </c>
      <c r="K67" s="14">
        <v>0</v>
      </c>
      <c r="L67" s="14">
        <v>0</v>
      </c>
      <c r="M67" s="96">
        <v>0</v>
      </c>
      <c r="N67" s="13">
        <v>322000</v>
      </c>
      <c r="O67" s="14">
        <v>0</v>
      </c>
      <c r="P67" s="14">
        <v>0</v>
      </c>
      <c r="Q67" s="14">
        <v>0</v>
      </c>
      <c r="R67" s="14">
        <v>0</v>
      </c>
      <c r="S67" s="96">
        <v>322000</v>
      </c>
      <c r="T67" s="13">
        <v>618000</v>
      </c>
      <c r="U67" s="14">
        <v>0</v>
      </c>
      <c r="V67" s="14">
        <v>0</v>
      </c>
      <c r="W67" s="14">
        <v>0</v>
      </c>
      <c r="X67" s="14">
        <v>2000000</v>
      </c>
      <c r="Y67" s="96">
        <v>2618000</v>
      </c>
      <c r="Z67" s="13">
        <v>124000</v>
      </c>
      <c r="AA67" s="14">
        <v>0</v>
      </c>
      <c r="AB67" s="14">
        <v>0</v>
      </c>
      <c r="AC67" s="14">
        <v>0</v>
      </c>
      <c r="AD67" s="14">
        <v>0</v>
      </c>
      <c r="AE67" s="96">
        <v>124000</v>
      </c>
      <c r="AF67" s="13">
        <v>347000</v>
      </c>
      <c r="AG67" s="14">
        <v>0</v>
      </c>
      <c r="AH67" s="14">
        <v>0</v>
      </c>
      <c r="AI67" s="14">
        <v>0</v>
      </c>
      <c r="AJ67" s="14">
        <v>0</v>
      </c>
      <c r="AK67" s="96">
        <v>347000</v>
      </c>
      <c r="AL67" s="13">
        <v>0</v>
      </c>
      <c r="AM67" s="14">
        <v>0</v>
      </c>
      <c r="AN67" s="14">
        <v>0</v>
      </c>
      <c r="AO67" s="14">
        <v>0</v>
      </c>
      <c r="AP67" s="14">
        <v>0</v>
      </c>
      <c r="AQ67" s="96">
        <v>0</v>
      </c>
    </row>
    <row r="68" spans="1:43" x14ac:dyDescent="0.2">
      <c r="A68" s="4" t="s">
        <v>59</v>
      </c>
      <c r="B68" s="13">
        <v>7500000</v>
      </c>
      <c r="C68" s="14">
        <v>0</v>
      </c>
      <c r="D68" s="14">
        <v>0</v>
      </c>
      <c r="E68" s="14">
        <v>0</v>
      </c>
      <c r="F68" s="14">
        <v>327000</v>
      </c>
      <c r="G68" s="96">
        <v>7827000</v>
      </c>
      <c r="H68" s="13">
        <v>0</v>
      </c>
      <c r="I68" s="14">
        <v>0</v>
      </c>
      <c r="J68" s="14">
        <v>0</v>
      </c>
      <c r="K68" s="14">
        <v>0</v>
      </c>
      <c r="L68" s="14">
        <v>1056841</v>
      </c>
      <c r="M68" s="96">
        <v>1056841</v>
      </c>
      <c r="N68" s="13">
        <v>0</v>
      </c>
      <c r="O68" s="14">
        <v>0</v>
      </c>
      <c r="P68" s="14">
        <v>0</v>
      </c>
      <c r="Q68" s="14">
        <v>0</v>
      </c>
      <c r="R68" s="14">
        <v>-440841</v>
      </c>
      <c r="S68" s="96">
        <v>-440841</v>
      </c>
      <c r="T68" s="13">
        <v>7500000</v>
      </c>
      <c r="U68" s="14">
        <v>0</v>
      </c>
      <c r="V68" s="14">
        <v>0</v>
      </c>
      <c r="W68" s="14">
        <v>0</v>
      </c>
      <c r="X68" s="14">
        <v>943000</v>
      </c>
      <c r="Y68" s="96">
        <v>8443000</v>
      </c>
      <c r="Z68" s="13">
        <v>348000</v>
      </c>
      <c r="AA68" s="14">
        <v>0</v>
      </c>
      <c r="AB68" s="14">
        <v>0</v>
      </c>
      <c r="AC68" s="14">
        <v>0</v>
      </c>
      <c r="AD68" s="14">
        <v>51000</v>
      </c>
      <c r="AE68" s="96">
        <v>399000</v>
      </c>
      <c r="AF68" s="13">
        <v>2185000</v>
      </c>
      <c r="AG68" s="14">
        <v>0</v>
      </c>
      <c r="AH68" s="14">
        <v>0</v>
      </c>
      <c r="AI68" s="14">
        <v>0</v>
      </c>
      <c r="AJ68" s="14">
        <v>0</v>
      </c>
      <c r="AK68" s="96">
        <v>2185000</v>
      </c>
      <c r="AL68" s="13">
        <v>86496000</v>
      </c>
      <c r="AM68" s="14">
        <v>0</v>
      </c>
      <c r="AN68" s="14">
        <v>0</v>
      </c>
      <c r="AO68" s="14">
        <v>0</v>
      </c>
      <c r="AP68" s="14">
        <v>0</v>
      </c>
      <c r="AQ68" s="96">
        <v>86496000</v>
      </c>
    </row>
    <row r="69" spans="1:43" x14ac:dyDescent="0.2">
      <c r="A69" s="4" t="s">
        <v>60</v>
      </c>
      <c r="B69" s="13">
        <v>0</v>
      </c>
      <c r="C69" s="14">
        <v>0</v>
      </c>
      <c r="D69" s="14">
        <v>0</v>
      </c>
      <c r="E69" s="14">
        <v>0</v>
      </c>
      <c r="F69" s="14">
        <v>0</v>
      </c>
      <c r="G69" s="96">
        <v>0</v>
      </c>
      <c r="H69" s="13">
        <v>0</v>
      </c>
      <c r="I69" s="14">
        <v>0</v>
      </c>
      <c r="J69" s="14">
        <v>0</v>
      </c>
      <c r="K69" s="14">
        <v>0</v>
      </c>
      <c r="L69" s="14">
        <v>0</v>
      </c>
      <c r="M69" s="96">
        <v>0</v>
      </c>
      <c r="N69" s="13">
        <v>0</v>
      </c>
      <c r="O69" s="14">
        <v>0</v>
      </c>
      <c r="P69" s="14">
        <v>0</v>
      </c>
      <c r="Q69" s="14">
        <v>0</v>
      </c>
      <c r="R69" s="14">
        <v>0</v>
      </c>
      <c r="S69" s="96">
        <v>0</v>
      </c>
      <c r="T69" s="13">
        <v>0</v>
      </c>
      <c r="U69" s="14">
        <v>0</v>
      </c>
      <c r="V69" s="14">
        <v>0</v>
      </c>
      <c r="W69" s="14">
        <v>0</v>
      </c>
      <c r="X69" s="14">
        <v>0</v>
      </c>
      <c r="Y69" s="96">
        <v>0</v>
      </c>
      <c r="Z69" s="13">
        <v>0</v>
      </c>
      <c r="AA69" s="14">
        <v>0</v>
      </c>
      <c r="AB69" s="14">
        <v>0</v>
      </c>
      <c r="AC69" s="14">
        <v>0</v>
      </c>
      <c r="AD69" s="14">
        <v>0</v>
      </c>
      <c r="AE69" s="96">
        <v>0</v>
      </c>
      <c r="AF69" s="13">
        <v>111192</v>
      </c>
      <c r="AG69" s="14">
        <v>0</v>
      </c>
      <c r="AH69" s="14">
        <v>0</v>
      </c>
      <c r="AI69" s="14">
        <v>0</v>
      </c>
      <c r="AJ69" s="14">
        <v>0</v>
      </c>
      <c r="AK69" s="96">
        <v>111192</v>
      </c>
      <c r="AL69" s="13">
        <v>6000000</v>
      </c>
      <c r="AM69" s="14">
        <v>0</v>
      </c>
      <c r="AN69" s="14">
        <v>0</v>
      </c>
      <c r="AO69" s="14">
        <v>0</v>
      </c>
      <c r="AP69" s="14">
        <v>0</v>
      </c>
      <c r="AQ69" s="96">
        <v>6000000</v>
      </c>
    </row>
    <row r="70" spans="1:43" x14ac:dyDescent="0.2">
      <c r="A70" s="4" t="s">
        <v>61</v>
      </c>
      <c r="B70" s="13">
        <v>63100.67</v>
      </c>
      <c r="C70" s="14">
        <v>0</v>
      </c>
      <c r="D70" s="14">
        <v>0</v>
      </c>
      <c r="E70" s="14">
        <v>0</v>
      </c>
      <c r="F70" s="14">
        <v>0</v>
      </c>
      <c r="G70" s="96">
        <v>63100.67</v>
      </c>
      <c r="H70" s="13">
        <v>0</v>
      </c>
      <c r="I70" s="14">
        <v>0</v>
      </c>
      <c r="J70" s="14">
        <v>0</v>
      </c>
      <c r="K70" s="14">
        <v>0</v>
      </c>
      <c r="L70" s="14">
        <v>0</v>
      </c>
      <c r="M70" s="96">
        <v>0</v>
      </c>
      <c r="N70" s="13">
        <v>16926.849999999999</v>
      </c>
      <c r="O70" s="14">
        <v>0</v>
      </c>
      <c r="P70" s="14">
        <v>0</v>
      </c>
      <c r="Q70" s="14">
        <v>0</v>
      </c>
      <c r="R70" s="14">
        <v>0</v>
      </c>
      <c r="S70" s="96">
        <v>16926.849999999999</v>
      </c>
      <c r="T70" s="13">
        <v>46173.82</v>
      </c>
      <c r="U70" s="14">
        <v>0</v>
      </c>
      <c r="V70" s="14">
        <v>0</v>
      </c>
      <c r="W70" s="14">
        <v>0</v>
      </c>
      <c r="X70" s="14">
        <v>0</v>
      </c>
      <c r="Y70" s="96">
        <v>46173.82</v>
      </c>
      <c r="Z70" s="13">
        <v>2448.0100000000002</v>
      </c>
      <c r="AA70" s="14">
        <v>0</v>
      </c>
      <c r="AB70" s="14">
        <v>0</v>
      </c>
      <c r="AC70" s="14">
        <v>0</v>
      </c>
      <c r="AD70" s="14">
        <v>0</v>
      </c>
      <c r="AE70" s="96">
        <v>2448.0100000000002</v>
      </c>
      <c r="AF70" s="13">
        <v>132149.48000000001</v>
      </c>
      <c r="AG70" s="14">
        <v>0</v>
      </c>
      <c r="AH70" s="14">
        <v>0</v>
      </c>
      <c r="AI70" s="14">
        <v>0</v>
      </c>
      <c r="AJ70" s="14">
        <v>0</v>
      </c>
      <c r="AK70" s="96">
        <v>132149.48000000001</v>
      </c>
      <c r="AL70" s="13">
        <v>5652740.4199999999</v>
      </c>
      <c r="AM70" s="14">
        <v>0</v>
      </c>
      <c r="AN70" s="14">
        <v>0</v>
      </c>
      <c r="AO70" s="14">
        <v>0</v>
      </c>
      <c r="AP70" s="14">
        <v>0</v>
      </c>
      <c r="AQ70" s="96">
        <v>5652740.4199999999</v>
      </c>
    </row>
    <row r="71" spans="1:43" x14ac:dyDescent="0.2">
      <c r="A71" s="4" t="s">
        <v>62</v>
      </c>
      <c r="B71" s="13">
        <v>0</v>
      </c>
      <c r="C71" s="14">
        <v>0</v>
      </c>
      <c r="D71" s="14">
        <v>0</v>
      </c>
      <c r="E71" s="14">
        <v>0</v>
      </c>
      <c r="F71" s="14">
        <v>0</v>
      </c>
      <c r="G71" s="96">
        <v>0</v>
      </c>
      <c r="H71" s="13">
        <v>0</v>
      </c>
      <c r="I71" s="14">
        <v>0</v>
      </c>
      <c r="J71" s="14">
        <v>0</v>
      </c>
      <c r="K71" s="14">
        <v>0</v>
      </c>
      <c r="L71" s="14">
        <v>0</v>
      </c>
      <c r="M71" s="96">
        <v>0</v>
      </c>
      <c r="N71" s="13">
        <v>0</v>
      </c>
      <c r="O71" s="14">
        <v>0</v>
      </c>
      <c r="P71" s="14">
        <v>0</v>
      </c>
      <c r="Q71" s="14">
        <v>0</v>
      </c>
      <c r="R71" s="14">
        <v>0</v>
      </c>
      <c r="S71" s="96">
        <v>0</v>
      </c>
      <c r="T71" s="13">
        <v>3350000</v>
      </c>
      <c r="U71" s="14">
        <v>0</v>
      </c>
      <c r="V71" s="14">
        <v>0</v>
      </c>
      <c r="W71" s="14">
        <v>0</v>
      </c>
      <c r="X71" s="14">
        <v>0</v>
      </c>
      <c r="Y71" s="96">
        <v>3350000</v>
      </c>
      <c r="Z71" s="13">
        <v>142000</v>
      </c>
      <c r="AA71" s="14">
        <v>0</v>
      </c>
      <c r="AB71" s="14">
        <v>0</v>
      </c>
      <c r="AC71" s="14">
        <v>0</v>
      </c>
      <c r="AD71" s="14">
        <v>0</v>
      </c>
      <c r="AE71" s="96">
        <v>142000</v>
      </c>
      <c r="AF71" s="13">
        <v>648000</v>
      </c>
      <c r="AG71" s="14">
        <v>0</v>
      </c>
      <c r="AH71" s="14">
        <v>0</v>
      </c>
      <c r="AI71" s="14">
        <v>0</v>
      </c>
      <c r="AJ71" s="14">
        <v>0</v>
      </c>
      <c r="AK71" s="96">
        <v>648000</v>
      </c>
      <c r="AL71" s="13">
        <v>32270000</v>
      </c>
      <c r="AM71" s="14">
        <v>0</v>
      </c>
      <c r="AN71" s="14">
        <v>0</v>
      </c>
      <c r="AO71" s="14">
        <v>0</v>
      </c>
      <c r="AP71" s="14">
        <v>0</v>
      </c>
      <c r="AQ71" s="96">
        <v>32270000</v>
      </c>
    </row>
    <row r="72" spans="1:43" x14ac:dyDescent="0.2">
      <c r="A72" s="4" t="s">
        <v>63</v>
      </c>
      <c r="B72" s="13">
        <v>2262</v>
      </c>
      <c r="C72" s="14">
        <v>0</v>
      </c>
      <c r="D72" s="14">
        <v>0</v>
      </c>
      <c r="E72" s="14">
        <v>0</v>
      </c>
      <c r="F72" s="14">
        <v>0</v>
      </c>
      <c r="G72" s="96">
        <v>2262</v>
      </c>
      <c r="H72" s="13">
        <v>0</v>
      </c>
      <c r="I72" s="14">
        <v>0</v>
      </c>
      <c r="J72" s="14">
        <v>0</v>
      </c>
      <c r="K72" s="14">
        <v>0</v>
      </c>
      <c r="L72" s="14">
        <v>0</v>
      </c>
      <c r="M72" s="96">
        <v>0</v>
      </c>
      <c r="N72" s="13">
        <v>404</v>
      </c>
      <c r="O72" s="14">
        <v>0</v>
      </c>
      <c r="P72" s="14">
        <v>0</v>
      </c>
      <c r="Q72" s="14">
        <v>0</v>
      </c>
      <c r="R72" s="14">
        <v>0</v>
      </c>
      <c r="S72" s="96">
        <v>404</v>
      </c>
      <c r="T72" s="13">
        <v>1848</v>
      </c>
      <c r="U72" s="14">
        <v>0</v>
      </c>
      <c r="V72" s="14">
        <v>0</v>
      </c>
      <c r="W72" s="14">
        <v>0</v>
      </c>
      <c r="X72" s="14">
        <v>0</v>
      </c>
      <c r="Y72" s="96">
        <v>1848</v>
      </c>
      <c r="Z72" s="13">
        <v>138</v>
      </c>
      <c r="AA72" s="14">
        <v>0</v>
      </c>
      <c r="AB72" s="14">
        <v>0</v>
      </c>
      <c r="AC72" s="14">
        <v>0</v>
      </c>
      <c r="AD72" s="14">
        <v>0</v>
      </c>
      <c r="AE72" s="96">
        <v>138</v>
      </c>
      <c r="AF72" s="13">
        <v>627</v>
      </c>
      <c r="AG72" s="14">
        <v>0</v>
      </c>
      <c r="AH72" s="14">
        <v>0</v>
      </c>
      <c r="AI72" s="14">
        <v>0</v>
      </c>
      <c r="AJ72" s="14">
        <v>0</v>
      </c>
      <c r="AK72" s="96">
        <v>627</v>
      </c>
      <c r="AL72" s="13">
        <v>10567</v>
      </c>
      <c r="AM72" s="14">
        <v>0</v>
      </c>
      <c r="AN72" s="14">
        <v>0</v>
      </c>
      <c r="AO72" s="14">
        <v>0</v>
      </c>
      <c r="AP72" s="14">
        <v>0</v>
      </c>
      <c r="AQ72" s="96">
        <v>10567</v>
      </c>
    </row>
    <row r="73" spans="1:43" x14ac:dyDescent="0.2">
      <c r="A73" s="4" t="s">
        <v>64</v>
      </c>
      <c r="B73" s="13">
        <v>7500000</v>
      </c>
      <c r="C73" s="14">
        <v>0</v>
      </c>
      <c r="D73" s="14">
        <v>0</v>
      </c>
      <c r="E73" s="14">
        <v>0</v>
      </c>
      <c r="F73" s="14">
        <v>0</v>
      </c>
      <c r="G73" s="96">
        <v>7500000</v>
      </c>
      <c r="H73" s="13">
        <v>20000000</v>
      </c>
      <c r="I73" s="14">
        <v>0</v>
      </c>
      <c r="J73" s="14">
        <v>0</v>
      </c>
      <c r="K73" s="14">
        <v>0</v>
      </c>
      <c r="L73" s="14">
        <v>0</v>
      </c>
      <c r="M73" s="96">
        <v>20000000</v>
      </c>
      <c r="N73" s="13">
        <v>1500000</v>
      </c>
      <c r="O73" s="14">
        <v>0</v>
      </c>
      <c r="P73" s="14">
        <v>0</v>
      </c>
      <c r="Q73" s="14">
        <v>0</v>
      </c>
      <c r="R73" s="14">
        <v>0</v>
      </c>
      <c r="S73" s="96">
        <v>1500000</v>
      </c>
      <c r="T73" s="13">
        <v>22500000</v>
      </c>
      <c r="U73" s="14">
        <v>0</v>
      </c>
      <c r="V73" s="14">
        <v>0</v>
      </c>
      <c r="W73" s="14">
        <v>0</v>
      </c>
      <c r="X73" s="14">
        <v>0</v>
      </c>
      <c r="Y73" s="96">
        <v>22500000</v>
      </c>
      <c r="Z73" s="13">
        <v>468943</v>
      </c>
      <c r="AA73" s="14">
        <v>0</v>
      </c>
      <c r="AB73" s="14">
        <v>0</v>
      </c>
      <c r="AC73" s="14">
        <v>0</v>
      </c>
      <c r="AD73" s="14">
        <v>0</v>
      </c>
      <c r="AE73" s="96">
        <v>468943</v>
      </c>
      <c r="AF73" s="13">
        <v>2739000</v>
      </c>
      <c r="AG73" s="14">
        <v>0</v>
      </c>
      <c r="AH73" s="14">
        <v>0</v>
      </c>
      <c r="AI73" s="14">
        <v>0</v>
      </c>
      <c r="AJ73" s="14">
        <v>0</v>
      </c>
      <c r="AK73" s="96">
        <v>2739000</v>
      </c>
      <c r="AL73" s="13">
        <v>107000000</v>
      </c>
      <c r="AM73" s="14">
        <v>0</v>
      </c>
      <c r="AN73" s="14">
        <v>0</v>
      </c>
      <c r="AO73" s="14">
        <v>0</v>
      </c>
      <c r="AP73" s="14">
        <v>0</v>
      </c>
      <c r="AQ73" s="96">
        <v>107000000</v>
      </c>
    </row>
    <row r="74" spans="1:43" x14ac:dyDescent="0.2">
      <c r="A74" s="4" t="s">
        <v>65</v>
      </c>
      <c r="B74" s="13">
        <v>690634</v>
      </c>
      <c r="C74" s="14">
        <v>0</v>
      </c>
      <c r="D74" s="14">
        <v>0</v>
      </c>
      <c r="E74" s="14">
        <v>0</v>
      </c>
      <c r="F74" s="14">
        <v>0</v>
      </c>
      <c r="G74" s="96">
        <v>690634</v>
      </c>
      <c r="H74" s="13">
        <v>0</v>
      </c>
      <c r="I74" s="14">
        <v>0</v>
      </c>
      <c r="J74" s="14">
        <v>0</v>
      </c>
      <c r="K74" s="14">
        <v>0</v>
      </c>
      <c r="L74" s="14">
        <v>0</v>
      </c>
      <c r="M74" s="96">
        <v>0</v>
      </c>
      <c r="N74" s="13">
        <v>185720</v>
      </c>
      <c r="O74" s="14">
        <v>0</v>
      </c>
      <c r="P74" s="14">
        <v>0</v>
      </c>
      <c r="Q74" s="14">
        <v>0</v>
      </c>
      <c r="R74" s="14">
        <v>0</v>
      </c>
      <c r="S74" s="96">
        <v>185720</v>
      </c>
      <c r="T74" s="13">
        <v>504914</v>
      </c>
      <c r="U74" s="14">
        <v>0</v>
      </c>
      <c r="V74" s="14">
        <v>0</v>
      </c>
      <c r="W74" s="14">
        <v>0</v>
      </c>
      <c r="X74" s="14">
        <v>0</v>
      </c>
      <c r="Y74" s="96">
        <v>504914</v>
      </c>
      <c r="Z74" s="13">
        <v>36015</v>
      </c>
      <c r="AA74" s="14">
        <v>0</v>
      </c>
      <c r="AB74" s="14">
        <v>0</v>
      </c>
      <c r="AC74" s="14">
        <v>0</v>
      </c>
      <c r="AD74" s="14">
        <v>0</v>
      </c>
      <c r="AE74" s="96">
        <v>36015</v>
      </c>
      <c r="AF74" s="13">
        <v>232886</v>
      </c>
      <c r="AG74" s="14">
        <v>0</v>
      </c>
      <c r="AH74" s="14">
        <v>0</v>
      </c>
      <c r="AI74" s="14">
        <v>0</v>
      </c>
      <c r="AJ74" s="14">
        <v>0</v>
      </c>
      <c r="AK74" s="96">
        <v>232886</v>
      </c>
      <c r="AL74" s="13">
        <v>8204712</v>
      </c>
      <c r="AM74" s="14">
        <v>0</v>
      </c>
      <c r="AN74" s="14">
        <v>0</v>
      </c>
      <c r="AO74" s="14">
        <v>0</v>
      </c>
      <c r="AP74" s="14">
        <v>0</v>
      </c>
      <c r="AQ74" s="96">
        <v>8204712</v>
      </c>
    </row>
    <row r="75" spans="1:43" x14ac:dyDescent="0.2">
      <c r="A75" s="4" t="s">
        <v>66</v>
      </c>
      <c r="B75" s="13">
        <v>17235199.190000001</v>
      </c>
      <c r="C75" s="14">
        <v>0</v>
      </c>
      <c r="D75" s="14">
        <v>0</v>
      </c>
      <c r="E75" s="14">
        <v>0</v>
      </c>
      <c r="F75" s="14">
        <v>26539.340000000004</v>
      </c>
      <c r="G75" s="96">
        <v>17261738.530000001</v>
      </c>
      <c r="H75" s="13">
        <v>0</v>
      </c>
      <c r="I75" s="14">
        <v>0</v>
      </c>
      <c r="J75" s="14">
        <v>0</v>
      </c>
      <c r="K75" s="14">
        <v>0</v>
      </c>
      <c r="L75" s="14">
        <v>0</v>
      </c>
      <c r="M75" s="96">
        <v>0</v>
      </c>
      <c r="N75" s="13">
        <v>968642.27</v>
      </c>
      <c r="O75" s="14">
        <v>0</v>
      </c>
      <c r="P75" s="14">
        <v>0</v>
      </c>
      <c r="Q75" s="14">
        <v>0</v>
      </c>
      <c r="R75" s="14">
        <v>8275</v>
      </c>
      <c r="S75" s="96">
        <v>976917.27</v>
      </c>
      <c r="T75" s="13">
        <v>16266556.920000002</v>
      </c>
      <c r="U75" s="14">
        <v>0</v>
      </c>
      <c r="V75" s="14">
        <v>0</v>
      </c>
      <c r="W75" s="14">
        <v>0</v>
      </c>
      <c r="X75" s="14">
        <v>18264.340000000004</v>
      </c>
      <c r="Y75" s="96">
        <v>16284821.260000002</v>
      </c>
      <c r="Z75" s="13">
        <v>1087069.26</v>
      </c>
      <c r="AA75" s="14">
        <v>0</v>
      </c>
      <c r="AB75" s="14">
        <v>0</v>
      </c>
      <c r="AC75" s="14">
        <v>0</v>
      </c>
      <c r="AD75" s="14">
        <v>0</v>
      </c>
      <c r="AE75" s="96">
        <v>1087069.26</v>
      </c>
      <c r="AF75" s="13">
        <v>1334332.52</v>
      </c>
      <c r="AG75" s="14">
        <v>0</v>
      </c>
      <c r="AH75" s="14">
        <v>0</v>
      </c>
      <c r="AI75" s="14">
        <v>0</v>
      </c>
      <c r="AJ75" s="14">
        <v>0</v>
      </c>
      <c r="AK75" s="96">
        <v>1334332.52</v>
      </c>
      <c r="AL75" s="13">
        <v>54327005.780000001</v>
      </c>
      <c r="AM75" s="14">
        <v>0</v>
      </c>
      <c r="AN75" s="14">
        <v>0</v>
      </c>
      <c r="AO75" s="14">
        <v>0</v>
      </c>
      <c r="AP75" s="14">
        <v>0</v>
      </c>
      <c r="AQ75" s="96">
        <v>54327005.780000001</v>
      </c>
    </row>
    <row r="76" spans="1:43" x14ac:dyDescent="0.2">
      <c r="A76" s="4" t="s">
        <v>67</v>
      </c>
      <c r="B76" s="13">
        <v>6535409</v>
      </c>
      <c r="C76" s="14">
        <v>0</v>
      </c>
      <c r="D76" s="14">
        <v>0</v>
      </c>
      <c r="E76" s="14">
        <v>0</v>
      </c>
      <c r="F76" s="14">
        <v>0</v>
      </c>
      <c r="G76" s="96">
        <v>6535409</v>
      </c>
      <c r="H76" s="13">
        <v>1800000</v>
      </c>
      <c r="I76" s="14">
        <v>0</v>
      </c>
      <c r="J76" s="14">
        <v>0</v>
      </c>
      <c r="K76" s="14">
        <v>0</v>
      </c>
      <c r="L76" s="14">
        <v>0</v>
      </c>
      <c r="M76" s="96">
        <v>1800000</v>
      </c>
      <c r="N76" s="13">
        <v>494557</v>
      </c>
      <c r="O76" s="14">
        <v>0</v>
      </c>
      <c r="P76" s="14">
        <v>0</v>
      </c>
      <c r="Q76" s="14">
        <v>0</v>
      </c>
      <c r="R76" s="14">
        <v>0</v>
      </c>
      <c r="S76" s="96">
        <v>494557</v>
      </c>
      <c r="T76" s="13">
        <v>7840852</v>
      </c>
      <c r="U76" s="14">
        <v>0</v>
      </c>
      <c r="V76" s="14">
        <v>0</v>
      </c>
      <c r="W76" s="14">
        <v>0</v>
      </c>
      <c r="X76" s="14">
        <v>0</v>
      </c>
      <c r="Y76" s="96">
        <v>7840852</v>
      </c>
      <c r="Z76" s="13">
        <v>326443</v>
      </c>
      <c r="AA76" s="14">
        <v>0</v>
      </c>
      <c r="AB76" s="14">
        <v>0</v>
      </c>
      <c r="AC76" s="14">
        <v>0</v>
      </c>
      <c r="AD76" s="14">
        <v>0</v>
      </c>
      <c r="AE76" s="96">
        <v>326443</v>
      </c>
      <c r="AF76" s="13">
        <v>752538</v>
      </c>
      <c r="AG76" s="14">
        <v>0</v>
      </c>
      <c r="AH76" s="14">
        <v>0</v>
      </c>
      <c r="AI76" s="14">
        <v>0</v>
      </c>
      <c r="AJ76" s="14">
        <v>0</v>
      </c>
      <c r="AK76" s="96">
        <v>752538</v>
      </c>
      <c r="AL76" s="13">
        <v>29579348</v>
      </c>
      <c r="AM76" s="14">
        <v>0</v>
      </c>
      <c r="AN76" s="14">
        <v>0</v>
      </c>
      <c r="AO76" s="14">
        <v>0</v>
      </c>
      <c r="AP76" s="14">
        <v>0</v>
      </c>
      <c r="AQ76" s="96">
        <v>29579348</v>
      </c>
    </row>
    <row r="77" spans="1:43" x14ac:dyDescent="0.2">
      <c r="A77" s="4" t="s">
        <v>68</v>
      </c>
      <c r="B77" s="13">
        <v>357000</v>
      </c>
      <c r="C77" s="14">
        <v>0</v>
      </c>
      <c r="D77" s="14">
        <v>0</v>
      </c>
      <c r="E77" s="14">
        <v>0</v>
      </c>
      <c r="F77" s="14">
        <v>0</v>
      </c>
      <c r="G77" s="96">
        <v>357000</v>
      </c>
      <c r="H77" s="13">
        <v>0</v>
      </c>
      <c r="I77" s="14">
        <v>0</v>
      </c>
      <c r="J77" s="14">
        <v>0</v>
      </c>
      <c r="K77" s="14">
        <v>0</v>
      </c>
      <c r="L77" s="14">
        <v>0</v>
      </c>
      <c r="M77" s="96">
        <v>0</v>
      </c>
      <c r="N77" s="13">
        <v>50000</v>
      </c>
      <c r="O77" s="14">
        <v>0</v>
      </c>
      <c r="P77" s="14">
        <v>0</v>
      </c>
      <c r="Q77" s="14">
        <v>0</v>
      </c>
      <c r="R77" s="14">
        <v>0</v>
      </c>
      <c r="S77" s="96">
        <v>50000</v>
      </c>
      <c r="T77" s="13">
        <v>307000</v>
      </c>
      <c r="U77" s="14">
        <v>0</v>
      </c>
      <c r="V77" s="14">
        <v>0</v>
      </c>
      <c r="W77" s="14">
        <v>0</v>
      </c>
      <c r="X77" s="14">
        <v>0</v>
      </c>
      <c r="Y77" s="96">
        <v>307000</v>
      </c>
      <c r="Z77" s="13">
        <v>15000</v>
      </c>
      <c r="AA77" s="14">
        <v>0</v>
      </c>
      <c r="AB77" s="14">
        <v>0</v>
      </c>
      <c r="AC77" s="14">
        <v>0</v>
      </c>
      <c r="AD77" s="14">
        <v>0</v>
      </c>
      <c r="AE77" s="96">
        <v>15000</v>
      </c>
      <c r="AF77" s="13">
        <v>476000</v>
      </c>
      <c r="AG77" s="14">
        <v>0</v>
      </c>
      <c r="AH77" s="14">
        <v>0</v>
      </c>
      <c r="AI77" s="14">
        <v>0</v>
      </c>
      <c r="AJ77" s="14">
        <v>0</v>
      </c>
      <c r="AK77" s="96">
        <v>476000</v>
      </c>
      <c r="AL77" s="13">
        <v>18000000</v>
      </c>
      <c r="AM77" s="14">
        <v>0</v>
      </c>
      <c r="AN77" s="14">
        <v>0</v>
      </c>
      <c r="AO77" s="14">
        <v>0</v>
      </c>
      <c r="AP77" s="14">
        <v>0</v>
      </c>
      <c r="AQ77" s="96">
        <v>18000000</v>
      </c>
    </row>
    <row r="78" spans="1:43" x14ac:dyDescent="0.2">
      <c r="A78" s="4" t="s">
        <v>69</v>
      </c>
      <c r="B78" s="13">
        <v>8737000</v>
      </c>
      <c r="C78" s="14">
        <v>0</v>
      </c>
      <c r="D78" s="14">
        <v>0</v>
      </c>
      <c r="E78" s="14">
        <v>0</v>
      </c>
      <c r="F78" s="14">
        <v>0</v>
      </c>
      <c r="G78" s="96">
        <v>8737000</v>
      </c>
      <c r="H78" s="13">
        <v>0</v>
      </c>
      <c r="I78" s="14">
        <v>0</v>
      </c>
      <c r="J78" s="14">
        <v>0</v>
      </c>
      <c r="K78" s="14">
        <v>0</v>
      </c>
      <c r="L78" s="14">
        <v>0</v>
      </c>
      <c r="M78" s="96">
        <v>0</v>
      </c>
      <c r="N78" s="13">
        <v>552000</v>
      </c>
      <c r="O78" s="14">
        <v>0</v>
      </c>
      <c r="P78" s="14">
        <v>0</v>
      </c>
      <c r="Q78" s="14">
        <v>0</v>
      </c>
      <c r="R78" s="14">
        <v>0</v>
      </c>
      <c r="S78" s="96">
        <v>552000</v>
      </c>
      <c r="T78" s="13">
        <v>8185000</v>
      </c>
      <c r="U78" s="14">
        <v>0</v>
      </c>
      <c r="V78" s="14">
        <v>0</v>
      </c>
      <c r="W78" s="14">
        <v>0</v>
      </c>
      <c r="X78" s="14">
        <v>0</v>
      </c>
      <c r="Y78" s="96">
        <v>8185000</v>
      </c>
      <c r="Z78" s="13">
        <v>371000</v>
      </c>
      <c r="AA78" s="14">
        <v>0</v>
      </c>
      <c r="AB78" s="14">
        <v>0</v>
      </c>
      <c r="AC78" s="14">
        <v>0</v>
      </c>
      <c r="AD78" s="14">
        <v>0</v>
      </c>
      <c r="AE78" s="96">
        <v>371000</v>
      </c>
      <c r="AF78" s="13">
        <v>705000</v>
      </c>
      <c r="AG78" s="14">
        <v>0</v>
      </c>
      <c r="AH78" s="14">
        <v>0</v>
      </c>
      <c r="AI78" s="14">
        <v>0</v>
      </c>
      <c r="AJ78" s="14">
        <v>0</v>
      </c>
      <c r="AK78" s="96">
        <v>705000</v>
      </c>
      <c r="AL78" s="13">
        <v>14810000</v>
      </c>
      <c r="AM78" s="14">
        <v>0</v>
      </c>
      <c r="AN78" s="14">
        <v>0</v>
      </c>
      <c r="AO78" s="14">
        <v>0</v>
      </c>
      <c r="AP78" s="14">
        <v>0</v>
      </c>
      <c r="AQ78" s="96">
        <v>14810000</v>
      </c>
    </row>
    <row r="79" spans="1:43" x14ac:dyDescent="0.2">
      <c r="A79" s="4" t="s">
        <v>70</v>
      </c>
      <c r="B79" s="13">
        <v>6079000</v>
      </c>
      <c r="C79" s="14">
        <v>0</v>
      </c>
      <c r="D79" s="14">
        <v>0</v>
      </c>
      <c r="E79" s="14">
        <v>0</v>
      </c>
      <c r="F79" s="14">
        <v>0</v>
      </c>
      <c r="G79" s="96">
        <v>6079000</v>
      </c>
      <c r="H79" s="13">
        <v>5500000</v>
      </c>
      <c r="I79" s="14">
        <v>0</v>
      </c>
      <c r="J79" s="14">
        <v>0</v>
      </c>
      <c r="K79" s="14">
        <v>0</v>
      </c>
      <c r="L79" s="14">
        <v>0</v>
      </c>
      <c r="M79" s="96">
        <v>5500000</v>
      </c>
      <c r="N79" s="13">
        <v>1543000</v>
      </c>
      <c r="O79" s="14">
        <v>0</v>
      </c>
      <c r="P79" s="14">
        <v>0</v>
      </c>
      <c r="Q79" s="14">
        <v>0</v>
      </c>
      <c r="R79" s="14">
        <v>0</v>
      </c>
      <c r="S79" s="96">
        <v>1543000</v>
      </c>
      <c r="T79" s="13">
        <v>10036000</v>
      </c>
      <c r="U79" s="14">
        <v>0</v>
      </c>
      <c r="V79" s="14">
        <v>0</v>
      </c>
      <c r="W79" s="14">
        <v>0</v>
      </c>
      <c r="X79" s="14">
        <v>0</v>
      </c>
      <c r="Y79" s="96">
        <v>10036000</v>
      </c>
      <c r="Z79" s="13">
        <v>310000</v>
      </c>
      <c r="AA79" s="14">
        <v>0</v>
      </c>
      <c r="AB79" s="14">
        <v>0</v>
      </c>
      <c r="AC79" s="14">
        <v>0</v>
      </c>
      <c r="AD79" s="14">
        <v>0</v>
      </c>
      <c r="AE79" s="96">
        <v>310000</v>
      </c>
      <c r="AF79" s="13">
        <v>233000</v>
      </c>
      <c r="AG79" s="14">
        <v>0</v>
      </c>
      <c r="AH79" s="14">
        <v>0</v>
      </c>
      <c r="AI79" s="14">
        <v>0</v>
      </c>
      <c r="AJ79" s="14">
        <v>0</v>
      </c>
      <c r="AK79" s="96">
        <v>233000</v>
      </c>
      <c r="AL79" s="13">
        <v>17500000</v>
      </c>
      <c r="AM79" s="14">
        <v>0</v>
      </c>
      <c r="AN79" s="14">
        <v>0</v>
      </c>
      <c r="AO79" s="14">
        <v>0</v>
      </c>
      <c r="AP79" s="14">
        <v>0</v>
      </c>
      <c r="AQ79" s="96">
        <v>17500000</v>
      </c>
    </row>
    <row r="80" spans="1:43" x14ac:dyDescent="0.2">
      <c r="A80" s="4" t="s">
        <v>71</v>
      </c>
      <c r="B80" s="13">
        <v>7892002</v>
      </c>
      <c r="C80" s="14">
        <v>0</v>
      </c>
      <c r="D80" s="14">
        <v>0</v>
      </c>
      <c r="E80" s="14">
        <v>0</v>
      </c>
      <c r="F80" s="14">
        <v>0</v>
      </c>
      <c r="G80" s="96">
        <v>7892002</v>
      </c>
      <c r="H80" s="13">
        <v>0</v>
      </c>
      <c r="I80" s="14">
        <v>0</v>
      </c>
      <c r="J80" s="14">
        <v>0</v>
      </c>
      <c r="K80" s="14">
        <v>0</v>
      </c>
      <c r="L80" s="14">
        <v>0</v>
      </c>
      <c r="M80" s="96">
        <v>0</v>
      </c>
      <c r="N80" s="13">
        <v>288667</v>
      </c>
      <c r="O80" s="14">
        <v>0</v>
      </c>
      <c r="P80" s="14">
        <v>0</v>
      </c>
      <c r="Q80" s="14">
        <v>0</v>
      </c>
      <c r="R80" s="14">
        <v>0</v>
      </c>
      <c r="S80" s="96">
        <v>288667</v>
      </c>
      <c r="T80" s="13">
        <v>7603335</v>
      </c>
      <c r="U80" s="14">
        <v>0</v>
      </c>
      <c r="V80" s="14">
        <v>0</v>
      </c>
      <c r="W80" s="14">
        <v>0</v>
      </c>
      <c r="X80" s="14">
        <v>0</v>
      </c>
      <c r="Y80" s="96">
        <v>7603335</v>
      </c>
      <c r="Z80" s="13">
        <v>390983</v>
      </c>
      <c r="AA80" s="14">
        <v>0</v>
      </c>
      <c r="AB80" s="14">
        <v>0</v>
      </c>
      <c r="AC80" s="14">
        <v>0</v>
      </c>
      <c r="AD80" s="14">
        <v>0</v>
      </c>
      <c r="AE80" s="96">
        <v>390983</v>
      </c>
      <c r="AF80" s="13">
        <v>2027349</v>
      </c>
      <c r="AG80" s="14">
        <v>0</v>
      </c>
      <c r="AH80" s="14">
        <v>0</v>
      </c>
      <c r="AI80" s="14">
        <v>0</v>
      </c>
      <c r="AJ80" s="14">
        <v>0</v>
      </c>
      <c r="AK80" s="96">
        <v>2027349</v>
      </c>
      <c r="AL80" s="13">
        <v>95930177</v>
      </c>
      <c r="AM80" s="14">
        <v>0</v>
      </c>
      <c r="AN80" s="14">
        <v>0</v>
      </c>
      <c r="AO80" s="14">
        <v>0</v>
      </c>
      <c r="AP80" s="14">
        <v>0</v>
      </c>
      <c r="AQ80" s="96">
        <v>95930177</v>
      </c>
    </row>
    <row r="81" spans="1:43" x14ac:dyDescent="0.2">
      <c r="A81" s="4" t="s">
        <v>72</v>
      </c>
      <c r="B81" s="13">
        <v>0</v>
      </c>
      <c r="C81" s="14">
        <v>0</v>
      </c>
      <c r="D81" s="14">
        <v>0</v>
      </c>
      <c r="E81" s="14">
        <v>0</v>
      </c>
      <c r="F81" s="14">
        <v>0</v>
      </c>
      <c r="G81" s="96">
        <v>0</v>
      </c>
      <c r="H81" s="13">
        <v>0</v>
      </c>
      <c r="I81" s="14">
        <v>0</v>
      </c>
      <c r="J81" s="14">
        <v>0</v>
      </c>
      <c r="K81" s="14">
        <v>0</v>
      </c>
      <c r="L81" s="14">
        <v>0</v>
      </c>
      <c r="M81" s="96">
        <v>0</v>
      </c>
      <c r="N81" s="13">
        <v>34000</v>
      </c>
      <c r="O81" s="14">
        <v>0</v>
      </c>
      <c r="P81" s="14">
        <v>0</v>
      </c>
      <c r="Q81" s="14">
        <v>0</v>
      </c>
      <c r="R81" s="14">
        <v>0</v>
      </c>
      <c r="S81" s="96">
        <v>34000</v>
      </c>
      <c r="T81" s="13">
        <v>0</v>
      </c>
      <c r="U81" s="14">
        <v>0</v>
      </c>
      <c r="V81" s="14">
        <v>0</v>
      </c>
      <c r="W81" s="14">
        <v>0</v>
      </c>
      <c r="X81" s="14">
        <v>0</v>
      </c>
      <c r="Y81" s="96">
        <v>0</v>
      </c>
      <c r="Z81" s="13">
        <v>441</v>
      </c>
      <c r="AA81" s="14">
        <v>0</v>
      </c>
      <c r="AB81" s="14">
        <v>0</v>
      </c>
      <c r="AC81" s="14">
        <v>0</v>
      </c>
      <c r="AD81" s="14">
        <v>0</v>
      </c>
      <c r="AE81" s="96">
        <v>441</v>
      </c>
      <c r="AF81" s="13">
        <v>256659.09</v>
      </c>
      <c r="AG81" s="14">
        <v>0</v>
      </c>
      <c r="AH81" s="14">
        <v>0</v>
      </c>
      <c r="AI81" s="14">
        <v>0</v>
      </c>
      <c r="AJ81" s="14">
        <v>0</v>
      </c>
      <c r="AK81" s="96">
        <v>256659.09</v>
      </c>
      <c r="AL81" s="13">
        <v>14837000</v>
      </c>
      <c r="AM81" s="14">
        <v>0</v>
      </c>
      <c r="AN81" s="14">
        <v>0</v>
      </c>
      <c r="AO81" s="14">
        <v>0</v>
      </c>
      <c r="AP81" s="14">
        <v>0</v>
      </c>
      <c r="AQ81" s="96">
        <v>14837000</v>
      </c>
    </row>
    <row r="82" spans="1:43" x14ac:dyDescent="0.2">
      <c r="A82" s="4" t="s">
        <v>73</v>
      </c>
      <c r="B82" s="13">
        <v>5000000</v>
      </c>
      <c r="C82" s="14">
        <v>0</v>
      </c>
      <c r="D82" s="14">
        <v>0</v>
      </c>
      <c r="E82" s="14">
        <v>0</v>
      </c>
      <c r="F82" s="14">
        <v>0</v>
      </c>
      <c r="G82" s="96">
        <v>5000000</v>
      </c>
      <c r="H82" s="13">
        <v>0</v>
      </c>
      <c r="I82" s="14">
        <v>0</v>
      </c>
      <c r="J82" s="14">
        <v>0</v>
      </c>
      <c r="K82" s="14">
        <v>0</v>
      </c>
      <c r="L82" s="14">
        <v>0</v>
      </c>
      <c r="M82" s="96">
        <v>0</v>
      </c>
      <c r="N82" s="13">
        <v>0</v>
      </c>
      <c r="O82" s="14">
        <v>0</v>
      </c>
      <c r="P82" s="14">
        <v>0</v>
      </c>
      <c r="Q82" s="14">
        <v>0</v>
      </c>
      <c r="R82" s="14">
        <v>0</v>
      </c>
      <c r="S82" s="96">
        <v>0</v>
      </c>
      <c r="T82" s="13">
        <v>5000000</v>
      </c>
      <c r="U82" s="14">
        <v>0</v>
      </c>
      <c r="V82" s="14">
        <v>0</v>
      </c>
      <c r="W82" s="14">
        <v>0</v>
      </c>
      <c r="X82" s="14">
        <v>0</v>
      </c>
      <c r="Y82" s="96">
        <v>5000000</v>
      </c>
      <c r="Z82" s="13">
        <v>211419</v>
      </c>
      <c r="AA82" s="14">
        <v>0</v>
      </c>
      <c r="AB82" s="14">
        <v>0</v>
      </c>
      <c r="AC82" s="14">
        <v>0</v>
      </c>
      <c r="AD82" s="14">
        <v>0</v>
      </c>
      <c r="AE82" s="96">
        <v>211419</v>
      </c>
      <c r="AF82" s="13">
        <v>5874713</v>
      </c>
      <c r="AG82" s="14">
        <v>0</v>
      </c>
      <c r="AH82" s="14">
        <v>0</v>
      </c>
      <c r="AI82" s="14">
        <v>0</v>
      </c>
      <c r="AJ82" s="14">
        <v>0</v>
      </c>
      <c r="AK82" s="96">
        <v>5874713</v>
      </c>
      <c r="AL82" s="13">
        <v>219848832</v>
      </c>
      <c r="AM82" s="14">
        <v>0</v>
      </c>
      <c r="AN82" s="14">
        <v>0</v>
      </c>
      <c r="AO82" s="14">
        <v>0</v>
      </c>
      <c r="AP82" s="14">
        <v>0</v>
      </c>
      <c r="AQ82" s="96">
        <v>219848832</v>
      </c>
    </row>
    <row r="83" spans="1:43" x14ac:dyDescent="0.2">
      <c r="A83" s="4" t="s">
        <v>74</v>
      </c>
      <c r="B83" s="13">
        <v>16278000</v>
      </c>
      <c r="C83" s="14">
        <v>0</v>
      </c>
      <c r="D83" s="14">
        <v>0</v>
      </c>
      <c r="E83" s="14">
        <v>0</v>
      </c>
      <c r="F83" s="14">
        <v>0</v>
      </c>
      <c r="G83" s="96">
        <v>16278000</v>
      </c>
      <c r="H83" s="13">
        <v>0</v>
      </c>
      <c r="I83" s="14">
        <v>0</v>
      </c>
      <c r="J83" s="14">
        <v>0</v>
      </c>
      <c r="K83" s="14">
        <v>0</v>
      </c>
      <c r="L83" s="14">
        <v>0</v>
      </c>
      <c r="M83" s="96">
        <v>0</v>
      </c>
      <c r="N83" s="13">
        <v>2067000</v>
      </c>
      <c r="O83" s="14">
        <v>0</v>
      </c>
      <c r="P83" s="14">
        <v>0</v>
      </c>
      <c r="Q83" s="14">
        <v>0</v>
      </c>
      <c r="R83" s="14">
        <v>0</v>
      </c>
      <c r="S83" s="96">
        <v>2067000</v>
      </c>
      <c r="T83" s="13">
        <v>14211000</v>
      </c>
      <c r="U83" s="14">
        <v>0</v>
      </c>
      <c r="V83" s="14">
        <v>0</v>
      </c>
      <c r="W83" s="14">
        <v>0</v>
      </c>
      <c r="X83" s="14">
        <v>0</v>
      </c>
      <c r="Y83" s="96">
        <v>14211000</v>
      </c>
      <c r="Z83" s="13">
        <v>1038000</v>
      </c>
      <c r="AA83" s="14">
        <v>0</v>
      </c>
      <c r="AB83" s="14">
        <v>0</v>
      </c>
      <c r="AC83" s="14">
        <v>0</v>
      </c>
      <c r="AD83" s="14">
        <v>0</v>
      </c>
      <c r="AE83" s="96">
        <v>1038000</v>
      </c>
      <c r="AF83" s="13">
        <v>6020000</v>
      </c>
      <c r="AG83" s="14">
        <v>0</v>
      </c>
      <c r="AH83" s="14">
        <v>0</v>
      </c>
      <c r="AI83" s="14">
        <v>0</v>
      </c>
      <c r="AJ83" s="14">
        <v>0</v>
      </c>
      <c r="AK83" s="96">
        <v>6020000</v>
      </c>
      <c r="AL83" s="13">
        <v>142500000</v>
      </c>
      <c r="AM83" s="14">
        <v>0</v>
      </c>
      <c r="AN83" s="14">
        <v>0</v>
      </c>
      <c r="AO83" s="14">
        <v>0</v>
      </c>
      <c r="AP83" s="14">
        <v>0</v>
      </c>
      <c r="AQ83" s="96">
        <v>142500000</v>
      </c>
    </row>
    <row r="84" spans="1:43" x14ac:dyDescent="0.2">
      <c r="A84" s="4" t="s">
        <v>75</v>
      </c>
      <c r="B84" s="13">
        <v>15252408</v>
      </c>
      <c r="C84" s="14">
        <v>0</v>
      </c>
      <c r="D84" s="14">
        <v>0</v>
      </c>
      <c r="E84" s="14">
        <v>0</v>
      </c>
      <c r="F84" s="14">
        <v>6873925</v>
      </c>
      <c r="G84" s="96">
        <v>22126333</v>
      </c>
      <c r="H84" s="13">
        <v>0</v>
      </c>
      <c r="I84" s="14">
        <v>0</v>
      </c>
      <c r="J84" s="14">
        <v>0</v>
      </c>
      <c r="K84" s="14">
        <v>0</v>
      </c>
      <c r="L84" s="14">
        <v>0</v>
      </c>
      <c r="M84" s="96">
        <v>0</v>
      </c>
      <c r="N84" s="13">
        <v>1384780</v>
      </c>
      <c r="O84" s="14">
        <v>0</v>
      </c>
      <c r="P84" s="14">
        <v>0</v>
      </c>
      <c r="Q84" s="14">
        <v>0</v>
      </c>
      <c r="R84" s="14">
        <v>373658</v>
      </c>
      <c r="S84" s="96">
        <v>1758438</v>
      </c>
      <c r="T84" s="13">
        <v>13867628</v>
      </c>
      <c r="U84" s="14">
        <v>0</v>
      </c>
      <c r="V84" s="14">
        <v>0</v>
      </c>
      <c r="W84" s="14">
        <v>0</v>
      </c>
      <c r="X84" s="14">
        <v>6500267</v>
      </c>
      <c r="Y84" s="96">
        <v>20367895</v>
      </c>
      <c r="Z84" s="13">
        <v>900490</v>
      </c>
      <c r="AA84" s="14">
        <v>0</v>
      </c>
      <c r="AB84" s="14">
        <v>0</v>
      </c>
      <c r="AC84" s="14">
        <v>0</v>
      </c>
      <c r="AD84" s="14">
        <v>433666</v>
      </c>
      <c r="AE84" s="96">
        <v>1334156</v>
      </c>
      <c r="AF84" s="13">
        <v>736548</v>
      </c>
      <c r="AG84" s="14">
        <v>0</v>
      </c>
      <c r="AH84" s="14">
        <v>0</v>
      </c>
      <c r="AI84" s="14">
        <v>0</v>
      </c>
      <c r="AJ84" s="14">
        <v>0</v>
      </c>
      <c r="AK84" s="96">
        <v>736548</v>
      </c>
      <c r="AL84" s="13">
        <v>32256000</v>
      </c>
      <c r="AM84" s="14">
        <v>0</v>
      </c>
      <c r="AN84" s="14">
        <v>0</v>
      </c>
      <c r="AO84" s="14">
        <v>0</v>
      </c>
      <c r="AP84" s="14">
        <v>0</v>
      </c>
      <c r="AQ84" s="96">
        <v>32256000</v>
      </c>
    </row>
    <row r="85" spans="1:43" x14ac:dyDescent="0.2">
      <c r="A85" s="4" t="s">
        <v>76</v>
      </c>
      <c r="B85" s="13">
        <v>0</v>
      </c>
      <c r="C85" s="14">
        <v>0</v>
      </c>
      <c r="D85" s="14">
        <v>0</v>
      </c>
      <c r="E85" s="14">
        <v>0</v>
      </c>
      <c r="F85" s="14">
        <v>55000000</v>
      </c>
      <c r="G85" s="96">
        <v>55000000</v>
      </c>
      <c r="H85" s="13">
        <v>0</v>
      </c>
      <c r="I85" s="14">
        <v>0</v>
      </c>
      <c r="J85" s="14">
        <v>0</v>
      </c>
      <c r="K85" s="14">
        <v>0</v>
      </c>
      <c r="L85" s="14">
        <v>0</v>
      </c>
      <c r="M85" s="96">
        <v>0</v>
      </c>
      <c r="N85" s="13">
        <v>0</v>
      </c>
      <c r="O85" s="14">
        <v>0</v>
      </c>
      <c r="P85" s="14">
        <v>0</v>
      </c>
      <c r="Q85" s="14">
        <v>0</v>
      </c>
      <c r="R85" s="14">
        <v>0</v>
      </c>
      <c r="S85" s="96">
        <v>0</v>
      </c>
      <c r="T85" s="13">
        <v>0</v>
      </c>
      <c r="U85" s="14">
        <v>0</v>
      </c>
      <c r="V85" s="14">
        <v>0</v>
      </c>
      <c r="W85" s="14">
        <v>0</v>
      </c>
      <c r="X85" s="14">
        <v>55000000</v>
      </c>
      <c r="Y85" s="96">
        <v>55000000</v>
      </c>
      <c r="Z85" s="13">
        <v>0</v>
      </c>
      <c r="AA85" s="14">
        <v>0</v>
      </c>
      <c r="AB85" s="14">
        <v>0</v>
      </c>
      <c r="AC85" s="14">
        <v>0</v>
      </c>
      <c r="AD85" s="14">
        <v>2455499.79</v>
      </c>
      <c r="AE85" s="96">
        <v>2455499.79</v>
      </c>
      <c r="AF85" s="13">
        <v>0</v>
      </c>
      <c r="AG85" s="14">
        <v>0</v>
      </c>
      <c r="AH85" s="14">
        <v>0</v>
      </c>
      <c r="AI85" s="14">
        <v>0</v>
      </c>
      <c r="AJ85" s="14">
        <v>9920411.629999999</v>
      </c>
      <c r="AK85" s="96">
        <v>9920411.629999999</v>
      </c>
      <c r="AL85" s="13">
        <v>0</v>
      </c>
      <c r="AM85" s="14">
        <v>0</v>
      </c>
      <c r="AN85" s="14">
        <v>0</v>
      </c>
      <c r="AO85" s="14">
        <v>0</v>
      </c>
      <c r="AP85" s="14">
        <v>409624069.94</v>
      </c>
      <c r="AQ85" s="96">
        <v>409624069.94</v>
      </c>
    </row>
    <row r="86" spans="1:43" x14ac:dyDescent="0.2">
      <c r="A86" s="4" t="s">
        <v>77</v>
      </c>
      <c r="B86" s="13">
        <v>44867000</v>
      </c>
      <c r="C86" s="14">
        <v>0</v>
      </c>
      <c r="D86" s="14">
        <v>0</v>
      </c>
      <c r="E86" s="14">
        <v>0</v>
      </c>
      <c r="F86" s="14">
        <v>0</v>
      </c>
      <c r="G86" s="96">
        <v>44867000</v>
      </c>
      <c r="H86" s="13">
        <v>0</v>
      </c>
      <c r="I86" s="14">
        <v>0</v>
      </c>
      <c r="J86" s="14">
        <v>0</v>
      </c>
      <c r="K86" s="14">
        <v>0</v>
      </c>
      <c r="L86" s="14">
        <v>0</v>
      </c>
      <c r="M86" s="96">
        <v>0</v>
      </c>
      <c r="N86" s="13">
        <v>1176000</v>
      </c>
      <c r="O86" s="14">
        <v>0</v>
      </c>
      <c r="P86" s="14">
        <v>0</v>
      </c>
      <c r="Q86" s="14">
        <v>0</v>
      </c>
      <c r="R86" s="14">
        <v>0</v>
      </c>
      <c r="S86" s="96">
        <v>1176000</v>
      </c>
      <c r="T86" s="13">
        <v>43691000</v>
      </c>
      <c r="U86" s="14">
        <v>0</v>
      </c>
      <c r="V86" s="14">
        <v>0</v>
      </c>
      <c r="W86" s="14">
        <v>0</v>
      </c>
      <c r="X86" s="14">
        <v>0</v>
      </c>
      <c r="Y86" s="96">
        <v>43691000</v>
      </c>
      <c r="Z86" s="13">
        <v>2181000</v>
      </c>
      <c r="AA86" s="14">
        <v>0</v>
      </c>
      <c r="AB86" s="14">
        <v>0</v>
      </c>
      <c r="AC86" s="14">
        <v>0</v>
      </c>
      <c r="AD86" s="14">
        <v>0</v>
      </c>
      <c r="AE86" s="96">
        <v>2181000</v>
      </c>
      <c r="AF86" s="13">
        <v>1504000</v>
      </c>
      <c r="AG86" s="14">
        <v>0</v>
      </c>
      <c r="AH86" s="14">
        <v>0</v>
      </c>
      <c r="AI86" s="14">
        <v>0</v>
      </c>
      <c r="AJ86" s="14">
        <v>0</v>
      </c>
      <c r="AK86" s="96">
        <v>1504000</v>
      </c>
      <c r="AL86" s="13">
        <v>0</v>
      </c>
      <c r="AM86" s="14">
        <v>0</v>
      </c>
      <c r="AN86" s="14">
        <v>0</v>
      </c>
      <c r="AO86" s="14">
        <v>0</v>
      </c>
      <c r="AP86" s="14">
        <v>0</v>
      </c>
      <c r="AQ86" s="96">
        <v>0</v>
      </c>
    </row>
    <row r="87" spans="1:43" x14ac:dyDescent="0.2">
      <c r="A87" s="4" t="s">
        <v>78</v>
      </c>
      <c r="B87" s="13">
        <v>20574087.399999999</v>
      </c>
      <c r="C87" s="14">
        <v>0</v>
      </c>
      <c r="D87" s="14">
        <v>0</v>
      </c>
      <c r="E87" s="14">
        <v>0</v>
      </c>
      <c r="F87" s="14">
        <v>0</v>
      </c>
      <c r="G87" s="96">
        <v>20574087.399999999</v>
      </c>
      <c r="H87" s="13">
        <v>0</v>
      </c>
      <c r="I87" s="14">
        <v>0</v>
      </c>
      <c r="J87" s="14">
        <v>0</v>
      </c>
      <c r="K87" s="14">
        <v>0</v>
      </c>
      <c r="L87" s="14">
        <v>0</v>
      </c>
      <c r="M87" s="96">
        <v>0</v>
      </c>
      <c r="N87" s="13">
        <v>3312170</v>
      </c>
      <c r="O87" s="14">
        <v>0</v>
      </c>
      <c r="P87" s="14">
        <v>0</v>
      </c>
      <c r="Q87" s="14">
        <v>0</v>
      </c>
      <c r="R87" s="14">
        <v>0</v>
      </c>
      <c r="S87" s="96">
        <v>3312170</v>
      </c>
      <c r="T87" s="13">
        <v>17261917.399999999</v>
      </c>
      <c r="U87" s="14">
        <v>0</v>
      </c>
      <c r="V87" s="14">
        <v>0</v>
      </c>
      <c r="W87" s="14">
        <v>0</v>
      </c>
      <c r="X87" s="14">
        <v>0</v>
      </c>
      <c r="Y87" s="96">
        <v>17261917.399999999</v>
      </c>
      <c r="Z87" s="13">
        <v>937072.33</v>
      </c>
      <c r="AA87" s="14">
        <v>0</v>
      </c>
      <c r="AB87" s="14">
        <v>0</v>
      </c>
      <c r="AC87" s="14">
        <v>0</v>
      </c>
      <c r="AD87" s="14">
        <v>0</v>
      </c>
      <c r="AE87" s="96">
        <v>937072.33</v>
      </c>
      <c r="AF87" s="13">
        <v>1482206.46</v>
      </c>
      <c r="AG87" s="14">
        <v>0</v>
      </c>
      <c r="AH87" s="14">
        <v>0</v>
      </c>
      <c r="AI87" s="14">
        <v>0</v>
      </c>
      <c r="AJ87" s="14">
        <v>0</v>
      </c>
      <c r="AK87" s="96">
        <v>1482206.46</v>
      </c>
      <c r="AL87" s="13">
        <v>51000000</v>
      </c>
      <c r="AM87" s="14">
        <v>0</v>
      </c>
      <c r="AN87" s="14">
        <v>0</v>
      </c>
      <c r="AO87" s="14">
        <v>0</v>
      </c>
      <c r="AP87" s="14">
        <v>0</v>
      </c>
      <c r="AQ87" s="96">
        <v>51000000</v>
      </c>
    </row>
    <row r="88" spans="1:43" x14ac:dyDescent="0.2">
      <c r="A88" s="4" t="s">
        <v>79</v>
      </c>
      <c r="B88" s="13">
        <v>0</v>
      </c>
      <c r="C88" s="14">
        <v>0</v>
      </c>
      <c r="D88" s="14">
        <v>0</v>
      </c>
      <c r="E88" s="14">
        <v>0</v>
      </c>
      <c r="F88" s="14">
        <v>121000</v>
      </c>
      <c r="G88" s="96">
        <v>121000</v>
      </c>
      <c r="H88" s="13">
        <v>0</v>
      </c>
      <c r="I88" s="14">
        <v>0</v>
      </c>
      <c r="J88" s="14">
        <v>0</v>
      </c>
      <c r="K88" s="14">
        <v>0</v>
      </c>
      <c r="L88" s="14">
        <v>0</v>
      </c>
      <c r="M88" s="96">
        <v>0</v>
      </c>
      <c r="N88" s="13">
        <v>0</v>
      </c>
      <c r="O88" s="14">
        <v>0</v>
      </c>
      <c r="P88" s="14">
        <v>0</v>
      </c>
      <c r="Q88" s="14">
        <v>0</v>
      </c>
      <c r="R88" s="14">
        <v>21000</v>
      </c>
      <c r="S88" s="96">
        <v>21000</v>
      </c>
      <c r="T88" s="13">
        <v>0</v>
      </c>
      <c r="U88" s="14">
        <v>0</v>
      </c>
      <c r="V88" s="14">
        <v>0</v>
      </c>
      <c r="W88" s="14">
        <v>0</v>
      </c>
      <c r="X88" s="14">
        <v>100000</v>
      </c>
      <c r="Y88" s="96">
        <v>100000</v>
      </c>
      <c r="Z88" s="13">
        <v>0</v>
      </c>
      <c r="AA88" s="14">
        <v>0</v>
      </c>
      <c r="AB88" s="14">
        <v>0</v>
      </c>
      <c r="AC88" s="14">
        <v>0</v>
      </c>
      <c r="AD88" s="14">
        <v>0</v>
      </c>
      <c r="AE88" s="96">
        <v>0</v>
      </c>
      <c r="AF88" s="13">
        <v>110000</v>
      </c>
      <c r="AG88" s="14">
        <v>0</v>
      </c>
      <c r="AH88" s="14">
        <v>0</v>
      </c>
      <c r="AI88" s="14">
        <v>0</v>
      </c>
      <c r="AJ88" s="14">
        <v>0</v>
      </c>
      <c r="AK88" s="96">
        <v>110000</v>
      </c>
      <c r="AL88" s="13">
        <v>972000</v>
      </c>
      <c r="AM88" s="14">
        <v>0</v>
      </c>
      <c r="AN88" s="14">
        <v>0</v>
      </c>
      <c r="AO88" s="14">
        <v>0</v>
      </c>
      <c r="AP88" s="14">
        <v>0</v>
      </c>
      <c r="AQ88" s="96">
        <v>972000</v>
      </c>
    </row>
    <row r="89" spans="1:43" x14ac:dyDescent="0.2">
      <c r="A89" s="5"/>
      <c r="B89" s="15"/>
      <c r="C89" s="16"/>
      <c r="D89" s="16"/>
      <c r="E89" s="16"/>
      <c r="F89" s="16"/>
      <c r="G89" s="97"/>
      <c r="H89" s="15"/>
      <c r="I89" s="16"/>
      <c r="J89" s="16"/>
      <c r="K89" s="16"/>
      <c r="L89" s="16"/>
      <c r="M89" s="97"/>
      <c r="N89" s="15"/>
      <c r="O89" s="16"/>
      <c r="P89" s="16"/>
      <c r="Q89" s="16"/>
      <c r="R89" s="16"/>
      <c r="S89" s="97"/>
      <c r="T89" s="15"/>
      <c r="U89" s="16"/>
      <c r="V89" s="16"/>
      <c r="W89" s="16"/>
      <c r="X89" s="16"/>
      <c r="Y89" s="97"/>
      <c r="Z89" s="15"/>
      <c r="AA89" s="16"/>
      <c r="AB89" s="16"/>
      <c r="AC89" s="16"/>
      <c r="AD89" s="16"/>
      <c r="AE89" s="97"/>
      <c r="AF89" s="15"/>
      <c r="AG89" s="16"/>
      <c r="AH89" s="16"/>
      <c r="AI89" s="16"/>
      <c r="AJ89" s="16"/>
      <c r="AK89" s="97"/>
      <c r="AL89" s="15"/>
      <c r="AM89" s="16"/>
      <c r="AN89" s="16"/>
      <c r="AO89" s="16"/>
      <c r="AP89" s="16"/>
      <c r="AQ89" s="97"/>
    </row>
    <row r="90" spans="1:43" x14ac:dyDescent="0.2">
      <c r="A90" s="58" t="s">
        <v>80</v>
      </c>
      <c r="B90" s="59">
        <f t="shared" ref="B90:AQ90" si="0">SUM(B9:B89)</f>
        <v>1000993884.229501</v>
      </c>
      <c r="C90" s="60">
        <f t="shared" si="0"/>
        <v>1146687.46</v>
      </c>
      <c r="D90" s="60">
        <f t="shared" si="0"/>
        <v>0</v>
      </c>
      <c r="E90" s="60">
        <f t="shared" si="0"/>
        <v>0</v>
      </c>
      <c r="F90" s="60">
        <f t="shared" si="0"/>
        <v>88149367.340000004</v>
      </c>
      <c r="G90" s="61">
        <f t="shared" si="0"/>
        <v>1090289939.029501</v>
      </c>
      <c r="H90" s="59">
        <f t="shared" si="0"/>
        <v>71149000</v>
      </c>
      <c r="I90" s="60">
        <f t="shared" si="0"/>
        <v>0</v>
      </c>
      <c r="J90" s="60">
        <f t="shared" si="0"/>
        <v>0</v>
      </c>
      <c r="K90" s="60">
        <f t="shared" si="0"/>
        <v>0</v>
      </c>
      <c r="L90" s="60">
        <f t="shared" si="0"/>
        <v>1056841</v>
      </c>
      <c r="M90" s="61">
        <f t="shared" si="0"/>
        <v>72205841</v>
      </c>
      <c r="N90" s="59">
        <f t="shared" si="0"/>
        <v>113260452.52250022</v>
      </c>
      <c r="O90" s="60">
        <f t="shared" si="0"/>
        <v>146687.46000000002</v>
      </c>
      <c r="P90" s="60">
        <f t="shared" si="0"/>
        <v>0</v>
      </c>
      <c r="Q90" s="60">
        <f t="shared" si="0"/>
        <v>0</v>
      </c>
      <c r="R90" s="60">
        <f t="shared" si="0"/>
        <v>16146</v>
      </c>
      <c r="S90" s="61">
        <f t="shared" si="0"/>
        <v>113423285.9825002</v>
      </c>
      <c r="T90" s="59">
        <f t="shared" si="0"/>
        <v>955646424.80700076</v>
      </c>
      <c r="U90" s="60">
        <f t="shared" si="0"/>
        <v>1000000</v>
      </c>
      <c r="V90" s="60">
        <f t="shared" si="0"/>
        <v>0</v>
      </c>
      <c r="W90" s="60">
        <f t="shared" si="0"/>
        <v>0</v>
      </c>
      <c r="X90" s="60">
        <f t="shared" si="0"/>
        <v>88308380.340000004</v>
      </c>
      <c r="Y90" s="61">
        <f t="shared" si="0"/>
        <v>1044954805.1470008</v>
      </c>
      <c r="Z90" s="59">
        <f t="shared" si="0"/>
        <v>46547436.439999998</v>
      </c>
      <c r="AA90" s="60">
        <f t="shared" si="0"/>
        <v>2674.28</v>
      </c>
      <c r="AB90" s="60">
        <f t="shared" si="0"/>
        <v>0</v>
      </c>
      <c r="AC90" s="60">
        <f t="shared" si="0"/>
        <v>0</v>
      </c>
      <c r="AD90" s="60">
        <f t="shared" si="0"/>
        <v>3924630.51</v>
      </c>
      <c r="AE90" s="61">
        <f t="shared" si="0"/>
        <v>50474741.229999997</v>
      </c>
      <c r="AF90" s="59">
        <f t="shared" si="0"/>
        <v>154866644.02000001</v>
      </c>
      <c r="AG90" s="60">
        <f t="shared" si="0"/>
        <v>0</v>
      </c>
      <c r="AH90" s="60">
        <f t="shared" si="0"/>
        <v>0</v>
      </c>
      <c r="AI90" s="60">
        <f t="shared" si="0"/>
        <v>0</v>
      </c>
      <c r="AJ90" s="60">
        <f t="shared" si="0"/>
        <v>10366592.76</v>
      </c>
      <c r="AK90" s="61">
        <f t="shared" si="0"/>
        <v>165233236.78</v>
      </c>
      <c r="AL90" s="59">
        <f t="shared" si="0"/>
        <v>4473444774.6800003</v>
      </c>
      <c r="AM90" s="60">
        <f t="shared" si="0"/>
        <v>0</v>
      </c>
      <c r="AN90" s="60">
        <f t="shared" si="0"/>
        <v>0</v>
      </c>
      <c r="AO90" s="60">
        <f t="shared" si="0"/>
        <v>0</v>
      </c>
      <c r="AP90" s="60">
        <f t="shared" si="0"/>
        <v>411118846.94</v>
      </c>
      <c r="AQ90" s="61">
        <f t="shared" si="0"/>
        <v>4884563621.6199999</v>
      </c>
    </row>
    <row r="91" spans="1:43" x14ac:dyDescent="0.2">
      <c r="A91" s="57" t="str">
        <f>"Source: Victoria Grants Commission - Questionnaire "&amp;$A$3&amp;" response from Council"</f>
        <v>Source: Victoria Grants Commission - Questionnaire 2018-19 response from Council</v>
      </c>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Description</vt:lpstr>
      <vt:lpstr>ABS2</vt:lpstr>
      <vt:lpstr>Balance Sheets</vt:lpstr>
      <vt:lpstr>ABS3</vt:lpstr>
      <vt:lpstr>Sources &amp; Applications</vt:lpstr>
      <vt:lpstr>'ABS2'!Print_Area</vt:lpstr>
      <vt:lpstr>'ABS3'!Print_Area</vt:lpstr>
      <vt:lpstr>'Balance Sheets'!Print_Area</vt:lpstr>
      <vt:lpstr>Description!Print_Area</vt:lpstr>
      <vt:lpstr>'Sources &amp; Applications'!Print_Area</vt:lpstr>
      <vt:lpstr>'ABS2'!Print_Titles</vt:lpstr>
      <vt:lpstr>'ABS3'!Print_Titles</vt:lpstr>
      <vt:lpstr>'Balance Sheets'!Print_Titles</vt:lpstr>
      <vt:lpstr>'Sources &amp; Applications'!Print_Titles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(DELWP)</cp:lastModifiedBy>
  <cp:lastPrinted>2013-08-20T23:35:57Z</cp:lastPrinted>
  <dcterms:created xsi:type="dcterms:W3CDTF">2012-08-03T00:53:16Z</dcterms:created>
  <dcterms:modified xsi:type="dcterms:W3CDTF">2020-05-12T03:55:50Z</dcterms:modified>
</cp:coreProperties>
</file>