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Local-Government-Victoria\VGC\2022-23\06 REPORTING\20 Maps - Charts - Web - etc\Web\WEB - QU 2020-21 - May 2022\"/>
    </mc:Choice>
  </mc:AlternateContent>
  <xr:revisionPtr revIDLastSave="0" documentId="13_ncr:1_{C9D18386-2C26-4DC9-8DAE-4780DE0680EB}" xr6:coauthVersionLast="47" xr6:coauthVersionMax="47" xr10:uidLastSave="{00000000-0000-0000-0000-000000000000}"/>
  <bookViews>
    <workbookView xWindow="-110" yWindow="-110" windowWidth="19420" windowHeight="10420" xr2:uid="{00000000-000D-0000-FFFF-FFFF00000000}"/>
  </bookViews>
  <sheets>
    <sheet name="Description" sheetId="12" r:id="rId1"/>
    <sheet name="Balance Sheets" sheetId="13" r:id="rId2"/>
    <sheet name="ABS2" sheetId="9" r:id="rId3"/>
    <sheet name="Sources &amp; Applications" sheetId="10" r:id="rId4"/>
    <sheet name="ABS3" sheetId="11" r:id="rId5"/>
  </sheets>
  <definedNames>
    <definedName name="_xlnm.Print_Area" localSheetId="2">'ABS2'!$B$2:$E$238</definedName>
    <definedName name="_xlnm.Print_Area" localSheetId="4">'ABS3'!$B$1:$K$25</definedName>
    <definedName name="_xlnm.Print_Area" localSheetId="1">'Balance Sheets'!$A$1:$EO$91</definedName>
    <definedName name="_xlnm.Print_Area" localSheetId="0">Description!$B$1:$C$30</definedName>
    <definedName name="_xlnm.Print_Area" localSheetId="3">'Sources &amp; Applications'!$A$1:$AQ$91</definedName>
    <definedName name="_xlnm.Print_Titles" localSheetId="2">'ABS2'!$A:$D,'ABS2'!$1:$10</definedName>
    <definedName name="_xlnm.Print_Titles" localSheetId="4">'ABS3'!$A:$D,'ABS3'!$1:$11</definedName>
    <definedName name="_xlnm.Print_Titles" localSheetId="1">'Balance Sheets'!$A:$A,'Balance Sheets'!$1:$9</definedName>
    <definedName name="_xlnm.Print_Titles" localSheetId="3">'Sources &amp; Applications'!$A:$A,'Sources &amp; Applications'!$1:$9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13" l="1"/>
  <c r="ER90" i="13"/>
  <c r="EQ90" i="13"/>
  <c r="EP90" i="13"/>
  <c r="EO90" i="13"/>
  <c r="EN90" i="13"/>
  <c r="EM90" i="13"/>
  <c r="EL90" i="13"/>
  <c r="EK90" i="13"/>
  <c r="EJ90" i="13"/>
  <c r="EI90" i="13"/>
  <c r="EH90" i="13"/>
  <c r="EG90" i="13"/>
  <c r="EF90" i="13"/>
  <c r="EE90" i="13"/>
  <c r="ED90" i="13"/>
  <c r="EC90" i="13"/>
  <c r="EB90" i="13"/>
  <c r="EA90" i="13"/>
  <c r="DZ90" i="13"/>
  <c r="DY90" i="13"/>
  <c r="DX90" i="13"/>
  <c r="DW90" i="13"/>
  <c r="DV90" i="13"/>
  <c r="DU90" i="13"/>
  <c r="DT90" i="13"/>
  <c r="DS90" i="13"/>
  <c r="DR90" i="13"/>
  <c r="DQ90" i="13"/>
  <c r="DP90" i="13"/>
  <c r="DO90" i="13"/>
  <c r="DN90" i="13"/>
  <c r="DM90" i="13"/>
  <c r="DL90" i="13"/>
  <c r="DK90" i="13"/>
  <c r="DJ90" i="13"/>
  <c r="DI90" i="13"/>
  <c r="DH90" i="13"/>
  <c r="DG90" i="13"/>
  <c r="DF90" i="13"/>
  <c r="DE90" i="13"/>
  <c r="DD90" i="13"/>
  <c r="DC90" i="13"/>
  <c r="DB90" i="13"/>
  <c r="DA90" i="13"/>
  <c r="CZ90" i="13"/>
  <c r="CY90" i="13"/>
  <c r="CX90" i="13"/>
  <c r="CW90" i="13"/>
  <c r="CV90" i="13"/>
  <c r="CU90" i="13"/>
  <c r="CT90" i="13"/>
  <c r="CS90" i="13"/>
  <c r="CR90" i="13"/>
  <c r="CQ90" i="13"/>
  <c r="CP90" i="13"/>
  <c r="CO90" i="13"/>
  <c r="CN90" i="13"/>
  <c r="CM90" i="13"/>
  <c r="CL90" i="13"/>
  <c r="CK90" i="13"/>
  <c r="CJ90" i="13"/>
  <c r="CI90" i="13"/>
  <c r="CH90" i="13"/>
  <c r="CG90" i="13"/>
  <c r="CF90" i="13"/>
  <c r="CE90" i="13"/>
  <c r="CD90" i="13"/>
  <c r="CC90" i="13"/>
  <c r="CB90" i="13"/>
  <c r="CA90" i="13"/>
  <c r="BZ90" i="13"/>
  <c r="BY90" i="13"/>
  <c r="BX90" i="13"/>
  <c r="BW90" i="13"/>
  <c r="BV90" i="13"/>
  <c r="BU90" i="13"/>
  <c r="BT90" i="13"/>
  <c r="BS90" i="13"/>
  <c r="BR90" i="13"/>
  <c r="BQ90" i="13"/>
  <c r="BP90" i="13"/>
  <c r="BO90" i="13"/>
  <c r="BN90" i="13"/>
  <c r="BM90" i="13"/>
  <c r="BL90" i="13"/>
  <c r="BK90" i="13"/>
  <c r="BJ90" i="13"/>
  <c r="BI90" i="13"/>
  <c r="BH90" i="13"/>
  <c r="BG90" i="13"/>
  <c r="BF90" i="13"/>
  <c r="BE90" i="13"/>
  <c r="BD90" i="13"/>
  <c r="BC90" i="13"/>
  <c r="BB90"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Z90" i="13"/>
  <c r="Y90" i="13"/>
  <c r="X90" i="13"/>
  <c r="W90" i="13"/>
  <c r="V90" i="13"/>
  <c r="U90" i="13"/>
  <c r="T90" i="13"/>
  <c r="S90" i="13"/>
  <c r="R90" i="13"/>
  <c r="Q90" i="13"/>
  <c r="P90" i="13"/>
  <c r="O90" i="13"/>
  <c r="N90" i="13"/>
  <c r="M90" i="13"/>
  <c r="L90" i="13"/>
  <c r="K90" i="13"/>
  <c r="J90" i="13"/>
  <c r="I90" i="13"/>
  <c r="H90" i="13"/>
  <c r="G90" i="13"/>
  <c r="F90" i="13"/>
  <c r="E90" i="13"/>
  <c r="D90" i="13"/>
  <c r="C90" i="13"/>
  <c r="B90" i="13"/>
  <c r="K19" i="11"/>
  <c r="J19" i="11"/>
  <c r="I19" i="11"/>
  <c r="H19" i="11"/>
  <c r="G19" i="11"/>
  <c r="F19" i="11"/>
  <c r="E19" i="11"/>
  <c r="A91" i="10"/>
  <c r="AQ90" i="10"/>
  <c r="AP90" i="10"/>
  <c r="AO90" i="10"/>
  <c r="AN90" i="10"/>
  <c r="AM90" i="10"/>
  <c r="AL90" i="10"/>
  <c r="AK90" i="10"/>
  <c r="AJ90" i="10"/>
  <c r="AI90" i="10"/>
  <c r="AH90" i="10"/>
  <c r="AG90" i="10"/>
  <c r="AF90" i="10"/>
  <c r="AE90" i="10"/>
  <c r="AD90" i="10"/>
  <c r="AC90" i="10"/>
  <c r="AB90" i="10"/>
  <c r="AA90" i="10"/>
  <c r="Z90" i="10"/>
  <c r="Y90" i="10"/>
  <c r="X90" i="10"/>
  <c r="W90" i="10"/>
  <c r="V90" i="10"/>
  <c r="U90" i="10"/>
  <c r="T90" i="10"/>
  <c r="S90" i="10"/>
  <c r="R90" i="10"/>
  <c r="Q90" i="10"/>
  <c r="P90" i="10"/>
  <c r="O90" i="10"/>
  <c r="N90" i="10"/>
  <c r="M90" i="10"/>
  <c r="L90" i="10"/>
  <c r="K90" i="10"/>
  <c r="J90" i="10"/>
  <c r="I90" i="10"/>
  <c r="H90" i="10"/>
  <c r="G90" i="10"/>
  <c r="F90" i="10"/>
  <c r="E90" i="10"/>
  <c r="D90" i="10"/>
  <c r="C90" i="10"/>
  <c r="B90" i="10"/>
  <c r="E231" i="9"/>
  <c r="E149" i="9"/>
  <c r="E136" i="9"/>
  <c r="E122" i="9"/>
  <c r="E105" i="9"/>
  <c r="E123" i="9"/>
  <c r="E151" i="9"/>
  <c r="E88" i="9"/>
  <c r="E82" i="9"/>
  <c r="E84" i="9"/>
  <c r="E90" i="9"/>
  <c r="E80" i="9"/>
  <c r="E70" i="9"/>
  <c r="E69" i="9"/>
  <c r="E54" i="9"/>
  <c r="E48" i="9"/>
  <c r="E32" i="9"/>
  <c r="E33" i="9"/>
  <c r="E56" i="9"/>
  <c r="E24" i="9"/>
  <c r="E20" i="9"/>
</calcChain>
</file>

<file path=xl/sharedStrings.xml><?xml version="1.0" encoding="utf-8"?>
<sst xmlns="http://schemas.openxmlformats.org/spreadsheetml/2006/main" count="697" uniqueCount="400">
  <si>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</si>
  <si>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</si>
  <si>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</si>
  <si>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</si>
  <si>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</si>
  <si>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</si>
  <si>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</si>
  <si>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</si>
  <si>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</si>
  <si>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</si>
  <si>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</si>
  <si>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</si>
  <si>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</si>
  <si>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</si>
  <si>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</si>
  <si>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</si>
  <si>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</si>
  <si>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</si>
  <si>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</si>
  <si>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</si>
  <si>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</si>
  <si>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</si>
  <si>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</si>
  <si>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</si>
  <si>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</si>
  <si>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</si>
  <si>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</si>
  <si>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</si>
  <si>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</si>
  <si>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</si>
  <si>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</si>
  <si>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</si>
  <si>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</si>
  <si>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</si>
  <si>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</si>
  <si>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</si>
  <si>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</si>
  <si>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</si>
  <si>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</si>
  <si>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</si>
  <si>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</si>
  <si>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</si>
  <si>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</si>
  <si>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</si>
  <si>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</si>
  <si>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</si>
  <si>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</si>
  <si>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</si>
  <si>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</si>
  <si>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</si>
  <si>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</si>
  <si>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</si>
  <si>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</si>
  <si>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</si>
  <si>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</si>
  <si>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</si>
  <si>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</si>
  <si>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</si>
  <si>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</si>
  <si>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</si>
  <si>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</si>
  <si>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</si>
  <si>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</si>
  <si>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</si>
  <si>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</si>
  <si>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</si>
  <si>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</si>
  <si>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</si>
  <si>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</si>
  <si>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</si>
  <si>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</si>
  <si>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</si>
  <si>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</si>
  <si>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</si>
  <si>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</si>
  <si>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</si>
  <si>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</si>
  <si>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</si>
  <si>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</si>
  <si>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</si>
  <si>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</si>
  <si>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</si>
  <si>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</si>
  <si>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</si>
  <si>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</si>
  <si>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</si>
  <si>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</si>
  <si>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</si>
  <si>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</si>
  <si>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</si>
  <si>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</si>
  <si>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</si>
  <si>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</si>
  <si>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</si>
  <si>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</si>
  <si>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</si>
  <si>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</si>
  <si>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</si>
  <si>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</si>
  <si>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</si>
  <si>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</si>
  <si>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</si>
  <si>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</si>
  <si>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</si>
  <si>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</si>
  <si>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</si>
  <si>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</si>
  <si>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</si>
  <si>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</si>
  <si>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</si>
  <si>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</si>
  <si>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</si>
  <si>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</si>
  <si>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</si>
  <si>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</si>
  <si>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</si>
  <si>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</si>
  <si>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</si>
  <si>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</si>
  <si>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</si>
  <si>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</si>
  <si>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</si>
  <si>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</si>
  <si>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</si>
  <si>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</si>
  <si>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</si>
  <si>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</si>
  <si>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</si>
  <si>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</si>
  <si>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</si>
  <si>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</si>
  <si>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</si>
  <si>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</si>
  <si>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</si>
  <si>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</si>
  <si>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</si>
  <si>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</si>
  <si>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</si>
  <si>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</si>
  <si>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</si>
  <si>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</si>
  <si>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</si>
  <si>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</si>
  <si>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</si>
  <si>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</si>
  <si>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</si>
  <si>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</si>
  <si>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</si>
  <si>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</si>
  <si>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</si>
  <si>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</si>
  <si>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</si>
  <si>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</si>
  <si>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</si>
  <si>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</si>
  <si>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</si>
  <si>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</si>
  <si>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</si>
  <si>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</si>
  <si>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</si>
  <si>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</si>
  <si>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</si>
  <si>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</si>
  <si>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</si>
  <si>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</si>
  <si>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</si>
  <si>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</si>
  <si>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</si>
  <si>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</si>
  <si>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</si>
  <si>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</si>
  <si>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</si>
  <si>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</si>
  <si>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</si>
  <si>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</si>
  <si>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</si>
  <si>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</si>
  <si>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</si>
  <si>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</si>
  <si>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</si>
  <si>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</si>
  <si>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</si>
  <si>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</si>
  <si>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</si>
  <si>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</si>
  <si>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</si>
  <si>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</si>
  <si>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</si>
  <si>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</si>
  <si>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</si>
  <si>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</si>
  <si>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</si>
  <si>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</si>
  <si>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</si>
  <si>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</si>
  <si>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</si>
  <si>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</si>
  <si>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</si>
  <si>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</si>
  <si>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</si>
  <si>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</si>
  <si>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</si>
  <si>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</si>
  <si>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</si>
  <si>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</si>
  <si>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</si>
  <si>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</si>
  <si>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</si>
  <si>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</si>
  <si>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</si>
  <si>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</si>
  <si>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</si>
  <si>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</si>
  <si>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</si>
  <si>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</si>
  <si>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</si>
  <si>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</si>
  <si>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</si>
  <si>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</si>
  <si>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</si>
  <si>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</si>
  <si>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</si>
  <si>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</si>
  <si>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</si>
  <si>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</si>
  <si>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</si>
  <si>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</si>
  <si>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</si>
  <si>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</si>
  <si>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</si>
  <si>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Amortisation</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</si>
  <si>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</si>
  <si>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</si>
  <si>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</si>
  <si>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</si>
  <si>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</si>
  <si>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</si>
  <si>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</si>
  <si>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</si>
  <si>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</si>
  <si>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</si>
  <si>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</si>
  <si>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</si>
  <si>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</si>
  <si>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</si>
  <si>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</si>
  <si>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</si>
  <si>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</si>
  <si>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</si>
  <si>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</si>
  <si>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</si>
  <si>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</si>
  <si>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</si>
  <si>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</si>
  <si>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</si>
  <si>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</si>
  <si>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</si>
  <si>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</si>
  <si>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</si>
  <si>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</si>
  <si>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</si>
  <si>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</si>
  <si>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</si>
  <si>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</si>
  <si>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</si>
  <si>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</si>
  <si>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</si>
  <si>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</si>
  <si>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</si>
  <si>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</si>
  <si>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</si>
  <si>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</si>
  <si>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</si>
  <si>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</si>
  <si>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</si>
  <si>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</si>
  <si>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</si>
  <si>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</si>
  <si>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</si>
  <si>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</si>
  <si>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</si>
  <si>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</si>
  <si>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</si>
  <si>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</si>
  <si>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</si>
  <si>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</si>
  <si>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</si>
  <si>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</si>
  <si>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</si>
  <si>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</si>
  <si>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</si>
  <si>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</si>
  <si>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</si>
  <si>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</si>
  <si>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</si>
  <si>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</si>
  <si>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</si>
  <si>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</si>
  <si>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</si>
  <si>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</si>
  <si>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</si>
  <si>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</si>
  <si>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</si>
  <si>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</si>
  <si>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</si>
  <si>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</si>
  <si>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</si>
  <si>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</si>
  <si>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</si>
  <si>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</si>
  <si>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NOTE: The Australian Bureau of Statistics (ABS) has requested this data.  Data is not used in the VGC allocations.</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</si>
  <si>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</si>
  <si>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</si>
  <si>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</si>
  <si>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</si>
  <si>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</si>
  <si>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</si>
  <si>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</si>
  <si>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</si>
  <si>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</si>
  <si>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</si>
  <si>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</si>
  <si>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</si>
  <si>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ABS2  Balance Sheets &amp; Other Finances</t>
  </si>
  <si>
    <t xml:space="preserve">  - Lease liabilities relating to operating leases</t>
  </si>
  <si>
    <t>NEW</t>
  </si>
  <si>
    <t>Depreciation - Operating Lease Right-of-Use assets</t>
  </si>
  <si>
    <t>Depreciation - All Other</t>
  </si>
  <si>
    <t>Finance Costs Operating Lease Right-of-Use assets</t>
  </si>
  <si>
    <t>Finance Costs - All Other</t>
  </si>
  <si>
    <t>Lease liabilities relating to operating leases</t>
  </si>
  <si>
    <t>Advances made to the private sector for policy purposes
 (net(+/-))</t>
  </si>
  <si>
    <t>Finance Costs - Operating Lease Right-of-Use assets</t>
  </si>
  <si>
    <t>Victorian Local Government Grants Commission</t>
  </si>
  <si>
    <t>as at 30 June 2021</t>
  </si>
  <si>
    <t>2020-21</t>
  </si>
  <si>
    <t xml:space="preserve"> </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</si>
  <si>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</si>
  <si>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</si>
  <si>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</si>
  <si>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</si>
  <si>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</si>
  <si>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</si>
  <si>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</si>
  <si>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</si>
  <si>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03000</t>
  </si>
  <si>
    <t>03050</t>
  </si>
  <si>
    <t>03100</t>
  </si>
  <si>
    <t>03150</t>
  </si>
  <si>
    <t>03250</t>
  </si>
  <si>
    <t>03299</t>
  </si>
  <si>
    <t>Bank</t>
  </si>
  <si>
    <t>NBFIs</t>
  </si>
  <si>
    <t>Victorian Treasury</t>
  </si>
  <si>
    <t>Other Councils</t>
  </si>
  <si>
    <t>Other Sources</t>
  </si>
  <si>
    <t xml:space="preserve">Total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</si>
  <si>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</si>
  <si>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</si>
  <si>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</si>
  <si>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</si>
  <si>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</si>
  <si>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</si>
  <si>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</si>
  <si>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</si>
  <si>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t>
  </si>
  <si>
    <t>(beginning of year)</t>
  </si>
  <si>
    <t>(excl. refinancing loans)</t>
  </si>
  <si>
    <t>(end of year)</t>
  </si>
  <si>
    <t>(principal only)</t>
  </si>
  <si>
    <t>(1)</t>
  </si>
  <si>
    <t>(2)</t>
  </si>
  <si>
    <t>(3)</t>
  </si>
  <si>
    <t>(4)</t>
  </si>
  <si>
    <t>(5)</t>
  </si>
  <si>
    <t>(6)</t>
  </si>
  <si>
    <t>(7)</t>
  </si>
  <si>
    <t>Source of Finance</t>
  </si>
  <si>
    <t>Local Government Accounting &amp; General Information</t>
  </si>
  <si>
    <t>ABS2 &amp; 3</t>
  </si>
  <si>
    <t>Finance Data</t>
  </si>
  <si>
    <t>Description</t>
  </si>
  <si>
    <t xml:space="preserve">The data in these spreadsheet represents the Council's determination of :
</t>
  </si>
  <si>
    <r>
      <rPr>
        <b/>
        <sz val="11"/>
        <color theme="1"/>
        <rFont val="Arial"/>
        <family val="2"/>
      </rPr>
      <t>Part 1 - Assets</t>
    </r>
    <r>
      <rPr>
        <sz val="11"/>
        <color theme="1"/>
        <rFont val="Arial"/>
        <family val="2"/>
      </rPr>
      <t xml:space="preserve">
- Details of Financial, Non-Financial and Non-Equity Assets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</si>
  <si>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</si>
  <si>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</si>
  <si>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4 - Reconciliation Statement</t>
    </r>
    <r>
      <rPr>
        <sz val="11"/>
        <color theme="1"/>
        <rFont val="Arial"/>
        <family val="2"/>
      </rPr>
      <t xml:space="preserve">
</t>
    </r>
  </si>
  <si>
    <r>
      <rPr>
        <b/>
        <sz val="11"/>
        <color theme="1"/>
        <rFont val="Arial"/>
        <family val="2"/>
      </rPr>
      <t>Part 5 - Income Statement</t>
    </r>
    <r>
      <rPr>
        <sz val="11"/>
        <color theme="1"/>
        <rFont val="Arial"/>
        <family val="2"/>
      </rPr>
      <t xml:space="preserve">
- Details of Revenue, Interest &amp; Investment, Operating Expenses &amp; Other
</t>
    </r>
  </si>
  <si>
    <t xml:space="preserve">More Information
</t>
  </si>
  <si>
    <t xml:space="preserve">Refer to Manual pages 38-50.
</t>
  </si>
  <si>
    <t>TABS</t>
  </si>
  <si>
    <r>
      <rPr>
        <b/>
        <sz val="11"/>
        <color theme="1"/>
        <rFont val="Arial"/>
        <family val="2"/>
      </rPr>
      <t>ABS2</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</si>
  <si>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</si>
  <si>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ABS3</t>
    </r>
    <r>
      <rPr>
        <sz val="11"/>
        <color theme="1"/>
        <rFont val="Arial"/>
        <family val="2"/>
      </rPr>
      <t xml:space="preserve"> 
- Questionnaire tab showing data requested.
</t>
    </r>
  </si>
  <si>
    <r>
      <rPr>
        <b/>
        <sz val="11"/>
        <color theme="1"/>
        <rFont val="Arial"/>
        <family val="2"/>
      </rPr>
      <t>Sources &amp; Applications</t>
    </r>
    <r>
      <rPr>
        <sz val="11"/>
        <color theme="1"/>
        <rFont val="Arial"/>
        <family val="2"/>
      </rPr>
      <t xml:space="preserve">
- Council data in responses to sources &amp; applications of finance &amp; interest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</si>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</sst>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9"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sz val="12"/>
      <color rgb="FFFF0000"/>
      <name val="Arial"/>
      <family val="2"/>
    </font>
    <font>
      <b/>
      <sz val="12"/>
      <color rgb="FFFF0000"/>
      <name val="Arial"/>
      <family val="2"/>
    </font>
    <font>
      <sz val="10"/>
      <color theme="1"/>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FFF00"/>
        <bgColor indexed="64"/>
      </patternFill>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22"/>
      </top>
      <bottom style="thin">
        <color indexed="64"/>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5" borderId="0" applyBorder="0"/>
    <xf numFmtId="41" fontId="2" fillId="9" borderId="0" applyBorder="0"/>
    <xf numFmtId="0" fontId="2" fillId="9" borderId="0" applyFill="0" applyBorder="0">
      <alignment horizontal="left"/>
    </xf>
    <xf numFmtId="166" fontId="2" fillId="10" borderId="0"/>
    <xf numFmtId="0" fontId="7" fillId="0" borderId="0"/>
  </cellStyleXfs>
  <cellXfs count="163">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0" fontId="6" fillId="0" borderId="0" xfId="0" applyFont="1"/>
    <xf numFmtId="164" fontId="7" fillId="0" borderId="11" xfId="0" applyNumberFormat="1" applyFont="1" applyBorder="1" applyAlignment="1">
      <alignment vertical="top"/>
    </xf>
    <xf numFmtId="164" fontId="7" fillId="0" borderId="12" xfId="0" applyNumberFormat="1" applyFont="1" applyBorder="1" applyAlignment="1">
      <alignment vertical="top"/>
    </xf>
    <xf numFmtId="164" fontId="7" fillId="0" borderId="14" xfId="0" applyNumberFormat="1" applyFont="1" applyBorder="1" applyAlignment="1">
      <alignment vertical="top"/>
    </xf>
    <xf numFmtId="164" fontId="7" fillId="0" borderId="15" xfId="0" applyNumberFormat="1" applyFont="1" applyBorder="1" applyAlignment="1">
      <alignment vertical="top"/>
    </xf>
    <xf numFmtId="0" fontId="6" fillId="0" borderId="0" xfId="0" applyFont="1" applyAlignment="1">
      <alignment horizontal="left"/>
    </xf>
    <xf numFmtId="164" fontId="7" fillId="0" borderId="13" xfId="0" applyNumberFormat="1" applyFont="1" applyBorder="1" applyAlignment="1">
      <alignment vertical="top"/>
    </xf>
    <xf numFmtId="164" fontId="7" fillId="0" borderId="16" xfId="0" applyNumberFormat="1" applyFont="1" applyBorder="1" applyAlignment="1">
      <alignment vertical="top"/>
    </xf>
    <xf numFmtId="0" fontId="9" fillId="0" borderId="0" xfId="0" applyFont="1"/>
    <xf numFmtId="0" fontId="10" fillId="0" borderId="0" xfId="0" applyFont="1"/>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23" xfId="0" applyFont="1" applyBorder="1"/>
    <xf numFmtId="0" fontId="11" fillId="0" borderId="23" xfId="0" applyFont="1" applyBorder="1" applyAlignment="1">
      <alignment horizontal="center"/>
    </xf>
    <xf numFmtId="0" fontId="12" fillId="2" borderId="0" xfId="0" applyFont="1" applyFill="1" applyAlignment="1">
      <alignment horizontal="left"/>
    </xf>
    <xf numFmtId="0" fontId="12" fillId="0" borderId="0" xfId="0" applyFont="1" applyAlignment="1">
      <alignment horizontal="left"/>
    </xf>
    <xf numFmtId="0" fontId="12" fillId="2" borderId="0" xfId="0" applyFont="1" applyFill="1" applyAlignment="1">
      <alignment horizontal="center"/>
    </xf>
    <xf numFmtId="0" fontId="13" fillId="2" borderId="0" xfId="0" applyFont="1" applyFill="1" applyAlignment="1">
      <alignment horizontal="left"/>
    </xf>
    <xf numFmtId="0" fontId="12" fillId="2" borderId="0" xfId="0" applyFont="1" applyFill="1" applyAlignment="1">
      <alignment horizontal="center" wrapText="1"/>
    </xf>
    <xf numFmtId="0" fontId="12" fillId="0" borderId="0" xfId="0" applyFont="1" applyAlignment="1">
      <alignment horizontal="center"/>
    </xf>
    <xf numFmtId="0" fontId="12" fillId="0" borderId="0" xfId="0" applyFont="1"/>
    <xf numFmtId="0" fontId="14" fillId="0" borderId="0" xfId="0" applyFont="1"/>
    <xf numFmtId="0" fontId="15" fillId="2" borderId="0" xfId="0" applyFont="1" applyFill="1" applyAlignment="1">
      <alignment horizontal="left"/>
    </xf>
    <xf numFmtId="0" fontId="15" fillId="2" borderId="0" xfId="0" applyFont="1" applyFill="1" applyAlignment="1">
      <alignment horizontal="center" wrapText="1"/>
    </xf>
    <xf numFmtId="0" fontId="15" fillId="0" borderId="0" xfId="0" applyFont="1" applyAlignment="1">
      <alignment horizontal="center"/>
    </xf>
    <xf numFmtId="0" fontId="12" fillId="0" borderId="0" xfId="0" applyFont="1" applyAlignment="1">
      <alignment horizontal="right"/>
    </xf>
    <xf numFmtId="0" fontId="15" fillId="2" borderId="0" xfId="0" applyFont="1" applyFill="1"/>
    <xf numFmtId="0" fontId="14" fillId="2" borderId="0" xfId="0" applyFont="1" applyFill="1" applyAlignment="1">
      <alignment horizontal="center"/>
    </xf>
    <xf numFmtId="0" fontId="17" fillId="0" borderId="0" xfId="0" applyFont="1"/>
    <xf numFmtId="0" fontId="10" fillId="0" borderId="0" xfId="0" applyFont="1" applyAlignment="1">
      <alignment vertical="top" wrapText="1"/>
    </xf>
    <xf numFmtId="0" fontId="13" fillId="0" borderId="23" xfId="0" applyFont="1" applyBorder="1"/>
    <xf numFmtId="0" fontId="13" fillId="0" borderId="23" xfId="0" applyFont="1" applyBorder="1" applyAlignment="1">
      <alignment vertical="top" wrapText="1"/>
    </xf>
    <xf numFmtId="0" fontId="13" fillId="0" borderId="23" xfId="0" applyFont="1" applyBorder="1" applyAlignment="1">
      <alignment horizontal="center"/>
    </xf>
    <xf numFmtId="0" fontId="14" fillId="0" borderId="0" xfId="0" applyFont="1" applyAlignment="1">
      <alignment horizont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xf>
    <xf numFmtId="0" fontId="18" fillId="0" borderId="0" xfId="0" applyFont="1"/>
    <xf numFmtId="0" fontId="19" fillId="0" borderId="0" xfId="0" applyFont="1"/>
    <xf numFmtId="164" fontId="4" fillId="6" borderId="18" xfId="0" applyNumberFormat="1" applyFont="1" applyFill="1" applyBorder="1" applyAlignment="1">
      <alignment horizontal="right"/>
    </xf>
    <xf numFmtId="164" fontId="4" fillId="6" borderId="19"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alignment horizontal="left"/>
    </xf>
    <xf numFmtId="0" fontId="8" fillId="6" borderId="2" xfId="0" applyFont="1" applyFill="1" applyBorder="1"/>
    <xf numFmtId="0" fontId="4" fillId="6" borderId="3" xfId="0" applyFont="1" applyFill="1" applyBorder="1"/>
    <xf numFmtId="164" fontId="4" fillId="6" borderId="6" xfId="0" applyNumberFormat="1" applyFont="1" applyFill="1" applyBorder="1" applyAlignment="1">
      <alignment horizontal="left" vertical="center"/>
    </xf>
    <xf numFmtId="164" fontId="4" fillId="6" borderId="7" xfId="0" applyNumberFormat="1" applyFont="1" applyFill="1" applyBorder="1" applyAlignment="1">
      <alignment horizontal="left" vertical="center"/>
    </xf>
    <xf numFmtId="164" fontId="4" fillId="6" borderId="2" xfId="0" applyNumberFormat="1" applyFont="1" applyFill="1" applyBorder="1" applyAlignment="1">
      <alignment horizontal="left" vertical="center"/>
    </xf>
    <xf numFmtId="164" fontId="20" fillId="6" borderId="6" xfId="0" quotePrefix="1" applyNumberFormat="1" applyFont="1" applyFill="1" applyBorder="1" applyAlignment="1">
      <alignment horizontal="center" vertical="center" wrapText="1"/>
    </xf>
    <xf numFmtId="164" fontId="8" fillId="6" borderId="7"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164" fontId="20" fillId="6" borderId="7" xfId="0" applyNumberFormat="1" applyFont="1" applyFill="1" applyBorder="1" applyAlignment="1">
      <alignment horizontal="center" vertical="center" wrapText="1"/>
    </xf>
    <xf numFmtId="164" fontId="20" fillId="6" borderId="8" xfId="0" applyNumberFormat="1" applyFont="1" applyFill="1" applyBorder="1" applyAlignment="1">
      <alignment horizontal="center" vertical="center" wrapText="1"/>
    </xf>
    <xf numFmtId="164" fontId="20" fillId="6" borderId="9" xfId="0" applyNumberFormat="1" applyFont="1" applyFill="1" applyBorder="1" applyAlignment="1">
      <alignment horizontal="center" vertical="center" wrapText="1"/>
    </xf>
    <xf numFmtId="164" fontId="8" fillId="6" borderId="10"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20" fillId="6" borderId="10" xfId="0" applyNumberFormat="1" applyFont="1" applyFill="1" applyBorder="1" applyAlignment="1">
      <alignment horizontal="center" vertical="center" wrapText="1"/>
    </xf>
    <xf numFmtId="164" fontId="2" fillId="7" borderId="17" xfId="0" applyNumberFormat="1" applyFont="1" applyFill="1" applyBorder="1"/>
    <xf numFmtId="164" fontId="2" fillId="7" borderId="18" xfId="0" applyNumberFormat="1" applyFont="1" applyFill="1" applyBorder="1"/>
    <xf numFmtId="164" fontId="2" fillId="7" borderId="19" xfId="0" applyNumberFormat="1" applyFont="1" applyFill="1" applyBorder="1"/>
    <xf numFmtId="164" fontId="1" fillId="8" borderId="13" xfId="0" applyNumberFormat="1" applyFont="1" applyFill="1" applyBorder="1" applyAlignment="1">
      <alignment vertical="top"/>
    </xf>
    <xf numFmtId="164" fontId="1" fillId="8" borderId="16" xfId="0" applyNumberFormat="1" applyFont="1" applyFill="1" applyBorder="1" applyAlignment="1">
      <alignment vertical="top"/>
    </xf>
    <xf numFmtId="164" fontId="1" fillId="8" borderId="4" xfId="0" applyNumberFormat="1" applyFont="1" applyFill="1" applyBorder="1" applyAlignment="1">
      <alignment vertical="top"/>
    </xf>
    <xf numFmtId="164" fontId="1" fillId="8" borderId="5" xfId="0" applyNumberFormat="1" applyFont="1" applyFill="1" applyBorder="1" applyAlignment="1">
      <alignment vertical="top"/>
    </xf>
    <xf numFmtId="164" fontId="1" fillId="8" borderId="12" xfId="0" applyNumberFormat="1" applyFont="1" applyFill="1" applyBorder="1" applyAlignment="1">
      <alignment vertical="top"/>
    </xf>
    <xf numFmtId="164" fontId="1" fillId="8" borderId="15" xfId="0" applyNumberFormat="1" applyFont="1" applyFill="1" applyBorder="1" applyAlignment="1">
      <alignment vertical="top"/>
    </xf>
    <xf numFmtId="3" fontId="10" fillId="0" borderId="0" xfId="0" applyNumberFormat="1" applyFont="1" applyAlignment="1">
      <alignment vertical="center" wrapText="1"/>
    </xf>
    <xf numFmtId="0" fontId="11" fillId="0" borderId="0" xfId="0" applyFont="1" applyAlignment="1">
      <alignment horizontal="right" vertical="center" wrapText="1"/>
    </xf>
    <xf numFmtId="3" fontId="11" fillId="0" borderId="0" xfId="0" applyNumberFormat="1" applyFont="1" applyAlignment="1">
      <alignment horizontal="right" vertical="center" wrapText="1"/>
    </xf>
    <xf numFmtId="3" fontId="11" fillId="0" borderId="23" xfId="0" applyNumberFormat="1" applyFont="1" applyBorder="1" applyAlignment="1">
      <alignment vertical="center" wrapText="1"/>
    </xf>
    <xf numFmtId="3" fontId="12" fillId="2" borderId="0" xfId="0" quotePrefix="1" applyNumberFormat="1" applyFont="1" applyFill="1" applyAlignment="1">
      <alignment horizontal="center" vertical="center" wrapText="1"/>
    </xf>
    <xf numFmtId="3" fontId="14" fillId="0" borderId="0" xfId="0" applyNumberFormat="1" applyFont="1" applyAlignment="1">
      <alignment vertical="center" wrapText="1"/>
    </xf>
    <xf numFmtId="164" fontId="14" fillId="0" borderId="0" xfId="0" applyNumberFormat="1" applyFont="1" applyAlignment="1">
      <alignment vertical="center" wrapText="1"/>
    </xf>
    <xf numFmtId="164" fontId="15" fillId="2" borderId="0" xfId="0" applyNumberFormat="1" applyFont="1" applyFill="1" applyAlignment="1">
      <alignment horizontal="center" vertical="center" wrapText="1"/>
    </xf>
    <xf numFmtId="164" fontId="14" fillId="3" borderId="24" xfId="0" applyNumberFormat="1" applyFont="1" applyFill="1" applyBorder="1" applyAlignment="1">
      <alignment vertical="center" wrapText="1"/>
    </xf>
    <xf numFmtId="164" fontId="12" fillId="4" borderId="24" xfId="0" applyNumberFormat="1" applyFont="1" applyFill="1" applyBorder="1" applyAlignment="1">
      <alignment vertical="center" wrapText="1"/>
    </xf>
    <xf numFmtId="164" fontId="14" fillId="2" borderId="0" xfId="0" applyNumberFormat="1" applyFont="1" applyFill="1" applyAlignment="1">
      <alignment vertical="center" wrapText="1"/>
    </xf>
    <xf numFmtId="164" fontId="14" fillId="0" borderId="25" xfId="0" applyNumberFormat="1" applyFont="1" applyBorder="1" applyAlignment="1">
      <alignment vertical="center" wrapText="1"/>
    </xf>
    <xf numFmtId="164" fontId="14" fillId="0" borderId="26" xfId="0" applyNumberFormat="1" applyFont="1" applyBorder="1" applyAlignment="1">
      <alignment vertical="center" wrapText="1"/>
    </xf>
    <xf numFmtId="164" fontId="10" fillId="0" borderId="0" xfId="0" applyNumberFormat="1" applyFont="1" applyAlignment="1">
      <alignment vertical="center" wrapText="1"/>
    </xf>
    <xf numFmtId="164" fontId="13" fillId="0" borderId="23" xfId="0" applyNumberFormat="1" applyFont="1" applyBorder="1" applyAlignment="1">
      <alignment vertical="center" wrapText="1"/>
    </xf>
    <xf numFmtId="3" fontId="12" fillId="2" borderId="0" xfId="0" applyNumberFormat="1" applyFont="1" applyFill="1" applyAlignment="1">
      <alignment horizontal="center" vertical="center" wrapText="1"/>
    </xf>
    <xf numFmtId="0" fontId="14" fillId="0" borderId="0" xfId="0" applyFont="1" applyAlignment="1">
      <alignment vertical="top" wrapText="1"/>
    </xf>
    <xf numFmtId="164" fontId="14" fillId="0" borderId="0" xfId="0" applyNumberFormat="1" applyFont="1" applyAlignment="1">
      <alignment horizontal="center" vertical="center" wrapText="1"/>
    </xf>
    <xf numFmtId="0" fontId="21" fillId="0" borderId="0" xfId="0" applyFont="1" applyAlignment="1">
      <alignment horizontal="center"/>
    </xf>
    <xf numFmtId="0" fontId="22" fillId="11" borderId="0" xfId="0" applyFont="1" applyFill="1" applyAlignment="1">
      <alignment horizontal="center"/>
    </xf>
    <xf numFmtId="0" fontId="14" fillId="0" borderId="0" xfId="0" applyFont="1" applyAlignment="1">
      <alignment horizontal="center" vertical="center"/>
    </xf>
    <xf numFmtId="3" fontId="4" fillId="6" borderId="17" xfId="0" applyNumberFormat="1" applyFont="1" applyFill="1" applyBorder="1" applyAlignment="1">
      <alignment horizontal="right"/>
    </xf>
    <xf numFmtId="164" fontId="1" fillId="0" borderId="0" xfId="0" applyNumberFormat="1" applyFont="1"/>
    <xf numFmtId="164" fontId="2" fillId="0" borderId="0" xfId="0" applyNumberFormat="1" applyFont="1"/>
    <xf numFmtId="164" fontId="6" fillId="0" borderId="0" xfId="0" applyNumberFormat="1" applyFont="1"/>
    <xf numFmtId="0" fontId="4" fillId="6" borderId="20" xfId="0" quotePrefix="1"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6" xfId="0" quotePrefix="1"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7" xfId="0" applyFont="1" applyFill="1" applyBorder="1" applyAlignment="1">
      <alignment horizontal="center" vertical="center" wrapText="1"/>
    </xf>
    <xf numFmtId="0" fontId="20" fillId="6" borderId="2" xfId="0" applyFont="1" applyFill="1" applyBorder="1" applyAlignment="1">
      <alignment horizontal="center" wrapText="1"/>
    </xf>
    <xf numFmtId="164" fontId="20" fillId="6" borderId="0" xfId="0" applyNumberFormat="1" applyFont="1" applyFill="1" applyAlignment="1">
      <alignment horizontal="center" vertical="center" wrapText="1"/>
    </xf>
    <xf numFmtId="0" fontId="9" fillId="0" borderId="0" xfId="0" applyFont="1" applyAlignment="1">
      <alignment horizontal="center" wrapText="1"/>
    </xf>
    <xf numFmtId="0" fontId="8" fillId="6" borderId="3" xfId="0" applyFont="1" applyFill="1" applyBorder="1"/>
    <xf numFmtId="164" fontId="20" fillId="6" borderId="8" xfId="0" quotePrefix="1" applyNumberFormat="1" applyFont="1" applyFill="1" applyBorder="1" applyAlignment="1">
      <alignment horizontal="center" vertical="center" wrapText="1"/>
    </xf>
    <xf numFmtId="164" fontId="20" fillId="6" borderId="9" xfId="0" quotePrefix="1" applyNumberFormat="1" applyFont="1" applyFill="1" applyBorder="1" applyAlignment="1">
      <alignment horizontal="center" vertical="center" wrapText="1"/>
    </xf>
    <xf numFmtId="3" fontId="1" fillId="0" borderId="27" xfId="0" applyNumberFormat="1" applyFont="1" applyBorder="1" applyAlignment="1">
      <alignment vertical="top"/>
    </xf>
    <xf numFmtId="164" fontId="7" fillId="0" borderId="28" xfId="0" applyNumberFormat="1" applyFont="1" applyBorder="1" applyAlignment="1">
      <alignment vertical="top"/>
    </xf>
    <xf numFmtId="164" fontId="7" fillId="0" borderId="29" xfId="0" applyNumberFormat="1" applyFont="1" applyBorder="1" applyAlignment="1">
      <alignment vertical="top"/>
    </xf>
    <xf numFmtId="164" fontId="1" fillId="8" borderId="30" xfId="0" applyNumberFormat="1" applyFont="1" applyFill="1" applyBorder="1" applyAlignment="1">
      <alignment vertical="top"/>
    </xf>
    <xf numFmtId="3" fontId="4" fillId="6" borderId="31" xfId="0" applyNumberFormat="1" applyFont="1" applyFill="1" applyBorder="1" applyAlignment="1">
      <alignment horizontal="right"/>
    </xf>
    <xf numFmtId="164" fontId="4" fillId="6" borderId="17" xfId="0" applyNumberFormat="1" applyFont="1" applyFill="1" applyBorder="1" applyAlignment="1">
      <alignment horizontal="right"/>
    </xf>
    <xf numFmtId="164" fontId="5" fillId="0" borderId="0" xfId="0" applyNumberFormat="1" applyFont="1"/>
    <xf numFmtId="3" fontId="10" fillId="0" borderId="0" xfId="0" applyNumberFormat="1" applyFont="1"/>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3" fontId="11" fillId="0" borderId="23" xfId="0" applyNumberFormat="1" applyFont="1" applyBorder="1"/>
    <xf numFmtId="3" fontId="12" fillId="2" borderId="0" xfId="0" applyNumberFormat="1" applyFont="1" applyFill="1" applyAlignment="1">
      <alignment horizontal="left"/>
    </xf>
    <xf numFmtId="3" fontId="12" fillId="2" borderId="0" xfId="0" applyNumberFormat="1" applyFont="1" applyFill="1" applyAlignment="1">
      <alignment horizontal="center" wrapText="1"/>
    </xf>
    <xf numFmtId="3" fontId="23" fillId="2" borderId="0" xfId="0" quotePrefix="1" applyNumberFormat="1" applyFont="1" applyFill="1" applyAlignment="1">
      <alignment horizontal="center" wrapText="1"/>
    </xf>
    <xf numFmtId="3" fontId="23" fillId="2" borderId="0" xfId="0" applyNumberFormat="1" applyFont="1" applyFill="1" applyAlignment="1">
      <alignment horizontal="center" wrapText="1"/>
    </xf>
    <xf numFmtId="0" fontId="12" fillId="0" borderId="0" xfId="0" applyFont="1" applyAlignment="1">
      <alignment horizontal="center" wrapText="1"/>
    </xf>
    <xf numFmtId="3" fontId="12" fillId="2" borderId="0" xfId="0" quotePrefix="1" applyNumberFormat="1" applyFont="1" applyFill="1" applyAlignment="1">
      <alignment horizontal="center"/>
    </xf>
    <xf numFmtId="3" fontId="14" fillId="0" borderId="0" xfId="0" applyNumberFormat="1" applyFont="1"/>
    <xf numFmtId="0" fontId="14" fillId="0" borderId="0" xfId="0" quotePrefix="1" applyFont="1" applyAlignment="1">
      <alignment horizontal="center"/>
    </xf>
    <xf numFmtId="3" fontId="14" fillId="3" borderId="24" xfId="0" applyNumberFormat="1" applyFont="1" applyFill="1" applyBorder="1"/>
    <xf numFmtId="0" fontId="12" fillId="0" borderId="0" xfId="0" applyFont="1" applyAlignment="1">
      <alignment horizontal="right" vertical="top" wrapText="1"/>
    </xf>
    <xf numFmtId="0" fontId="12" fillId="0" borderId="0" xfId="0" quotePrefix="1" applyFont="1" applyAlignment="1">
      <alignment horizontal="center"/>
    </xf>
    <xf numFmtId="3" fontId="12" fillId="4" borderId="24" xfId="0" applyNumberFormat="1" applyFont="1" applyFill="1" applyBorder="1"/>
    <xf numFmtId="3" fontId="13" fillId="0" borderId="23" xfId="0" applyNumberFormat="1" applyFont="1" applyBorder="1"/>
    <xf numFmtId="0" fontId="12" fillId="0" borderId="0" xfId="0" applyFont="1" applyAlignment="1">
      <alignment wrapText="1"/>
    </xf>
    <xf numFmtId="0" fontId="17" fillId="0" borderId="0" xfId="0" applyFont="1" applyAlignment="1">
      <alignment horizontal="right"/>
    </xf>
    <xf numFmtId="0" fontId="24" fillId="0" borderId="0" xfId="0" applyFont="1"/>
    <xf numFmtId="0" fontId="17" fillId="0" borderId="23" xfId="0" applyFont="1" applyBorder="1"/>
    <xf numFmtId="0" fontId="25" fillId="2" borderId="0" xfId="0" applyFont="1" applyFill="1"/>
    <xf numFmtId="0" fontId="6" fillId="2" borderId="0" xfId="0" applyFont="1" applyFill="1" applyAlignment="1">
      <alignment vertical="top"/>
    </xf>
    <xf numFmtId="3" fontId="26" fillId="2" borderId="0" xfId="0" applyNumberFormat="1" applyFont="1" applyFill="1" applyAlignment="1">
      <alignment vertical="top"/>
    </xf>
    <xf numFmtId="0" fontId="25"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2" borderId="0" xfId="0" applyFont="1" applyFill="1" applyAlignment="1">
      <alignment vertical="top" wrapText="1"/>
    </xf>
    <xf numFmtId="0" fontId="6" fillId="2" borderId="0" xfId="0" applyFont="1" applyFill="1" applyAlignment="1">
      <alignment vertical="top" wrapText="1"/>
    </xf>
    <xf numFmtId="0" fontId="27" fillId="0" borderId="0" xfId="0" applyFont="1"/>
    <xf numFmtId="0" fontId="28" fillId="0" borderId="0" xfId="0" applyFont="1" applyAlignment="1">
      <alignment vertical="top" wrapText="1"/>
    </xf>
    <xf numFmtId="0" fontId="27" fillId="0" borderId="0" xfId="0" applyFont="1" applyAlignment="1">
      <alignment horizontal="left" vertical="top" wrapText="1"/>
    </xf>
    <xf numFmtId="0" fontId="27" fillId="0" borderId="0" xfId="0" applyFont="1" applyAlignment="1">
      <alignment horizontal="left" vertical="distributed" wrapText="1"/>
    </xf>
    <xf numFmtId="0" fontId="28" fillId="2" borderId="0" xfId="0" applyFont="1" applyFill="1"/>
    <xf numFmtId="0" fontId="27" fillId="2" borderId="0" xfId="0" applyFont="1" applyFill="1" applyAlignment="1">
      <alignment vertical="top"/>
    </xf>
    <xf numFmtId="0" fontId="28" fillId="0" borderId="23" xfId="0" applyFont="1" applyBorder="1"/>
    <xf numFmtId="0" fontId="28" fillId="0" borderId="23" xfId="0" applyFont="1" applyBorder="1" applyAlignment="1">
      <alignment vertical="top" wrapText="1"/>
    </xf>
    <xf numFmtId="3" fontId="6" fillId="0" borderId="0" xfId="0" applyNumberFormat="1" applyFont="1"/>
    <xf numFmtId="0" fontId="4" fillId="6" borderId="2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164" fontId="4" fillId="6" borderId="0" xfId="0" applyNumberFormat="1" applyFont="1" applyFill="1" applyAlignment="1">
      <alignment horizontal="left" vertical="center"/>
    </xf>
    <xf numFmtId="164" fontId="8" fillId="6" borderId="0" xfId="0" applyNumberFormat="1" applyFont="1" applyFill="1" applyAlignment="1">
      <alignment horizontal="center" vertical="center" wrapText="1"/>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96356-D3C7-4C81-8E4F-968B56F36288}">
  <sheetPr>
    <tabColor theme="6" tint="0.39997558519241921"/>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5" customWidth="1"/>
    <col min="2" max="2" width="14.7265625" style="5" customWidth="1"/>
    <col min="3" max="3" width="70.7265625" style="5" customWidth="1"/>
    <col min="4" max="16384" width="12.7265625" style="5"/>
  </cols>
  <sheetData>
    <row r="1" spans="2:3" s="14" customFormat="1" ht="15.5" x14ac:dyDescent="0.35">
      <c r="C1" s="138" t="s">
        <v>335</v>
      </c>
    </row>
    <row r="2" spans="2:3" s="14" customFormat="1" ht="15.5" x14ac:dyDescent="0.35">
      <c r="B2" s="139" t="s">
        <v>333</v>
      </c>
      <c r="C2" s="34"/>
    </row>
    <row r="3" spans="2:3" s="14" customFormat="1" ht="18" x14ac:dyDescent="0.4">
      <c r="B3" s="16" t="s">
        <v>378</v>
      </c>
      <c r="C3" s="34"/>
    </row>
    <row r="4" spans="2:3" s="14" customFormat="1" ht="15.5" x14ac:dyDescent="0.35">
      <c r="B4" s="139" t="s">
        <v>399</v>
      </c>
      <c r="C4" s="34"/>
    </row>
    <row r="5" spans="2:3" s="14" customFormat="1" ht="16" thickBot="1" x14ac:dyDescent="0.4">
      <c r="B5" s="140"/>
      <c r="C5" s="140"/>
    </row>
    <row r="7" spans="2:3" x14ac:dyDescent="0.3">
      <c r="B7" s="141"/>
      <c r="C7" s="142"/>
    </row>
    <row r="8" spans="2:3" ht="25" x14ac:dyDescent="0.3">
      <c r="B8" s="141" t="s">
        <v>379</v>
      </c>
      <c r="C8" s="143" t="s">
        <v>380</v>
      </c>
    </row>
    <row r="9" spans="2:3" x14ac:dyDescent="0.3">
      <c r="B9" s="141"/>
      <c r="C9" s="142"/>
    </row>
    <row r="10" spans="2:3" x14ac:dyDescent="0.3">
      <c r="B10" s="144"/>
      <c r="C10" s="145"/>
    </row>
    <row r="11" spans="2:3" x14ac:dyDescent="0.3">
      <c r="B11" s="144"/>
      <c r="C11" s="145"/>
    </row>
    <row r="12" spans="2:3" ht="28" x14ac:dyDescent="0.3">
      <c r="B12" s="144" t="s">
        <v>381</v>
      </c>
      <c r="C12" s="146" t="s">
        <v>382</v>
      </c>
    </row>
    <row r="13" spans="2:3" ht="42" x14ac:dyDescent="0.3">
      <c r="B13" s="144"/>
      <c r="C13" s="145" t="s">
        <v>383</v>
      </c>
    </row>
    <row r="14" spans="2:3" ht="42" x14ac:dyDescent="0.3">
      <c r="B14" s="144"/>
      <c r="C14" s="145" t="s">
        <v>384</v>
      </c>
    </row>
    <row r="15" spans="2:3" ht="56" x14ac:dyDescent="0.3">
      <c r="B15" s="144"/>
      <c r="C15" s="145" t="s">
        <v>385</v>
      </c>
    </row>
    <row r="16" spans="2:3" ht="28" x14ac:dyDescent="0.3">
      <c r="B16" s="144"/>
      <c r="C16" s="145" t="s">
        <v>386</v>
      </c>
    </row>
    <row r="17" spans="2:3" ht="42" x14ac:dyDescent="0.3">
      <c r="B17" s="144"/>
      <c r="C17" s="145" t="s">
        <v>387</v>
      </c>
    </row>
    <row r="18" spans="2:3" ht="42" x14ac:dyDescent="0.3">
      <c r="B18" s="144" t="s">
        <v>388</v>
      </c>
      <c r="C18" s="145" t="s">
        <v>389</v>
      </c>
    </row>
    <row r="19" spans="2:3" ht="42" x14ac:dyDescent="0.3">
      <c r="B19" s="144" t="s">
        <v>390</v>
      </c>
      <c r="C19" s="147" t="s">
        <v>391</v>
      </c>
    </row>
    <row r="20" spans="2:3" ht="42" x14ac:dyDescent="0.3">
      <c r="B20" s="144"/>
      <c r="C20" s="148" t="s">
        <v>392</v>
      </c>
    </row>
    <row r="21" spans="2:3" ht="42" x14ac:dyDescent="0.3">
      <c r="B21" s="144"/>
      <c r="C21" s="147" t="s">
        <v>393</v>
      </c>
    </row>
    <row r="22" spans="2:3" ht="42" x14ac:dyDescent="0.3">
      <c r="B22" s="144"/>
      <c r="C22" s="148" t="s">
        <v>394</v>
      </c>
    </row>
    <row r="23" spans="2:3" s="14" customFormat="1" ht="16" thickBot="1" x14ac:dyDescent="0.4">
      <c r="B23" s="140"/>
      <c r="C23" s="140"/>
    </row>
    <row r="24" spans="2:3" s="149" customFormat="1" ht="11.5" x14ac:dyDescent="0.25"/>
    <row r="25" spans="2:3" s="149" customFormat="1" ht="11.5" x14ac:dyDescent="0.25"/>
    <row r="26" spans="2:3" s="149" customFormat="1" ht="34.5" x14ac:dyDescent="0.25">
      <c r="B26" s="150" t="s">
        <v>395</v>
      </c>
      <c r="C26" s="151" t="s">
        <v>396</v>
      </c>
    </row>
    <row r="27" spans="2:3" s="149" customFormat="1" ht="126.5" x14ac:dyDescent="0.25">
      <c r="B27" s="150" t="s">
        <v>397</v>
      </c>
      <c r="C27" s="152" t="s">
        <v>398</v>
      </c>
    </row>
    <row r="28" spans="2:3" s="149" customFormat="1" ht="11.5" x14ac:dyDescent="0.25">
      <c r="B28" s="153"/>
      <c r="C28" s="154"/>
    </row>
    <row r="29" spans="2:3" s="149" customFormat="1" ht="12" thickBot="1" x14ac:dyDescent="0.3">
      <c r="B29" s="155"/>
      <c r="C29" s="156"/>
    </row>
    <row r="194" spans="1:9" s="157" customFormat="1" ht="15.5" x14ac:dyDescent="0.35">
      <c r="A194" s="5"/>
      <c r="B194" s="5"/>
      <c r="C194" s="137"/>
      <c r="D194" s="5"/>
      <c r="E194" s="5"/>
      <c r="F194" s="5"/>
      <c r="G194" s="5"/>
      <c r="H194" s="5"/>
      <c r="I194" s="5"/>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&amp;C&amp;"Calibri"&amp;12&amp;K000000OFFICIAL&amp;1#</oddHeader>
    <oddFooter>&amp;C&amp;1#&amp;"Calibri"&amp;12&amp;K000000OFFICIAL</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DD52-A3EE-4CDE-8F54-0B2EB860249E}">
  <sheetPr>
    <tabColor theme="8" tint="0.59999389629810485"/>
  </sheetPr>
  <dimension ref="A1:ER91"/>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328125" defaultRowHeight="14" x14ac:dyDescent="0.3"/>
  <cols>
    <col min="1" max="1" width="24.6328125" style="5" customWidth="1"/>
    <col min="2" max="145" width="14.6328125" style="99" customWidth="1"/>
    <col min="146" max="148" width="14.6328125" style="5" customWidth="1"/>
    <col min="149" max="16384" width="12.6328125" style="5"/>
  </cols>
  <sheetData>
    <row r="1" spans="1:148" x14ac:dyDescent="0.3">
      <c r="A1" s="1" t="s">
        <v>333</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row>
    <row r="2" spans="1:148" ht="15.5" x14ac:dyDescent="0.35">
      <c r="A2" s="2" t="s">
        <v>323</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row>
    <row r="3" spans="1:148" ht="15.5" x14ac:dyDescent="0.35">
      <c r="A3" s="43" t="s">
        <v>335</v>
      </c>
      <c r="AV3" s="98"/>
      <c r="EH3" s="98"/>
      <c r="EK3" s="98"/>
      <c r="EP3" s="99"/>
      <c r="EQ3" s="99"/>
      <c r="ER3" s="99"/>
    </row>
    <row r="4" spans="1:148" ht="15.5" x14ac:dyDescent="0.35">
      <c r="A4" s="47"/>
      <c r="B4" s="66" t="s">
        <v>114</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6" t="s">
        <v>115</v>
      </c>
      <c r="AI4" s="67"/>
      <c r="AJ4" s="67"/>
      <c r="AK4" s="67"/>
      <c r="AL4" s="67"/>
      <c r="AM4" s="67"/>
      <c r="AN4" s="67"/>
      <c r="AO4" s="67"/>
      <c r="AP4" s="67"/>
      <c r="AQ4" s="67"/>
      <c r="AR4" s="67"/>
      <c r="AS4" s="67"/>
      <c r="AT4" s="67"/>
      <c r="AU4" s="67"/>
      <c r="AV4" s="67"/>
      <c r="AW4" s="67"/>
      <c r="AX4" s="67"/>
      <c r="AY4" s="67"/>
      <c r="AZ4" s="67"/>
      <c r="BA4" s="67"/>
      <c r="BB4" s="67"/>
      <c r="BC4" s="67"/>
      <c r="BD4" s="67"/>
      <c r="BE4" s="68"/>
      <c r="BF4" s="66" t="s">
        <v>141</v>
      </c>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8"/>
      <c r="CW4" s="66" t="s">
        <v>188</v>
      </c>
      <c r="CX4" s="67"/>
      <c r="CY4" s="67"/>
      <c r="CZ4" s="67"/>
      <c r="DA4" s="68"/>
      <c r="DB4" s="67" t="s">
        <v>194</v>
      </c>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row>
    <row r="5" spans="1:148" x14ac:dyDescent="0.3">
      <c r="A5" s="48"/>
      <c r="B5" s="158">
        <v>31101</v>
      </c>
      <c r="C5" s="101">
        <v>31102</v>
      </c>
      <c r="D5" s="101">
        <v>31103</v>
      </c>
      <c r="E5" s="101">
        <v>31105</v>
      </c>
      <c r="F5" s="102">
        <v>31106</v>
      </c>
      <c r="G5" s="158">
        <v>31112</v>
      </c>
      <c r="H5" s="101">
        <v>31115</v>
      </c>
      <c r="I5" s="102">
        <v>31116</v>
      </c>
      <c r="J5" s="158">
        <v>31121</v>
      </c>
      <c r="K5" s="101">
        <v>31122</v>
      </c>
      <c r="L5" s="101">
        <v>31123</v>
      </c>
      <c r="M5" s="101">
        <v>31125</v>
      </c>
      <c r="N5" s="101">
        <v>31127</v>
      </c>
      <c r="O5" s="102">
        <v>31129</v>
      </c>
      <c r="P5" s="159">
        <v>31199</v>
      </c>
      <c r="Q5" s="158">
        <v>32220</v>
      </c>
      <c r="R5" s="101">
        <v>32221</v>
      </c>
      <c r="S5" s="101">
        <v>32222</v>
      </c>
      <c r="T5" s="101">
        <v>32223</v>
      </c>
      <c r="U5" s="101">
        <v>32225</v>
      </c>
      <c r="V5" s="101">
        <v>32230</v>
      </c>
      <c r="W5" s="101">
        <v>32231</v>
      </c>
      <c r="X5" s="101">
        <v>32232</v>
      </c>
      <c r="Y5" s="101">
        <v>32233</v>
      </c>
      <c r="Z5" s="101">
        <v>32234</v>
      </c>
      <c r="AA5" s="101">
        <v>32235</v>
      </c>
      <c r="AB5" s="102">
        <v>32240</v>
      </c>
      <c r="AC5" s="158">
        <v>32100</v>
      </c>
      <c r="AD5" s="101">
        <v>32105</v>
      </c>
      <c r="AE5" s="101">
        <v>32115</v>
      </c>
      <c r="AF5" s="102">
        <v>32106</v>
      </c>
      <c r="AG5" s="159">
        <v>32300</v>
      </c>
      <c r="AH5" s="104">
        <v>31000</v>
      </c>
      <c r="AI5" s="104">
        <v>31005</v>
      </c>
      <c r="AJ5" s="104">
        <v>31008</v>
      </c>
      <c r="AK5" s="104">
        <v>31009</v>
      </c>
      <c r="AL5" s="104">
        <v>31010</v>
      </c>
      <c r="AM5" s="104">
        <v>31011</v>
      </c>
      <c r="AN5" s="104">
        <v>31012</v>
      </c>
      <c r="AO5" s="102">
        <v>31015</v>
      </c>
      <c r="AP5" s="159">
        <v>32701</v>
      </c>
      <c r="AQ5" s="104">
        <v>32000</v>
      </c>
      <c r="AR5" s="104">
        <v>32011</v>
      </c>
      <c r="AS5" s="104">
        <v>32014</v>
      </c>
      <c r="AT5" s="104">
        <v>32016</v>
      </c>
      <c r="AU5" s="104">
        <v>32017</v>
      </c>
      <c r="AV5" s="104">
        <v>32018</v>
      </c>
      <c r="AW5" s="104">
        <v>32019</v>
      </c>
      <c r="AX5" s="101">
        <v>32020</v>
      </c>
      <c r="AY5" s="104">
        <v>32025</v>
      </c>
      <c r="AZ5" s="102">
        <v>32099</v>
      </c>
      <c r="BA5" s="159">
        <v>32800</v>
      </c>
      <c r="BB5" s="104">
        <v>32500</v>
      </c>
      <c r="BC5" s="104">
        <v>32550</v>
      </c>
      <c r="BD5" s="102">
        <v>32600</v>
      </c>
      <c r="BE5" s="159">
        <v>32900</v>
      </c>
      <c r="BF5" s="104">
        <v>33000</v>
      </c>
      <c r="BG5" s="104">
        <v>33010</v>
      </c>
      <c r="BH5" s="104">
        <v>33020</v>
      </c>
      <c r="BI5" s="104">
        <v>33030</v>
      </c>
      <c r="BJ5" s="104">
        <v>33060</v>
      </c>
      <c r="BK5" s="104">
        <v>33070</v>
      </c>
      <c r="BL5" s="104">
        <v>33075</v>
      </c>
      <c r="BM5" s="104">
        <v>33100</v>
      </c>
      <c r="BN5" s="102">
        <v>33125</v>
      </c>
      <c r="BO5" s="104">
        <v>33280</v>
      </c>
      <c r="BP5" s="104">
        <v>33281</v>
      </c>
      <c r="BQ5" s="104">
        <v>33150</v>
      </c>
      <c r="BR5" s="104">
        <v>33175</v>
      </c>
      <c r="BS5" s="104">
        <v>33200</v>
      </c>
      <c r="BT5" s="104">
        <v>33215</v>
      </c>
      <c r="BU5" s="104">
        <v>33220</v>
      </c>
      <c r="BV5" s="104">
        <v>33230</v>
      </c>
      <c r="BW5" s="104">
        <v>33250</v>
      </c>
      <c r="BX5" s="104">
        <v>33282</v>
      </c>
      <c r="BY5" s="104">
        <v>33290</v>
      </c>
      <c r="BZ5" s="104">
        <v>33275</v>
      </c>
      <c r="CA5" s="102">
        <v>33300</v>
      </c>
      <c r="CB5" s="159">
        <v>33325</v>
      </c>
      <c r="CC5" s="104">
        <v>33350</v>
      </c>
      <c r="CD5" s="104">
        <v>33376</v>
      </c>
      <c r="CE5" s="104">
        <v>33378</v>
      </c>
      <c r="CF5" s="104">
        <v>33382</v>
      </c>
      <c r="CG5" s="104">
        <v>33384</v>
      </c>
      <c r="CH5" s="104">
        <v>33425</v>
      </c>
      <c r="CI5" s="104">
        <v>33385</v>
      </c>
      <c r="CJ5" s="104">
        <v>33400</v>
      </c>
      <c r="CK5" s="102">
        <v>33450</v>
      </c>
      <c r="CL5" s="104">
        <v>33490</v>
      </c>
      <c r="CM5" s="104">
        <v>33495</v>
      </c>
      <c r="CN5" s="104">
        <v>33505</v>
      </c>
      <c r="CO5" s="104">
        <v>33508</v>
      </c>
      <c r="CP5" s="104">
        <v>33530</v>
      </c>
      <c r="CQ5" s="104">
        <v>33535</v>
      </c>
      <c r="CR5" s="104">
        <v>33510</v>
      </c>
      <c r="CS5" s="102">
        <v>33550</v>
      </c>
      <c r="CT5" s="159">
        <v>33575</v>
      </c>
      <c r="CU5" s="158">
        <v>33600</v>
      </c>
      <c r="CV5" s="102">
        <v>33625</v>
      </c>
      <c r="CW5" s="160">
        <v>33552</v>
      </c>
      <c r="CX5" s="104">
        <v>33554</v>
      </c>
      <c r="CY5" s="104">
        <v>33556</v>
      </c>
      <c r="CZ5" s="104">
        <v>33558</v>
      </c>
      <c r="DA5" s="105">
        <v>33560</v>
      </c>
      <c r="DB5" s="158">
        <v>35110</v>
      </c>
      <c r="DC5" s="101">
        <v>35120</v>
      </c>
      <c r="DD5" s="101">
        <v>35130</v>
      </c>
      <c r="DE5" s="101">
        <v>35140</v>
      </c>
      <c r="DF5" s="101">
        <v>35150</v>
      </c>
      <c r="DG5" s="101">
        <v>35160</v>
      </c>
      <c r="DH5" s="101">
        <v>35170</v>
      </c>
      <c r="DI5" s="102">
        <v>35180</v>
      </c>
      <c r="DJ5" s="158">
        <v>35210</v>
      </c>
      <c r="DK5" s="101">
        <v>35220</v>
      </c>
      <c r="DL5" s="101">
        <v>35230</v>
      </c>
      <c r="DM5" s="101">
        <v>35240</v>
      </c>
      <c r="DN5" s="101">
        <v>35250</v>
      </c>
      <c r="DO5" s="101">
        <v>35260</v>
      </c>
      <c r="DP5" s="101">
        <v>35270</v>
      </c>
      <c r="DQ5" s="102">
        <v>35280</v>
      </c>
      <c r="DR5" s="158">
        <v>35510</v>
      </c>
      <c r="DS5" s="101">
        <v>35520</v>
      </c>
      <c r="DT5" s="101">
        <v>35530</v>
      </c>
      <c r="DU5" s="101">
        <v>35540</v>
      </c>
      <c r="DV5" s="101">
        <v>35545</v>
      </c>
      <c r="DW5" s="101">
        <v>35550</v>
      </c>
      <c r="DX5" s="101">
        <v>35560</v>
      </c>
      <c r="DY5" s="101">
        <v>35570</v>
      </c>
      <c r="DZ5" s="102">
        <v>35580</v>
      </c>
      <c r="EA5" s="104">
        <v>35600</v>
      </c>
      <c r="EB5" s="104">
        <v>35610</v>
      </c>
      <c r="EC5" s="104">
        <v>35620</v>
      </c>
      <c r="ED5" s="102">
        <v>35630</v>
      </c>
      <c r="EE5" s="104">
        <v>35640</v>
      </c>
      <c r="EF5" s="104">
        <v>35650</v>
      </c>
      <c r="EG5" s="104">
        <v>35660</v>
      </c>
      <c r="EH5" s="104">
        <v>35670</v>
      </c>
      <c r="EI5" s="104">
        <v>35671</v>
      </c>
      <c r="EJ5" s="104">
        <v>35680</v>
      </c>
      <c r="EK5" s="104">
        <v>35690</v>
      </c>
      <c r="EL5" s="104">
        <v>35691</v>
      </c>
      <c r="EM5" s="104">
        <v>35695</v>
      </c>
      <c r="EN5" s="102">
        <v>35700</v>
      </c>
      <c r="EO5" s="104">
        <v>35810</v>
      </c>
      <c r="EP5" s="104">
        <v>35820</v>
      </c>
      <c r="EQ5" s="102">
        <v>35830</v>
      </c>
      <c r="ER5" s="102">
        <v>35899</v>
      </c>
    </row>
    <row r="6" spans="1:148" s="10" customFormat="1" x14ac:dyDescent="0.3">
      <c r="A6" s="49"/>
      <c r="B6" s="52" t="s">
        <v>142</v>
      </c>
      <c r="C6" s="161"/>
      <c r="D6" s="161"/>
      <c r="E6" s="161"/>
      <c r="F6" s="53"/>
      <c r="G6" s="52" t="s">
        <v>86</v>
      </c>
      <c r="H6" s="161"/>
      <c r="I6" s="53"/>
      <c r="J6" s="52" t="s">
        <v>90</v>
      </c>
      <c r="K6" s="161"/>
      <c r="L6" s="161"/>
      <c r="M6" s="161"/>
      <c r="N6" s="161"/>
      <c r="O6" s="53"/>
      <c r="P6" s="54"/>
      <c r="Q6" s="52" t="s">
        <v>96</v>
      </c>
      <c r="R6" s="161"/>
      <c r="S6" s="161"/>
      <c r="T6" s="161"/>
      <c r="U6" s="161"/>
      <c r="V6" s="161"/>
      <c r="W6" s="161"/>
      <c r="X6" s="161"/>
      <c r="Y6" s="161"/>
      <c r="Z6" s="161"/>
      <c r="AA6" s="161"/>
      <c r="AB6" s="53"/>
      <c r="AC6" s="52" t="s">
        <v>109</v>
      </c>
      <c r="AD6" s="161"/>
      <c r="AE6" s="161"/>
      <c r="AF6" s="53"/>
      <c r="AG6" s="54"/>
      <c r="AH6" s="161" t="s">
        <v>116</v>
      </c>
      <c r="AI6" s="161"/>
      <c r="AJ6" s="161"/>
      <c r="AK6" s="161"/>
      <c r="AL6" s="161"/>
      <c r="AM6" s="161"/>
      <c r="AN6" s="161"/>
      <c r="AO6" s="53"/>
      <c r="AP6" s="54"/>
      <c r="AQ6" s="161" t="s">
        <v>126</v>
      </c>
      <c r="AR6" s="161"/>
      <c r="AS6" s="161"/>
      <c r="AT6" s="161"/>
      <c r="AU6" s="161"/>
      <c r="AV6" s="161"/>
      <c r="AW6" s="161"/>
      <c r="AX6" s="161"/>
      <c r="AY6" s="161"/>
      <c r="AZ6" s="53"/>
      <c r="BA6" s="54"/>
      <c r="BB6" s="161" t="s">
        <v>136</v>
      </c>
      <c r="BC6" s="161"/>
      <c r="BD6" s="53"/>
      <c r="BE6" s="54"/>
      <c r="BF6" s="161" t="s">
        <v>143</v>
      </c>
      <c r="BG6" s="161"/>
      <c r="BH6" s="161"/>
      <c r="BI6" s="161"/>
      <c r="BJ6" s="161"/>
      <c r="BK6" s="161"/>
      <c r="BL6" s="161"/>
      <c r="BM6" s="161"/>
      <c r="BN6" s="53"/>
      <c r="BO6" s="161" t="s">
        <v>153</v>
      </c>
      <c r="BP6" s="161"/>
      <c r="BQ6" s="161"/>
      <c r="BR6" s="161"/>
      <c r="BS6" s="161"/>
      <c r="BT6" s="161"/>
      <c r="BU6" s="161"/>
      <c r="BV6" s="161"/>
      <c r="BW6" s="161"/>
      <c r="BX6" s="161"/>
      <c r="BY6" s="161"/>
      <c r="BZ6" s="161"/>
      <c r="CA6" s="53"/>
      <c r="CB6" s="54"/>
      <c r="CC6" s="161" t="s">
        <v>166</v>
      </c>
      <c r="CD6" s="161"/>
      <c r="CE6" s="161"/>
      <c r="CF6" s="161"/>
      <c r="CG6" s="161"/>
      <c r="CH6" s="161"/>
      <c r="CI6" s="161"/>
      <c r="CJ6" s="161"/>
      <c r="CK6" s="53"/>
      <c r="CL6" s="161" t="s">
        <v>176</v>
      </c>
      <c r="CM6" s="161"/>
      <c r="CN6" s="161"/>
      <c r="CO6" s="161"/>
      <c r="CP6" s="161"/>
      <c r="CQ6" s="161"/>
      <c r="CR6" s="161"/>
      <c r="CS6" s="53"/>
      <c r="CT6" s="54"/>
      <c r="CU6" s="52"/>
      <c r="CV6" s="53"/>
      <c r="CW6" s="52"/>
      <c r="CX6" s="161"/>
      <c r="CY6" s="161"/>
      <c r="CZ6" s="161"/>
      <c r="DA6" s="53"/>
      <c r="DB6" s="52" t="s">
        <v>195</v>
      </c>
      <c r="DC6" s="161"/>
      <c r="DD6" s="161"/>
      <c r="DE6" s="161"/>
      <c r="DF6" s="161"/>
      <c r="DG6" s="161"/>
      <c r="DH6" s="161"/>
      <c r="DI6" s="53"/>
      <c r="DJ6" s="52" t="s">
        <v>204</v>
      </c>
      <c r="DK6" s="161"/>
      <c r="DL6" s="161"/>
      <c r="DM6" s="161"/>
      <c r="DN6" s="161"/>
      <c r="DO6" s="161"/>
      <c r="DP6" s="161"/>
      <c r="DQ6" s="53"/>
      <c r="DR6" s="52" t="s">
        <v>212</v>
      </c>
      <c r="DS6" s="161"/>
      <c r="DT6" s="161"/>
      <c r="DU6" s="161"/>
      <c r="DV6" s="161"/>
      <c r="DW6" s="161"/>
      <c r="DX6" s="161"/>
      <c r="DY6" s="161"/>
      <c r="DZ6" s="53"/>
      <c r="EA6" s="161" t="s">
        <v>221</v>
      </c>
      <c r="EB6" s="161"/>
      <c r="EC6" s="161"/>
      <c r="ED6" s="53"/>
      <c r="EE6" s="161" t="s">
        <v>226</v>
      </c>
      <c r="EF6" s="161"/>
      <c r="EG6" s="161"/>
      <c r="EH6" s="161"/>
      <c r="EI6" s="161"/>
      <c r="EJ6" s="161"/>
      <c r="EK6" s="161"/>
      <c r="EL6" s="161"/>
      <c r="EM6" s="161"/>
      <c r="EN6" s="53"/>
      <c r="EO6" s="161" t="s">
        <v>232</v>
      </c>
      <c r="EP6" s="161"/>
      <c r="EQ6" s="53"/>
      <c r="ER6" s="53" t="s">
        <v>233</v>
      </c>
    </row>
    <row r="7" spans="1:148" s="13" customFormat="1" ht="60" x14ac:dyDescent="0.25">
      <c r="A7" s="50"/>
      <c r="B7" s="55" t="s">
        <v>83</v>
      </c>
      <c r="C7" s="107" t="s">
        <v>84</v>
      </c>
      <c r="D7" s="107" t="s">
        <v>85</v>
      </c>
      <c r="E7" s="107" t="s">
        <v>81</v>
      </c>
      <c r="F7" s="56" t="s">
        <v>82</v>
      </c>
      <c r="G7" s="57" t="s">
        <v>88</v>
      </c>
      <c r="H7" s="107" t="s">
        <v>89</v>
      </c>
      <c r="I7" s="56" t="s">
        <v>87</v>
      </c>
      <c r="J7" s="57" t="s">
        <v>94</v>
      </c>
      <c r="K7" s="107" t="s">
        <v>84</v>
      </c>
      <c r="L7" s="107" t="s">
        <v>95</v>
      </c>
      <c r="M7" s="107" t="s">
        <v>81</v>
      </c>
      <c r="N7" s="107" t="s">
        <v>91</v>
      </c>
      <c r="O7" s="56" t="s">
        <v>92</v>
      </c>
      <c r="P7" s="58" t="s">
        <v>93</v>
      </c>
      <c r="Q7" s="57" t="s">
        <v>97</v>
      </c>
      <c r="R7" s="107" t="s">
        <v>98</v>
      </c>
      <c r="S7" s="107" t="s">
        <v>99</v>
      </c>
      <c r="T7" s="107" t="s">
        <v>100</v>
      </c>
      <c r="U7" s="107" t="s">
        <v>101</v>
      </c>
      <c r="V7" s="107" t="s">
        <v>102</v>
      </c>
      <c r="W7" s="107" t="s">
        <v>105</v>
      </c>
      <c r="X7" s="107" t="s">
        <v>106</v>
      </c>
      <c r="Y7" s="107" t="s">
        <v>107</v>
      </c>
      <c r="Z7" s="107" t="s">
        <v>108</v>
      </c>
      <c r="AA7" s="107" t="s">
        <v>103</v>
      </c>
      <c r="AB7" s="56" t="s">
        <v>104</v>
      </c>
      <c r="AC7" s="57" t="s">
        <v>110</v>
      </c>
      <c r="AD7" s="107" t="s">
        <v>111</v>
      </c>
      <c r="AE7" s="107" t="s">
        <v>313</v>
      </c>
      <c r="AF7" s="56" t="s">
        <v>112</v>
      </c>
      <c r="AG7" s="58" t="s">
        <v>113</v>
      </c>
      <c r="AH7" s="107" t="s">
        <v>117</v>
      </c>
      <c r="AI7" s="107" t="s">
        <v>118</v>
      </c>
      <c r="AJ7" s="107" t="s">
        <v>121</v>
      </c>
      <c r="AK7" s="107" t="s">
        <v>122</v>
      </c>
      <c r="AL7" s="107" t="s">
        <v>123</v>
      </c>
      <c r="AM7" s="107" t="s">
        <v>124</v>
      </c>
      <c r="AN7" s="107" t="s">
        <v>125</v>
      </c>
      <c r="AO7" s="56" t="s">
        <v>119</v>
      </c>
      <c r="AP7" s="58" t="s">
        <v>120</v>
      </c>
      <c r="AQ7" s="107" t="s">
        <v>127</v>
      </c>
      <c r="AR7" s="107" t="s">
        <v>131</v>
      </c>
      <c r="AS7" s="107" t="s">
        <v>132</v>
      </c>
      <c r="AT7" s="107" t="s">
        <v>133</v>
      </c>
      <c r="AU7" s="107" t="s">
        <v>134</v>
      </c>
      <c r="AV7" s="107" t="s">
        <v>330</v>
      </c>
      <c r="AW7" s="107" t="s">
        <v>135</v>
      </c>
      <c r="AX7" s="162" t="s">
        <v>128</v>
      </c>
      <c r="AY7" s="107" t="s">
        <v>80</v>
      </c>
      <c r="AZ7" s="56" t="s">
        <v>129</v>
      </c>
      <c r="BA7" s="58" t="s">
        <v>130</v>
      </c>
      <c r="BB7" s="107" t="s">
        <v>137</v>
      </c>
      <c r="BC7" s="107" t="s">
        <v>138</v>
      </c>
      <c r="BD7" s="56" t="s">
        <v>139</v>
      </c>
      <c r="BE7" s="58" t="s">
        <v>140</v>
      </c>
      <c r="BF7" s="107" t="s">
        <v>144</v>
      </c>
      <c r="BG7" s="107" t="s">
        <v>145</v>
      </c>
      <c r="BH7" s="107" t="s">
        <v>149</v>
      </c>
      <c r="BI7" s="107" t="s">
        <v>150</v>
      </c>
      <c r="BJ7" s="107" t="s">
        <v>151</v>
      </c>
      <c r="BK7" s="107" t="s">
        <v>152</v>
      </c>
      <c r="BL7" s="107" t="s">
        <v>146</v>
      </c>
      <c r="BM7" s="107" t="s">
        <v>147</v>
      </c>
      <c r="BN7" s="56" t="s">
        <v>148</v>
      </c>
      <c r="BO7" s="107" t="s">
        <v>154</v>
      </c>
      <c r="BP7" s="107" t="s">
        <v>322</v>
      </c>
      <c r="BQ7" s="107" t="s">
        <v>155</v>
      </c>
      <c r="BR7" s="107" t="s">
        <v>156</v>
      </c>
      <c r="BS7" s="107" t="s">
        <v>157</v>
      </c>
      <c r="BT7" s="107" t="s">
        <v>319</v>
      </c>
      <c r="BU7" s="107" t="s">
        <v>162</v>
      </c>
      <c r="BV7" s="107" t="s">
        <v>163</v>
      </c>
      <c r="BW7" s="107" t="s">
        <v>158</v>
      </c>
      <c r="BX7" s="107" t="s">
        <v>164</v>
      </c>
      <c r="BY7" s="107" t="s">
        <v>165</v>
      </c>
      <c r="BZ7" s="107" t="s">
        <v>159</v>
      </c>
      <c r="CA7" s="56" t="s">
        <v>160</v>
      </c>
      <c r="CB7" s="58" t="s">
        <v>161</v>
      </c>
      <c r="CC7" s="107" t="s">
        <v>167</v>
      </c>
      <c r="CD7" s="107" t="s">
        <v>331</v>
      </c>
      <c r="CE7" s="107" t="s">
        <v>171</v>
      </c>
      <c r="CF7" s="107" t="s">
        <v>172</v>
      </c>
      <c r="CG7" s="107" t="s">
        <v>173</v>
      </c>
      <c r="CH7" s="107" t="s">
        <v>174</v>
      </c>
      <c r="CI7" s="107" t="s">
        <v>175</v>
      </c>
      <c r="CJ7" s="107" t="s">
        <v>169</v>
      </c>
      <c r="CK7" s="56" t="s">
        <v>170</v>
      </c>
      <c r="CL7" s="107" t="s">
        <v>182</v>
      </c>
      <c r="CM7" s="107" t="s">
        <v>183</v>
      </c>
      <c r="CN7" s="107" t="s">
        <v>184</v>
      </c>
      <c r="CO7" s="107" t="s">
        <v>185</v>
      </c>
      <c r="CP7" s="107" t="s">
        <v>186</v>
      </c>
      <c r="CQ7" s="107" t="s">
        <v>187</v>
      </c>
      <c r="CR7" s="107" t="s">
        <v>177</v>
      </c>
      <c r="CS7" s="56" t="s">
        <v>178</v>
      </c>
      <c r="CT7" s="58" t="s">
        <v>179</v>
      </c>
      <c r="CU7" s="57" t="s">
        <v>180</v>
      </c>
      <c r="CV7" s="59" t="s">
        <v>181</v>
      </c>
      <c r="CW7" s="57" t="s">
        <v>189</v>
      </c>
      <c r="CX7" s="107" t="s">
        <v>190</v>
      </c>
      <c r="CY7" s="107" t="s">
        <v>191</v>
      </c>
      <c r="CZ7" s="107" t="s">
        <v>192</v>
      </c>
      <c r="DA7" s="59" t="s">
        <v>193</v>
      </c>
      <c r="DB7" s="57" t="s">
        <v>196</v>
      </c>
      <c r="DC7" s="107" t="s">
        <v>197</v>
      </c>
      <c r="DD7" s="107" t="s">
        <v>198</v>
      </c>
      <c r="DE7" s="107" t="s">
        <v>200</v>
      </c>
      <c r="DF7" s="107" t="s">
        <v>201</v>
      </c>
      <c r="DG7" s="107" t="s">
        <v>199</v>
      </c>
      <c r="DH7" s="107" t="s">
        <v>202</v>
      </c>
      <c r="DI7" s="59" t="s">
        <v>203</v>
      </c>
      <c r="DJ7" s="57" t="s">
        <v>205</v>
      </c>
      <c r="DK7" s="107" t="s">
        <v>206</v>
      </c>
      <c r="DL7" s="107" t="s">
        <v>207</v>
      </c>
      <c r="DM7" s="107" t="s">
        <v>304</v>
      </c>
      <c r="DN7" s="107" t="s">
        <v>210</v>
      </c>
      <c r="DO7" s="107" t="s">
        <v>211</v>
      </c>
      <c r="DP7" s="107" t="s">
        <v>208</v>
      </c>
      <c r="DQ7" s="59" t="s">
        <v>209</v>
      </c>
      <c r="DR7" s="57" t="s">
        <v>213</v>
      </c>
      <c r="DS7" s="107" t="s">
        <v>214</v>
      </c>
      <c r="DT7" s="107" t="s">
        <v>215</v>
      </c>
      <c r="DU7" s="107" t="s">
        <v>216</v>
      </c>
      <c r="DV7" s="107" t="s">
        <v>322</v>
      </c>
      <c r="DW7" s="107" t="s">
        <v>217</v>
      </c>
      <c r="DX7" s="107" t="s">
        <v>218</v>
      </c>
      <c r="DY7" s="107" t="s">
        <v>219</v>
      </c>
      <c r="DZ7" s="59" t="s">
        <v>220</v>
      </c>
      <c r="EA7" s="107" t="s">
        <v>222</v>
      </c>
      <c r="EB7" s="107" t="s">
        <v>223</v>
      </c>
      <c r="EC7" s="107" t="s">
        <v>224</v>
      </c>
      <c r="ED7" s="59" t="s">
        <v>225</v>
      </c>
      <c r="EE7" s="107" t="s">
        <v>227</v>
      </c>
      <c r="EF7" s="107" t="s">
        <v>228</v>
      </c>
      <c r="EG7" s="107" t="s">
        <v>229</v>
      </c>
      <c r="EH7" s="107" t="s">
        <v>326</v>
      </c>
      <c r="EI7" s="107" t="s">
        <v>327</v>
      </c>
      <c r="EJ7" s="107" t="s">
        <v>230</v>
      </c>
      <c r="EK7" s="107" t="s">
        <v>332</v>
      </c>
      <c r="EL7" s="107" t="s">
        <v>329</v>
      </c>
      <c r="EM7" s="107" t="s">
        <v>319</v>
      </c>
      <c r="EN7" s="59" t="s">
        <v>231</v>
      </c>
      <c r="EO7" s="107" t="s">
        <v>234</v>
      </c>
      <c r="EP7" s="107" t="s">
        <v>235</v>
      </c>
      <c r="EQ7" s="59" t="s">
        <v>236</v>
      </c>
      <c r="ER7" s="59"/>
    </row>
    <row r="8" spans="1:148" x14ac:dyDescent="0.3">
      <c r="A8" s="51"/>
      <c r="B8" s="60"/>
      <c r="C8" s="61"/>
      <c r="D8" s="61"/>
      <c r="E8" s="61"/>
      <c r="F8" s="62"/>
      <c r="G8" s="60"/>
      <c r="H8" s="61"/>
      <c r="I8" s="62"/>
      <c r="J8" s="60"/>
      <c r="K8" s="61"/>
      <c r="L8" s="61"/>
      <c r="M8" s="61"/>
      <c r="N8" s="61"/>
      <c r="O8" s="62"/>
      <c r="P8" s="63"/>
      <c r="Q8" s="60"/>
      <c r="R8" s="61"/>
      <c r="S8" s="61"/>
      <c r="T8" s="61"/>
      <c r="U8" s="61"/>
      <c r="V8" s="61"/>
      <c r="W8" s="61"/>
      <c r="X8" s="61"/>
      <c r="Y8" s="61"/>
      <c r="Z8" s="61"/>
      <c r="AA8" s="61"/>
      <c r="AB8" s="62"/>
      <c r="AC8" s="60"/>
      <c r="AD8" s="61"/>
      <c r="AE8" s="61"/>
      <c r="AF8" s="62"/>
      <c r="AG8" s="63"/>
      <c r="AH8" s="61"/>
      <c r="AI8" s="61"/>
      <c r="AJ8" s="61"/>
      <c r="AK8" s="61"/>
      <c r="AL8" s="61"/>
      <c r="AM8" s="61"/>
      <c r="AN8" s="61"/>
      <c r="AO8" s="62"/>
      <c r="AP8" s="63"/>
      <c r="AQ8" s="61"/>
      <c r="AR8" s="61"/>
      <c r="AS8" s="61"/>
      <c r="AT8" s="61"/>
      <c r="AU8" s="61"/>
      <c r="AV8" s="61"/>
      <c r="AW8" s="61"/>
      <c r="AX8" s="64"/>
      <c r="AY8" s="61"/>
      <c r="AZ8" s="62"/>
      <c r="BA8" s="63"/>
      <c r="BB8" s="61"/>
      <c r="BC8" s="61"/>
      <c r="BD8" s="62"/>
      <c r="BE8" s="63"/>
      <c r="BF8" s="61"/>
      <c r="BG8" s="61"/>
      <c r="BH8" s="61"/>
      <c r="BI8" s="61"/>
      <c r="BJ8" s="61"/>
      <c r="BK8" s="61"/>
      <c r="BL8" s="61"/>
      <c r="BM8" s="61"/>
      <c r="BN8" s="62"/>
      <c r="BO8" s="61"/>
      <c r="BP8" s="61"/>
      <c r="BQ8" s="61"/>
      <c r="BR8" s="61"/>
      <c r="BS8" s="61"/>
      <c r="BT8" s="61"/>
      <c r="BU8" s="61"/>
      <c r="BV8" s="61"/>
      <c r="BW8" s="61"/>
      <c r="BX8" s="61"/>
      <c r="BY8" s="61"/>
      <c r="BZ8" s="61"/>
      <c r="CA8" s="62"/>
      <c r="CB8" s="63"/>
      <c r="CC8" s="61"/>
      <c r="CD8" s="61"/>
      <c r="CE8" s="61"/>
      <c r="CF8" s="61"/>
      <c r="CG8" s="61"/>
      <c r="CH8" s="61"/>
      <c r="CI8" s="61"/>
      <c r="CJ8" s="61"/>
      <c r="CK8" s="62"/>
      <c r="CL8" s="61"/>
      <c r="CM8" s="61"/>
      <c r="CN8" s="61"/>
      <c r="CO8" s="61"/>
      <c r="CP8" s="61"/>
      <c r="CQ8" s="61"/>
      <c r="CR8" s="61"/>
      <c r="CS8" s="62"/>
      <c r="CT8" s="63"/>
      <c r="CU8" s="60"/>
      <c r="CV8" s="65"/>
      <c r="CW8" s="60"/>
      <c r="CX8" s="61"/>
      <c r="CY8" s="61"/>
      <c r="CZ8" s="61"/>
      <c r="DA8" s="65"/>
      <c r="DB8" s="60"/>
      <c r="DC8" s="61"/>
      <c r="DD8" s="61"/>
      <c r="DE8" s="61"/>
      <c r="DF8" s="61"/>
      <c r="DG8" s="61"/>
      <c r="DH8" s="61"/>
      <c r="DI8" s="65"/>
      <c r="DJ8" s="60"/>
      <c r="DK8" s="61"/>
      <c r="DL8" s="61"/>
      <c r="DM8" s="61"/>
      <c r="DN8" s="61"/>
      <c r="DO8" s="61"/>
      <c r="DP8" s="61"/>
      <c r="DQ8" s="65"/>
      <c r="DR8" s="60"/>
      <c r="DS8" s="61"/>
      <c r="DT8" s="61"/>
      <c r="DU8" s="61"/>
      <c r="DV8" s="61"/>
      <c r="DW8" s="61"/>
      <c r="DX8" s="61"/>
      <c r="DY8" s="61"/>
      <c r="DZ8" s="65"/>
      <c r="EA8" s="61"/>
      <c r="EB8" s="61"/>
      <c r="EC8" s="61"/>
      <c r="ED8" s="65"/>
      <c r="EE8" s="61"/>
      <c r="EF8" s="61"/>
      <c r="EG8" s="61"/>
      <c r="EH8" s="61"/>
      <c r="EI8" s="61"/>
      <c r="EJ8" s="61"/>
      <c r="EK8" s="61"/>
      <c r="EL8" s="61"/>
      <c r="EM8" s="61"/>
      <c r="EN8" s="65"/>
      <c r="EO8" s="61"/>
      <c r="EP8" s="61"/>
      <c r="EQ8" s="65"/>
      <c r="ER8" s="65"/>
    </row>
    <row r="9" spans="1:148" x14ac:dyDescent="0.3">
      <c r="A9" s="3"/>
      <c r="B9" s="7"/>
      <c r="C9" s="7"/>
      <c r="D9" s="7"/>
      <c r="E9" s="7"/>
      <c r="F9" s="69"/>
      <c r="G9" s="6"/>
      <c r="H9" s="7"/>
      <c r="I9" s="69"/>
      <c r="J9" s="6"/>
      <c r="K9" s="7"/>
      <c r="L9" s="7"/>
      <c r="M9" s="7"/>
      <c r="N9" s="7"/>
      <c r="O9" s="69"/>
      <c r="P9" s="71"/>
      <c r="Q9" s="6"/>
      <c r="R9" s="7"/>
      <c r="S9" s="7"/>
      <c r="T9" s="7"/>
      <c r="U9" s="7"/>
      <c r="V9" s="7"/>
      <c r="W9" s="7"/>
      <c r="X9" s="7"/>
      <c r="Y9" s="7"/>
      <c r="Z9" s="7"/>
      <c r="AA9" s="7"/>
      <c r="AB9" s="69"/>
      <c r="AC9" s="6"/>
      <c r="AD9" s="7"/>
      <c r="AE9" s="7"/>
      <c r="AF9" s="69"/>
      <c r="AG9" s="71"/>
      <c r="AH9" s="7"/>
      <c r="AI9" s="7"/>
      <c r="AJ9" s="7"/>
      <c r="AK9" s="7"/>
      <c r="AL9" s="7"/>
      <c r="AM9" s="7"/>
      <c r="AN9" s="7"/>
      <c r="AO9" s="69"/>
      <c r="AP9" s="71"/>
      <c r="AQ9" s="7"/>
      <c r="AR9" s="7"/>
      <c r="AS9" s="7"/>
      <c r="AT9" s="7"/>
      <c r="AU9" s="7"/>
      <c r="AV9" s="7"/>
      <c r="AW9" s="7"/>
      <c r="AX9" s="73"/>
      <c r="AY9" s="7"/>
      <c r="AZ9" s="69"/>
      <c r="BA9" s="71"/>
      <c r="BB9" s="7"/>
      <c r="BC9" s="7"/>
      <c r="BD9" s="69"/>
      <c r="BE9" s="71"/>
      <c r="BF9" s="7"/>
      <c r="BG9" s="7"/>
      <c r="BH9" s="7"/>
      <c r="BI9" s="7"/>
      <c r="BJ9" s="7"/>
      <c r="BK9" s="7"/>
      <c r="BL9" s="7"/>
      <c r="BM9" s="7"/>
      <c r="BN9" s="69"/>
      <c r="BO9" s="7"/>
      <c r="BP9" s="7"/>
      <c r="BQ9" s="7"/>
      <c r="BR9" s="7"/>
      <c r="BS9" s="7"/>
      <c r="BT9" s="7"/>
      <c r="BU9" s="7"/>
      <c r="BV9" s="7"/>
      <c r="BW9" s="7"/>
      <c r="BX9" s="7"/>
      <c r="BY9" s="7"/>
      <c r="BZ9" s="7"/>
      <c r="CA9" s="69"/>
      <c r="CB9" s="71"/>
      <c r="CC9" s="7"/>
      <c r="CD9" s="7"/>
      <c r="CE9" s="7"/>
      <c r="CF9" s="7"/>
      <c r="CG9" s="7"/>
      <c r="CH9" s="7"/>
      <c r="CI9" s="7"/>
      <c r="CJ9" s="7"/>
      <c r="CK9" s="69"/>
      <c r="CL9" s="7"/>
      <c r="CM9" s="7"/>
      <c r="CN9" s="7"/>
      <c r="CO9" s="7"/>
      <c r="CP9" s="7"/>
      <c r="CQ9" s="7"/>
      <c r="CR9" s="7"/>
      <c r="CS9" s="69"/>
      <c r="CT9" s="71"/>
      <c r="CU9" s="6"/>
      <c r="CV9" s="11"/>
      <c r="CW9" s="6"/>
      <c r="CX9" s="7"/>
      <c r="CY9" s="7"/>
      <c r="CZ9" s="7"/>
      <c r="DA9" s="11"/>
      <c r="DB9" s="6"/>
      <c r="DC9" s="7"/>
      <c r="DD9" s="7"/>
      <c r="DE9" s="7"/>
      <c r="DF9" s="7"/>
      <c r="DG9" s="7"/>
      <c r="DH9" s="7"/>
      <c r="DI9" s="11"/>
      <c r="DJ9" s="6"/>
      <c r="DK9" s="7"/>
      <c r="DL9" s="7"/>
      <c r="DM9" s="7"/>
      <c r="DN9" s="7"/>
      <c r="DO9" s="7"/>
      <c r="DP9" s="7"/>
      <c r="DQ9" s="11"/>
      <c r="DR9" s="6"/>
      <c r="DS9" s="7"/>
      <c r="DT9" s="7"/>
      <c r="DU9" s="7"/>
      <c r="DV9" s="7"/>
      <c r="DW9" s="7"/>
      <c r="DX9" s="7"/>
      <c r="DY9" s="7"/>
      <c r="DZ9" s="11"/>
      <c r="EA9" s="7"/>
      <c r="EB9" s="7"/>
      <c r="EC9" s="7"/>
      <c r="ED9" s="11"/>
      <c r="EE9" s="7"/>
      <c r="EF9" s="7"/>
      <c r="EG9" s="7"/>
      <c r="EH9" s="7"/>
      <c r="EI9" s="7"/>
      <c r="EJ9" s="7"/>
      <c r="EK9" s="7"/>
      <c r="EL9" s="7"/>
      <c r="EM9" s="7"/>
      <c r="EN9" s="11"/>
      <c r="EO9" s="7"/>
      <c r="EP9" s="7"/>
      <c r="EQ9" s="11"/>
      <c r="ER9" s="69"/>
    </row>
    <row r="10" spans="1:148" x14ac:dyDescent="0.3">
      <c r="A10" s="4" t="s">
        <v>0</v>
      </c>
      <c r="B10" s="9">
        <v>0</v>
      </c>
      <c r="C10" s="9">
        <v>0</v>
      </c>
      <c r="D10" s="9">
        <v>0</v>
      </c>
      <c r="E10" s="9">
        <v>7286000</v>
      </c>
      <c r="F10" s="70">
        <v>7286000</v>
      </c>
      <c r="G10" s="8">
        <v>0</v>
      </c>
      <c r="H10" s="9">
        <v>0</v>
      </c>
      <c r="I10" s="70">
        <v>0</v>
      </c>
      <c r="J10" s="8">
        <v>0</v>
      </c>
      <c r="K10" s="9">
        <v>0</v>
      </c>
      <c r="L10" s="9">
        <v>0</v>
      </c>
      <c r="M10" s="9">
        <v>30500000</v>
      </c>
      <c r="N10" s="9">
        <v>0</v>
      </c>
      <c r="O10" s="70">
        <v>30500000</v>
      </c>
      <c r="P10" s="72">
        <v>37786000</v>
      </c>
      <c r="Q10" s="8">
        <v>34351000</v>
      </c>
      <c r="R10" s="9">
        <v>31335000</v>
      </c>
      <c r="S10" s="9">
        <v>154972000</v>
      </c>
      <c r="T10" s="9">
        <v>3640000</v>
      </c>
      <c r="U10" s="9">
        <v>0</v>
      </c>
      <c r="V10" s="9">
        <v>242000</v>
      </c>
      <c r="W10" s="9">
        <v>222000</v>
      </c>
      <c r="X10" s="9">
        <v>1290000</v>
      </c>
      <c r="Y10" s="9">
        <v>0</v>
      </c>
      <c r="Z10" s="9">
        <v>0</v>
      </c>
      <c r="AA10" s="9">
        <v>412000</v>
      </c>
      <c r="AB10" s="70">
        <v>226464000</v>
      </c>
      <c r="AC10" s="8">
        <v>1640000</v>
      </c>
      <c r="AD10" s="9">
        <v>0</v>
      </c>
      <c r="AE10" s="9">
        <v>0</v>
      </c>
      <c r="AF10" s="70">
        <v>1640000</v>
      </c>
      <c r="AG10" s="72">
        <v>265890000</v>
      </c>
      <c r="AH10" s="9">
        <v>278000</v>
      </c>
      <c r="AI10" s="9">
        <v>0</v>
      </c>
      <c r="AJ10" s="9">
        <v>0</v>
      </c>
      <c r="AK10" s="9">
        <v>0</v>
      </c>
      <c r="AL10" s="9">
        <v>0</v>
      </c>
      <c r="AM10" s="9">
        <v>0</v>
      </c>
      <c r="AN10" s="9">
        <v>0</v>
      </c>
      <c r="AO10" s="70">
        <v>0</v>
      </c>
      <c r="AP10" s="72">
        <v>278000</v>
      </c>
      <c r="AQ10" s="9">
        <v>4077000</v>
      </c>
      <c r="AR10" s="9">
        <v>0</v>
      </c>
      <c r="AS10" s="9">
        <v>2129000</v>
      </c>
      <c r="AT10" s="9">
        <v>3984000</v>
      </c>
      <c r="AU10" s="9">
        <v>0</v>
      </c>
      <c r="AV10" s="9">
        <v>0</v>
      </c>
      <c r="AW10" s="9">
        <v>7003000</v>
      </c>
      <c r="AX10" s="74">
        <v>13116000</v>
      </c>
      <c r="AY10" s="9">
        <v>0</v>
      </c>
      <c r="AZ10" s="70">
        <v>17193000</v>
      </c>
      <c r="BA10" s="72">
        <v>17471000</v>
      </c>
      <c r="BB10" s="9">
        <v>118844000</v>
      </c>
      <c r="BC10" s="9">
        <v>129575000</v>
      </c>
      <c r="BD10" s="70">
        <v>248419000</v>
      </c>
      <c r="BE10" s="72">
        <v>265890000</v>
      </c>
      <c r="BF10" s="9">
        <v>19128000</v>
      </c>
      <c r="BG10" s="9">
        <v>1790000</v>
      </c>
      <c r="BH10" s="9">
        <v>6560000</v>
      </c>
      <c r="BI10" s="9">
        <v>4487000</v>
      </c>
      <c r="BJ10" s="9">
        <v>0</v>
      </c>
      <c r="BK10" s="9">
        <v>211000</v>
      </c>
      <c r="BL10" s="9">
        <v>0</v>
      </c>
      <c r="BM10" s="9">
        <v>7285000</v>
      </c>
      <c r="BN10" s="70">
        <v>39461000</v>
      </c>
      <c r="BO10" s="9">
        <v>786000</v>
      </c>
      <c r="BP10" s="9">
        <v>0</v>
      </c>
      <c r="BQ10" s="9">
        <v>8878000</v>
      </c>
      <c r="BR10" s="9">
        <v>0</v>
      </c>
      <c r="BS10" s="9">
        <v>11582000</v>
      </c>
      <c r="BT10" s="9">
        <v>0</v>
      </c>
      <c r="BU10" s="9">
        <v>0</v>
      </c>
      <c r="BV10" s="9">
        <v>0</v>
      </c>
      <c r="BW10" s="9">
        <v>0</v>
      </c>
      <c r="BX10" s="9">
        <v>0</v>
      </c>
      <c r="BY10" s="9">
        <v>0</v>
      </c>
      <c r="BZ10" s="9">
        <v>731000</v>
      </c>
      <c r="CA10" s="70">
        <v>21977000</v>
      </c>
      <c r="CB10" s="72">
        <v>17484000</v>
      </c>
      <c r="CC10" s="9">
        <v>551000</v>
      </c>
      <c r="CD10" s="9">
        <v>0</v>
      </c>
      <c r="CE10" s="9">
        <v>0</v>
      </c>
      <c r="CF10" s="9">
        <v>0</v>
      </c>
      <c r="CG10" s="9">
        <v>0</v>
      </c>
      <c r="CH10" s="9">
        <v>0</v>
      </c>
      <c r="CI10" s="9">
        <v>-6500000</v>
      </c>
      <c r="CJ10" s="9">
        <v>-5526000</v>
      </c>
      <c r="CK10" s="70">
        <v>-11475000</v>
      </c>
      <c r="CL10" s="9">
        <v>0</v>
      </c>
      <c r="CM10" s="9">
        <v>0</v>
      </c>
      <c r="CN10" s="9">
        <v>0</v>
      </c>
      <c r="CO10" s="9">
        <v>0</v>
      </c>
      <c r="CP10" s="9">
        <v>0</v>
      </c>
      <c r="CQ10" s="9">
        <v>0</v>
      </c>
      <c r="CR10" s="9">
        <v>0</v>
      </c>
      <c r="CS10" s="70">
        <v>0</v>
      </c>
      <c r="CT10" s="72">
        <v>6009000</v>
      </c>
      <c r="CU10" s="8">
        <v>1277000</v>
      </c>
      <c r="CV10" s="12">
        <v>7286000</v>
      </c>
      <c r="CW10" s="8">
        <v>-221000</v>
      </c>
      <c r="CX10" s="9">
        <v>101000</v>
      </c>
      <c r="CY10" s="9">
        <v>3955000</v>
      </c>
      <c r="CZ10" s="9">
        <v>1653000</v>
      </c>
      <c r="DA10" s="12">
        <v>-20000</v>
      </c>
      <c r="DB10" s="8">
        <v>19162000</v>
      </c>
      <c r="DC10" s="9">
        <v>1272000</v>
      </c>
      <c r="DD10" s="9">
        <v>0</v>
      </c>
      <c r="DE10" s="9">
        <v>0</v>
      </c>
      <c r="DF10" s="9">
        <v>466000</v>
      </c>
      <c r="DG10" s="9">
        <v>11047000</v>
      </c>
      <c r="DH10" s="9">
        <v>774000</v>
      </c>
      <c r="DI10" s="12">
        <v>1224000</v>
      </c>
      <c r="DJ10" s="8">
        <v>211000</v>
      </c>
      <c r="DK10" s="9">
        <v>592000</v>
      </c>
      <c r="DL10" s="9">
        <v>0</v>
      </c>
      <c r="DM10" s="9">
        <v>0</v>
      </c>
      <c r="DN10" s="9">
        <v>0</v>
      </c>
      <c r="DO10" s="9">
        <v>0</v>
      </c>
      <c r="DP10" s="9">
        <v>515000</v>
      </c>
      <c r="DQ10" s="12">
        <v>64000</v>
      </c>
      <c r="DR10" s="8">
        <v>8429000</v>
      </c>
      <c r="DS10" s="9">
        <v>0</v>
      </c>
      <c r="DT10" s="9">
        <v>19000</v>
      </c>
      <c r="DU10" s="9">
        <v>786000</v>
      </c>
      <c r="DV10" s="9">
        <v>0</v>
      </c>
      <c r="DW10" s="9">
        <v>817000</v>
      </c>
      <c r="DX10" s="9">
        <v>0</v>
      </c>
      <c r="DY10" s="9">
        <v>11887000</v>
      </c>
      <c r="DZ10" s="12">
        <v>2000</v>
      </c>
      <c r="EA10" s="9">
        <v>0</v>
      </c>
      <c r="EB10" s="9">
        <v>0</v>
      </c>
      <c r="EC10" s="9">
        <v>0</v>
      </c>
      <c r="ED10" s="12">
        <v>0</v>
      </c>
      <c r="EE10" s="9">
        <v>0</v>
      </c>
      <c r="EF10" s="9">
        <v>0</v>
      </c>
      <c r="EG10" s="9">
        <v>0</v>
      </c>
      <c r="EH10" s="9">
        <v>0</v>
      </c>
      <c r="EI10" s="9">
        <v>5281000</v>
      </c>
      <c r="EJ10" s="9">
        <v>53000</v>
      </c>
      <c r="EK10" s="9">
        <v>0</v>
      </c>
      <c r="EL10" s="9">
        <v>0</v>
      </c>
      <c r="EM10" s="9">
        <v>0</v>
      </c>
      <c r="EN10" s="12">
        <v>0</v>
      </c>
      <c r="EO10" s="9">
        <v>0</v>
      </c>
      <c r="EP10" s="9">
        <v>0</v>
      </c>
      <c r="EQ10" s="12">
        <v>-3328000</v>
      </c>
      <c r="ER10" s="70">
        <v>4725000</v>
      </c>
    </row>
    <row r="11" spans="1:148" x14ac:dyDescent="0.3">
      <c r="A11" s="4" t="s">
        <v>1</v>
      </c>
      <c r="B11" s="9">
        <v>0</v>
      </c>
      <c r="C11" s="9">
        <v>0</v>
      </c>
      <c r="D11" s="9">
        <v>0</v>
      </c>
      <c r="E11" s="9">
        <v>9888024</v>
      </c>
      <c r="F11" s="70">
        <v>9888024</v>
      </c>
      <c r="G11" s="8">
        <v>0</v>
      </c>
      <c r="H11" s="9">
        <v>0</v>
      </c>
      <c r="I11" s="70">
        <v>0</v>
      </c>
      <c r="J11" s="8">
        <v>0</v>
      </c>
      <c r="K11" s="9">
        <v>0</v>
      </c>
      <c r="L11" s="9">
        <v>0</v>
      </c>
      <c r="M11" s="9">
        <v>13161525</v>
      </c>
      <c r="N11" s="9">
        <v>0</v>
      </c>
      <c r="O11" s="70">
        <v>13161525</v>
      </c>
      <c r="P11" s="72">
        <v>23049549</v>
      </c>
      <c r="Q11" s="8">
        <v>13464085</v>
      </c>
      <c r="R11" s="9">
        <v>46037826</v>
      </c>
      <c r="S11" s="9">
        <v>173845708</v>
      </c>
      <c r="T11" s="9">
        <v>5140968</v>
      </c>
      <c r="U11" s="9">
        <v>2201394</v>
      </c>
      <c r="V11" s="9">
        <v>0</v>
      </c>
      <c r="W11" s="9">
        <v>544014</v>
      </c>
      <c r="X11" s="9">
        <v>2228474</v>
      </c>
      <c r="Y11" s="9">
        <v>0</v>
      </c>
      <c r="Z11" s="9">
        <v>0</v>
      </c>
      <c r="AA11" s="9">
        <v>68876</v>
      </c>
      <c r="AB11" s="70">
        <v>243531345</v>
      </c>
      <c r="AC11" s="8">
        <v>4300762</v>
      </c>
      <c r="AD11" s="9">
        <v>0</v>
      </c>
      <c r="AE11" s="9">
        <v>0</v>
      </c>
      <c r="AF11" s="70">
        <v>4300762</v>
      </c>
      <c r="AG11" s="72">
        <v>270881656</v>
      </c>
      <c r="AH11" s="9">
        <v>455298</v>
      </c>
      <c r="AI11" s="9">
        <v>7191453</v>
      </c>
      <c r="AJ11" s="9">
        <v>0</v>
      </c>
      <c r="AK11" s="9">
        <v>2735200</v>
      </c>
      <c r="AL11" s="9">
        <v>0</v>
      </c>
      <c r="AM11" s="9">
        <v>0</v>
      </c>
      <c r="AN11" s="9">
        <v>0</v>
      </c>
      <c r="AO11" s="70">
        <v>2735200</v>
      </c>
      <c r="AP11" s="72">
        <v>10381951</v>
      </c>
      <c r="AQ11" s="9">
        <v>1303740</v>
      </c>
      <c r="AR11" s="9">
        <v>0</v>
      </c>
      <c r="AS11" s="9">
        <v>2706212</v>
      </c>
      <c r="AT11" s="9">
        <v>0</v>
      </c>
      <c r="AU11" s="9">
        <v>0</v>
      </c>
      <c r="AV11" s="9">
        <v>0</v>
      </c>
      <c r="AW11" s="9">
        <v>0</v>
      </c>
      <c r="AX11" s="74">
        <v>2706212</v>
      </c>
      <c r="AY11" s="9">
        <v>0</v>
      </c>
      <c r="AZ11" s="70">
        <v>4009952</v>
      </c>
      <c r="BA11" s="72">
        <v>14391903</v>
      </c>
      <c r="BB11" s="9">
        <v>76889953</v>
      </c>
      <c r="BC11" s="9">
        <v>179599800</v>
      </c>
      <c r="BD11" s="70">
        <v>256489753</v>
      </c>
      <c r="BE11" s="72">
        <v>270881656</v>
      </c>
      <c r="BF11" s="9">
        <v>15283595</v>
      </c>
      <c r="BG11" s="9">
        <v>4012890</v>
      </c>
      <c r="BH11" s="9">
        <v>9504838</v>
      </c>
      <c r="BI11" s="9">
        <v>10814297</v>
      </c>
      <c r="BJ11" s="9">
        <v>0</v>
      </c>
      <c r="BK11" s="9">
        <v>62671</v>
      </c>
      <c r="BL11" s="9">
        <v>0</v>
      </c>
      <c r="BM11" s="9">
        <v>2115346</v>
      </c>
      <c r="BN11" s="70">
        <v>41793637</v>
      </c>
      <c r="BO11" s="9">
        <v>994781</v>
      </c>
      <c r="BP11" s="9">
        <v>0</v>
      </c>
      <c r="BQ11" s="9">
        <v>11139283</v>
      </c>
      <c r="BR11" s="9">
        <v>0</v>
      </c>
      <c r="BS11" s="9">
        <v>8841062</v>
      </c>
      <c r="BT11" s="9">
        <v>0</v>
      </c>
      <c r="BU11" s="9">
        <v>0</v>
      </c>
      <c r="BV11" s="9">
        <v>115885</v>
      </c>
      <c r="BW11" s="9">
        <v>463292</v>
      </c>
      <c r="BX11" s="9">
        <v>0</v>
      </c>
      <c r="BY11" s="9">
        <v>270350</v>
      </c>
      <c r="BZ11" s="9">
        <v>302391</v>
      </c>
      <c r="CA11" s="70">
        <v>22127044</v>
      </c>
      <c r="CB11" s="72">
        <v>19666593</v>
      </c>
      <c r="CC11" s="9">
        <v>383045</v>
      </c>
      <c r="CD11" s="9">
        <v>0</v>
      </c>
      <c r="CE11" s="9">
        <v>0</v>
      </c>
      <c r="CF11" s="9">
        <v>0</v>
      </c>
      <c r="CG11" s="9">
        <v>0</v>
      </c>
      <c r="CH11" s="9">
        <v>0</v>
      </c>
      <c r="CI11" s="9">
        <v>0</v>
      </c>
      <c r="CJ11" s="9">
        <v>-16564903</v>
      </c>
      <c r="CK11" s="70">
        <v>-16181858</v>
      </c>
      <c r="CL11" s="9">
        <v>0</v>
      </c>
      <c r="CM11" s="9">
        <v>0</v>
      </c>
      <c r="CN11" s="9">
        <v>0</v>
      </c>
      <c r="CO11" s="9">
        <v>0</v>
      </c>
      <c r="CP11" s="9">
        <v>0</v>
      </c>
      <c r="CQ11" s="9">
        <v>-134400</v>
      </c>
      <c r="CR11" s="9">
        <v>166627</v>
      </c>
      <c r="CS11" s="70">
        <v>32227</v>
      </c>
      <c r="CT11" s="72">
        <v>3516962</v>
      </c>
      <c r="CU11" s="8">
        <v>19532587</v>
      </c>
      <c r="CV11" s="12">
        <v>23049549</v>
      </c>
      <c r="CW11" s="8">
        <v>1574953</v>
      </c>
      <c r="CX11" s="9">
        <v>-188862</v>
      </c>
      <c r="CY11" s="9">
        <v>0</v>
      </c>
      <c r="CZ11" s="9">
        <v>-75692</v>
      </c>
      <c r="DA11" s="12">
        <v>-7734</v>
      </c>
      <c r="DB11" s="8">
        <v>17598088</v>
      </c>
      <c r="DC11" s="9">
        <v>1018041</v>
      </c>
      <c r="DD11" s="9">
        <v>0</v>
      </c>
      <c r="DE11" s="9">
        <v>160</v>
      </c>
      <c r="DF11" s="9">
        <v>172318</v>
      </c>
      <c r="DG11" s="9">
        <v>15752637</v>
      </c>
      <c r="DH11" s="9">
        <v>161644</v>
      </c>
      <c r="DI11" s="12">
        <v>0</v>
      </c>
      <c r="DJ11" s="8">
        <v>62671</v>
      </c>
      <c r="DK11" s="9">
        <v>125397</v>
      </c>
      <c r="DL11" s="9">
        <v>122323</v>
      </c>
      <c r="DM11" s="9">
        <v>0</v>
      </c>
      <c r="DN11" s="9">
        <v>0</v>
      </c>
      <c r="DO11" s="9">
        <v>0</v>
      </c>
      <c r="DP11" s="9">
        <v>47000</v>
      </c>
      <c r="DQ11" s="12">
        <v>0</v>
      </c>
      <c r="DR11" s="8">
        <v>10490716</v>
      </c>
      <c r="DS11" s="9">
        <v>198901</v>
      </c>
      <c r="DT11" s="9">
        <v>68874</v>
      </c>
      <c r="DU11" s="9">
        <v>994781</v>
      </c>
      <c r="DV11" s="9">
        <v>0</v>
      </c>
      <c r="DW11" s="9">
        <v>0</v>
      </c>
      <c r="DX11" s="9">
        <v>355301</v>
      </c>
      <c r="DY11" s="9">
        <v>7167081</v>
      </c>
      <c r="DZ11" s="12">
        <v>5084</v>
      </c>
      <c r="EA11" s="9">
        <v>0</v>
      </c>
      <c r="EB11" s="9">
        <v>0</v>
      </c>
      <c r="EC11" s="9">
        <v>0</v>
      </c>
      <c r="ED11" s="12">
        <v>0</v>
      </c>
      <c r="EE11" s="9">
        <v>0</v>
      </c>
      <c r="EF11" s="9">
        <v>0</v>
      </c>
      <c r="EG11" s="9">
        <v>0</v>
      </c>
      <c r="EH11" s="9">
        <v>0</v>
      </c>
      <c r="EI11" s="9">
        <v>9641330</v>
      </c>
      <c r="EJ11" s="9">
        <v>0</v>
      </c>
      <c r="EK11" s="9">
        <v>0</v>
      </c>
      <c r="EL11" s="9">
        <v>115885</v>
      </c>
      <c r="EM11" s="9">
        <v>0</v>
      </c>
      <c r="EN11" s="12">
        <v>90217</v>
      </c>
      <c r="EO11" s="9">
        <v>0</v>
      </c>
      <c r="EP11" s="9">
        <v>10908148</v>
      </c>
      <c r="EQ11" s="12">
        <v>135802</v>
      </c>
      <c r="ER11" s="70">
        <v>16976059</v>
      </c>
    </row>
    <row r="12" spans="1:148" x14ac:dyDescent="0.3">
      <c r="A12" s="4" t="s">
        <v>2</v>
      </c>
      <c r="B12" s="9">
        <v>0</v>
      </c>
      <c r="C12" s="9">
        <v>0</v>
      </c>
      <c r="D12" s="9">
        <v>0</v>
      </c>
      <c r="E12" s="9">
        <v>5604000</v>
      </c>
      <c r="F12" s="70">
        <v>5604000</v>
      </c>
      <c r="G12" s="8">
        <v>0</v>
      </c>
      <c r="H12" s="9">
        <v>0</v>
      </c>
      <c r="I12" s="70">
        <v>0</v>
      </c>
      <c r="J12" s="8">
        <v>0</v>
      </c>
      <c r="K12" s="9">
        <v>0</v>
      </c>
      <c r="L12" s="9">
        <v>0</v>
      </c>
      <c r="M12" s="9">
        <v>138022000</v>
      </c>
      <c r="N12" s="9">
        <v>2000</v>
      </c>
      <c r="O12" s="70">
        <v>138024000</v>
      </c>
      <c r="P12" s="72">
        <v>143628000</v>
      </c>
      <c r="Q12" s="8">
        <v>392701000</v>
      </c>
      <c r="R12" s="9">
        <v>227724000</v>
      </c>
      <c r="S12" s="9">
        <v>1263010000</v>
      </c>
      <c r="T12" s="9">
        <v>117249000</v>
      </c>
      <c r="U12" s="9">
        <v>0</v>
      </c>
      <c r="V12" s="9">
        <v>158000</v>
      </c>
      <c r="W12" s="9">
        <v>14239000</v>
      </c>
      <c r="X12" s="9">
        <v>9394000</v>
      </c>
      <c r="Y12" s="9">
        <v>59000</v>
      </c>
      <c r="Z12" s="9">
        <v>0</v>
      </c>
      <c r="AA12" s="9">
        <v>456000</v>
      </c>
      <c r="AB12" s="70">
        <v>2024990000</v>
      </c>
      <c r="AC12" s="8">
        <v>17546000</v>
      </c>
      <c r="AD12" s="9">
        <v>2170000</v>
      </c>
      <c r="AE12" s="9">
        <v>0</v>
      </c>
      <c r="AF12" s="70">
        <v>15376000</v>
      </c>
      <c r="AG12" s="72">
        <v>2183994000</v>
      </c>
      <c r="AH12" s="9">
        <v>14138000</v>
      </c>
      <c r="AI12" s="9">
        <v>26078000</v>
      </c>
      <c r="AJ12" s="9">
        <v>0</v>
      </c>
      <c r="AK12" s="9">
        <v>40220000</v>
      </c>
      <c r="AL12" s="9">
        <v>0</v>
      </c>
      <c r="AM12" s="9">
        <v>0</v>
      </c>
      <c r="AN12" s="9">
        <v>0</v>
      </c>
      <c r="AO12" s="70">
        <v>40220000</v>
      </c>
      <c r="AP12" s="72">
        <v>80436000</v>
      </c>
      <c r="AQ12" s="9">
        <v>12571000</v>
      </c>
      <c r="AR12" s="9">
        <v>0</v>
      </c>
      <c r="AS12" s="9">
        <v>17342000</v>
      </c>
      <c r="AT12" s="9">
        <v>8996000</v>
      </c>
      <c r="AU12" s="9">
        <v>0</v>
      </c>
      <c r="AV12" s="9">
        <v>1610000</v>
      </c>
      <c r="AW12" s="9">
        <v>0</v>
      </c>
      <c r="AX12" s="74">
        <v>27948000</v>
      </c>
      <c r="AY12" s="9">
        <v>0</v>
      </c>
      <c r="AZ12" s="70">
        <v>40519000</v>
      </c>
      <c r="BA12" s="72">
        <v>120955000</v>
      </c>
      <c r="BB12" s="9">
        <v>1295969000</v>
      </c>
      <c r="BC12" s="9">
        <v>767070000</v>
      </c>
      <c r="BD12" s="70">
        <v>2063039000</v>
      </c>
      <c r="BE12" s="72">
        <v>2183994000</v>
      </c>
      <c r="BF12" s="9">
        <v>127436000</v>
      </c>
      <c r="BG12" s="9">
        <v>25018000</v>
      </c>
      <c r="BH12" s="9">
        <v>38101919</v>
      </c>
      <c r="BI12" s="9">
        <v>16700081</v>
      </c>
      <c r="BJ12" s="9">
        <v>0</v>
      </c>
      <c r="BK12" s="9">
        <v>700000</v>
      </c>
      <c r="BL12" s="9">
        <v>0</v>
      </c>
      <c r="BM12" s="9">
        <v>60863000</v>
      </c>
      <c r="BN12" s="70">
        <v>268819000</v>
      </c>
      <c r="BO12" s="9">
        <v>5431000</v>
      </c>
      <c r="BP12" s="9">
        <v>0</v>
      </c>
      <c r="BQ12" s="9">
        <v>61129000</v>
      </c>
      <c r="BR12" s="9">
        <v>0</v>
      </c>
      <c r="BS12" s="9">
        <v>73094000</v>
      </c>
      <c r="BT12" s="9">
        <v>0</v>
      </c>
      <c r="BU12" s="9">
        <v>0</v>
      </c>
      <c r="BV12" s="9">
        <v>0</v>
      </c>
      <c r="BW12" s="9">
        <v>1752000</v>
      </c>
      <c r="BX12" s="9">
        <v>0</v>
      </c>
      <c r="BY12" s="9">
        <v>0</v>
      </c>
      <c r="BZ12" s="9">
        <v>41213000</v>
      </c>
      <c r="CA12" s="70">
        <v>182619000</v>
      </c>
      <c r="CB12" s="72">
        <v>86200000</v>
      </c>
      <c r="CC12" s="9">
        <v>1322000</v>
      </c>
      <c r="CD12" s="9">
        <v>0</v>
      </c>
      <c r="CE12" s="9">
        <v>0</v>
      </c>
      <c r="CF12" s="9">
        <v>0</v>
      </c>
      <c r="CG12" s="9">
        <v>0</v>
      </c>
      <c r="CH12" s="9">
        <v>0</v>
      </c>
      <c r="CI12" s="9">
        <v>-56722000</v>
      </c>
      <c r="CJ12" s="9">
        <v>-57093000</v>
      </c>
      <c r="CK12" s="70">
        <v>-112493000</v>
      </c>
      <c r="CL12" s="9">
        <v>0</v>
      </c>
      <c r="CM12" s="9">
        <v>-3399000</v>
      </c>
      <c r="CN12" s="9">
        <v>0</v>
      </c>
      <c r="CO12" s="9">
        <v>0</v>
      </c>
      <c r="CP12" s="9">
        <v>0</v>
      </c>
      <c r="CQ12" s="9">
        <v>-5206000</v>
      </c>
      <c r="CR12" s="9">
        <v>0</v>
      </c>
      <c r="CS12" s="70">
        <v>-8605000</v>
      </c>
      <c r="CT12" s="72">
        <v>-34898000</v>
      </c>
      <c r="CU12" s="8">
        <v>40502000</v>
      </c>
      <c r="CV12" s="12">
        <v>5604000</v>
      </c>
      <c r="CW12" s="8">
        <v>-1467000</v>
      </c>
      <c r="CX12" s="9">
        <v>418000</v>
      </c>
      <c r="CY12" s="9">
        <v>-1369000</v>
      </c>
      <c r="CZ12" s="9">
        <v>4373000</v>
      </c>
      <c r="DA12" s="12">
        <v>-107000</v>
      </c>
      <c r="DB12" s="8">
        <v>126721000</v>
      </c>
      <c r="DC12" s="9">
        <v>0</v>
      </c>
      <c r="DD12" s="9">
        <v>379000</v>
      </c>
      <c r="DE12" s="9">
        <v>2049000</v>
      </c>
      <c r="DF12" s="9">
        <v>21069000</v>
      </c>
      <c r="DG12" s="9">
        <v>40638000</v>
      </c>
      <c r="DH12" s="9">
        <v>9171000</v>
      </c>
      <c r="DI12" s="12">
        <v>75544000</v>
      </c>
      <c r="DJ12" s="8">
        <v>700000</v>
      </c>
      <c r="DK12" s="9">
        <v>1135000</v>
      </c>
      <c r="DL12" s="9">
        <v>0</v>
      </c>
      <c r="DM12" s="9">
        <v>0</v>
      </c>
      <c r="DN12" s="9">
        <v>0</v>
      </c>
      <c r="DO12" s="9">
        <v>0</v>
      </c>
      <c r="DP12" s="9">
        <v>0</v>
      </c>
      <c r="DQ12" s="12">
        <v>31000</v>
      </c>
      <c r="DR12" s="8">
        <v>51919000</v>
      </c>
      <c r="DS12" s="9">
        <v>373000</v>
      </c>
      <c r="DT12" s="9">
        <v>71000</v>
      </c>
      <c r="DU12" s="9">
        <v>5431000</v>
      </c>
      <c r="DV12" s="9">
        <v>0</v>
      </c>
      <c r="DW12" s="9">
        <v>7830000</v>
      </c>
      <c r="DX12" s="9">
        <v>1531000</v>
      </c>
      <c r="DY12" s="9">
        <v>68933000</v>
      </c>
      <c r="DZ12" s="12">
        <v>563000</v>
      </c>
      <c r="EA12" s="9">
        <v>0</v>
      </c>
      <c r="EB12" s="9">
        <v>0</v>
      </c>
      <c r="EC12" s="9">
        <v>0</v>
      </c>
      <c r="ED12" s="12">
        <v>0</v>
      </c>
      <c r="EE12" s="9">
        <v>0</v>
      </c>
      <c r="EF12" s="9">
        <v>0</v>
      </c>
      <c r="EG12" s="9">
        <v>0</v>
      </c>
      <c r="EH12" s="9">
        <v>1415000</v>
      </c>
      <c r="EI12" s="9">
        <v>40213000</v>
      </c>
      <c r="EJ12" s="9">
        <v>588000</v>
      </c>
      <c r="EK12" s="9">
        <v>81000</v>
      </c>
      <c r="EL12" s="9">
        <v>1776000</v>
      </c>
      <c r="EM12" s="9">
        <v>0</v>
      </c>
      <c r="EN12" s="12">
        <v>-593000</v>
      </c>
      <c r="EO12" s="9">
        <v>0</v>
      </c>
      <c r="EP12" s="9">
        <v>73579000</v>
      </c>
      <c r="EQ12" s="12">
        <v>-120000</v>
      </c>
      <c r="ER12" s="70">
        <v>170765000</v>
      </c>
    </row>
    <row r="13" spans="1:148" x14ac:dyDescent="0.3">
      <c r="A13" s="4" t="s">
        <v>3</v>
      </c>
      <c r="B13" s="9">
        <v>0</v>
      </c>
      <c r="C13" s="9">
        <v>0</v>
      </c>
      <c r="D13" s="9">
        <v>0</v>
      </c>
      <c r="E13" s="9">
        <v>17662000</v>
      </c>
      <c r="F13" s="70">
        <v>17662000</v>
      </c>
      <c r="G13" s="8">
        <v>0</v>
      </c>
      <c r="H13" s="9">
        <v>0</v>
      </c>
      <c r="I13" s="70">
        <v>0</v>
      </c>
      <c r="J13" s="8">
        <v>0</v>
      </c>
      <c r="K13" s="9">
        <v>0</v>
      </c>
      <c r="L13" s="9">
        <v>0</v>
      </c>
      <c r="M13" s="9">
        <v>83000000</v>
      </c>
      <c r="N13" s="9">
        <v>3567000</v>
      </c>
      <c r="O13" s="70">
        <v>86567000</v>
      </c>
      <c r="P13" s="72">
        <v>104229000</v>
      </c>
      <c r="Q13" s="8">
        <v>1012592000</v>
      </c>
      <c r="R13" s="9">
        <v>227493000</v>
      </c>
      <c r="S13" s="9">
        <v>424497000</v>
      </c>
      <c r="T13" s="9">
        <v>16490000</v>
      </c>
      <c r="U13" s="9">
        <v>1450000</v>
      </c>
      <c r="V13" s="9">
        <v>907000</v>
      </c>
      <c r="W13" s="9">
        <v>6962000</v>
      </c>
      <c r="X13" s="9">
        <v>1621000</v>
      </c>
      <c r="Y13" s="9">
        <v>42000</v>
      </c>
      <c r="Z13" s="9">
        <v>130000</v>
      </c>
      <c r="AA13" s="9">
        <v>28955000</v>
      </c>
      <c r="AB13" s="70">
        <v>1721139000</v>
      </c>
      <c r="AC13" s="8">
        <v>23557000</v>
      </c>
      <c r="AD13" s="9">
        <v>3158000</v>
      </c>
      <c r="AE13" s="9">
        <v>0</v>
      </c>
      <c r="AF13" s="70">
        <v>20399000</v>
      </c>
      <c r="AG13" s="72">
        <v>1845767000</v>
      </c>
      <c r="AH13" s="9">
        <v>5301000</v>
      </c>
      <c r="AI13" s="9">
        <v>0</v>
      </c>
      <c r="AJ13" s="9">
        <v>0</v>
      </c>
      <c r="AK13" s="9">
        <v>31067000</v>
      </c>
      <c r="AL13" s="9">
        <v>0</v>
      </c>
      <c r="AM13" s="9">
        <v>0</v>
      </c>
      <c r="AN13" s="9">
        <v>0</v>
      </c>
      <c r="AO13" s="70">
        <v>31067000</v>
      </c>
      <c r="AP13" s="72">
        <v>36368000</v>
      </c>
      <c r="AQ13" s="9">
        <v>26767000</v>
      </c>
      <c r="AR13" s="9">
        <v>0</v>
      </c>
      <c r="AS13" s="9">
        <v>18320000</v>
      </c>
      <c r="AT13" s="9">
        <v>0</v>
      </c>
      <c r="AU13" s="9">
        <v>0</v>
      </c>
      <c r="AV13" s="9">
        <v>1034000</v>
      </c>
      <c r="AW13" s="9">
        <v>0</v>
      </c>
      <c r="AX13" s="74">
        <v>19354000</v>
      </c>
      <c r="AY13" s="9">
        <v>0</v>
      </c>
      <c r="AZ13" s="70">
        <v>46121000</v>
      </c>
      <c r="BA13" s="72">
        <v>82489000</v>
      </c>
      <c r="BB13" s="9">
        <v>526498000</v>
      </c>
      <c r="BC13" s="9">
        <v>1236780000</v>
      </c>
      <c r="BD13" s="70">
        <v>1763278000</v>
      </c>
      <c r="BE13" s="72">
        <v>1845767000</v>
      </c>
      <c r="BF13" s="9">
        <v>105007000</v>
      </c>
      <c r="BG13" s="9">
        <v>19973000</v>
      </c>
      <c r="BH13" s="9">
        <v>14010000</v>
      </c>
      <c r="BI13" s="9">
        <v>13762000</v>
      </c>
      <c r="BJ13" s="9">
        <v>0</v>
      </c>
      <c r="BK13" s="9">
        <v>1094000</v>
      </c>
      <c r="BL13" s="9">
        <v>0</v>
      </c>
      <c r="BM13" s="9">
        <v>12487000</v>
      </c>
      <c r="BN13" s="70">
        <v>166333000</v>
      </c>
      <c r="BO13" s="9">
        <v>5197000</v>
      </c>
      <c r="BP13" s="9">
        <v>0</v>
      </c>
      <c r="BQ13" s="9">
        <v>60487000</v>
      </c>
      <c r="BR13" s="9">
        <v>0</v>
      </c>
      <c r="BS13" s="9">
        <v>46034000</v>
      </c>
      <c r="BT13" s="9">
        <v>0</v>
      </c>
      <c r="BU13" s="9">
        <v>0</v>
      </c>
      <c r="BV13" s="9">
        <v>0</v>
      </c>
      <c r="BW13" s="9">
        <v>0</v>
      </c>
      <c r="BX13" s="9">
        <v>0</v>
      </c>
      <c r="BY13" s="9">
        <v>8352000</v>
      </c>
      <c r="BZ13" s="9">
        <v>7326000</v>
      </c>
      <c r="CA13" s="70">
        <v>127396000</v>
      </c>
      <c r="CB13" s="72">
        <v>38937000</v>
      </c>
      <c r="CC13" s="9">
        <v>3836000</v>
      </c>
      <c r="CD13" s="9">
        <v>0</v>
      </c>
      <c r="CE13" s="9">
        <v>0</v>
      </c>
      <c r="CF13" s="9">
        <v>0</v>
      </c>
      <c r="CG13" s="9">
        <v>0</v>
      </c>
      <c r="CH13" s="9">
        <v>0</v>
      </c>
      <c r="CI13" s="9">
        <v>14000000</v>
      </c>
      <c r="CJ13" s="9">
        <v>-49231000</v>
      </c>
      <c r="CK13" s="70">
        <v>-31395000</v>
      </c>
      <c r="CL13" s="9">
        <v>0</v>
      </c>
      <c r="CM13" s="9">
        <v>0</v>
      </c>
      <c r="CN13" s="9">
        <v>0</v>
      </c>
      <c r="CO13" s="9">
        <v>0</v>
      </c>
      <c r="CP13" s="9">
        <v>0</v>
      </c>
      <c r="CQ13" s="9">
        <v>-4590000</v>
      </c>
      <c r="CR13" s="9">
        <v>784000</v>
      </c>
      <c r="CS13" s="70">
        <v>-3806000</v>
      </c>
      <c r="CT13" s="72">
        <v>3736000</v>
      </c>
      <c r="CU13" s="8">
        <v>13926000</v>
      </c>
      <c r="CV13" s="12">
        <v>17662000</v>
      </c>
      <c r="CW13" s="8">
        <v>3242000</v>
      </c>
      <c r="CX13" s="9">
        <v>1381000</v>
      </c>
      <c r="CY13" s="9">
        <v>0</v>
      </c>
      <c r="CZ13" s="9">
        <v>7754000</v>
      </c>
      <c r="DA13" s="12">
        <v>-11000</v>
      </c>
      <c r="DB13" s="8">
        <v>106394000</v>
      </c>
      <c r="DC13" s="9">
        <v>14985000</v>
      </c>
      <c r="DD13" s="9">
        <v>0</v>
      </c>
      <c r="DE13" s="9">
        <v>2075000</v>
      </c>
      <c r="DF13" s="9">
        <v>5461000</v>
      </c>
      <c r="DG13" s="9">
        <v>21658000</v>
      </c>
      <c r="DH13" s="9">
        <v>8047000</v>
      </c>
      <c r="DI13" s="12">
        <v>0</v>
      </c>
      <c r="DJ13" s="8">
        <v>744000</v>
      </c>
      <c r="DK13" s="9">
        <v>2398000</v>
      </c>
      <c r="DL13" s="9">
        <v>498000</v>
      </c>
      <c r="DM13" s="9">
        <v>0</v>
      </c>
      <c r="DN13" s="9">
        <v>0</v>
      </c>
      <c r="DO13" s="9">
        <v>1000</v>
      </c>
      <c r="DP13" s="9">
        <v>2000</v>
      </c>
      <c r="DQ13" s="12">
        <v>3113000</v>
      </c>
      <c r="DR13" s="8">
        <v>56655000</v>
      </c>
      <c r="DS13" s="9">
        <v>347000</v>
      </c>
      <c r="DT13" s="9">
        <v>73000</v>
      </c>
      <c r="DU13" s="9">
        <v>5401000</v>
      </c>
      <c r="DV13" s="9">
        <v>0</v>
      </c>
      <c r="DW13" s="9">
        <v>6284000</v>
      </c>
      <c r="DX13" s="9">
        <v>989000</v>
      </c>
      <c r="DY13" s="9">
        <v>48823000</v>
      </c>
      <c r="DZ13" s="12">
        <v>0</v>
      </c>
      <c r="EA13" s="9">
        <v>1302000</v>
      </c>
      <c r="EB13" s="9">
        <v>0</v>
      </c>
      <c r="EC13" s="9">
        <v>0</v>
      </c>
      <c r="ED13" s="12">
        <v>0</v>
      </c>
      <c r="EE13" s="9">
        <v>0</v>
      </c>
      <c r="EF13" s="9">
        <v>0</v>
      </c>
      <c r="EG13" s="9">
        <v>0</v>
      </c>
      <c r="EH13" s="9">
        <v>536000</v>
      </c>
      <c r="EI13" s="9">
        <v>21388000</v>
      </c>
      <c r="EJ13" s="9">
        <v>220000</v>
      </c>
      <c r="EK13" s="9">
        <v>29000</v>
      </c>
      <c r="EL13" s="9">
        <v>2344000</v>
      </c>
      <c r="EM13" s="9">
        <v>0</v>
      </c>
      <c r="EN13" s="12">
        <v>11068000</v>
      </c>
      <c r="EO13" s="9">
        <v>0</v>
      </c>
      <c r="EP13" s="9">
        <v>0</v>
      </c>
      <c r="EQ13" s="12">
        <v>0</v>
      </c>
      <c r="ER13" s="70">
        <v>9917000</v>
      </c>
    </row>
    <row r="14" spans="1:148" x14ac:dyDescent="0.3">
      <c r="A14" s="4" t="s">
        <v>4</v>
      </c>
      <c r="B14" s="9">
        <v>0</v>
      </c>
      <c r="C14" s="9">
        <v>0</v>
      </c>
      <c r="D14" s="9">
        <v>0</v>
      </c>
      <c r="E14" s="9">
        <v>15134248.109999999</v>
      </c>
      <c r="F14" s="70">
        <v>15134248.109999999</v>
      </c>
      <c r="G14" s="8">
        <v>0</v>
      </c>
      <c r="H14" s="9">
        <v>0</v>
      </c>
      <c r="I14" s="70">
        <v>0</v>
      </c>
      <c r="J14" s="8">
        <v>0</v>
      </c>
      <c r="K14" s="9">
        <v>0</v>
      </c>
      <c r="L14" s="9">
        <v>0</v>
      </c>
      <c r="M14" s="9">
        <v>61200000</v>
      </c>
      <c r="N14" s="9">
        <v>2010354.82</v>
      </c>
      <c r="O14" s="70">
        <v>63210354.82</v>
      </c>
      <c r="P14" s="72">
        <v>78344602.930000007</v>
      </c>
      <c r="Q14" s="8">
        <v>209402242.96000001</v>
      </c>
      <c r="R14" s="9">
        <v>57237809.460000001</v>
      </c>
      <c r="S14" s="9">
        <v>491377498.56999999</v>
      </c>
      <c r="T14" s="9">
        <v>6547754.4699999997</v>
      </c>
      <c r="U14" s="9">
        <v>2888727.19</v>
      </c>
      <c r="V14" s="9">
        <v>2174836.83</v>
      </c>
      <c r="W14" s="9">
        <v>4476326.41</v>
      </c>
      <c r="X14" s="9">
        <v>9209459.9399999995</v>
      </c>
      <c r="Y14" s="9">
        <v>195674.61</v>
      </c>
      <c r="Z14" s="9">
        <v>0</v>
      </c>
      <c r="AA14" s="9">
        <v>5613319.75</v>
      </c>
      <c r="AB14" s="70">
        <v>789123650.19000018</v>
      </c>
      <c r="AC14" s="8">
        <v>14936231.17</v>
      </c>
      <c r="AD14" s="9">
        <v>279000.37</v>
      </c>
      <c r="AE14" s="9">
        <v>0</v>
      </c>
      <c r="AF14" s="70">
        <v>14657230.800000001</v>
      </c>
      <c r="AG14" s="72">
        <v>882125483.92000008</v>
      </c>
      <c r="AH14" s="9">
        <v>7039810</v>
      </c>
      <c r="AI14" s="9">
        <v>0</v>
      </c>
      <c r="AJ14" s="9">
        <v>1204089.3500000001</v>
      </c>
      <c r="AK14" s="9">
        <v>14751494.02</v>
      </c>
      <c r="AL14" s="9">
        <v>0</v>
      </c>
      <c r="AM14" s="9">
        <v>0</v>
      </c>
      <c r="AN14" s="9">
        <v>0</v>
      </c>
      <c r="AO14" s="70">
        <v>15955583.369999999</v>
      </c>
      <c r="AP14" s="72">
        <v>22995393.369999997</v>
      </c>
      <c r="AQ14" s="9">
        <v>32053466.84</v>
      </c>
      <c r="AR14" s="9">
        <v>0</v>
      </c>
      <c r="AS14" s="9">
        <v>8361366.2800000003</v>
      </c>
      <c r="AT14" s="9">
        <v>11075663.34</v>
      </c>
      <c r="AU14" s="9">
        <v>0</v>
      </c>
      <c r="AV14" s="9">
        <v>0</v>
      </c>
      <c r="AW14" s="9">
        <v>0</v>
      </c>
      <c r="AX14" s="74">
        <v>19437029.620000001</v>
      </c>
      <c r="AY14" s="9">
        <v>0</v>
      </c>
      <c r="AZ14" s="70">
        <v>51490496.460000001</v>
      </c>
      <c r="BA14" s="72">
        <v>74485889.829999998</v>
      </c>
      <c r="BB14" s="9">
        <v>282218034.62</v>
      </c>
      <c r="BC14" s="9">
        <v>525421559.47000003</v>
      </c>
      <c r="BD14" s="70">
        <v>807639594.09000003</v>
      </c>
      <c r="BE14" s="72">
        <v>882125483.92000008</v>
      </c>
      <c r="BF14" s="9">
        <v>50947000</v>
      </c>
      <c r="BG14" s="9">
        <v>34757000</v>
      </c>
      <c r="BH14" s="9">
        <v>13716520.962732919</v>
      </c>
      <c r="BI14" s="9">
        <v>14824479.037267081</v>
      </c>
      <c r="BJ14" s="9">
        <v>0</v>
      </c>
      <c r="BK14" s="9">
        <v>278000</v>
      </c>
      <c r="BL14" s="9">
        <v>2000</v>
      </c>
      <c r="BM14" s="9">
        <v>6089000</v>
      </c>
      <c r="BN14" s="70">
        <v>120614000</v>
      </c>
      <c r="BO14" s="9">
        <v>2653622.89</v>
      </c>
      <c r="BP14" s="9">
        <v>0</v>
      </c>
      <c r="BQ14" s="9">
        <v>29110377.109999999</v>
      </c>
      <c r="BR14" s="9">
        <v>0</v>
      </c>
      <c r="BS14" s="9">
        <v>27392000</v>
      </c>
      <c r="BT14" s="9">
        <v>0</v>
      </c>
      <c r="BU14" s="9">
        <v>0</v>
      </c>
      <c r="BV14" s="9">
        <v>12387000</v>
      </c>
      <c r="BW14" s="9">
        <v>0</v>
      </c>
      <c r="BX14" s="9">
        <v>0</v>
      </c>
      <c r="BY14" s="9">
        <v>0</v>
      </c>
      <c r="BZ14" s="9">
        <v>5541000</v>
      </c>
      <c r="CA14" s="70">
        <v>77084000</v>
      </c>
      <c r="CB14" s="72">
        <v>43530000</v>
      </c>
      <c r="CC14" s="9">
        <v>330000</v>
      </c>
      <c r="CD14" s="9">
        <v>0</v>
      </c>
      <c r="CE14" s="9">
        <v>0</v>
      </c>
      <c r="CF14" s="9">
        <v>0</v>
      </c>
      <c r="CG14" s="9">
        <v>0</v>
      </c>
      <c r="CH14" s="9">
        <v>0</v>
      </c>
      <c r="CI14" s="9">
        <v>9580000</v>
      </c>
      <c r="CJ14" s="9">
        <v>-20359000</v>
      </c>
      <c r="CK14" s="70">
        <v>-10449000</v>
      </c>
      <c r="CL14" s="9">
        <v>-324000</v>
      </c>
      <c r="CM14" s="9">
        <v>0</v>
      </c>
      <c r="CN14" s="9">
        <v>0</v>
      </c>
      <c r="CO14" s="9">
        <v>11737000</v>
      </c>
      <c r="CP14" s="9">
        <v>0</v>
      </c>
      <c r="CQ14" s="9">
        <v>-12722000</v>
      </c>
      <c r="CR14" s="9">
        <v>0</v>
      </c>
      <c r="CS14" s="70">
        <v>-1309000</v>
      </c>
      <c r="CT14" s="72">
        <v>31772000</v>
      </c>
      <c r="CU14" s="8">
        <v>24940000</v>
      </c>
      <c r="CV14" s="12">
        <v>56711000</v>
      </c>
      <c r="CW14" s="8">
        <v>-3509139.17</v>
      </c>
      <c r="CX14" s="9">
        <v>-1998432.620000001</v>
      </c>
      <c r="CY14" s="9">
        <v>-21142779.84</v>
      </c>
      <c r="CZ14" s="9">
        <v>883446.63000000082</v>
      </c>
      <c r="DA14" s="12">
        <v>0</v>
      </c>
      <c r="DB14" s="8">
        <v>66899438.549999997</v>
      </c>
      <c r="DC14" s="9">
        <v>3093664.72</v>
      </c>
      <c r="DD14" s="9">
        <v>38496.81</v>
      </c>
      <c r="DE14" s="9">
        <v>4513.3999999999996</v>
      </c>
      <c r="DF14" s="9">
        <v>2472694.89</v>
      </c>
      <c r="DG14" s="9">
        <v>15456071.369999999</v>
      </c>
      <c r="DH14" s="9">
        <v>865139.21</v>
      </c>
      <c r="DI14" s="12">
        <v>16618442</v>
      </c>
      <c r="DJ14" s="8">
        <v>280005.61</v>
      </c>
      <c r="DK14" s="9">
        <v>0</v>
      </c>
      <c r="DL14" s="9">
        <v>289311.84000000003</v>
      </c>
      <c r="DM14" s="9">
        <v>0</v>
      </c>
      <c r="DN14" s="9">
        <v>0</v>
      </c>
      <c r="DO14" s="9">
        <v>2000</v>
      </c>
      <c r="DP14" s="9">
        <v>0</v>
      </c>
      <c r="DQ14" s="12">
        <v>2344079.0299999998</v>
      </c>
      <c r="DR14" s="8">
        <v>24438194.829999998</v>
      </c>
      <c r="DS14" s="9">
        <v>307835.82</v>
      </c>
      <c r="DT14" s="9">
        <v>127800.48</v>
      </c>
      <c r="DU14" s="9">
        <v>2653622.89</v>
      </c>
      <c r="DV14" s="9">
        <v>0</v>
      </c>
      <c r="DW14" s="9">
        <v>4053287.05</v>
      </c>
      <c r="DX14" s="9">
        <v>393197</v>
      </c>
      <c r="DY14" s="9">
        <v>33391836.170000002</v>
      </c>
      <c r="DZ14" s="12">
        <v>1407.17</v>
      </c>
      <c r="EA14" s="9">
        <v>959205.41</v>
      </c>
      <c r="EB14" s="9">
        <v>0</v>
      </c>
      <c r="EC14" s="9">
        <v>0</v>
      </c>
      <c r="ED14" s="12">
        <v>0</v>
      </c>
      <c r="EE14" s="9">
        <v>0</v>
      </c>
      <c r="EF14" s="9">
        <v>6</v>
      </c>
      <c r="EG14" s="9">
        <v>0</v>
      </c>
      <c r="EH14" s="9">
        <v>0</v>
      </c>
      <c r="EI14" s="9">
        <v>16663621.73</v>
      </c>
      <c r="EJ14" s="9">
        <v>4756.04</v>
      </c>
      <c r="EK14" s="9">
        <v>323785.5</v>
      </c>
      <c r="EL14" s="9">
        <v>0</v>
      </c>
      <c r="EM14" s="9">
        <v>0</v>
      </c>
      <c r="EN14" s="12">
        <v>2808602</v>
      </c>
      <c r="EO14" s="9">
        <v>0</v>
      </c>
      <c r="EP14" s="9">
        <v>0</v>
      </c>
      <c r="EQ14" s="12">
        <v>-2793123.42</v>
      </c>
      <c r="ER14" s="70">
        <v>19443575.920000002</v>
      </c>
    </row>
    <row r="15" spans="1:148" x14ac:dyDescent="0.3">
      <c r="A15" s="4" t="s">
        <v>5</v>
      </c>
      <c r="B15" s="9">
        <v>0</v>
      </c>
      <c r="C15" s="9">
        <v>0</v>
      </c>
      <c r="D15" s="9">
        <v>0</v>
      </c>
      <c r="E15" s="9">
        <v>39120000</v>
      </c>
      <c r="F15" s="70">
        <v>39120000</v>
      </c>
      <c r="G15" s="8">
        <v>0</v>
      </c>
      <c r="H15" s="9">
        <v>0</v>
      </c>
      <c r="I15" s="70">
        <v>0</v>
      </c>
      <c r="J15" s="8">
        <v>0</v>
      </c>
      <c r="K15" s="9">
        <v>0</v>
      </c>
      <c r="L15" s="9">
        <v>0</v>
      </c>
      <c r="M15" s="9">
        <v>31623000</v>
      </c>
      <c r="N15" s="9">
        <v>2452000</v>
      </c>
      <c r="O15" s="70">
        <v>34075000</v>
      </c>
      <c r="P15" s="72">
        <v>73195000</v>
      </c>
      <c r="Q15" s="8">
        <v>153153000</v>
      </c>
      <c r="R15" s="9">
        <v>69030000</v>
      </c>
      <c r="S15" s="9">
        <v>561074000</v>
      </c>
      <c r="T15" s="9">
        <v>3335000</v>
      </c>
      <c r="U15" s="9">
        <v>258000</v>
      </c>
      <c r="V15" s="9">
        <v>6080000</v>
      </c>
      <c r="W15" s="9">
        <v>5881000</v>
      </c>
      <c r="X15" s="9">
        <v>26305000</v>
      </c>
      <c r="Y15" s="9">
        <v>308000</v>
      </c>
      <c r="Z15" s="9">
        <v>1169000</v>
      </c>
      <c r="AA15" s="9">
        <v>2070000</v>
      </c>
      <c r="AB15" s="70">
        <v>828663000</v>
      </c>
      <c r="AC15" s="8">
        <v>8836000</v>
      </c>
      <c r="AD15" s="9">
        <v>0</v>
      </c>
      <c r="AE15" s="9">
        <v>0</v>
      </c>
      <c r="AF15" s="70">
        <v>8836000</v>
      </c>
      <c r="AG15" s="72">
        <v>910694000</v>
      </c>
      <c r="AH15" s="9">
        <v>5957000</v>
      </c>
      <c r="AI15" s="9">
        <v>0</v>
      </c>
      <c r="AJ15" s="9">
        <v>0</v>
      </c>
      <c r="AK15" s="9">
        <v>15323000</v>
      </c>
      <c r="AL15" s="9">
        <v>0</v>
      </c>
      <c r="AM15" s="9">
        <v>0</v>
      </c>
      <c r="AN15" s="9">
        <v>0</v>
      </c>
      <c r="AO15" s="70">
        <v>15323000</v>
      </c>
      <c r="AP15" s="72">
        <v>21280000</v>
      </c>
      <c r="AQ15" s="9">
        <v>25474000</v>
      </c>
      <c r="AR15" s="9">
        <v>89000</v>
      </c>
      <c r="AS15" s="9">
        <v>7175000</v>
      </c>
      <c r="AT15" s="9">
        <v>10931000</v>
      </c>
      <c r="AU15" s="9">
        <v>0</v>
      </c>
      <c r="AV15" s="9">
        <v>2148000</v>
      </c>
      <c r="AW15" s="9">
        <v>0</v>
      </c>
      <c r="AX15" s="74">
        <v>20343000</v>
      </c>
      <c r="AY15" s="9">
        <v>0</v>
      </c>
      <c r="AZ15" s="70">
        <v>45817000</v>
      </c>
      <c r="BA15" s="72">
        <v>67097000</v>
      </c>
      <c r="BB15" s="9">
        <v>407757000</v>
      </c>
      <c r="BC15" s="9">
        <v>435840000</v>
      </c>
      <c r="BD15" s="70">
        <v>843597000</v>
      </c>
      <c r="BE15" s="72">
        <v>910694000</v>
      </c>
      <c r="BF15" s="9">
        <v>53144000</v>
      </c>
      <c r="BG15" s="9">
        <v>16060000</v>
      </c>
      <c r="BH15" s="9">
        <v>18484334</v>
      </c>
      <c r="BI15" s="9">
        <v>16031666</v>
      </c>
      <c r="BJ15" s="9">
        <v>0</v>
      </c>
      <c r="BK15" s="9">
        <v>416000</v>
      </c>
      <c r="BL15" s="9">
        <v>0</v>
      </c>
      <c r="BM15" s="9">
        <v>22719000</v>
      </c>
      <c r="BN15" s="70">
        <v>126855000</v>
      </c>
      <c r="BO15" s="9">
        <v>2241000</v>
      </c>
      <c r="BP15" s="9">
        <v>0</v>
      </c>
      <c r="BQ15" s="9">
        <v>27560000</v>
      </c>
      <c r="BR15" s="9">
        <v>0</v>
      </c>
      <c r="BS15" s="9">
        <v>36495000</v>
      </c>
      <c r="BT15" s="9">
        <v>0</v>
      </c>
      <c r="BU15" s="9">
        <v>0</v>
      </c>
      <c r="BV15" s="9">
        <v>358000</v>
      </c>
      <c r="BW15" s="9">
        <v>47226</v>
      </c>
      <c r="BX15" s="9">
        <v>0</v>
      </c>
      <c r="BY15" s="9">
        <v>0</v>
      </c>
      <c r="BZ15" s="9">
        <v>14120774</v>
      </c>
      <c r="CA15" s="70">
        <v>80822000</v>
      </c>
      <c r="CB15" s="72">
        <v>46033000</v>
      </c>
      <c r="CC15" s="9">
        <v>257000</v>
      </c>
      <c r="CD15" s="9">
        <v>0</v>
      </c>
      <c r="CE15" s="9">
        <v>0</v>
      </c>
      <c r="CF15" s="9">
        <v>0</v>
      </c>
      <c r="CG15" s="9">
        <v>0</v>
      </c>
      <c r="CH15" s="9">
        <v>0</v>
      </c>
      <c r="CI15" s="9">
        <v>-12502000</v>
      </c>
      <c r="CJ15" s="9">
        <v>-27219000</v>
      </c>
      <c r="CK15" s="70">
        <v>-39464000</v>
      </c>
      <c r="CL15" s="9">
        <v>0</v>
      </c>
      <c r="CM15" s="9">
        <v>0</v>
      </c>
      <c r="CN15" s="9">
        <v>0</v>
      </c>
      <c r="CO15" s="9">
        <v>8155000</v>
      </c>
      <c r="CP15" s="9">
        <v>0</v>
      </c>
      <c r="CQ15" s="9">
        <v>-5021000</v>
      </c>
      <c r="CR15" s="9">
        <v>0</v>
      </c>
      <c r="CS15" s="70">
        <v>3134000</v>
      </c>
      <c r="CT15" s="72">
        <v>9703000</v>
      </c>
      <c r="CU15" s="8">
        <v>29417000</v>
      </c>
      <c r="CV15" s="12">
        <v>39120000</v>
      </c>
      <c r="CW15" s="8">
        <v>0</v>
      </c>
      <c r="CX15" s="9">
        <v>422000</v>
      </c>
      <c r="CY15" s="9">
        <v>0</v>
      </c>
      <c r="CZ15" s="9">
        <v>9179000</v>
      </c>
      <c r="DA15" s="12">
        <v>0</v>
      </c>
      <c r="DB15" s="8">
        <v>63328526</v>
      </c>
      <c r="DC15" s="9">
        <v>2702000</v>
      </c>
      <c r="DD15" s="9">
        <v>0</v>
      </c>
      <c r="DE15" s="9">
        <v>357872</v>
      </c>
      <c r="DF15" s="9">
        <v>2859128</v>
      </c>
      <c r="DG15" s="9">
        <v>23264000</v>
      </c>
      <c r="DH15" s="9">
        <v>3965000</v>
      </c>
      <c r="DI15" s="12">
        <v>14949000</v>
      </c>
      <c r="DJ15" s="8">
        <v>194314</v>
      </c>
      <c r="DK15" s="9">
        <v>0</v>
      </c>
      <c r="DL15" s="9">
        <v>149510</v>
      </c>
      <c r="DM15" s="9">
        <v>0</v>
      </c>
      <c r="DN15" s="9">
        <v>0</v>
      </c>
      <c r="DO15" s="9">
        <v>0</v>
      </c>
      <c r="DP15" s="9">
        <v>0</v>
      </c>
      <c r="DQ15" s="12">
        <v>2846650</v>
      </c>
      <c r="DR15" s="8">
        <v>22419000</v>
      </c>
      <c r="DS15" s="9">
        <v>345000</v>
      </c>
      <c r="DT15" s="9">
        <v>180000</v>
      </c>
      <c r="DU15" s="9">
        <v>2411000</v>
      </c>
      <c r="DV15" s="9">
        <v>0</v>
      </c>
      <c r="DW15" s="9">
        <v>3508000</v>
      </c>
      <c r="DX15" s="9">
        <v>1770000</v>
      </c>
      <c r="DY15" s="9">
        <v>36959000</v>
      </c>
      <c r="DZ15" s="12">
        <v>83000</v>
      </c>
      <c r="EA15" s="9">
        <v>0</v>
      </c>
      <c r="EB15" s="9">
        <v>0</v>
      </c>
      <c r="EC15" s="9">
        <v>0</v>
      </c>
      <c r="ED15" s="12">
        <v>1932000</v>
      </c>
      <c r="EE15" s="9">
        <v>638000</v>
      </c>
      <c r="EF15" s="9">
        <v>0</v>
      </c>
      <c r="EG15" s="9">
        <v>0</v>
      </c>
      <c r="EH15" s="9">
        <v>824000</v>
      </c>
      <c r="EI15" s="9">
        <v>17659000</v>
      </c>
      <c r="EJ15" s="9">
        <v>455000</v>
      </c>
      <c r="EK15" s="9">
        <v>30000</v>
      </c>
      <c r="EL15" s="9">
        <v>358000</v>
      </c>
      <c r="EM15" s="9">
        <v>0</v>
      </c>
      <c r="EN15" s="12">
        <v>767000</v>
      </c>
      <c r="EO15" s="9">
        <v>0</v>
      </c>
      <c r="EP15" s="9">
        <v>6098000</v>
      </c>
      <c r="EQ15" s="12">
        <v>-940000</v>
      </c>
      <c r="ER15" s="70">
        <v>29436000</v>
      </c>
    </row>
    <row r="16" spans="1:148" x14ac:dyDescent="0.3">
      <c r="A16" s="4" t="s">
        <v>6</v>
      </c>
      <c r="B16" s="9">
        <v>0</v>
      </c>
      <c r="C16" s="9">
        <v>0</v>
      </c>
      <c r="D16" s="9">
        <v>0</v>
      </c>
      <c r="E16" s="9">
        <v>12217661.279999999</v>
      </c>
      <c r="F16" s="70">
        <v>12217661.279999999</v>
      </c>
      <c r="G16" s="8">
        <v>0</v>
      </c>
      <c r="H16" s="9">
        <v>0</v>
      </c>
      <c r="I16" s="70">
        <v>0</v>
      </c>
      <c r="J16" s="8">
        <v>0</v>
      </c>
      <c r="K16" s="9">
        <v>0</v>
      </c>
      <c r="L16" s="9">
        <v>0</v>
      </c>
      <c r="M16" s="9">
        <v>115083653.72</v>
      </c>
      <c r="N16" s="9">
        <v>0</v>
      </c>
      <c r="O16" s="70">
        <v>115083653.72</v>
      </c>
      <c r="P16" s="72">
        <v>127301315</v>
      </c>
      <c r="Q16" s="8">
        <v>3070801685.98</v>
      </c>
      <c r="R16" s="9">
        <v>184881184.40999997</v>
      </c>
      <c r="S16" s="9">
        <v>403268149.76999998</v>
      </c>
      <c r="T16" s="9">
        <v>3541820.959999999</v>
      </c>
      <c r="U16" s="9">
        <v>6331174.3700000001</v>
      </c>
      <c r="V16" s="9">
        <v>2541211.6100000003</v>
      </c>
      <c r="W16" s="9">
        <v>7168501.3600000003</v>
      </c>
      <c r="X16" s="9">
        <v>9006430.9199999999</v>
      </c>
      <c r="Y16" s="9">
        <v>61717.35</v>
      </c>
      <c r="Z16" s="9">
        <v>3123.9</v>
      </c>
      <c r="AA16" s="9">
        <v>91512.4</v>
      </c>
      <c r="AB16" s="70">
        <v>3687696513.0300002</v>
      </c>
      <c r="AC16" s="8">
        <v>20202134.379999999</v>
      </c>
      <c r="AD16" s="9">
        <v>4792780.8099999996</v>
      </c>
      <c r="AE16" s="9">
        <v>0</v>
      </c>
      <c r="AF16" s="70">
        <v>15409353.57</v>
      </c>
      <c r="AG16" s="72">
        <v>3830407181.6000004</v>
      </c>
      <c r="AH16" s="9">
        <v>5623972.5199999996</v>
      </c>
      <c r="AI16" s="9">
        <v>0</v>
      </c>
      <c r="AJ16" s="9">
        <v>0</v>
      </c>
      <c r="AK16" s="9">
        <v>0</v>
      </c>
      <c r="AL16" s="9">
        <v>0</v>
      </c>
      <c r="AM16" s="9">
        <v>0</v>
      </c>
      <c r="AN16" s="9">
        <v>0</v>
      </c>
      <c r="AO16" s="70">
        <v>0</v>
      </c>
      <c r="AP16" s="72">
        <v>5623972.5199999996</v>
      </c>
      <c r="AQ16" s="9">
        <v>12845976.430000002</v>
      </c>
      <c r="AR16" s="9">
        <v>0</v>
      </c>
      <c r="AS16" s="9">
        <v>11379838.77</v>
      </c>
      <c r="AT16" s="9">
        <v>72412.47</v>
      </c>
      <c r="AU16" s="9">
        <v>0</v>
      </c>
      <c r="AV16" s="9">
        <v>1287377.68</v>
      </c>
      <c r="AW16" s="9">
        <v>560900.22</v>
      </c>
      <c r="AX16" s="74">
        <v>13300529.140000001</v>
      </c>
      <c r="AY16" s="9">
        <v>0</v>
      </c>
      <c r="AZ16" s="70">
        <v>26146505.57</v>
      </c>
      <c r="BA16" s="72">
        <v>31770478.09</v>
      </c>
      <c r="BB16" s="9">
        <v>911623150.05999923</v>
      </c>
      <c r="BC16" s="9">
        <v>2887013553.2200007</v>
      </c>
      <c r="BD16" s="70">
        <v>3798636703.2799997</v>
      </c>
      <c r="BE16" s="72">
        <v>3830407181.3699999</v>
      </c>
      <c r="BF16" s="9">
        <v>99649000</v>
      </c>
      <c r="BG16" s="9">
        <v>18819710</v>
      </c>
      <c r="BH16" s="9">
        <v>6825500</v>
      </c>
      <c r="BI16" s="9">
        <v>8514100</v>
      </c>
      <c r="BJ16" s="9">
        <v>0</v>
      </c>
      <c r="BK16" s="9">
        <v>1898000</v>
      </c>
      <c r="BL16" s="9">
        <v>0</v>
      </c>
      <c r="BM16" s="9">
        <v>13645000</v>
      </c>
      <c r="BN16" s="70">
        <v>149351310</v>
      </c>
      <c r="BO16" s="9">
        <v>3648000</v>
      </c>
      <c r="BP16" s="9">
        <v>0</v>
      </c>
      <c r="BQ16" s="9">
        <v>40763300</v>
      </c>
      <c r="BR16" s="9">
        <v>0</v>
      </c>
      <c r="BS16" s="9">
        <v>53016110.000000007</v>
      </c>
      <c r="BT16" s="9">
        <v>0</v>
      </c>
      <c r="BU16" s="9">
        <v>0</v>
      </c>
      <c r="BV16" s="9">
        <v>0</v>
      </c>
      <c r="BW16" s="9">
        <v>1037000</v>
      </c>
      <c r="BX16" s="9">
        <v>0</v>
      </c>
      <c r="BY16" s="9">
        <v>883000</v>
      </c>
      <c r="BZ16" s="9">
        <v>1423000</v>
      </c>
      <c r="CA16" s="70">
        <v>100770410</v>
      </c>
      <c r="CB16" s="72">
        <v>48580900</v>
      </c>
      <c r="CC16" s="9">
        <v>4158000</v>
      </c>
      <c r="CD16" s="9">
        <v>0</v>
      </c>
      <c r="CE16" s="9">
        <v>0</v>
      </c>
      <c r="CF16" s="9">
        <v>0</v>
      </c>
      <c r="CG16" s="9">
        <v>0</v>
      </c>
      <c r="CH16" s="9">
        <v>0</v>
      </c>
      <c r="CI16" s="9">
        <v>-7984000</v>
      </c>
      <c r="CJ16" s="9">
        <v>-32689719.999999762</v>
      </c>
      <c r="CK16" s="70">
        <v>-36515719.999999762</v>
      </c>
      <c r="CL16" s="9">
        <v>0</v>
      </c>
      <c r="CM16" s="9">
        <v>0</v>
      </c>
      <c r="CN16" s="9">
        <v>0</v>
      </c>
      <c r="CO16" s="9">
        <v>0</v>
      </c>
      <c r="CP16" s="9">
        <v>0</v>
      </c>
      <c r="CQ16" s="9">
        <v>-998000</v>
      </c>
      <c r="CR16" s="9">
        <v>678600.00000000035</v>
      </c>
      <c r="CS16" s="70">
        <v>-319399.99999999965</v>
      </c>
      <c r="CT16" s="72">
        <v>11745780.000000238</v>
      </c>
      <c r="CU16" s="8">
        <v>472993.61</v>
      </c>
      <c r="CV16" s="12">
        <v>12217661.279999999</v>
      </c>
      <c r="CW16" s="8">
        <v>5200000</v>
      </c>
      <c r="CX16" s="9">
        <v>530700.0000000007</v>
      </c>
      <c r="CY16" s="9">
        <v>-294000</v>
      </c>
      <c r="CZ16" s="9">
        <v>3656400.0000000009</v>
      </c>
      <c r="DA16" s="12">
        <v>-52000</v>
      </c>
      <c r="DB16" s="8">
        <v>101245000</v>
      </c>
      <c r="DC16" s="9">
        <v>12379000</v>
      </c>
      <c r="DD16" s="9">
        <v>0</v>
      </c>
      <c r="DE16" s="9">
        <v>3527400</v>
      </c>
      <c r="DF16" s="9">
        <v>3435999.9999999995</v>
      </c>
      <c r="DG16" s="9">
        <v>12595600</v>
      </c>
      <c r="DH16" s="9">
        <v>6397000</v>
      </c>
      <c r="DI16" s="12">
        <v>291000</v>
      </c>
      <c r="DJ16" s="8">
        <v>859000</v>
      </c>
      <c r="DK16" s="9">
        <v>0</v>
      </c>
      <c r="DL16" s="9">
        <v>526000</v>
      </c>
      <c r="DM16" s="9">
        <v>0</v>
      </c>
      <c r="DN16" s="9">
        <v>0</v>
      </c>
      <c r="DO16" s="9">
        <v>0</v>
      </c>
      <c r="DP16" s="9">
        <v>71000</v>
      </c>
      <c r="DQ16" s="12">
        <v>1447000</v>
      </c>
      <c r="DR16" s="8">
        <v>35505069.349999845</v>
      </c>
      <c r="DS16" s="9">
        <v>256000</v>
      </c>
      <c r="DT16" s="9">
        <v>301000</v>
      </c>
      <c r="DU16" s="9">
        <v>3680000</v>
      </c>
      <c r="DV16" s="9">
        <v>0</v>
      </c>
      <c r="DW16" s="9">
        <v>4489930.6500001512</v>
      </c>
      <c r="DX16" s="9">
        <v>1018000</v>
      </c>
      <c r="DY16" s="9">
        <v>52262000</v>
      </c>
      <c r="DZ16" s="12">
        <v>830200</v>
      </c>
      <c r="EA16" s="9">
        <v>0</v>
      </c>
      <c r="EB16" s="9">
        <v>0</v>
      </c>
      <c r="EC16" s="9">
        <v>0</v>
      </c>
      <c r="ED16" s="12">
        <v>0</v>
      </c>
      <c r="EE16" s="9">
        <v>0</v>
      </c>
      <c r="EF16" s="9">
        <v>0</v>
      </c>
      <c r="EG16" s="9">
        <v>0</v>
      </c>
      <c r="EH16" s="9">
        <v>936000</v>
      </c>
      <c r="EI16" s="9">
        <v>21541000</v>
      </c>
      <c r="EJ16" s="9">
        <v>828000</v>
      </c>
      <c r="EK16" s="9">
        <v>66000</v>
      </c>
      <c r="EL16" s="9">
        <v>0</v>
      </c>
      <c r="EM16" s="9">
        <v>0</v>
      </c>
      <c r="EN16" s="12">
        <v>0</v>
      </c>
      <c r="EO16" s="9">
        <v>0</v>
      </c>
      <c r="EP16" s="9">
        <v>278175530</v>
      </c>
      <c r="EQ16" s="12">
        <v>-135000</v>
      </c>
      <c r="ER16" s="70">
        <v>299101330</v>
      </c>
    </row>
    <row r="17" spans="1:148" x14ac:dyDescent="0.3">
      <c r="A17" s="4" t="s">
        <v>7</v>
      </c>
      <c r="B17" s="9">
        <v>0</v>
      </c>
      <c r="C17" s="9">
        <v>0</v>
      </c>
      <c r="D17" s="9">
        <v>0</v>
      </c>
      <c r="E17" s="9">
        <v>12412000</v>
      </c>
      <c r="F17" s="70">
        <v>12412000</v>
      </c>
      <c r="G17" s="8">
        <v>0</v>
      </c>
      <c r="H17" s="9">
        <v>0</v>
      </c>
      <c r="I17" s="70">
        <v>0</v>
      </c>
      <c r="J17" s="8">
        <v>0</v>
      </c>
      <c r="K17" s="9">
        <v>0</v>
      </c>
      <c r="L17" s="9">
        <v>0</v>
      </c>
      <c r="M17" s="9">
        <v>12208000</v>
      </c>
      <c r="N17" s="9">
        <v>0</v>
      </c>
      <c r="O17" s="70">
        <v>12208000</v>
      </c>
      <c r="P17" s="72">
        <v>24620000</v>
      </c>
      <c r="Q17" s="8">
        <v>44410000</v>
      </c>
      <c r="R17" s="9">
        <v>22450000</v>
      </c>
      <c r="S17" s="9">
        <v>164822000</v>
      </c>
      <c r="T17" s="9">
        <v>28532000</v>
      </c>
      <c r="U17" s="9">
        <v>461000</v>
      </c>
      <c r="V17" s="9">
        <v>289000</v>
      </c>
      <c r="W17" s="9">
        <v>67000</v>
      </c>
      <c r="X17" s="9">
        <v>657000</v>
      </c>
      <c r="Y17" s="9">
        <v>0</v>
      </c>
      <c r="Z17" s="9">
        <v>0</v>
      </c>
      <c r="AA17" s="9">
        <v>34000</v>
      </c>
      <c r="AB17" s="70">
        <v>261722000</v>
      </c>
      <c r="AC17" s="8">
        <v>2249000</v>
      </c>
      <c r="AD17" s="9">
        <v>13000</v>
      </c>
      <c r="AE17" s="9">
        <v>0</v>
      </c>
      <c r="AF17" s="70">
        <v>2236000</v>
      </c>
      <c r="AG17" s="72">
        <v>288578000</v>
      </c>
      <c r="AH17" s="9">
        <v>839000</v>
      </c>
      <c r="AI17" s="9">
        <v>4823000</v>
      </c>
      <c r="AJ17" s="9">
        <v>0</v>
      </c>
      <c r="AK17" s="9">
        <v>0</v>
      </c>
      <c r="AL17" s="9">
        <v>0</v>
      </c>
      <c r="AM17" s="9">
        <v>1107000</v>
      </c>
      <c r="AN17" s="9">
        <v>3796000</v>
      </c>
      <c r="AO17" s="70">
        <v>4903000</v>
      </c>
      <c r="AP17" s="72">
        <v>10565000</v>
      </c>
      <c r="AQ17" s="9">
        <v>1993000</v>
      </c>
      <c r="AR17" s="9">
        <v>0</v>
      </c>
      <c r="AS17" s="9">
        <v>3193000</v>
      </c>
      <c r="AT17" s="9">
        <v>9008000</v>
      </c>
      <c r="AU17" s="9">
        <v>0</v>
      </c>
      <c r="AV17" s="9">
        <v>474000</v>
      </c>
      <c r="AW17" s="9">
        <v>0</v>
      </c>
      <c r="AX17" s="74">
        <v>12675000</v>
      </c>
      <c r="AY17" s="9">
        <v>0</v>
      </c>
      <c r="AZ17" s="70">
        <v>14668000</v>
      </c>
      <c r="BA17" s="72">
        <v>25233000</v>
      </c>
      <c r="BB17" s="9">
        <v>141828000</v>
      </c>
      <c r="BC17" s="9">
        <v>121518000</v>
      </c>
      <c r="BD17" s="70">
        <v>263346000</v>
      </c>
      <c r="BE17" s="72">
        <v>288579000</v>
      </c>
      <c r="BF17" s="9">
        <v>18982000</v>
      </c>
      <c r="BG17" s="9">
        <v>4848000</v>
      </c>
      <c r="BH17" s="9">
        <v>8639000</v>
      </c>
      <c r="BI17" s="9">
        <v>8262000</v>
      </c>
      <c r="BJ17" s="9">
        <v>0</v>
      </c>
      <c r="BK17" s="9">
        <v>30000</v>
      </c>
      <c r="BL17" s="9">
        <v>0</v>
      </c>
      <c r="BM17" s="9">
        <v>1093000</v>
      </c>
      <c r="BN17" s="70">
        <v>41854000</v>
      </c>
      <c r="BO17" s="9">
        <v>1031000</v>
      </c>
      <c r="BP17" s="9">
        <v>0</v>
      </c>
      <c r="BQ17" s="9">
        <v>11625000</v>
      </c>
      <c r="BR17" s="9">
        <v>0</v>
      </c>
      <c r="BS17" s="9">
        <v>11838000</v>
      </c>
      <c r="BT17" s="9">
        <v>0</v>
      </c>
      <c r="BU17" s="9">
        <v>0</v>
      </c>
      <c r="BV17" s="9">
        <v>92000</v>
      </c>
      <c r="BW17" s="9">
        <v>504000</v>
      </c>
      <c r="BX17" s="9">
        <v>0</v>
      </c>
      <c r="BY17" s="9">
        <v>0</v>
      </c>
      <c r="BZ17" s="9">
        <v>1082000</v>
      </c>
      <c r="CA17" s="70">
        <v>26172000</v>
      </c>
      <c r="CB17" s="72">
        <v>15682000</v>
      </c>
      <c r="CC17" s="9">
        <v>0</v>
      </c>
      <c r="CD17" s="9">
        <v>0</v>
      </c>
      <c r="CE17" s="9">
        <v>0</v>
      </c>
      <c r="CF17" s="9">
        <v>0</v>
      </c>
      <c r="CG17" s="9">
        <v>0</v>
      </c>
      <c r="CH17" s="9">
        <v>0</v>
      </c>
      <c r="CI17" s="9">
        <v>-7882000</v>
      </c>
      <c r="CJ17" s="9">
        <v>-5968000</v>
      </c>
      <c r="CK17" s="70">
        <v>-13850000</v>
      </c>
      <c r="CL17" s="9">
        <v>0</v>
      </c>
      <c r="CM17" s="9">
        <v>0</v>
      </c>
      <c r="CN17" s="9">
        <v>0</v>
      </c>
      <c r="CO17" s="9">
        <v>1900000</v>
      </c>
      <c r="CP17" s="9">
        <v>0</v>
      </c>
      <c r="CQ17" s="9">
        <v>-897000</v>
      </c>
      <c r="CR17" s="9">
        <v>0</v>
      </c>
      <c r="CS17" s="70">
        <v>1003000</v>
      </c>
      <c r="CT17" s="72">
        <v>2835000</v>
      </c>
      <c r="CU17" s="8">
        <v>9577000</v>
      </c>
      <c r="CV17" s="12">
        <v>12412000</v>
      </c>
      <c r="CW17" s="8">
        <v>8008000</v>
      </c>
      <c r="CX17" s="9">
        <v>150000</v>
      </c>
      <c r="CY17" s="9">
        <v>-463000</v>
      </c>
      <c r="CZ17" s="9">
        <v>1527536</v>
      </c>
      <c r="DA17" s="12">
        <v>14000</v>
      </c>
      <c r="DB17" s="8">
        <v>19027000</v>
      </c>
      <c r="DC17" s="9">
        <v>0</v>
      </c>
      <c r="DD17" s="9">
        <v>0</v>
      </c>
      <c r="DE17" s="9">
        <v>4233</v>
      </c>
      <c r="DF17" s="9">
        <v>541767</v>
      </c>
      <c r="DG17" s="9">
        <v>13340000</v>
      </c>
      <c r="DH17" s="9">
        <v>373000</v>
      </c>
      <c r="DI17" s="12">
        <v>146000</v>
      </c>
      <c r="DJ17" s="8">
        <v>30000</v>
      </c>
      <c r="DK17" s="9">
        <v>0</v>
      </c>
      <c r="DL17" s="9">
        <v>22160</v>
      </c>
      <c r="DM17" s="9">
        <v>0</v>
      </c>
      <c r="DN17" s="9">
        <v>0</v>
      </c>
      <c r="DO17" s="9">
        <v>0</v>
      </c>
      <c r="DP17" s="9">
        <v>-99000</v>
      </c>
      <c r="DQ17" s="12">
        <v>4383840</v>
      </c>
      <c r="DR17" s="8">
        <v>11371000</v>
      </c>
      <c r="DS17" s="9">
        <v>188757</v>
      </c>
      <c r="DT17" s="9">
        <v>47000</v>
      </c>
      <c r="DU17" s="9">
        <v>1031000</v>
      </c>
      <c r="DV17" s="9">
        <v>0</v>
      </c>
      <c r="DW17" s="9">
        <v>0</v>
      </c>
      <c r="DX17" s="9">
        <v>357000</v>
      </c>
      <c r="DY17" s="9">
        <v>12078243</v>
      </c>
      <c r="DZ17" s="12">
        <v>14000</v>
      </c>
      <c r="EA17" s="9">
        <v>0</v>
      </c>
      <c r="EB17" s="9">
        <v>0</v>
      </c>
      <c r="EC17" s="9">
        <v>0</v>
      </c>
      <c r="ED17" s="12">
        <v>0</v>
      </c>
      <c r="EE17" s="9">
        <v>0</v>
      </c>
      <c r="EF17" s="9">
        <v>0</v>
      </c>
      <c r="EG17" s="9">
        <v>0</v>
      </c>
      <c r="EH17" s="9">
        <v>402000</v>
      </c>
      <c r="EI17" s="9">
        <v>6419000</v>
      </c>
      <c r="EJ17" s="9">
        <v>387000</v>
      </c>
      <c r="EK17" s="9">
        <v>31000</v>
      </c>
      <c r="EL17" s="9">
        <v>92000</v>
      </c>
      <c r="EM17" s="9">
        <v>0</v>
      </c>
      <c r="EN17" s="12">
        <v>-118000</v>
      </c>
      <c r="EO17" s="9">
        <v>0</v>
      </c>
      <c r="EP17" s="9">
        <v>8326000</v>
      </c>
      <c r="EQ17" s="12">
        <v>0</v>
      </c>
      <c r="ER17" s="70">
        <v>13795000</v>
      </c>
    </row>
    <row r="18" spans="1:148" x14ac:dyDescent="0.3">
      <c r="A18" s="4" t="s">
        <v>8</v>
      </c>
      <c r="B18" s="9">
        <v>0</v>
      </c>
      <c r="C18" s="9">
        <v>0</v>
      </c>
      <c r="D18" s="9">
        <v>0</v>
      </c>
      <c r="E18" s="9">
        <v>94951000</v>
      </c>
      <c r="F18" s="70">
        <v>94951000</v>
      </c>
      <c r="G18" s="8">
        <v>0</v>
      </c>
      <c r="H18" s="9">
        <v>0</v>
      </c>
      <c r="I18" s="70">
        <v>0</v>
      </c>
      <c r="J18" s="8">
        <v>0</v>
      </c>
      <c r="K18" s="9">
        <v>0</v>
      </c>
      <c r="L18" s="9">
        <v>0</v>
      </c>
      <c r="M18" s="9">
        <v>4000</v>
      </c>
      <c r="N18" s="9">
        <v>0</v>
      </c>
      <c r="O18" s="70">
        <v>4000</v>
      </c>
      <c r="P18" s="72">
        <v>94955000</v>
      </c>
      <c r="Q18" s="8">
        <v>3113445000</v>
      </c>
      <c r="R18" s="9">
        <v>316645000</v>
      </c>
      <c r="S18" s="9">
        <v>541564000</v>
      </c>
      <c r="T18" s="9">
        <v>21637000</v>
      </c>
      <c r="U18" s="9">
        <v>8745000</v>
      </c>
      <c r="V18" s="9">
        <v>584000</v>
      </c>
      <c r="W18" s="9">
        <v>32144000</v>
      </c>
      <c r="X18" s="9">
        <v>12420000</v>
      </c>
      <c r="Y18" s="9">
        <v>264000</v>
      </c>
      <c r="Z18" s="9">
        <v>10533000</v>
      </c>
      <c r="AA18" s="9">
        <v>83000</v>
      </c>
      <c r="AB18" s="70">
        <v>4058064000</v>
      </c>
      <c r="AC18" s="8">
        <v>29911000</v>
      </c>
      <c r="AD18" s="9">
        <v>2750000</v>
      </c>
      <c r="AE18" s="9">
        <v>0</v>
      </c>
      <c r="AF18" s="70">
        <v>27161000</v>
      </c>
      <c r="AG18" s="72">
        <v>4180180000</v>
      </c>
      <c r="AH18" s="9">
        <v>9342000</v>
      </c>
      <c r="AI18" s="9">
        <v>0</v>
      </c>
      <c r="AJ18" s="9">
        <v>0</v>
      </c>
      <c r="AK18" s="9">
        <v>23213000</v>
      </c>
      <c r="AL18" s="9">
        <v>0</v>
      </c>
      <c r="AM18" s="9">
        <v>0</v>
      </c>
      <c r="AN18" s="9">
        <v>0</v>
      </c>
      <c r="AO18" s="70">
        <v>23213000</v>
      </c>
      <c r="AP18" s="72">
        <v>32555000</v>
      </c>
      <c r="AQ18" s="9">
        <v>34028000</v>
      </c>
      <c r="AR18" s="9">
        <v>0</v>
      </c>
      <c r="AS18" s="9">
        <v>22747000</v>
      </c>
      <c r="AT18" s="9">
        <v>6727000</v>
      </c>
      <c r="AU18" s="9">
        <v>0</v>
      </c>
      <c r="AV18" s="9">
        <v>10608000</v>
      </c>
      <c r="AW18" s="9">
        <v>0</v>
      </c>
      <c r="AX18" s="74">
        <v>40082000</v>
      </c>
      <c r="AY18" s="9">
        <v>0</v>
      </c>
      <c r="AZ18" s="70">
        <v>74110000</v>
      </c>
      <c r="BA18" s="72">
        <v>106665000</v>
      </c>
      <c r="BB18" s="9">
        <v>926851000</v>
      </c>
      <c r="BC18" s="9">
        <v>3146664000</v>
      </c>
      <c r="BD18" s="70">
        <v>4073515000</v>
      </c>
      <c r="BE18" s="72">
        <v>4180180000</v>
      </c>
      <c r="BF18" s="9">
        <v>188720000</v>
      </c>
      <c r="BG18" s="9">
        <v>15199000</v>
      </c>
      <c r="BH18" s="9">
        <v>0</v>
      </c>
      <c r="BI18" s="9">
        <v>29455000</v>
      </c>
      <c r="BJ18" s="9">
        <v>0</v>
      </c>
      <c r="BK18" s="9">
        <v>556000</v>
      </c>
      <c r="BL18" s="9">
        <v>0</v>
      </c>
      <c r="BM18" s="9">
        <v>52452000</v>
      </c>
      <c r="BN18" s="70">
        <v>286382000</v>
      </c>
      <c r="BO18" s="9">
        <v>7709000</v>
      </c>
      <c r="BP18" s="9">
        <v>0</v>
      </c>
      <c r="BQ18" s="9">
        <v>93155000</v>
      </c>
      <c r="BR18" s="9">
        <v>0</v>
      </c>
      <c r="BS18" s="9">
        <v>90112000</v>
      </c>
      <c r="BT18" s="9">
        <v>0</v>
      </c>
      <c r="BU18" s="9">
        <v>0</v>
      </c>
      <c r="BV18" s="9">
        <v>0</v>
      </c>
      <c r="BW18" s="9">
        <v>2715000</v>
      </c>
      <c r="BX18" s="9">
        <v>4466000</v>
      </c>
      <c r="BY18" s="9">
        <v>2971000</v>
      </c>
      <c r="BZ18" s="9">
        <v>22633000</v>
      </c>
      <c r="CA18" s="70">
        <v>223761000</v>
      </c>
      <c r="CB18" s="72">
        <v>62621000</v>
      </c>
      <c r="CC18" s="9">
        <v>44000</v>
      </c>
      <c r="CD18" s="9">
        <v>0</v>
      </c>
      <c r="CE18" s="9">
        <v>0</v>
      </c>
      <c r="CF18" s="9">
        <v>0</v>
      </c>
      <c r="CG18" s="9">
        <v>0</v>
      </c>
      <c r="CH18" s="9">
        <v>0</v>
      </c>
      <c r="CI18" s="9">
        <v>3069000</v>
      </c>
      <c r="CJ18" s="9">
        <v>-75229000</v>
      </c>
      <c r="CK18" s="70">
        <v>-72116000</v>
      </c>
      <c r="CL18" s="9">
        <v>0</v>
      </c>
      <c r="CM18" s="9">
        <v>0</v>
      </c>
      <c r="CN18" s="9">
        <v>0</v>
      </c>
      <c r="CO18" s="9">
        <v>0</v>
      </c>
      <c r="CP18" s="9">
        <v>0</v>
      </c>
      <c r="CQ18" s="9">
        <v>-6822000</v>
      </c>
      <c r="CR18" s="9">
        <v>0</v>
      </c>
      <c r="CS18" s="70">
        <v>-6822000</v>
      </c>
      <c r="CT18" s="72">
        <v>-16317000</v>
      </c>
      <c r="CU18" s="8">
        <v>99259000</v>
      </c>
      <c r="CV18" s="12">
        <v>82942000</v>
      </c>
      <c r="CW18" s="8">
        <v>-3020000</v>
      </c>
      <c r="CX18" s="9">
        <v>1328000</v>
      </c>
      <c r="CY18" s="9">
        <v>0</v>
      </c>
      <c r="CZ18" s="9">
        <v>15644000</v>
      </c>
      <c r="DA18" s="12">
        <v>-52000</v>
      </c>
      <c r="DB18" s="8">
        <v>192919000</v>
      </c>
      <c r="DC18" s="9">
        <v>8316000</v>
      </c>
      <c r="DD18" s="9">
        <v>0</v>
      </c>
      <c r="DE18" s="9">
        <v>3438000</v>
      </c>
      <c r="DF18" s="9">
        <v>3974000</v>
      </c>
      <c r="DG18" s="9">
        <v>19361000</v>
      </c>
      <c r="DH18" s="9">
        <v>6994000</v>
      </c>
      <c r="DI18" s="12">
        <v>112000</v>
      </c>
      <c r="DJ18" s="8">
        <v>496000</v>
      </c>
      <c r="DK18" s="9">
        <v>0</v>
      </c>
      <c r="DL18" s="9">
        <v>0</v>
      </c>
      <c r="DM18" s="9">
        <v>0</v>
      </c>
      <c r="DN18" s="9">
        <v>0</v>
      </c>
      <c r="DO18" s="9">
        <v>0</v>
      </c>
      <c r="DP18" s="9">
        <v>0</v>
      </c>
      <c r="DQ18" s="12">
        <v>4369000</v>
      </c>
      <c r="DR18" s="8">
        <v>78731000</v>
      </c>
      <c r="DS18" s="9">
        <v>0</v>
      </c>
      <c r="DT18" s="9">
        <v>397000</v>
      </c>
      <c r="DU18" s="9">
        <v>7709000</v>
      </c>
      <c r="DV18" s="9">
        <v>0</v>
      </c>
      <c r="DW18" s="9">
        <v>7567000</v>
      </c>
      <c r="DX18" s="9">
        <v>8381000</v>
      </c>
      <c r="DY18" s="9">
        <v>83307000</v>
      </c>
      <c r="DZ18" s="12">
        <v>1891000</v>
      </c>
      <c r="EA18" s="9">
        <v>0</v>
      </c>
      <c r="EB18" s="9">
        <v>0</v>
      </c>
      <c r="EC18" s="9">
        <v>0</v>
      </c>
      <c r="ED18" s="12">
        <v>0</v>
      </c>
      <c r="EE18" s="9">
        <v>0</v>
      </c>
      <c r="EF18" s="9">
        <v>0</v>
      </c>
      <c r="EG18" s="9">
        <v>0</v>
      </c>
      <c r="EH18" s="9">
        <v>3611000</v>
      </c>
      <c r="EI18" s="9">
        <v>35655000</v>
      </c>
      <c r="EJ18" s="9">
        <v>498000</v>
      </c>
      <c r="EK18" s="9">
        <v>322000</v>
      </c>
      <c r="EL18" s="9">
        <v>1339000</v>
      </c>
      <c r="EM18" s="9">
        <v>0</v>
      </c>
      <c r="EN18" s="12">
        <v>11474000</v>
      </c>
      <c r="EO18" s="9">
        <v>0</v>
      </c>
      <c r="EP18" s="9">
        <v>456059000</v>
      </c>
      <c r="EQ18" s="12">
        <v>-8536000</v>
      </c>
      <c r="ER18" s="70">
        <v>446620000</v>
      </c>
    </row>
    <row r="19" spans="1:148" x14ac:dyDescent="0.3">
      <c r="A19" s="4" t="s">
        <v>9</v>
      </c>
      <c r="B19" s="9">
        <v>0</v>
      </c>
      <c r="C19" s="9">
        <v>0</v>
      </c>
      <c r="D19" s="9">
        <v>13600</v>
      </c>
      <c r="E19" s="9">
        <v>8170748</v>
      </c>
      <c r="F19" s="70">
        <v>8184348</v>
      </c>
      <c r="G19" s="8">
        <v>0</v>
      </c>
      <c r="H19" s="9">
        <v>0</v>
      </c>
      <c r="I19" s="70">
        <v>0</v>
      </c>
      <c r="J19" s="8">
        <v>0</v>
      </c>
      <c r="K19" s="9">
        <v>0</v>
      </c>
      <c r="L19" s="9">
        <v>0</v>
      </c>
      <c r="M19" s="9">
        <v>88203754</v>
      </c>
      <c r="N19" s="9">
        <v>0</v>
      </c>
      <c r="O19" s="70">
        <v>88203754</v>
      </c>
      <c r="P19" s="72">
        <v>96388102</v>
      </c>
      <c r="Q19" s="8">
        <v>705063000</v>
      </c>
      <c r="R19" s="9">
        <v>179219000</v>
      </c>
      <c r="S19" s="9">
        <v>1437525418</v>
      </c>
      <c r="T19" s="9">
        <v>21295000</v>
      </c>
      <c r="U19" s="9">
        <v>0</v>
      </c>
      <c r="V19" s="9">
        <v>0</v>
      </c>
      <c r="W19" s="9">
        <v>33956000</v>
      </c>
      <c r="X19" s="9">
        <v>9430000</v>
      </c>
      <c r="Y19" s="9">
        <v>0</v>
      </c>
      <c r="Z19" s="9">
        <v>0</v>
      </c>
      <c r="AA19" s="9">
        <v>110483</v>
      </c>
      <c r="AB19" s="70">
        <v>2386598901</v>
      </c>
      <c r="AC19" s="8">
        <v>51035526</v>
      </c>
      <c r="AD19" s="9">
        <v>3558268</v>
      </c>
      <c r="AE19" s="9">
        <v>0</v>
      </c>
      <c r="AF19" s="70">
        <v>47477258</v>
      </c>
      <c r="AG19" s="72">
        <v>2530464261</v>
      </c>
      <c r="AH19" s="9">
        <v>29912991</v>
      </c>
      <c r="AI19" s="9">
        <v>0</v>
      </c>
      <c r="AJ19" s="9">
        <v>0</v>
      </c>
      <c r="AK19" s="9">
        <v>0</v>
      </c>
      <c r="AL19" s="9">
        <v>0</v>
      </c>
      <c r="AM19" s="9">
        <v>8841016</v>
      </c>
      <c r="AN19" s="9">
        <v>81048024</v>
      </c>
      <c r="AO19" s="70">
        <v>89889040</v>
      </c>
      <c r="AP19" s="72">
        <v>119802031</v>
      </c>
      <c r="AQ19" s="9">
        <v>21941237</v>
      </c>
      <c r="AR19" s="9">
        <v>0</v>
      </c>
      <c r="AS19" s="9">
        <v>26483085</v>
      </c>
      <c r="AT19" s="9">
        <v>0</v>
      </c>
      <c r="AU19" s="9">
        <v>0</v>
      </c>
      <c r="AV19" s="9">
        <v>5082933</v>
      </c>
      <c r="AW19" s="9">
        <v>0</v>
      </c>
      <c r="AX19" s="74">
        <v>31566018</v>
      </c>
      <c r="AY19" s="9">
        <v>0</v>
      </c>
      <c r="AZ19" s="70">
        <v>53507255</v>
      </c>
      <c r="BA19" s="72">
        <v>173309286</v>
      </c>
      <c r="BB19" s="9">
        <v>1063541115</v>
      </c>
      <c r="BC19" s="9">
        <v>1293613860</v>
      </c>
      <c r="BD19" s="70">
        <v>2357154975</v>
      </c>
      <c r="BE19" s="72">
        <v>2530464261</v>
      </c>
      <c r="BF19" s="9">
        <v>133396139</v>
      </c>
      <c r="BG19" s="9">
        <v>41410900</v>
      </c>
      <c r="BH19" s="9">
        <v>28895484</v>
      </c>
      <c r="BI19" s="9">
        <v>21005159</v>
      </c>
      <c r="BJ19" s="9">
        <v>0</v>
      </c>
      <c r="BK19" s="9">
        <v>2163261</v>
      </c>
      <c r="BL19" s="9">
        <v>0</v>
      </c>
      <c r="BM19" s="9">
        <v>13366074</v>
      </c>
      <c r="BN19" s="70">
        <v>240237017</v>
      </c>
      <c r="BO19" s="9">
        <v>7318781</v>
      </c>
      <c r="BP19" s="9">
        <v>0</v>
      </c>
      <c r="BQ19" s="9">
        <v>80597594</v>
      </c>
      <c r="BR19" s="9">
        <v>2141546</v>
      </c>
      <c r="BS19" s="9">
        <v>67046680</v>
      </c>
      <c r="BT19" s="9">
        <v>0</v>
      </c>
      <c r="BU19" s="9">
        <v>0</v>
      </c>
      <c r="BV19" s="9">
        <v>2200304</v>
      </c>
      <c r="BW19" s="9">
        <v>2252529</v>
      </c>
      <c r="BX19" s="9">
        <v>0</v>
      </c>
      <c r="BY19" s="9">
        <v>525018</v>
      </c>
      <c r="BZ19" s="9">
        <v>2963683</v>
      </c>
      <c r="CA19" s="70">
        <v>165046135</v>
      </c>
      <c r="CB19" s="72">
        <v>75190882</v>
      </c>
      <c r="CC19" s="9">
        <v>856883</v>
      </c>
      <c r="CD19" s="9">
        <v>0</v>
      </c>
      <c r="CE19" s="9">
        <v>0</v>
      </c>
      <c r="CF19" s="9">
        <v>0</v>
      </c>
      <c r="CG19" s="9">
        <v>0</v>
      </c>
      <c r="CH19" s="9">
        <v>0</v>
      </c>
      <c r="CI19" s="9">
        <v>1</v>
      </c>
      <c r="CJ19" s="9">
        <v>-80500510</v>
      </c>
      <c r="CK19" s="70">
        <v>-79643626</v>
      </c>
      <c r="CL19" s="9">
        <v>0</v>
      </c>
      <c r="CM19" s="9">
        <v>0</v>
      </c>
      <c r="CN19" s="9">
        <v>0</v>
      </c>
      <c r="CO19" s="9">
        <v>33350000</v>
      </c>
      <c r="CP19" s="9">
        <v>0</v>
      </c>
      <c r="CQ19" s="9">
        <v>-7751669</v>
      </c>
      <c r="CR19" s="9">
        <v>0</v>
      </c>
      <c r="CS19" s="70">
        <v>25598331</v>
      </c>
      <c r="CT19" s="72">
        <v>21145587</v>
      </c>
      <c r="CU19" s="8">
        <v>75242515</v>
      </c>
      <c r="CV19" s="12">
        <v>96388102</v>
      </c>
      <c r="CW19" s="8">
        <v>-439565</v>
      </c>
      <c r="CX19" s="9">
        <v>1102288</v>
      </c>
      <c r="CY19" s="9">
        <v>0</v>
      </c>
      <c r="CZ19" s="9">
        <v>10910893</v>
      </c>
      <c r="DA19" s="12">
        <v>-50071</v>
      </c>
      <c r="DB19" s="8">
        <v>164068696</v>
      </c>
      <c r="DC19" s="9">
        <v>4471598</v>
      </c>
      <c r="DD19" s="9">
        <v>0</v>
      </c>
      <c r="DE19" s="9">
        <v>1251000</v>
      </c>
      <c r="DF19" s="9">
        <v>3805577</v>
      </c>
      <c r="DG19" s="9">
        <v>36408694</v>
      </c>
      <c r="DH19" s="9">
        <v>4365011</v>
      </c>
      <c r="DI19" s="12">
        <v>9478258</v>
      </c>
      <c r="DJ19" s="8">
        <v>304700</v>
      </c>
      <c r="DK19" s="9">
        <v>0</v>
      </c>
      <c r="DL19" s="9">
        <v>1631409</v>
      </c>
      <c r="DM19" s="9">
        <v>0</v>
      </c>
      <c r="DN19" s="9">
        <v>0</v>
      </c>
      <c r="DO19" s="9">
        <v>0</v>
      </c>
      <c r="DP19" s="9">
        <v>0</v>
      </c>
      <c r="DQ19" s="12">
        <v>4264467</v>
      </c>
      <c r="DR19" s="8">
        <v>71847476</v>
      </c>
      <c r="DS19" s="9">
        <v>467933</v>
      </c>
      <c r="DT19" s="9">
        <v>219571</v>
      </c>
      <c r="DU19" s="9">
        <v>7318781</v>
      </c>
      <c r="DV19" s="9">
        <v>0</v>
      </c>
      <c r="DW19" s="9">
        <v>8278000</v>
      </c>
      <c r="DX19" s="9">
        <v>3476073</v>
      </c>
      <c r="DY19" s="9">
        <v>60866372</v>
      </c>
      <c r="DZ19" s="12">
        <v>685170</v>
      </c>
      <c r="EA19" s="9">
        <v>0</v>
      </c>
      <c r="EB19" s="9">
        <v>0</v>
      </c>
      <c r="EC19" s="9">
        <v>0</v>
      </c>
      <c r="ED19" s="12">
        <v>0</v>
      </c>
      <c r="EE19" s="9">
        <v>0</v>
      </c>
      <c r="EF19" s="9">
        <v>0</v>
      </c>
      <c r="EG19" s="9">
        <v>0</v>
      </c>
      <c r="EH19" s="9">
        <v>1470517</v>
      </c>
      <c r="EI19" s="9">
        <v>41807373</v>
      </c>
      <c r="EJ19" s="9">
        <v>0</v>
      </c>
      <c r="EK19" s="9">
        <v>263762</v>
      </c>
      <c r="EL19" s="9">
        <v>1919839</v>
      </c>
      <c r="EM19" s="9">
        <v>0</v>
      </c>
      <c r="EN19" s="12">
        <v>2982588</v>
      </c>
      <c r="EO19" s="9">
        <v>0</v>
      </c>
      <c r="EP19" s="9">
        <v>0</v>
      </c>
      <c r="EQ19" s="12">
        <v>-3788686</v>
      </c>
      <c r="ER19" s="70">
        <v>24657269</v>
      </c>
    </row>
    <row r="20" spans="1:148" x14ac:dyDescent="0.3">
      <c r="A20" s="4" t="s">
        <v>10</v>
      </c>
      <c r="B20" s="9">
        <v>0</v>
      </c>
      <c r="C20" s="9">
        <v>0</v>
      </c>
      <c r="D20" s="9">
        <v>0</v>
      </c>
      <c r="E20" s="9">
        <v>12131036.289999999</v>
      </c>
      <c r="F20" s="70">
        <v>12131036.289999999</v>
      </c>
      <c r="G20" s="8">
        <v>0</v>
      </c>
      <c r="H20" s="9">
        <v>0</v>
      </c>
      <c r="I20" s="70">
        <v>0</v>
      </c>
      <c r="J20" s="8">
        <v>0</v>
      </c>
      <c r="K20" s="9">
        <v>0</v>
      </c>
      <c r="L20" s="9">
        <v>0</v>
      </c>
      <c r="M20" s="9">
        <v>18015295.670000002</v>
      </c>
      <c r="N20" s="9">
        <v>0</v>
      </c>
      <c r="O20" s="70">
        <v>18015295.670000002</v>
      </c>
      <c r="P20" s="72">
        <v>30146331.960000001</v>
      </c>
      <c r="Q20" s="8">
        <v>27592139.170000002</v>
      </c>
      <c r="R20" s="9">
        <v>55566710.689999998</v>
      </c>
      <c r="S20" s="9">
        <v>180427966.03</v>
      </c>
      <c r="T20" s="9">
        <v>3972018.98</v>
      </c>
      <c r="U20" s="9">
        <v>185301.96</v>
      </c>
      <c r="V20" s="9">
        <v>273074.26</v>
      </c>
      <c r="W20" s="9">
        <v>5890812.3899999997</v>
      </c>
      <c r="X20" s="9">
        <v>0</v>
      </c>
      <c r="Y20" s="9">
        <v>0</v>
      </c>
      <c r="Z20" s="9">
        <v>0</v>
      </c>
      <c r="AA20" s="9">
        <v>152020.16</v>
      </c>
      <c r="AB20" s="70">
        <v>274060043.63999999</v>
      </c>
      <c r="AC20" s="8">
        <v>2485042.69</v>
      </c>
      <c r="AD20" s="9">
        <v>565086.13</v>
      </c>
      <c r="AE20" s="9">
        <v>0</v>
      </c>
      <c r="AF20" s="70">
        <v>1919956.56</v>
      </c>
      <c r="AG20" s="72">
        <v>306126332.15999997</v>
      </c>
      <c r="AH20" s="9">
        <v>359663.88</v>
      </c>
      <c r="AI20" s="9">
        <v>7339378.0499999998</v>
      </c>
      <c r="AJ20" s="9">
        <v>0</v>
      </c>
      <c r="AK20" s="9">
        <v>0</v>
      </c>
      <c r="AL20" s="9">
        <v>0</v>
      </c>
      <c r="AM20" s="9">
        <v>0</v>
      </c>
      <c r="AN20" s="9">
        <v>0</v>
      </c>
      <c r="AO20" s="70">
        <v>0</v>
      </c>
      <c r="AP20" s="72">
        <v>7699041.9299999997</v>
      </c>
      <c r="AQ20" s="9">
        <v>2085714.34</v>
      </c>
      <c r="AR20" s="9">
        <v>3435982.39</v>
      </c>
      <c r="AS20" s="9">
        <v>0</v>
      </c>
      <c r="AT20" s="9">
        <v>0</v>
      </c>
      <c r="AU20" s="9">
        <v>0</v>
      </c>
      <c r="AV20" s="9">
        <v>209824.03000000003</v>
      </c>
      <c r="AW20" s="9">
        <v>0</v>
      </c>
      <c r="AX20" s="74">
        <v>3645806.42</v>
      </c>
      <c r="AY20" s="9">
        <v>0</v>
      </c>
      <c r="AZ20" s="70">
        <v>5731520.7599999998</v>
      </c>
      <c r="BA20" s="72">
        <v>13430562.689999999</v>
      </c>
      <c r="BB20" s="9">
        <v>119609583.3</v>
      </c>
      <c r="BC20" s="9">
        <v>173086186.16999999</v>
      </c>
      <c r="BD20" s="70">
        <v>292695769.46999997</v>
      </c>
      <c r="BE20" s="72">
        <v>306126332.15999997</v>
      </c>
      <c r="BF20" s="9">
        <v>14084000</v>
      </c>
      <c r="BG20" s="9">
        <v>2624000</v>
      </c>
      <c r="BH20" s="9">
        <v>28593000</v>
      </c>
      <c r="BI20" s="9">
        <v>0</v>
      </c>
      <c r="BJ20" s="9">
        <v>0</v>
      </c>
      <c r="BK20" s="9">
        <v>32000</v>
      </c>
      <c r="BL20" s="9">
        <v>0</v>
      </c>
      <c r="BM20" s="9">
        <v>108000</v>
      </c>
      <c r="BN20" s="70">
        <v>45441000</v>
      </c>
      <c r="BO20" s="9">
        <v>953076.78</v>
      </c>
      <c r="BP20" s="9">
        <v>0</v>
      </c>
      <c r="BQ20" s="9">
        <v>10485923.220000001</v>
      </c>
      <c r="BR20" s="9">
        <v>0</v>
      </c>
      <c r="BS20" s="9">
        <v>7433000</v>
      </c>
      <c r="BT20" s="9">
        <v>0</v>
      </c>
      <c r="BU20" s="9">
        <v>0</v>
      </c>
      <c r="BV20" s="9">
        <v>0</v>
      </c>
      <c r="BW20" s="9">
        <v>0</v>
      </c>
      <c r="BX20" s="9">
        <v>0</v>
      </c>
      <c r="BY20" s="9">
        <v>0</v>
      </c>
      <c r="BZ20" s="9">
        <v>2166000</v>
      </c>
      <c r="CA20" s="70">
        <v>21038000</v>
      </c>
      <c r="CB20" s="72">
        <v>24403000</v>
      </c>
      <c r="CC20" s="9">
        <v>-465000</v>
      </c>
      <c r="CD20" s="9">
        <v>0</v>
      </c>
      <c r="CE20" s="9">
        <v>0</v>
      </c>
      <c r="CF20" s="9">
        <v>0</v>
      </c>
      <c r="CG20" s="9">
        <v>0</v>
      </c>
      <c r="CH20" s="9">
        <v>0</v>
      </c>
      <c r="CI20" s="9">
        <v>7012000</v>
      </c>
      <c r="CJ20" s="9">
        <v>12108000</v>
      </c>
      <c r="CK20" s="70">
        <v>18655000</v>
      </c>
      <c r="CL20" s="9">
        <v>0</v>
      </c>
      <c r="CM20" s="9">
        <v>0</v>
      </c>
      <c r="CN20" s="9">
        <v>0</v>
      </c>
      <c r="CO20" s="9">
        <v>0</v>
      </c>
      <c r="CP20" s="9">
        <v>0</v>
      </c>
      <c r="CQ20" s="9">
        <v>0</v>
      </c>
      <c r="CR20" s="9">
        <v>157000</v>
      </c>
      <c r="CS20" s="70">
        <v>157000</v>
      </c>
      <c r="CT20" s="72">
        <v>43215000</v>
      </c>
      <c r="CU20" s="8">
        <v>0</v>
      </c>
      <c r="CV20" s="12">
        <v>0</v>
      </c>
      <c r="CW20" s="8">
        <v>0</v>
      </c>
      <c r="CX20" s="9">
        <v>0</v>
      </c>
      <c r="CY20" s="9">
        <v>0</v>
      </c>
      <c r="CZ20" s="9">
        <v>0</v>
      </c>
      <c r="DA20" s="12">
        <v>0</v>
      </c>
      <c r="DB20" s="8">
        <v>13982575</v>
      </c>
      <c r="DC20" s="9">
        <v>848909</v>
      </c>
      <c r="DD20" s="9">
        <v>464050</v>
      </c>
      <c r="DE20" s="9">
        <v>0</v>
      </c>
      <c r="DF20" s="9">
        <v>339257</v>
      </c>
      <c r="DG20" s="9">
        <v>22540555</v>
      </c>
      <c r="DH20" s="9">
        <v>0</v>
      </c>
      <c r="DI20" s="12">
        <v>108429</v>
      </c>
      <c r="DJ20" s="8">
        <v>32426</v>
      </c>
      <c r="DK20" s="9">
        <v>0</v>
      </c>
      <c r="DL20" s="9">
        <v>108214</v>
      </c>
      <c r="DM20" s="9">
        <v>0</v>
      </c>
      <c r="DN20" s="9">
        <v>0</v>
      </c>
      <c r="DO20" s="9">
        <v>0</v>
      </c>
      <c r="DP20" s="9">
        <v>0</v>
      </c>
      <c r="DQ20" s="12">
        <v>0</v>
      </c>
      <c r="DR20" s="8">
        <v>10974217</v>
      </c>
      <c r="DS20" s="9">
        <v>177496</v>
      </c>
      <c r="DT20" s="9">
        <v>42618</v>
      </c>
      <c r="DU20" s="9">
        <v>953077</v>
      </c>
      <c r="DV20" s="9">
        <v>0</v>
      </c>
      <c r="DW20" s="9">
        <v>-124386</v>
      </c>
      <c r="DX20" s="9">
        <v>0</v>
      </c>
      <c r="DY20" s="9">
        <v>8158581</v>
      </c>
      <c r="DZ20" s="12">
        <v>155892</v>
      </c>
      <c r="EA20" s="9">
        <v>0</v>
      </c>
      <c r="EB20" s="9">
        <v>0</v>
      </c>
      <c r="EC20" s="9">
        <v>0</v>
      </c>
      <c r="ED20" s="12">
        <v>0</v>
      </c>
      <c r="EE20" s="9">
        <v>0</v>
      </c>
      <c r="EF20" s="9">
        <v>0</v>
      </c>
      <c r="EG20" s="9">
        <v>0</v>
      </c>
      <c r="EH20" s="9">
        <v>307650</v>
      </c>
      <c r="EI20" s="9">
        <v>8746001</v>
      </c>
      <c r="EJ20" s="9">
        <v>0</v>
      </c>
      <c r="EK20" s="9">
        <v>18489</v>
      </c>
      <c r="EL20" s="9">
        <v>0</v>
      </c>
      <c r="EM20" s="9">
        <v>0</v>
      </c>
      <c r="EN20" s="12">
        <v>1550151</v>
      </c>
      <c r="EO20" s="9">
        <v>0</v>
      </c>
      <c r="EP20" s="9">
        <v>0</v>
      </c>
      <c r="EQ20" s="12">
        <v>0</v>
      </c>
      <c r="ER20" s="70">
        <v>7464629</v>
      </c>
    </row>
    <row r="21" spans="1:148" x14ac:dyDescent="0.3">
      <c r="A21" s="4" t="s">
        <v>11</v>
      </c>
      <c r="B21" s="9">
        <v>0</v>
      </c>
      <c r="C21" s="9">
        <v>0</v>
      </c>
      <c r="D21" s="9">
        <v>0</v>
      </c>
      <c r="E21" s="9">
        <v>48030000</v>
      </c>
      <c r="F21" s="70">
        <v>48030000</v>
      </c>
      <c r="G21" s="8">
        <v>0</v>
      </c>
      <c r="H21" s="9">
        <v>0</v>
      </c>
      <c r="I21" s="70">
        <v>0</v>
      </c>
      <c r="J21" s="8">
        <v>0</v>
      </c>
      <c r="K21" s="9">
        <v>0</v>
      </c>
      <c r="L21" s="9">
        <v>0</v>
      </c>
      <c r="M21" s="9">
        <v>18500000</v>
      </c>
      <c r="N21" s="9">
        <v>0</v>
      </c>
      <c r="O21" s="70">
        <v>18500000</v>
      </c>
      <c r="P21" s="72">
        <v>66530000</v>
      </c>
      <c r="Q21" s="8">
        <v>121894000</v>
      </c>
      <c r="R21" s="9">
        <v>103282000</v>
      </c>
      <c r="S21" s="9">
        <v>462007000</v>
      </c>
      <c r="T21" s="9">
        <v>13182000</v>
      </c>
      <c r="U21" s="9">
        <v>1138000</v>
      </c>
      <c r="V21" s="9">
        <v>3721000</v>
      </c>
      <c r="W21" s="9">
        <v>1013000</v>
      </c>
      <c r="X21" s="9">
        <v>14584000</v>
      </c>
      <c r="Y21" s="9">
        <v>305000</v>
      </c>
      <c r="Z21" s="9">
        <v>0</v>
      </c>
      <c r="AA21" s="9">
        <v>676000</v>
      </c>
      <c r="AB21" s="70">
        <v>721802000</v>
      </c>
      <c r="AC21" s="8">
        <v>21459000</v>
      </c>
      <c r="AD21" s="9">
        <v>0</v>
      </c>
      <c r="AE21" s="9">
        <v>0</v>
      </c>
      <c r="AF21" s="70">
        <v>21459000</v>
      </c>
      <c r="AG21" s="72">
        <v>809791000</v>
      </c>
      <c r="AH21" s="9">
        <v>2734000</v>
      </c>
      <c r="AI21" s="9">
        <v>0</v>
      </c>
      <c r="AJ21" s="9">
        <v>0</v>
      </c>
      <c r="AK21" s="9">
        <v>3331000</v>
      </c>
      <c r="AL21" s="9">
        <v>0</v>
      </c>
      <c r="AM21" s="9">
        <v>0</v>
      </c>
      <c r="AN21" s="9">
        <v>0</v>
      </c>
      <c r="AO21" s="70">
        <v>3331000</v>
      </c>
      <c r="AP21" s="72">
        <v>6065000</v>
      </c>
      <c r="AQ21" s="9">
        <v>7599000</v>
      </c>
      <c r="AR21" s="9">
        <v>0</v>
      </c>
      <c r="AS21" s="9">
        <v>6837000</v>
      </c>
      <c r="AT21" s="9">
        <v>1335000</v>
      </c>
      <c r="AU21" s="9">
        <v>0</v>
      </c>
      <c r="AV21" s="9">
        <v>589000</v>
      </c>
      <c r="AW21" s="9">
        <v>0</v>
      </c>
      <c r="AX21" s="74">
        <v>8761000</v>
      </c>
      <c r="AY21" s="9">
        <v>0</v>
      </c>
      <c r="AZ21" s="70">
        <v>16360000</v>
      </c>
      <c r="BA21" s="72">
        <v>22425000</v>
      </c>
      <c r="BB21" s="9">
        <v>321925000</v>
      </c>
      <c r="BC21" s="9">
        <v>465441000</v>
      </c>
      <c r="BD21" s="70">
        <v>787366000</v>
      </c>
      <c r="BE21" s="72">
        <v>809791000</v>
      </c>
      <c r="BF21" s="9">
        <v>44135000</v>
      </c>
      <c r="BG21" s="9">
        <v>16010000</v>
      </c>
      <c r="BH21" s="9">
        <v>16201000</v>
      </c>
      <c r="BI21" s="9">
        <v>7985000</v>
      </c>
      <c r="BJ21" s="9">
        <v>0</v>
      </c>
      <c r="BK21" s="9">
        <v>1163000</v>
      </c>
      <c r="BL21" s="9">
        <v>0</v>
      </c>
      <c r="BM21" s="9">
        <v>5850000</v>
      </c>
      <c r="BN21" s="70">
        <v>91344000</v>
      </c>
      <c r="BO21" s="9">
        <v>2635000</v>
      </c>
      <c r="BP21" s="9">
        <v>0</v>
      </c>
      <c r="BQ21" s="9">
        <v>23061000</v>
      </c>
      <c r="BR21" s="9">
        <v>33000</v>
      </c>
      <c r="BS21" s="9">
        <v>38221000</v>
      </c>
      <c r="BT21" s="9">
        <v>0</v>
      </c>
      <c r="BU21" s="9">
        <v>0</v>
      </c>
      <c r="BV21" s="9">
        <v>113000</v>
      </c>
      <c r="BW21" s="9">
        <v>865000</v>
      </c>
      <c r="BX21" s="9">
        <v>0</v>
      </c>
      <c r="BY21" s="9">
        <v>0</v>
      </c>
      <c r="BZ21" s="9">
        <v>0</v>
      </c>
      <c r="CA21" s="70">
        <v>64928000</v>
      </c>
      <c r="CB21" s="72">
        <v>26416000</v>
      </c>
      <c r="CC21" s="9">
        <v>1881000</v>
      </c>
      <c r="CD21" s="9">
        <v>0</v>
      </c>
      <c r="CE21" s="9">
        <v>0</v>
      </c>
      <c r="CF21" s="9">
        <v>0</v>
      </c>
      <c r="CG21" s="9">
        <v>0</v>
      </c>
      <c r="CH21" s="9">
        <v>0</v>
      </c>
      <c r="CI21" s="9">
        <v>-7530000</v>
      </c>
      <c r="CJ21" s="9">
        <v>-20507000</v>
      </c>
      <c r="CK21" s="70">
        <v>-26156000</v>
      </c>
      <c r="CL21" s="9">
        <v>0</v>
      </c>
      <c r="CM21" s="9">
        <v>-876000</v>
      </c>
      <c r="CN21" s="9">
        <v>0</v>
      </c>
      <c r="CO21" s="9">
        <v>0</v>
      </c>
      <c r="CP21" s="9">
        <v>0</v>
      </c>
      <c r="CQ21" s="9">
        <v>-1064000</v>
      </c>
      <c r="CR21" s="9">
        <v>0</v>
      </c>
      <c r="CS21" s="70">
        <v>-1940000</v>
      </c>
      <c r="CT21" s="72">
        <v>-1680000</v>
      </c>
      <c r="CU21" s="8">
        <v>16219000</v>
      </c>
      <c r="CV21" s="12">
        <v>14539000</v>
      </c>
      <c r="CW21" s="8">
        <v>7592000</v>
      </c>
      <c r="CX21" s="9">
        <v>-334000</v>
      </c>
      <c r="CY21" s="9">
        <v>-388000</v>
      </c>
      <c r="CZ21" s="9">
        <v>-4316000</v>
      </c>
      <c r="DA21" s="12">
        <v>-44000</v>
      </c>
      <c r="DB21" s="8">
        <v>44696000</v>
      </c>
      <c r="DC21" s="9">
        <v>12772000</v>
      </c>
      <c r="DD21" s="9">
        <v>3000</v>
      </c>
      <c r="DE21" s="9">
        <v>474000</v>
      </c>
      <c r="DF21" s="9">
        <v>1467000</v>
      </c>
      <c r="DG21" s="9">
        <v>20573000</v>
      </c>
      <c r="DH21" s="9">
        <v>244000</v>
      </c>
      <c r="DI21" s="12">
        <v>2774000</v>
      </c>
      <c r="DJ21" s="8">
        <v>938000</v>
      </c>
      <c r="DK21" s="9">
        <v>374000</v>
      </c>
      <c r="DL21" s="9">
        <v>0</v>
      </c>
      <c r="DM21" s="9">
        <v>0</v>
      </c>
      <c r="DN21" s="9">
        <v>0</v>
      </c>
      <c r="DO21" s="9">
        <v>0</v>
      </c>
      <c r="DP21" s="9">
        <v>0</v>
      </c>
      <c r="DQ21" s="12">
        <v>0</v>
      </c>
      <c r="DR21" s="8">
        <v>21768000</v>
      </c>
      <c r="DS21" s="9">
        <v>298000</v>
      </c>
      <c r="DT21" s="9">
        <v>119000</v>
      </c>
      <c r="DU21" s="9">
        <v>2635000</v>
      </c>
      <c r="DV21" s="9">
        <v>0</v>
      </c>
      <c r="DW21" s="9">
        <v>3262000</v>
      </c>
      <c r="DX21" s="9">
        <v>33000</v>
      </c>
      <c r="DY21" s="9">
        <v>21651000</v>
      </c>
      <c r="DZ21" s="12">
        <v>168000</v>
      </c>
      <c r="EA21" s="9">
        <v>0</v>
      </c>
      <c r="EB21" s="9">
        <v>0</v>
      </c>
      <c r="EC21" s="9">
        <v>0</v>
      </c>
      <c r="ED21" s="12">
        <v>0</v>
      </c>
      <c r="EE21" s="9">
        <v>0</v>
      </c>
      <c r="EF21" s="9">
        <v>0</v>
      </c>
      <c r="EG21" s="9">
        <v>0</v>
      </c>
      <c r="EH21" s="9">
        <v>633000</v>
      </c>
      <c r="EI21" s="9">
        <v>20650000</v>
      </c>
      <c r="EJ21" s="9">
        <v>0</v>
      </c>
      <c r="EK21" s="9">
        <v>34000</v>
      </c>
      <c r="EL21" s="9">
        <v>113000</v>
      </c>
      <c r="EM21" s="9">
        <v>0</v>
      </c>
      <c r="EN21" s="12">
        <v>11524000</v>
      </c>
      <c r="EO21" s="9">
        <v>0</v>
      </c>
      <c r="EP21" s="9">
        <v>19628000</v>
      </c>
      <c r="EQ21" s="12">
        <v>-6100000</v>
      </c>
      <c r="ER21" s="70">
        <v>14955000</v>
      </c>
    </row>
    <row r="22" spans="1:148" x14ac:dyDescent="0.3">
      <c r="A22" s="4" t="s">
        <v>12</v>
      </c>
      <c r="B22" s="9">
        <v>0</v>
      </c>
      <c r="C22" s="9">
        <v>0</v>
      </c>
      <c r="D22" s="9">
        <v>0</v>
      </c>
      <c r="E22" s="9">
        <v>20072356.699999999</v>
      </c>
      <c r="F22" s="70">
        <v>20072356.699999999</v>
      </c>
      <c r="G22" s="8">
        <v>0</v>
      </c>
      <c r="H22" s="9">
        <v>0</v>
      </c>
      <c r="I22" s="70">
        <v>0</v>
      </c>
      <c r="J22" s="8">
        <v>0</v>
      </c>
      <c r="K22" s="9">
        <v>0</v>
      </c>
      <c r="L22" s="9">
        <v>0</v>
      </c>
      <c r="M22" s="9">
        <v>86500000</v>
      </c>
      <c r="N22" s="9">
        <v>0</v>
      </c>
      <c r="O22" s="70">
        <v>86500000</v>
      </c>
      <c r="P22" s="72">
        <v>106572356.7</v>
      </c>
      <c r="Q22" s="8">
        <v>965811196.29999995</v>
      </c>
      <c r="R22" s="9">
        <v>239586941.66999999</v>
      </c>
      <c r="S22" s="9">
        <v>728738459.48000002</v>
      </c>
      <c r="T22" s="9">
        <v>8258254.3999999994</v>
      </c>
      <c r="U22" s="9">
        <v>49677604.759999998</v>
      </c>
      <c r="V22" s="9">
        <v>296936.48</v>
      </c>
      <c r="W22" s="9">
        <v>9592128.0899999999</v>
      </c>
      <c r="X22" s="9">
        <v>22322947.350000001</v>
      </c>
      <c r="Y22" s="9">
        <v>0</v>
      </c>
      <c r="Z22" s="9">
        <v>10781623.470000001</v>
      </c>
      <c r="AA22" s="9">
        <v>507605.86</v>
      </c>
      <c r="AB22" s="70">
        <v>2035573697.8599999</v>
      </c>
      <c r="AC22" s="8">
        <v>45985178.310000002</v>
      </c>
      <c r="AD22" s="9">
        <v>211317.77</v>
      </c>
      <c r="AE22" s="9">
        <v>0</v>
      </c>
      <c r="AF22" s="70">
        <v>45773860.539999999</v>
      </c>
      <c r="AG22" s="72">
        <v>2187919915.0999999</v>
      </c>
      <c r="AH22" s="9">
        <v>0</v>
      </c>
      <c r="AI22" s="9">
        <v>0</v>
      </c>
      <c r="AJ22" s="9">
        <v>0</v>
      </c>
      <c r="AK22" s="9">
        <v>28241444.749999996</v>
      </c>
      <c r="AL22" s="9">
        <v>0</v>
      </c>
      <c r="AM22" s="9">
        <v>0</v>
      </c>
      <c r="AN22" s="9">
        <v>0</v>
      </c>
      <c r="AO22" s="70">
        <v>28241444.749999996</v>
      </c>
      <c r="AP22" s="72">
        <v>28241444.749999996</v>
      </c>
      <c r="AQ22" s="9">
        <v>35895192.140000001</v>
      </c>
      <c r="AR22" s="9">
        <v>0</v>
      </c>
      <c r="AS22" s="9">
        <v>9810116.5999999996</v>
      </c>
      <c r="AT22" s="9">
        <v>0</v>
      </c>
      <c r="AU22" s="9">
        <v>0</v>
      </c>
      <c r="AV22" s="9">
        <v>5498285.6900000004</v>
      </c>
      <c r="AW22" s="9">
        <v>0</v>
      </c>
      <c r="AX22" s="74">
        <v>15308402.289999999</v>
      </c>
      <c r="AY22" s="9">
        <v>26585590.890000001</v>
      </c>
      <c r="AZ22" s="70">
        <v>77789185.319999993</v>
      </c>
      <c r="BA22" s="72">
        <v>106030630.06999999</v>
      </c>
      <c r="BB22" s="9">
        <v>1157224748.3199999</v>
      </c>
      <c r="BC22" s="9">
        <v>924664536.71000004</v>
      </c>
      <c r="BD22" s="70">
        <v>2081889285.03</v>
      </c>
      <c r="BE22" s="72">
        <v>2187919915.0999999</v>
      </c>
      <c r="BF22" s="9">
        <v>84118000</v>
      </c>
      <c r="BG22" s="9">
        <v>23187000</v>
      </c>
      <c r="BH22" s="9">
        <v>15125000</v>
      </c>
      <c r="BI22" s="9">
        <v>26158000</v>
      </c>
      <c r="BJ22" s="9">
        <v>0</v>
      </c>
      <c r="BK22" s="9">
        <v>471000</v>
      </c>
      <c r="BL22" s="9">
        <v>0</v>
      </c>
      <c r="BM22" s="9">
        <v>58230000</v>
      </c>
      <c r="BN22" s="70">
        <v>207289000</v>
      </c>
      <c r="BO22" s="9">
        <v>3534000</v>
      </c>
      <c r="BP22" s="9">
        <v>0</v>
      </c>
      <c r="BQ22" s="9">
        <v>38018000</v>
      </c>
      <c r="BR22" s="9">
        <v>0</v>
      </c>
      <c r="BS22" s="9">
        <v>77177000</v>
      </c>
      <c r="BT22" s="9">
        <v>0</v>
      </c>
      <c r="BU22" s="9">
        <v>0</v>
      </c>
      <c r="BV22" s="9">
        <v>0</v>
      </c>
      <c r="BW22" s="9">
        <v>0</v>
      </c>
      <c r="BX22" s="9">
        <v>0</v>
      </c>
      <c r="BY22" s="9">
        <v>0</v>
      </c>
      <c r="BZ22" s="9">
        <v>28151000</v>
      </c>
      <c r="CA22" s="70">
        <v>146880000</v>
      </c>
      <c r="CB22" s="72">
        <v>60409000</v>
      </c>
      <c r="CC22" s="9">
        <v>824000</v>
      </c>
      <c r="CD22" s="9">
        <v>0</v>
      </c>
      <c r="CE22" s="9">
        <v>0</v>
      </c>
      <c r="CF22" s="9">
        <v>0</v>
      </c>
      <c r="CG22" s="9">
        <v>0</v>
      </c>
      <c r="CH22" s="9">
        <v>0</v>
      </c>
      <c r="CI22" s="9">
        <v>0</v>
      </c>
      <c r="CJ22" s="9">
        <v>-51770000</v>
      </c>
      <c r="CK22" s="70">
        <v>-50946000</v>
      </c>
      <c r="CL22" s="9">
        <v>0</v>
      </c>
      <c r="CM22" s="9">
        <v>0</v>
      </c>
      <c r="CN22" s="9">
        <v>0</v>
      </c>
      <c r="CO22" s="9">
        <v>8000000</v>
      </c>
      <c r="CP22" s="9">
        <v>0</v>
      </c>
      <c r="CQ22" s="9">
        <v>-14639000</v>
      </c>
      <c r="CR22" s="9">
        <v>0</v>
      </c>
      <c r="CS22" s="70">
        <v>-6639000</v>
      </c>
      <c r="CT22" s="72">
        <v>2824000</v>
      </c>
      <c r="CU22" s="8">
        <v>30748000</v>
      </c>
      <c r="CV22" s="12">
        <v>33572000</v>
      </c>
      <c r="CW22" s="8">
        <v>2814000</v>
      </c>
      <c r="CX22" s="9">
        <v>255000</v>
      </c>
      <c r="CY22" s="9">
        <v>0</v>
      </c>
      <c r="CZ22" s="9">
        <v>-9178000</v>
      </c>
      <c r="DA22" s="12">
        <v>-3000</v>
      </c>
      <c r="DB22" s="8">
        <v>100285255.23</v>
      </c>
      <c r="DC22" s="9">
        <v>0</v>
      </c>
      <c r="DD22" s="9">
        <v>0</v>
      </c>
      <c r="DE22" s="9">
        <v>152860.75</v>
      </c>
      <c r="DF22" s="9">
        <v>4130125.38</v>
      </c>
      <c r="DG22" s="9">
        <v>36978809.960000001</v>
      </c>
      <c r="DH22" s="9">
        <v>20062199.48</v>
      </c>
      <c r="DI22" s="12">
        <v>36328608.159999996</v>
      </c>
      <c r="DJ22" s="8">
        <v>471492.7</v>
      </c>
      <c r="DK22" s="9">
        <v>0</v>
      </c>
      <c r="DL22" s="9">
        <v>23354.1</v>
      </c>
      <c r="DM22" s="9">
        <v>0</v>
      </c>
      <c r="DN22" s="9">
        <v>0</v>
      </c>
      <c r="DO22" s="9">
        <v>0</v>
      </c>
      <c r="DP22" s="9">
        <v>0</v>
      </c>
      <c r="DQ22" s="12">
        <v>5419670.1200000001</v>
      </c>
      <c r="DR22" s="8">
        <v>34818514.880000003</v>
      </c>
      <c r="DS22" s="9">
        <v>295826.59000000003</v>
      </c>
      <c r="DT22" s="9">
        <v>354502</v>
      </c>
      <c r="DU22" s="9">
        <v>3540114.96</v>
      </c>
      <c r="DV22" s="9">
        <v>0</v>
      </c>
      <c r="DW22" s="9">
        <v>2210561.5299999998</v>
      </c>
      <c r="DX22" s="9">
        <v>701369.91</v>
      </c>
      <c r="DY22" s="9">
        <v>57114791.289999999</v>
      </c>
      <c r="DZ22" s="12">
        <v>204589.94</v>
      </c>
      <c r="EA22" s="9">
        <v>0</v>
      </c>
      <c r="EB22" s="9">
        <v>0</v>
      </c>
      <c r="EC22" s="9">
        <v>0</v>
      </c>
      <c r="ED22" s="12">
        <v>0</v>
      </c>
      <c r="EE22" s="9">
        <v>0</v>
      </c>
      <c r="EF22" s="9">
        <v>4598319.49</v>
      </c>
      <c r="EG22" s="9">
        <v>0</v>
      </c>
      <c r="EH22" s="9">
        <v>485535.59</v>
      </c>
      <c r="EI22" s="9">
        <v>26298514.390000001</v>
      </c>
      <c r="EJ22" s="9">
        <v>134765.1</v>
      </c>
      <c r="EK22" s="9">
        <v>145153.16</v>
      </c>
      <c r="EL22" s="9">
        <v>1755849.54</v>
      </c>
      <c r="EM22" s="9">
        <v>0</v>
      </c>
      <c r="EN22" s="12">
        <v>2865088.7199999997</v>
      </c>
      <c r="EO22" s="9">
        <v>0</v>
      </c>
      <c r="EP22" s="9">
        <v>181276000</v>
      </c>
      <c r="EQ22" s="12">
        <v>0</v>
      </c>
      <c r="ER22" s="70">
        <v>249604878.78999996</v>
      </c>
    </row>
    <row r="23" spans="1:148" x14ac:dyDescent="0.3">
      <c r="A23" s="4" t="s">
        <v>13</v>
      </c>
      <c r="B23" s="9">
        <v>0</v>
      </c>
      <c r="C23" s="9">
        <v>0</v>
      </c>
      <c r="D23" s="9">
        <v>0</v>
      </c>
      <c r="E23" s="9">
        <v>21847329</v>
      </c>
      <c r="F23" s="70">
        <v>21847329</v>
      </c>
      <c r="G23" s="8">
        <v>0</v>
      </c>
      <c r="H23" s="9">
        <v>0</v>
      </c>
      <c r="I23" s="70">
        <v>0</v>
      </c>
      <c r="J23" s="8">
        <v>0</v>
      </c>
      <c r="K23" s="9">
        <v>0</v>
      </c>
      <c r="L23" s="9">
        <v>0</v>
      </c>
      <c r="M23" s="9">
        <v>335233699</v>
      </c>
      <c r="N23" s="9">
        <v>4557725</v>
      </c>
      <c r="O23" s="70">
        <v>339791424</v>
      </c>
      <c r="P23" s="72">
        <v>361638753</v>
      </c>
      <c r="Q23" s="8">
        <v>2762816811</v>
      </c>
      <c r="R23" s="9">
        <v>501500622</v>
      </c>
      <c r="S23" s="9">
        <v>2195699525</v>
      </c>
      <c r="T23" s="9">
        <v>6258341</v>
      </c>
      <c r="U23" s="9">
        <v>11475173</v>
      </c>
      <c r="V23" s="9">
        <v>0</v>
      </c>
      <c r="W23" s="9">
        <v>0</v>
      </c>
      <c r="X23" s="9">
        <v>64132819</v>
      </c>
      <c r="Y23" s="9">
        <v>0</v>
      </c>
      <c r="Z23" s="9">
        <v>0</v>
      </c>
      <c r="AA23" s="9">
        <v>0</v>
      </c>
      <c r="AB23" s="70">
        <v>5541883291</v>
      </c>
      <c r="AC23" s="8">
        <v>39635172</v>
      </c>
      <c r="AD23" s="9">
        <v>1884195</v>
      </c>
      <c r="AE23" s="9">
        <v>0</v>
      </c>
      <c r="AF23" s="70">
        <v>37750977</v>
      </c>
      <c r="AG23" s="72">
        <v>5941273021</v>
      </c>
      <c r="AH23" s="9">
        <v>0</v>
      </c>
      <c r="AI23" s="9">
        <v>0</v>
      </c>
      <c r="AJ23" s="9">
        <v>0</v>
      </c>
      <c r="AK23" s="9">
        <v>45988867</v>
      </c>
      <c r="AL23" s="9">
        <v>0</v>
      </c>
      <c r="AM23" s="9">
        <v>0</v>
      </c>
      <c r="AN23" s="9">
        <v>0</v>
      </c>
      <c r="AO23" s="70">
        <v>45988867</v>
      </c>
      <c r="AP23" s="72">
        <v>45988867</v>
      </c>
      <c r="AQ23" s="9">
        <v>60993750</v>
      </c>
      <c r="AR23" s="9">
        <v>0</v>
      </c>
      <c r="AS23" s="9">
        <v>31240890</v>
      </c>
      <c r="AT23" s="9">
        <v>11410648</v>
      </c>
      <c r="AU23" s="9">
        <v>0</v>
      </c>
      <c r="AV23" s="9">
        <v>13299761</v>
      </c>
      <c r="AW23" s="9">
        <v>30868489</v>
      </c>
      <c r="AX23" s="74">
        <v>86819788</v>
      </c>
      <c r="AY23" s="9">
        <v>0</v>
      </c>
      <c r="AZ23" s="70">
        <v>147813538</v>
      </c>
      <c r="BA23" s="72">
        <v>193802405</v>
      </c>
      <c r="BB23" s="9">
        <v>2633468696</v>
      </c>
      <c r="BC23" s="9">
        <v>3114001920</v>
      </c>
      <c r="BD23" s="70">
        <v>5747470616</v>
      </c>
      <c r="BE23" s="72">
        <v>5941273021</v>
      </c>
      <c r="BF23" s="9">
        <v>256367875</v>
      </c>
      <c r="BG23" s="9">
        <v>25660812</v>
      </c>
      <c r="BH23" s="9">
        <v>63121748</v>
      </c>
      <c r="BI23" s="9">
        <v>46971728</v>
      </c>
      <c r="BJ23" s="9">
        <v>0</v>
      </c>
      <c r="BK23" s="9">
        <v>4711573</v>
      </c>
      <c r="BL23" s="9">
        <v>0</v>
      </c>
      <c r="BM23" s="9">
        <v>72036374</v>
      </c>
      <c r="BN23" s="70">
        <v>468870110</v>
      </c>
      <c r="BO23" s="9">
        <v>0</v>
      </c>
      <c r="BP23" s="9">
        <v>0</v>
      </c>
      <c r="BQ23" s="9">
        <v>129289788</v>
      </c>
      <c r="BR23" s="9">
        <v>0</v>
      </c>
      <c r="BS23" s="9">
        <v>174395993</v>
      </c>
      <c r="BT23" s="9">
        <v>0</v>
      </c>
      <c r="BU23" s="9">
        <v>0</v>
      </c>
      <c r="BV23" s="9">
        <v>1662884</v>
      </c>
      <c r="BW23" s="9">
        <v>0</v>
      </c>
      <c r="BX23" s="9">
        <v>0</v>
      </c>
      <c r="BY23" s="9">
        <v>0</v>
      </c>
      <c r="BZ23" s="9">
        <v>0</v>
      </c>
      <c r="CA23" s="70">
        <v>305348665</v>
      </c>
      <c r="CB23" s="72">
        <v>163521445</v>
      </c>
      <c r="CC23" s="9">
        <v>3503693</v>
      </c>
      <c r="CD23" s="9">
        <v>0</v>
      </c>
      <c r="CE23" s="9">
        <v>0</v>
      </c>
      <c r="CF23" s="9">
        <v>0</v>
      </c>
      <c r="CG23" s="9">
        <v>0</v>
      </c>
      <c r="CH23" s="9">
        <v>0</v>
      </c>
      <c r="CI23" s="9">
        <v>-34114608</v>
      </c>
      <c r="CJ23" s="9">
        <v>-134707520</v>
      </c>
      <c r="CK23" s="70">
        <v>-165318435</v>
      </c>
      <c r="CL23" s="9">
        <v>0</v>
      </c>
      <c r="CM23" s="9">
        <v>13275660</v>
      </c>
      <c r="CN23" s="9">
        <v>0</v>
      </c>
      <c r="CO23" s="9">
        <v>0</v>
      </c>
      <c r="CP23" s="9">
        <v>0</v>
      </c>
      <c r="CQ23" s="9">
        <v>-9657295</v>
      </c>
      <c r="CR23" s="9">
        <v>-324803</v>
      </c>
      <c r="CS23" s="70">
        <v>3293562</v>
      </c>
      <c r="CT23" s="72">
        <v>1496572</v>
      </c>
      <c r="CU23" s="8">
        <v>20350757</v>
      </c>
      <c r="CV23" s="12">
        <v>21847329</v>
      </c>
      <c r="CW23" s="8">
        <v>-980423</v>
      </c>
      <c r="CX23" s="9">
        <v>3142102</v>
      </c>
      <c r="CY23" s="9">
        <v>-1703610</v>
      </c>
      <c r="CZ23" s="9">
        <v>16208108</v>
      </c>
      <c r="DA23" s="12">
        <v>0</v>
      </c>
      <c r="DB23" s="8">
        <v>254205455</v>
      </c>
      <c r="DC23" s="9">
        <v>14604741</v>
      </c>
      <c r="DD23" s="9">
        <v>1824000</v>
      </c>
      <c r="DE23" s="9">
        <v>1025956</v>
      </c>
      <c r="DF23" s="9">
        <v>12174251</v>
      </c>
      <c r="DG23" s="9">
        <v>89289144</v>
      </c>
      <c r="DH23" s="9">
        <v>71030485</v>
      </c>
      <c r="DI23" s="12">
        <v>149327030</v>
      </c>
      <c r="DJ23" s="8">
        <v>3007368</v>
      </c>
      <c r="DK23" s="9">
        <v>944056</v>
      </c>
      <c r="DL23" s="9">
        <v>-8294</v>
      </c>
      <c r="DM23" s="9">
        <v>0</v>
      </c>
      <c r="DN23" s="9">
        <v>0</v>
      </c>
      <c r="DO23" s="9">
        <v>0</v>
      </c>
      <c r="DP23" s="9">
        <v>204767</v>
      </c>
      <c r="DQ23" s="12">
        <v>0</v>
      </c>
      <c r="DR23" s="8">
        <v>113953642</v>
      </c>
      <c r="DS23" s="9">
        <v>630308</v>
      </c>
      <c r="DT23" s="9">
        <v>255072</v>
      </c>
      <c r="DU23" s="9">
        <v>11086591</v>
      </c>
      <c r="DV23" s="9">
        <v>0</v>
      </c>
      <c r="DW23" s="9">
        <v>5221821</v>
      </c>
      <c r="DX23" s="9">
        <v>4395780</v>
      </c>
      <c r="DY23" s="9">
        <v>171651184</v>
      </c>
      <c r="DZ23" s="12">
        <v>423158</v>
      </c>
      <c r="EA23" s="9">
        <v>0</v>
      </c>
      <c r="EB23" s="9">
        <v>0</v>
      </c>
      <c r="EC23" s="9">
        <v>0</v>
      </c>
      <c r="ED23" s="12">
        <v>0</v>
      </c>
      <c r="EE23" s="9">
        <v>0</v>
      </c>
      <c r="EF23" s="9">
        <v>0</v>
      </c>
      <c r="EG23" s="9">
        <v>0</v>
      </c>
      <c r="EH23" s="9">
        <v>1588655</v>
      </c>
      <c r="EI23" s="9">
        <v>59557415</v>
      </c>
      <c r="EJ23" s="9">
        <v>0</v>
      </c>
      <c r="EK23" s="9">
        <v>868400</v>
      </c>
      <c r="EL23" s="9">
        <v>1651405</v>
      </c>
      <c r="EM23" s="9">
        <v>0</v>
      </c>
      <c r="EN23" s="12">
        <v>-584578</v>
      </c>
      <c r="EO23" s="9">
        <v>-13283</v>
      </c>
      <c r="EP23" s="9">
        <v>23974000</v>
      </c>
      <c r="EQ23" s="12">
        <v>-3348219</v>
      </c>
      <c r="ER23" s="70">
        <v>247542604</v>
      </c>
    </row>
    <row r="24" spans="1:148" x14ac:dyDescent="0.3">
      <c r="A24" s="4" t="s">
        <v>14</v>
      </c>
      <c r="B24" s="9">
        <v>0</v>
      </c>
      <c r="C24" s="9">
        <v>0</v>
      </c>
      <c r="D24" s="9">
        <v>0</v>
      </c>
      <c r="E24" s="9">
        <v>3855000</v>
      </c>
      <c r="F24" s="70">
        <v>3855000</v>
      </c>
      <c r="G24" s="8">
        <v>0</v>
      </c>
      <c r="H24" s="9">
        <v>0</v>
      </c>
      <c r="I24" s="70">
        <v>0</v>
      </c>
      <c r="J24" s="8">
        <v>0</v>
      </c>
      <c r="K24" s="9">
        <v>0</v>
      </c>
      <c r="L24" s="9">
        <v>0</v>
      </c>
      <c r="M24" s="9">
        <v>17250000</v>
      </c>
      <c r="N24" s="9">
        <v>0</v>
      </c>
      <c r="O24" s="70">
        <v>17250000</v>
      </c>
      <c r="P24" s="72">
        <v>21105000</v>
      </c>
      <c r="Q24" s="8">
        <v>11673486</v>
      </c>
      <c r="R24" s="9">
        <v>33064455</v>
      </c>
      <c r="S24" s="9">
        <v>255023000</v>
      </c>
      <c r="T24" s="9">
        <v>5017000</v>
      </c>
      <c r="U24" s="9">
        <v>220395</v>
      </c>
      <c r="V24" s="9">
        <v>0</v>
      </c>
      <c r="W24" s="9">
        <v>668000</v>
      </c>
      <c r="X24" s="9">
        <v>2576000</v>
      </c>
      <c r="Y24" s="9">
        <v>713000</v>
      </c>
      <c r="Z24" s="9">
        <v>0</v>
      </c>
      <c r="AA24" s="9">
        <v>1020222.84</v>
      </c>
      <c r="AB24" s="70">
        <v>309975558.83999997</v>
      </c>
      <c r="AC24" s="8">
        <v>3244000</v>
      </c>
      <c r="AD24" s="9">
        <v>22000</v>
      </c>
      <c r="AE24" s="9">
        <v>0</v>
      </c>
      <c r="AF24" s="70">
        <v>3222000</v>
      </c>
      <c r="AG24" s="72">
        <v>334302558.83999997</v>
      </c>
      <c r="AH24" s="9">
        <v>520000</v>
      </c>
      <c r="AI24" s="9">
        <v>0</v>
      </c>
      <c r="AJ24" s="9">
        <v>0</v>
      </c>
      <c r="AK24" s="9">
        <v>2757000</v>
      </c>
      <c r="AL24" s="9">
        <v>0</v>
      </c>
      <c r="AM24" s="9">
        <v>0</v>
      </c>
      <c r="AN24" s="9">
        <v>0</v>
      </c>
      <c r="AO24" s="70">
        <v>2757000</v>
      </c>
      <c r="AP24" s="72">
        <v>3277000</v>
      </c>
      <c r="AQ24" s="9">
        <v>15092000</v>
      </c>
      <c r="AR24" s="9">
        <v>0</v>
      </c>
      <c r="AS24" s="9">
        <v>2315000</v>
      </c>
      <c r="AT24" s="9">
        <v>0</v>
      </c>
      <c r="AU24" s="9">
        <v>0</v>
      </c>
      <c r="AV24" s="9">
        <v>220000</v>
      </c>
      <c r="AW24" s="9">
        <v>246000</v>
      </c>
      <c r="AX24" s="74">
        <v>2781000</v>
      </c>
      <c r="AY24" s="9">
        <v>0</v>
      </c>
      <c r="AZ24" s="70">
        <v>17873000</v>
      </c>
      <c r="BA24" s="72">
        <v>21150000</v>
      </c>
      <c r="BB24" s="9">
        <v>124999000</v>
      </c>
      <c r="BC24" s="9">
        <v>188153000</v>
      </c>
      <c r="BD24" s="70">
        <v>313152000</v>
      </c>
      <c r="BE24" s="72">
        <v>334302000</v>
      </c>
      <c r="BF24" s="9">
        <v>15516000</v>
      </c>
      <c r="BG24" s="9">
        <v>1786000</v>
      </c>
      <c r="BH24" s="9">
        <v>10401000</v>
      </c>
      <c r="BI24" s="9">
        <v>12194000</v>
      </c>
      <c r="BJ24" s="9">
        <v>0</v>
      </c>
      <c r="BK24" s="9">
        <v>75197</v>
      </c>
      <c r="BL24" s="9">
        <v>0</v>
      </c>
      <c r="BM24" s="9">
        <v>112000</v>
      </c>
      <c r="BN24" s="70">
        <v>40084197</v>
      </c>
      <c r="BO24" s="9">
        <v>1234298</v>
      </c>
      <c r="BP24" s="9">
        <v>0</v>
      </c>
      <c r="BQ24" s="9">
        <v>13621702</v>
      </c>
      <c r="BR24" s="9">
        <v>0</v>
      </c>
      <c r="BS24" s="9">
        <v>11159000</v>
      </c>
      <c r="BT24" s="9">
        <v>0</v>
      </c>
      <c r="BU24" s="9">
        <v>0</v>
      </c>
      <c r="BV24" s="9">
        <v>0</v>
      </c>
      <c r="BW24" s="9">
        <v>0</v>
      </c>
      <c r="BX24" s="9">
        <v>0</v>
      </c>
      <c r="BY24" s="9">
        <v>360000</v>
      </c>
      <c r="BZ24" s="9">
        <v>1712000</v>
      </c>
      <c r="CA24" s="70">
        <v>28087000</v>
      </c>
      <c r="CB24" s="72">
        <v>11997197</v>
      </c>
      <c r="CC24" s="9">
        <v>10000</v>
      </c>
      <c r="CD24" s="9">
        <v>0</v>
      </c>
      <c r="CE24" s="9">
        <v>0</v>
      </c>
      <c r="CF24" s="9">
        <v>0</v>
      </c>
      <c r="CG24" s="9">
        <v>0</v>
      </c>
      <c r="CH24" s="9">
        <v>0</v>
      </c>
      <c r="CI24" s="9">
        <v>-2477000</v>
      </c>
      <c r="CJ24" s="9">
        <v>-7071000</v>
      </c>
      <c r="CK24" s="70">
        <v>-9538000</v>
      </c>
      <c r="CL24" s="9">
        <v>0</v>
      </c>
      <c r="CM24" s="9">
        <v>0</v>
      </c>
      <c r="CN24" s="9">
        <v>0</v>
      </c>
      <c r="CO24" s="9">
        <v>-39000</v>
      </c>
      <c r="CP24" s="9">
        <v>0</v>
      </c>
      <c r="CQ24" s="9">
        <v>-564776.36</v>
      </c>
      <c r="CR24" s="9">
        <v>0</v>
      </c>
      <c r="CS24" s="70">
        <v>-603776.36</v>
      </c>
      <c r="CT24" s="72">
        <v>1855420.6400000001</v>
      </c>
      <c r="CU24" s="8">
        <v>1999044</v>
      </c>
      <c r="CV24" s="12">
        <v>3854464.64</v>
      </c>
      <c r="CW24" s="8">
        <v>6551186</v>
      </c>
      <c r="CX24" s="9">
        <v>466882</v>
      </c>
      <c r="CY24" s="9">
        <v>-13472</v>
      </c>
      <c r="CZ24" s="9">
        <v>9886020</v>
      </c>
      <c r="DA24" s="12">
        <v>-7014.7000000000007</v>
      </c>
      <c r="DB24" s="8">
        <v>15715508.6</v>
      </c>
      <c r="DC24" s="9">
        <v>1646660.46</v>
      </c>
      <c r="DD24" s="9">
        <v>12478</v>
      </c>
      <c r="DE24" s="9">
        <v>0</v>
      </c>
      <c r="DF24" s="9">
        <v>421719</v>
      </c>
      <c r="DG24" s="9">
        <v>11989918.4</v>
      </c>
      <c r="DH24" s="9">
        <v>131000</v>
      </c>
      <c r="DI24" s="12">
        <v>0</v>
      </c>
      <c r="DJ24" s="8">
        <v>75197</v>
      </c>
      <c r="DK24" s="9">
        <v>0</v>
      </c>
      <c r="DL24" s="9">
        <v>0</v>
      </c>
      <c r="DM24" s="9">
        <v>0</v>
      </c>
      <c r="DN24" s="9">
        <v>0</v>
      </c>
      <c r="DO24" s="9">
        <v>0</v>
      </c>
      <c r="DP24" s="9">
        <v>0</v>
      </c>
      <c r="DQ24" s="12">
        <v>199651</v>
      </c>
      <c r="DR24" s="8">
        <v>12531624.43</v>
      </c>
      <c r="DS24" s="9">
        <v>289993</v>
      </c>
      <c r="DT24" s="9">
        <v>62294.81</v>
      </c>
      <c r="DU24" s="9">
        <v>1234298.1100000001</v>
      </c>
      <c r="DV24" s="9" t="s">
        <v>336</v>
      </c>
      <c r="DW24" s="9">
        <v>720000</v>
      </c>
      <c r="DX24" s="9">
        <v>339816.65</v>
      </c>
      <c r="DY24" s="9">
        <v>9702356</v>
      </c>
      <c r="DZ24" s="12">
        <v>-23855</v>
      </c>
      <c r="EA24" s="9">
        <v>0</v>
      </c>
      <c r="EB24" s="9">
        <v>0</v>
      </c>
      <c r="EC24" s="9">
        <v>0</v>
      </c>
      <c r="ED24" s="12">
        <v>0</v>
      </c>
      <c r="EE24" s="9">
        <v>0</v>
      </c>
      <c r="EF24" s="9">
        <v>0</v>
      </c>
      <c r="EG24" s="9">
        <v>0</v>
      </c>
      <c r="EH24" s="9">
        <v>51416</v>
      </c>
      <c r="EI24" s="9">
        <v>6467000</v>
      </c>
      <c r="EJ24" s="9">
        <v>0</v>
      </c>
      <c r="EK24" s="9">
        <v>10273</v>
      </c>
      <c r="EL24" s="9">
        <v>39000</v>
      </c>
      <c r="EM24" s="9">
        <v>0</v>
      </c>
      <c r="EN24" s="12">
        <v>359893</v>
      </c>
      <c r="EO24" s="9">
        <v>0</v>
      </c>
      <c r="EP24" s="9">
        <v>338800</v>
      </c>
      <c r="EQ24" s="12">
        <v>-9802</v>
      </c>
      <c r="ER24" s="70">
        <v>-1262979.5399999991</v>
      </c>
    </row>
    <row r="25" spans="1:148" x14ac:dyDescent="0.3">
      <c r="A25" s="4" t="s">
        <v>15</v>
      </c>
      <c r="B25" s="9">
        <v>0</v>
      </c>
      <c r="C25" s="9">
        <v>0</v>
      </c>
      <c r="D25" s="9">
        <v>0</v>
      </c>
      <c r="E25" s="9">
        <v>21958140</v>
      </c>
      <c r="F25" s="70">
        <v>21958140</v>
      </c>
      <c r="G25" s="8">
        <v>0</v>
      </c>
      <c r="H25" s="9">
        <v>495540</v>
      </c>
      <c r="I25" s="70">
        <v>495540</v>
      </c>
      <c r="J25" s="8">
        <v>0</v>
      </c>
      <c r="K25" s="9">
        <v>0</v>
      </c>
      <c r="L25" s="9">
        <v>0</v>
      </c>
      <c r="M25" s="9">
        <v>0</v>
      </c>
      <c r="N25" s="9">
        <v>0</v>
      </c>
      <c r="O25" s="70">
        <v>0</v>
      </c>
      <c r="P25" s="72">
        <v>22453680</v>
      </c>
      <c r="Q25" s="8">
        <v>27653270</v>
      </c>
      <c r="R25" s="9">
        <v>42045110</v>
      </c>
      <c r="S25" s="9">
        <v>292659039</v>
      </c>
      <c r="T25" s="9">
        <v>4867246</v>
      </c>
      <c r="U25" s="9">
        <v>2339587</v>
      </c>
      <c r="V25" s="9">
        <v>0</v>
      </c>
      <c r="W25" s="9">
        <v>78160</v>
      </c>
      <c r="X25" s="9">
        <v>2337839</v>
      </c>
      <c r="Y25" s="9">
        <v>0</v>
      </c>
      <c r="Z25" s="9">
        <v>257900</v>
      </c>
      <c r="AA25" s="9">
        <v>1034418</v>
      </c>
      <c r="AB25" s="70">
        <v>373272569</v>
      </c>
      <c r="AC25" s="8">
        <v>4009311</v>
      </c>
      <c r="AD25" s="9">
        <v>0</v>
      </c>
      <c r="AE25" s="9">
        <v>0</v>
      </c>
      <c r="AF25" s="70">
        <v>4009311</v>
      </c>
      <c r="AG25" s="72">
        <v>399735560</v>
      </c>
      <c r="AH25" s="9">
        <v>740656</v>
      </c>
      <c r="AI25" s="9">
        <v>0</v>
      </c>
      <c r="AJ25" s="9">
        <v>0</v>
      </c>
      <c r="AK25" s="9">
        <v>738005</v>
      </c>
      <c r="AL25" s="9">
        <v>0</v>
      </c>
      <c r="AM25" s="9">
        <v>0</v>
      </c>
      <c r="AN25" s="9">
        <v>0</v>
      </c>
      <c r="AO25" s="70">
        <v>738005</v>
      </c>
      <c r="AP25" s="72">
        <v>1478661</v>
      </c>
      <c r="AQ25" s="9">
        <v>8438631</v>
      </c>
      <c r="AR25" s="9">
        <v>0</v>
      </c>
      <c r="AS25" s="9">
        <v>5129000</v>
      </c>
      <c r="AT25" s="9">
        <v>5638000</v>
      </c>
      <c r="AU25" s="9">
        <v>0</v>
      </c>
      <c r="AV25" s="9">
        <v>773226</v>
      </c>
      <c r="AW25" s="9">
        <v>0</v>
      </c>
      <c r="AX25" s="74">
        <v>11540226</v>
      </c>
      <c r="AY25" s="9">
        <v>0</v>
      </c>
      <c r="AZ25" s="70">
        <v>19978857</v>
      </c>
      <c r="BA25" s="72">
        <v>21457518</v>
      </c>
      <c r="BB25" s="9">
        <v>130793514</v>
      </c>
      <c r="BC25" s="9">
        <v>247484528</v>
      </c>
      <c r="BD25" s="70">
        <v>378278042</v>
      </c>
      <c r="BE25" s="72">
        <v>399735560</v>
      </c>
      <c r="BF25" s="9">
        <v>28928000</v>
      </c>
      <c r="BG25" s="9">
        <v>8204000</v>
      </c>
      <c r="BH25" s="9">
        <v>13615767.689607168</v>
      </c>
      <c r="BI25" s="9">
        <v>6365232.3103928333</v>
      </c>
      <c r="BJ25" s="9">
        <v>0</v>
      </c>
      <c r="BK25" s="9">
        <v>29000</v>
      </c>
      <c r="BL25" s="9">
        <v>0</v>
      </c>
      <c r="BM25" s="9">
        <v>2445000</v>
      </c>
      <c r="BN25" s="70">
        <v>59587000</v>
      </c>
      <c r="BO25" s="9">
        <v>1900000</v>
      </c>
      <c r="BP25" s="9">
        <v>0</v>
      </c>
      <c r="BQ25" s="9">
        <v>20485000</v>
      </c>
      <c r="BR25" s="9">
        <v>0</v>
      </c>
      <c r="BS25" s="9">
        <v>21159000</v>
      </c>
      <c r="BT25" s="9">
        <v>0</v>
      </c>
      <c r="BU25" s="9">
        <v>0</v>
      </c>
      <c r="BV25" s="9">
        <v>0</v>
      </c>
      <c r="BW25" s="9">
        <v>0</v>
      </c>
      <c r="BX25" s="9">
        <v>0</v>
      </c>
      <c r="BY25" s="9">
        <v>244000</v>
      </c>
      <c r="BZ25" s="9">
        <v>0</v>
      </c>
      <c r="CA25" s="70">
        <v>43788000</v>
      </c>
      <c r="CB25" s="72">
        <v>15799000</v>
      </c>
      <c r="CC25" s="9">
        <v>347000</v>
      </c>
      <c r="CD25" s="9">
        <v>0</v>
      </c>
      <c r="CE25" s="9">
        <v>0</v>
      </c>
      <c r="CF25" s="9">
        <v>0</v>
      </c>
      <c r="CG25" s="9">
        <v>0</v>
      </c>
      <c r="CH25" s="9">
        <v>0</v>
      </c>
      <c r="CI25" s="9">
        <v>0</v>
      </c>
      <c r="CJ25" s="9">
        <v>-9907000</v>
      </c>
      <c r="CK25" s="70">
        <v>-9560000</v>
      </c>
      <c r="CL25" s="9">
        <v>0</v>
      </c>
      <c r="CM25" s="9">
        <v>0</v>
      </c>
      <c r="CN25" s="9">
        <v>0</v>
      </c>
      <c r="CO25" s="9">
        <v>0</v>
      </c>
      <c r="CP25" s="9">
        <v>0</v>
      </c>
      <c r="CQ25" s="9">
        <v>-479000</v>
      </c>
      <c r="CR25" s="9">
        <v>0</v>
      </c>
      <c r="CS25" s="70">
        <v>-479000</v>
      </c>
      <c r="CT25" s="72">
        <v>5760000</v>
      </c>
      <c r="CU25" s="8">
        <v>16198000</v>
      </c>
      <c r="CV25" s="12">
        <v>21958000</v>
      </c>
      <c r="CW25" s="8">
        <v>-649000</v>
      </c>
      <c r="CX25" s="9">
        <v>670000</v>
      </c>
      <c r="CY25" s="9">
        <v>-606000</v>
      </c>
      <c r="CZ25" s="9">
        <v>3285000</v>
      </c>
      <c r="DA25" s="12">
        <v>60000</v>
      </c>
      <c r="DB25" s="8">
        <v>31914252</v>
      </c>
      <c r="DC25" s="9">
        <v>6120463</v>
      </c>
      <c r="DD25" s="9">
        <v>881436</v>
      </c>
      <c r="DE25" s="9">
        <v>0</v>
      </c>
      <c r="DF25" s="9">
        <v>739695</v>
      </c>
      <c r="DG25" s="9">
        <v>16520905</v>
      </c>
      <c r="DH25" s="9">
        <v>253655</v>
      </c>
      <c r="DI25" s="12">
        <v>617487</v>
      </c>
      <c r="DJ25" s="8">
        <v>26661</v>
      </c>
      <c r="DK25" s="9">
        <v>0</v>
      </c>
      <c r="DL25" s="9">
        <v>2078</v>
      </c>
      <c r="DM25" s="9">
        <v>0</v>
      </c>
      <c r="DN25" s="9">
        <v>0</v>
      </c>
      <c r="DO25" s="9">
        <v>0</v>
      </c>
      <c r="DP25" s="9">
        <v>0</v>
      </c>
      <c r="DQ25" s="12">
        <v>4067887</v>
      </c>
      <c r="DR25" s="8">
        <v>17074794</v>
      </c>
      <c r="DS25" s="9">
        <v>0</v>
      </c>
      <c r="DT25" s="9">
        <v>96829</v>
      </c>
      <c r="DU25" s="9">
        <v>1900256</v>
      </c>
      <c r="DV25" s="9">
        <v>0</v>
      </c>
      <c r="DW25" s="9">
        <v>2898766</v>
      </c>
      <c r="DX25" s="9">
        <v>439020</v>
      </c>
      <c r="DY25" s="9">
        <v>19935943</v>
      </c>
      <c r="DZ25" s="12">
        <v>34371</v>
      </c>
      <c r="EA25" s="9">
        <v>0</v>
      </c>
      <c r="EB25" s="9">
        <v>0</v>
      </c>
      <c r="EC25" s="9">
        <v>0</v>
      </c>
      <c r="ED25" s="12">
        <v>0</v>
      </c>
      <c r="EE25" s="9">
        <v>0</v>
      </c>
      <c r="EF25" s="9">
        <v>0</v>
      </c>
      <c r="EG25" s="9">
        <v>0</v>
      </c>
      <c r="EH25" s="9">
        <v>118665</v>
      </c>
      <c r="EI25" s="9">
        <v>9867740</v>
      </c>
      <c r="EJ25" s="9">
        <v>579642</v>
      </c>
      <c r="EK25" s="9">
        <v>34832</v>
      </c>
      <c r="EL25" s="9">
        <v>52916</v>
      </c>
      <c r="EM25" s="9">
        <v>0</v>
      </c>
      <c r="EN25" s="12">
        <v>1707226</v>
      </c>
      <c r="EO25" s="9">
        <v>0</v>
      </c>
      <c r="EP25" s="9">
        <v>16453469</v>
      </c>
      <c r="EQ25" s="12">
        <v>0</v>
      </c>
      <c r="ER25" s="70">
        <v>22856988</v>
      </c>
    </row>
    <row r="26" spans="1:148" x14ac:dyDescent="0.3">
      <c r="A26" s="4" t="s">
        <v>16</v>
      </c>
      <c r="B26" s="9">
        <v>0</v>
      </c>
      <c r="C26" s="9">
        <v>0</v>
      </c>
      <c r="D26" s="9">
        <v>0</v>
      </c>
      <c r="E26" s="9">
        <v>49465000</v>
      </c>
      <c r="F26" s="70">
        <v>49465000</v>
      </c>
      <c r="G26" s="8">
        <v>0</v>
      </c>
      <c r="H26" s="9">
        <v>0</v>
      </c>
      <c r="I26" s="70">
        <v>0</v>
      </c>
      <c r="J26" s="8">
        <v>0</v>
      </c>
      <c r="K26" s="9">
        <v>0</v>
      </c>
      <c r="L26" s="9">
        <v>0</v>
      </c>
      <c r="M26" s="9">
        <v>5436000</v>
      </c>
      <c r="N26" s="9">
        <v>293000</v>
      </c>
      <c r="O26" s="70">
        <v>5729000</v>
      </c>
      <c r="P26" s="72">
        <v>55194000</v>
      </c>
      <c r="Q26" s="8">
        <v>12636000</v>
      </c>
      <c r="R26" s="9">
        <v>51010000</v>
      </c>
      <c r="S26" s="9">
        <v>421215000</v>
      </c>
      <c r="T26" s="9">
        <v>9287000</v>
      </c>
      <c r="U26" s="9">
        <v>0</v>
      </c>
      <c r="V26" s="9">
        <v>0</v>
      </c>
      <c r="W26" s="9">
        <v>143000</v>
      </c>
      <c r="X26" s="9">
        <v>4082000</v>
      </c>
      <c r="Y26" s="9">
        <v>2000</v>
      </c>
      <c r="Z26" s="9">
        <v>0</v>
      </c>
      <c r="AA26" s="9">
        <v>81000</v>
      </c>
      <c r="AB26" s="70">
        <v>498456000</v>
      </c>
      <c r="AC26" s="8">
        <v>9282000</v>
      </c>
      <c r="AD26" s="9">
        <v>134000</v>
      </c>
      <c r="AE26" s="9">
        <v>0</v>
      </c>
      <c r="AF26" s="70">
        <v>9148000</v>
      </c>
      <c r="AG26" s="72">
        <v>562798000</v>
      </c>
      <c r="AH26" s="9">
        <v>216000</v>
      </c>
      <c r="AI26" s="9">
        <v>0</v>
      </c>
      <c r="AJ26" s="9">
        <v>0</v>
      </c>
      <c r="AK26" s="9">
        <v>0</v>
      </c>
      <c r="AL26" s="9">
        <v>0</v>
      </c>
      <c r="AM26" s="9">
        <v>0</v>
      </c>
      <c r="AN26" s="9">
        <v>0</v>
      </c>
      <c r="AO26" s="70">
        <v>0</v>
      </c>
      <c r="AP26" s="72">
        <v>216000</v>
      </c>
      <c r="AQ26" s="9">
        <v>2798000</v>
      </c>
      <c r="AR26" s="9">
        <v>0</v>
      </c>
      <c r="AS26" s="9">
        <v>4621000</v>
      </c>
      <c r="AT26" s="9">
        <v>5140000</v>
      </c>
      <c r="AU26" s="9">
        <v>0</v>
      </c>
      <c r="AV26" s="9">
        <v>6161000</v>
      </c>
      <c r="AW26" s="9">
        <v>0</v>
      </c>
      <c r="AX26" s="74">
        <v>15922000</v>
      </c>
      <c r="AY26" s="9">
        <v>15909000</v>
      </c>
      <c r="AZ26" s="70">
        <v>34629000</v>
      </c>
      <c r="BA26" s="72">
        <v>34845000</v>
      </c>
      <c r="BB26" s="9">
        <v>178857000</v>
      </c>
      <c r="BC26" s="9">
        <v>349096000</v>
      </c>
      <c r="BD26" s="70">
        <v>527953000</v>
      </c>
      <c r="BE26" s="72">
        <v>562798000</v>
      </c>
      <c r="BF26" s="9">
        <v>20791000</v>
      </c>
      <c r="BG26" s="9">
        <v>8845000</v>
      </c>
      <c r="BH26" s="9">
        <v>5579000</v>
      </c>
      <c r="BI26" s="9">
        <v>27227000</v>
      </c>
      <c r="BJ26" s="9">
        <v>0</v>
      </c>
      <c r="BK26" s="9">
        <v>128000</v>
      </c>
      <c r="BL26" s="9">
        <v>0</v>
      </c>
      <c r="BM26" s="9">
        <v>5198000</v>
      </c>
      <c r="BN26" s="70">
        <v>67768000</v>
      </c>
      <c r="BO26" s="9">
        <v>1854000</v>
      </c>
      <c r="BP26" s="9">
        <v>0</v>
      </c>
      <c r="BQ26" s="9">
        <v>15397000</v>
      </c>
      <c r="BR26" s="9">
        <v>0</v>
      </c>
      <c r="BS26" s="9">
        <v>15104000</v>
      </c>
      <c r="BT26" s="9">
        <v>0</v>
      </c>
      <c r="BU26" s="9">
        <v>0</v>
      </c>
      <c r="BV26" s="9">
        <v>0</v>
      </c>
      <c r="BW26" s="9">
        <v>660000</v>
      </c>
      <c r="BX26" s="9">
        <v>0</v>
      </c>
      <c r="BY26" s="9">
        <v>1394000</v>
      </c>
      <c r="BZ26" s="9">
        <v>2716000</v>
      </c>
      <c r="CA26" s="70">
        <v>37125000</v>
      </c>
      <c r="CB26" s="72">
        <v>30643000</v>
      </c>
      <c r="CC26" s="9">
        <v>349000</v>
      </c>
      <c r="CD26" s="9">
        <v>0</v>
      </c>
      <c r="CE26" s="9">
        <v>0</v>
      </c>
      <c r="CF26" s="9">
        <v>0</v>
      </c>
      <c r="CG26" s="9">
        <v>0</v>
      </c>
      <c r="CH26" s="9">
        <v>0</v>
      </c>
      <c r="CI26" s="9">
        <v>-37855000</v>
      </c>
      <c r="CJ26" s="9">
        <v>10953000</v>
      </c>
      <c r="CK26" s="70">
        <v>-26553000</v>
      </c>
      <c r="CL26" s="9">
        <v>0</v>
      </c>
      <c r="CM26" s="9">
        <v>0</v>
      </c>
      <c r="CN26" s="9">
        <v>0</v>
      </c>
      <c r="CO26" s="9">
        <v>0</v>
      </c>
      <c r="CP26" s="9">
        <v>0</v>
      </c>
      <c r="CQ26" s="9">
        <v>0</v>
      </c>
      <c r="CR26" s="9">
        <v>-279000</v>
      </c>
      <c r="CS26" s="70">
        <v>-279000</v>
      </c>
      <c r="CT26" s="72">
        <v>3811000</v>
      </c>
      <c r="CU26" s="8">
        <v>5586000</v>
      </c>
      <c r="CV26" s="12">
        <v>9397000</v>
      </c>
      <c r="CW26" s="8">
        <v>-1490000</v>
      </c>
      <c r="CX26" s="9">
        <v>427000</v>
      </c>
      <c r="CY26" s="9">
        <v>-633000</v>
      </c>
      <c r="CZ26" s="9">
        <v>-1290000</v>
      </c>
      <c r="DA26" s="12">
        <v>32000</v>
      </c>
      <c r="DB26" s="8">
        <v>22617734.359999999</v>
      </c>
      <c r="DC26" s="9">
        <v>6630000</v>
      </c>
      <c r="DD26" s="9">
        <v>0</v>
      </c>
      <c r="DE26" s="9">
        <v>0</v>
      </c>
      <c r="DF26" s="9">
        <v>630000</v>
      </c>
      <c r="DG26" s="9">
        <v>20663000</v>
      </c>
      <c r="DH26" s="9">
        <v>845000</v>
      </c>
      <c r="DI26" s="12">
        <v>0</v>
      </c>
      <c r="DJ26" s="8">
        <v>440314</v>
      </c>
      <c r="DK26" s="9">
        <v>0</v>
      </c>
      <c r="DL26" s="9">
        <v>0</v>
      </c>
      <c r="DM26" s="9">
        <v>0</v>
      </c>
      <c r="DN26" s="9">
        <v>0</v>
      </c>
      <c r="DO26" s="9">
        <v>0</v>
      </c>
      <c r="DP26" s="9">
        <v>0</v>
      </c>
      <c r="DQ26" s="12">
        <v>1200686</v>
      </c>
      <c r="DR26" s="8">
        <v>13655000</v>
      </c>
      <c r="DS26" s="9">
        <v>208000</v>
      </c>
      <c r="DT26" s="9">
        <v>142000</v>
      </c>
      <c r="DU26" s="9">
        <v>1712000</v>
      </c>
      <c r="DV26" s="9">
        <v>0</v>
      </c>
      <c r="DW26" s="9">
        <v>1697000</v>
      </c>
      <c r="DX26" s="9">
        <v>593000</v>
      </c>
      <c r="DY26" s="9">
        <v>12649000</v>
      </c>
      <c r="DZ26" s="12">
        <v>3000</v>
      </c>
      <c r="EA26" s="9">
        <v>0</v>
      </c>
      <c r="EB26" s="9">
        <v>0</v>
      </c>
      <c r="EC26" s="9">
        <v>0</v>
      </c>
      <c r="ED26" s="12">
        <v>0</v>
      </c>
      <c r="EE26" s="9">
        <v>0</v>
      </c>
      <c r="EF26" s="9">
        <v>0</v>
      </c>
      <c r="EG26" s="9">
        <v>0</v>
      </c>
      <c r="EH26" s="9">
        <v>284000</v>
      </c>
      <c r="EI26" s="9">
        <v>12611000</v>
      </c>
      <c r="EJ26" s="9">
        <v>702000</v>
      </c>
      <c r="EK26" s="9">
        <v>99000</v>
      </c>
      <c r="EL26" s="9">
        <v>0</v>
      </c>
      <c r="EM26" s="9">
        <v>0</v>
      </c>
      <c r="EN26" s="12">
        <v>2768000</v>
      </c>
      <c r="EO26" s="9">
        <v>633000</v>
      </c>
      <c r="EP26" s="9">
        <v>18772000</v>
      </c>
      <c r="EQ26" s="12">
        <v>-3871000</v>
      </c>
      <c r="ER26" s="70">
        <v>21437734.359999999</v>
      </c>
    </row>
    <row r="27" spans="1:148" x14ac:dyDescent="0.3">
      <c r="A27" s="4" t="s">
        <v>17</v>
      </c>
      <c r="B27" s="9">
        <v>0</v>
      </c>
      <c r="C27" s="9">
        <v>0</v>
      </c>
      <c r="D27" s="9">
        <v>0</v>
      </c>
      <c r="E27" s="9">
        <v>4202287.6499999994</v>
      </c>
      <c r="F27" s="70">
        <v>4202287.6499999994</v>
      </c>
      <c r="G27" s="8">
        <v>2141814.6599999997</v>
      </c>
      <c r="H27" s="9">
        <v>0</v>
      </c>
      <c r="I27" s="70">
        <v>2141814.6599999997</v>
      </c>
      <c r="J27" s="8">
        <v>0</v>
      </c>
      <c r="K27" s="9">
        <v>0</v>
      </c>
      <c r="L27" s="9">
        <v>5653</v>
      </c>
      <c r="M27" s="9">
        <v>60377272.159999996</v>
      </c>
      <c r="N27" s="9">
        <v>0</v>
      </c>
      <c r="O27" s="70">
        <v>60382925.159999996</v>
      </c>
      <c r="P27" s="72">
        <v>66727027.469999999</v>
      </c>
      <c r="Q27" s="8">
        <v>758065534.25</v>
      </c>
      <c r="R27" s="9">
        <v>215160760.62999997</v>
      </c>
      <c r="S27" s="9">
        <v>432766970.82999998</v>
      </c>
      <c r="T27" s="9">
        <v>11165115.65</v>
      </c>
      <c r="U27" s="9">
        <v>8251975.3300000001</v>
      </c>
      <c r="V27" s="9">
        <v>968451.93999999948</v>
      </c>
      <c r="W27" s="9">
        <v>23625974</v>
      </c>
      <c r="X27" s="9">
        <v>926502.28999999911</v>
      </c>
      <c r="Y27" s="9">
        <v>0</v>
      </c>
      <c r="Z27" s="9">
        <v>0</v>
      </c>
      <c r="AA27" s="9">
        <v>58441.29</v>
      </c>
      <c r="AB27" s="70">
        <v>1450989726.21</v>
      </c>
      <c r="AC27" s="8">
        <v>34179036.839999989</v>
      </c>
      <c r="AD27" s="9">
        <v>10176136.300000001</v>
      </c>
      <c r="AE27" s="9">
        <v>0</v>
      </c>
      <c r="AF27" s="70">
        <v>24002900.539999988</v>
      </c>
      <c r="AG27" s="72">
        <v>1541719654.22</v>
      </c>
      <c r="AH27" s="9">
        <v>13101716.549999999</v>
      </c>
      <c r="AI27" s="9">
        <v>65375</v>
      </c>
      <c r="AJ27" s="9">
        <v>0</v>
      </c>
      <c r="AK27" s="9">
        <v>0</v>
      </c>
      <c r="AL27" s="9">
        <v>0</v>
      </c>
      <c r="AM27" s="9">
        <v>0</v>
      </c>
      <c r="AN27" s="9">
        <v>0</v>
      </c>
      <c r="AO27" s="70">
        <v>0</v>
      </c>
      <c r="AP27" s="72">
        <v>13167091.549999999</v>
      </c>
      <c r="AQ27" s="9">
        <v>14993626.41</v>
      </c>
      <c r="AR27" s="9">
        <v>0</v>
      </c>
      <c r="AS27" s="9">
        <v>24219812.739999998</v>
      </c>
      <c r="AT27" s="9">
        <v>0</v>
      </c>
      <c r="AU27" s="9">
        <v>0</v>
      </c>
      <c r="AV27" s="9">
        <v>158284.64000000001</v>
      </c>
      <c r="AW27" s="9">
        <v>0</v>
      </c>
      <c r="AX27" s="74">
        <v>24378097.379999999</v>
      </c>
      <c r="AY27" s="9">
        <v>0</v>
      </c>
      <c r="AZ27" s="70">
        <v>39371723.789999999</v>
      </c>
      <c r="BA27" s="72">
        <v>52538815.339999996</v>
      </c>
      <c r="BB27" s="9">
        <v>564635080.64999986</v>
      </c>
      <c r="BC27" s="9">
        <v>924545757.52999997</v>
      </c>
      <c r="BD27" s="70">
        <v>1489180838.1799998</v>
      </c>
      <c r="BE27" s="72">
        <v>1541719653.5199997</v>
      </c>
      <c r="BF27" s="9">
        <v>132293159</v>
      </c>
      <c r="BG27" s="9">
        <v>21064579</v>
      </c>
      <c r="BH27" s="9">
        <v>21839065</v>
      </c>
      <c r="BI27" s="9">
        <v>14024731</v>
      </c>
      <c r="BJ27" s="9">
        <v>0</v>
      </c>
      <c r="BK27" s="9">
        <v>548324</v>
      </c>
      <c r="BL27" s="9">
        <v>0</v>
      </c>
      <c r="BM27" s="9">
        <v>7114000</v>
      </c>
      <c r="BN27" s="70">
        <v>196883858</v>
      </c>
      <c r="BO27" s="9">
        <v>8720493.1400000006</v>
      </c>
      <c r="BP27" s="9">
        <v>0</v>
      </c>
      <c r="BQ27" s="9">
        <v>82215666.859999999</v>
      </c>
      <c r="BR27" s="9">
        <v>0</v>
      </c>
      <c r="BS27" s="9">
        <v>69673143</v>
      </c>
      <c r="BT27" s="9">
        <v>0</v>
      </c>
      <c r="BU27" s="9">
        <v>0</v>
      </c>
      <c r="BV27" s="9">
        <v>0</v>
      </c>
      <c r="BW27" s="9">
        <v>0</v>
      </c>
      <c r="BX27" s="9">
        <v>0</v>
      </c>
      <c r="BY27" s="9">
        <v>0</v>
      </c>
      <c r="BZ27" s="9">
        <v>0</v>
      </c>
      <c r="CA27" s="70">
        <v>160609303</v>
      </c>
      <c r="CB27" s="72">
        <v>36274555</v>
      </c>
      <c r="CC27" s="9">
        <v>1380843</v>
      </c>
      <c r="CD27" s="9">
        <v>569000</v>
      </c>
      <c r="CE27" s="9">
        <v>0</v>
      </c>
      <c r="CF27" s="9">
        <v>0</v>
      </c>
      <c r="CG27" s="9">
        <v>0</v>
      </c>
      <c r="CH27" s="9">
        <v>0</v>
      </c>
      <c r="CI27" s="9">
        <v>14106512</v>
      </c>
      <c r="CJ27" s="9">
        <v>-47436261</v>
      </c>
      <c r="CK27" s="70">
        <v>-31379906</v>
      </c>
      <c r="CL27" s="9">
        <v>0</v>
      </c>
      <c r="CM27" s="9">
        <v>0</v>
      </c>
      <c r="CN27" s="9">
        <v>0</v>
      </c>
      <c r="CO27" s="9">
        <v>0</v>
      </c>
      <c r="CP27" s="9">
        <v>0</v>
      </c>
      <c r="CQ27" s="9">
        <v>-89000</v>
      </c>
      <c r="CR27" s="9">
        <v>0</v>
      </c>
      <c r="CS27" s="70">
        <v>-89000</v>
      </c>
      <c r="CT27" s="72">
        <v>4805649</v>
      </c>
      <c r="CU27" s="8">
        <v>42920273</v>
      </c>
      <c r="CV27" s="12">
        <v>47725922</v>
      </c>
      <c r="CW27" s="8">
        <v>-3089</v>
      </c>
      <c r="CX27" s="9">
        <v>1226</v>
      </c>
      <c r="CY27" s="9">
        <v>8623</v>
      </c>
      <c r="CZ27" s="9">
        <v>0</v>
      </c>
      <c r="DA27" s="12">
        <v>2</v>
      </c>
      <c r="DB27" s="8">
        <v>135178157.59</v>
      </c>
      <c r="DC27" s="9">
        <v>5684386</v>
      </c>
      <c r="DD27" s="9">
        <v>0</v>
      </c>
      <c r="DE27" s="9">
        <v>1250225.92</v>
      </c>
      <c r="DF27" s="9">
        <v>4349171.8900000006</v>
      </c>
      <c r="DG27" s="9">
        <v>27404035</v>
      </c>
      <c r="DH27" s="9">
        <v>5720374</v>
      </c>
      <c r="DI27" s="12">
        <v>283046</v>
      </c>
      <c r="DJ27" s="8">
        <v>471570.24</v>
      </c>
      <c r="DK27" s="9">
        <v>337656.31</v>
      </c>
      <c r="DL27" s="9">
        <v>-17157.55</v>
      </c>
      <c r="DM27" s="9">
        <v>0</v>
      </c>
      <c r="DN27" s="9">
        <v>0</v>
      </c>
      <c r="DO27" s="9">
        <v>0</v>
      </c>
      <c r="DP27" s="9">
        <v>-75700</v>
      </c>
      <c r="DQ27" s="12">
        <v>1368688</v>
      </c>
      <c r="DR27" s="8">
        <v>81643048</v>
      </c>
      <c r="DS27" s="9">
        <v>366637.13</v>
      </c>
      <c r="DT27" s="9">
        <v>295063.59999999998</v>
      </c>
      <c r="DU27" s="9">
        <v>8720493.1400000006</v>
      </c>
      <c r="DV27" s="9">
        <v>0</v>
      </c>
      <c r="DW27" s="9">
        <v>0</v>
      </c>
      <c r="DX27" s="9">
        <v>1517664</v>
      </c>
      <c r="DY27" s="9">
        <v>52921912</v>
      </c>
      <c r="DZ27" s="12">
        <v>579530.75</v>
      </c>
      <c r="EA27" s="9">
        <v>865873.48</v>
      </c>
      <c r="EB27" s="9">
        <v>0</v>
      </c>
      <c r="EC27" s="9">
        <v>0</v>
      </c>
      <c r="ED27" s="12">
        <v>3174709.52</v>
      </c>
      <c r="EE27" s="9">
        <v>0</v>
      </c>
      <c r="EF27" s="9">
        <v>0</v>
      </c>
      <c r="EG27" s="9">
        <v>0</v>
      </c>
      <c r="EH27" s="9">
        <v>95584.540000000008</v>
      </c>
      <c r="EI27" s="9">
        <v>23390960.009999994</v>
      </c>
      <c r="EJ27" s="9">
        <v>452179.26</v>
      </c>
      <c r="EK27" s="9">
        <v>5711.21</v>
      </c>
      <c r="EL27" s="9">
        <v>0</v>
      </c>
      <c r="EM27" s="9">
        <v>0</v>
      </c>
      <c r="EN27" s="12">
        <v>2390674.87</v>
      </c>
      <c r="EO27" s="9">
        <v>0</v>
      </c>
      <c r="EP27" s="9">
        <v>-38142242</v>
      </c>
      <c r="EQ27" s="12">
        <v>647820</v>
      </c>
      <c r="ER27" s="70">
        <v>-31960010.110000014</v>
      </c>
    </row>
    <row r="28" spans="1:148" x14ac:dyDescent="0.3">
      <c r="A28" s="4" t="s">
        <v>18</v>
      </c>
      <c r="B28" s="9">
        <v>0</v>
      </c>
      <c r="C28" s="9">
        <v>0</v>
      </c>
      <c r="D28" s="9">
        <v>0</v>
      </c>
      <c r="E28" s="9">
        <v>87174000</v>
      </c>
      <c r="F28" s="70">
        <v>87174000</v>
      </c>
      <c r="G28" s="8">
        <v>0</v>
      </c>
      <c r="H28" s="9">
        <v>0</v>
      </c>
      <c r="I28" s="70">
        <v>0</v>
      </c>
      <c r="J28" s="8">
        <v>0</v>
      </c>
      <c r="K28" s="9">
        <v>0</v>
      </c>
      <c r="L28" s="9">
        <v>0</v>
      </c>
      <c r="M28" s="9">
        <v>5024000</v>
      </c>
      <c r="N28" s="9">
        <v>0</v>
      </c>
      <c r="O28" s="70">
        <v>5024000</v>
      </c>
      <c r="P28" s="72">
        <v>92198000</v>
      </c>
      <c r="Q28" s="8">
        <v>149642000</v>
      </c>
      <c r="R28" s="9">
        <v>116509000</v>
      </c>
      <c r="S28" s="9">
        <v>947094000</v>
      </c>
      <c r="T28" s="9">
        <v>14270000</v>
      </c>
      <c r="U28" s="9">
        <v>9667000</v>
      </c>
      <c r="V28" s="9">
        <v>1882000</v>
      </c>
      <c r="W28" s="9">
        <v>1261000</v>
      </c>
      <c r="X28" s="9">
        <v>8338000</v>
      </c>
      <c r="Y28" s="9">
        <v>160000</v>
      </c>
      <c r="Z28" s="9">
        <v>0</v>
      </c>
      <c r="AA28" s="9">
        <v>0</v>
      </c>
      <c r="AB28" s="70">
        <v>1248823000</v>
      </c>
      <c r="AC28" s="8">
        <v>19976000</v>
      </c>
      <c r="AD28" s="9">
        <v>1016000</v>
      </c>
      <c r="AE28" s="9">
        <v>0</v>
      </c>
      <c r="AF28" s="70">
        <v>18960000</v>
      </c>
      <c r="AG28" s="72">
        <v>1359981000</v>
      </c>
      <c r="AH28" s="9">
        <v>2835000</v>
      </c>
      <c r="AI28" s="9">
        <v>21360000</v>
      </c>
      <c r="AJ28" s="9">
        <v>0</v>
      </c>
      <c r="AK28" s="9">
        <v>0</v>
      </c>
      <c r="AL28" s="9">
        <v>0</v>
      </c>
      <c r="AM28" s="9">
        <v>1700000</v>
      </c>
      <c r="AN28" s="9">
        <v>1650000</v>
      </c>
      <c r="AO28" s="70">
        <v>3350000</v>
      </c>
      <c r="AP28" s="72">
        <v>27545000</v>
      </c>
      <c r="AQ28" s="9">
        <v>9329000</v>
      </c>
      <c r="AR28" s="9">
        <v>145000</v>
      </c>
      <c r="AS28" s="9">
        <v>7004000</v>
      </c>
      <c r="AT28" s="9">
        <v>11792000</v>
      </c>
      <c r="AU28" s="9">
        <v>0</v>
      </c>
      <c r="AV28" s="9">
        <v>821000</v>
      </c>
      <c r="AW28" s="9">
        <v>192000</v>
      </c>
      <c r="AX28" s="74">
        <v>19954000</v>
      </c>
      <c r="AY28" s="9">
        <v>0</v>
      </c>
      <c r="AZ28" s="70">
        <v>29283000</v>
      </c>
      <c r="BA28" s="72">
        <v>56828000</v>
      </c>
      <c r="BB28" s="9">
        <v>418286000</v>
      </c>
      <c r="BC28" s="9">
        <v>884867000</v>
      </c>
      <c r="BD28" s="70">
        <v>1303153000</v>
      </c>
      <c r="BE28" s="72">
        <v>1359981000</v>
      </c>
      <c r="BF28" s="9">
        <v>61006000</v>
      </c>
      <c r="BG28" s="9">
        <v>19960000</v>
      </c>
      <c r="BH28" s="9">
        <v>25107000</v>
      </c>
      <c r="BI28" s="9">
        <v>30357000</v>
      </c>
      <c r="BJ28" s="9">
        <v>0</v>
      </c>
      <c r="BK28" s="9">
        <v>589000</v>
      </c>
      <c r="BL28" s="9">
        <v>0</v>
      </c>
      <c r="BM28" s="9">
        <v>14630000</v>
      </c>
      <c r="BN28" s="70">
        <v>151649000</v>
      </c>
      <c r="BO28" s="9">
        <v>0</v>
      </c>
      <c r="BP28" s="9">
        <v>0</v>
      </c>
      <c r="BQ28" s="9">
        <v>33149000</v>
      </c>
      <c r="BR28" s="9">
        <v>0</v>
      </c>
      <c r="BS28" s="9">
        <v>58698000</v>
      </c>
      <c r="BT28" s="9">
        <v>0</v>
      </c>
      <c r="BU28" s="9">
        <v>0</v>
      </c>
      <c r="BV28" s="9">
        <v>0</v>
      </c>
      <c r="BW28" s="9">
        <v>0</v>
      </c>
      <c r="BX28" s="9">
        <v>0</v>
      </c>
      <c r="BY28" s="9">
        <v>1489000</v>
      </c>
      <c r="BZ28" s="9">
        <v>0</v>
      </c>
      <c r="CA28" s="70">
        <v>93336000</v>
      </c>
      <c r="CB28" s="72">
        <v>58313000</v>
      </c>
      <c r="CC28" s="9">
        <v>933000</v>
      </c>
      <c r="CD28" s="9">
        <v>0</v>
      </c>
      <c r="CE28" s="9">
        <v>0</v>
      </c>
      <c r="CF28" s="9">
        <v>0</v>
      </c>
      <c r="CG28" s="9">
        <v>0</v>
      </c>
      <c r="CH28" s="9">
        <v>0</v>
      </c>
      <c r="CI28" s="9">
        <v>33500000</v>
      </c>
      <c r="CJ28" s="9">
        <v>-35233000</v>
      </c>
      <c r="CK28" s="70">
        <v>-800000</v>
      </c>
      <c r="CL28" s="9">
        <v>0</v>
      </c>
      <c r="CM28" s="9">
        <v>0</v>
      </c>
      <c r="CN28" s="9">
        <v>0</v>
      </c>
      <c r="CO28" s="9">
        <v>0</v>
      </c>
      <c r="CP28" s="9">
        <v>0</v>
      </c>
      <c r="CQ28" s="9">
        <v>-452000</v>
      </c>
      <c r="CR28" s="9">
        <v>0</v>
      </c>
      <c r="CS28" s="70">
        <v>-452000</v>
      </c>
      <c r="CT28" s="72">
        <v>57061000</v>
      </c>
      <c r="CU28" s="8">
        <v>35137000</v>
      </c>
      <c r="CV28" s="12">
        <v>92198000</v>
      </c>
      <c r="CW28" s="8">
        <v>1045000</v>
      </c>
      <c r="CX28" s="9">
        <v>287000</v>
      </c>
      <c r="CY28" s="9">
        <v>-3267000</v>
      </c>
      <c r="CZ28" s="9">
        <v>17357000</v>
      </c>
      <c r="DA28" s="12">
        <v>0</v>
      </c>
      <c r="DB28" s="8">
        <v>60216000</v>
      </c>
      <c r="DC28" s="9">
        <v>0</v>
      </c>
      <c r="DD28" s="9">
        <v>13804000</v>
      </c>
      <c r="DE28" s="9">
        <v>33000</v>
      </c>
      <c r="DF28" s="9">
        <v>14871000</v>
      </c>
      <c r="DG28" s="9">
        <v>36289000</v>
      </c>
      <c r="DH28" s="9">
        <v>58000</v>
      </c>
      <c r="DI28" s="12">
        <v>6077000</v>
      </c>
      <c r="DJ28" s="8">
        <v>499000</v>
      </c>
      <c r="DK28" s="9">
        <v>942000</v>
      </c>
      <c r="DL28" s="9">
        <v>320000</v>
      </c>
      <c r="DM28" s="9">
        <v>0</v>
      </c>
      <c r="DN28" s="9">
        <v>0</v>
      </c>
      <c r="DO28" s="9">
        <v>0</v>
      </c>
      <c r="DP28" s="9">
        <v>178000</v>
      </c>
      <c r="DQ28" s="12">
        <v>117000</v>
      </c>
      <c r="DR28" s="8">
        <v>26488000</v>
      </c>
      <c r="DS28" s="9">
        <v>330000</v>
      </c>
      <c r="DT28" s="9">
        <v>143000</v>
      </c>
      <c r="DU28" s="9">
        <v>2792000</v>
      </c>
      <c r="DV28" s="9">
        <v>0</v>
      </c>
      <c r="DW28" s="9">
        <v>3094000</v>
      </c>
      <c r="DX28" s="9">
        <v>1180000</v>
      </c>
      <c r="DY28" s="9">
        <v>48463000</v>
      </c>
      <c r="DZ28" s="12">
        <v>0</v>
      </c>
      <c r="EA28" s="9">
        <v>0</v>
      </c>
      <c r="EB28" s="9">
        <v>0</v>
      </c>
      <c r="EC28" s="9">
        <v>0</v>
      </c>
      <c r="ED28" s="12">
        <v>0</v>
      </c>
      <c r="EE28" s="9">
        <v>0</v>
      </c>
      <c r="EF28" s="9">
        <v>0</v>
      </c>
      <c r="EG28" s="9">
        <v>0</v>
      </c>
      <c r="EH28" s="9">
        <v>84000</v>
      </c>
      <c r="EI28" s="9">
        <v>21569000</v>
      </c>
      <c r="EJ28" s="9">
        <v>977000</v>
      </c>
      <c r="EK28" s="9">
        <v>17000</v>
      </c>
      <c r="EL28" s="9">
        <v>290000</v>
      </c>
      <c r="EM28" s="9">
        <v>0</v>
      </c>
      <c r="EN28" s="12">
        <v>8396000</v>
      </c>
      <c r="EO28" s="9">
        <v>0</v>
      </c>
      <c r="EP28" s="9">
        <v>114424000</v>
      </c>
      <c r="EQ28" s="12">
        <v>-64000</v>
      </c>
      <c r="ER28" s="70">
        <v>133941000</v>
      </c>
    </row>
    <row r="29" spans="1:148" x14ac:dyDescent="0.3">
      <c r="A29" s="4" t="s">
        <v>19</v>
      </c>
      <c r="B29" s="9">
        <v>0</v>
      </c>
      <c r="C29" s="9">
        <v>0</v>
      </c>
      <c r="D29" s="9">
        <v>0</v>
      </c>
      <c r="E29" s="9">
        <v>82029000</v>
      </c>
      <c r="F29" s="70">
        <v>82029000</v>
      </c>
      <c r="G29" s="8">
        <v>0</v>
      </c>
      <c r="H29" s="9">
        <v>0</v>
      </c>
      <c r="I29" s="70">
        <v>0</v>
      </c>
      <c r="J29" s="8">
        <v>0</v>
      </c>
      <c r="K29" s="9">
        <v>0</v>
      </c>
      <c r="L29" s="9">
        <v>0</v>
      </c>
      <c r="M29" s="9">
        <v>36517000</v>
      </c>
      <c r="N29" s="9">
        <v>0</v>
      </c>
      <c r="O29" s="70">
        <v>36517000</v>
      </c>
      <c r="P29" s="72">
        <v>118546000</v>
      </c>
      <c r="Q29" s="8">
        <v>817145000</v>
      </c>
      <c r="R29" s="9">
        <v>214916000</v>
      </c>
      <c r="S29" s="9">
        <v>652481000</v>
      </c>
      <c r="T29" s="9">
        <v>12712000</v>
      </c>
      <c r="U29" s="9">
        <v>982000</v>
      </c>
      <c r="V29" s="9">
        <v>1150000</v>
      </c>
      <c r="W29" s="9">
        <v>24805000</v>
      </c>
      <c r="X29" s="9">
        <v>30004000</v>
      </c>
      <c r="Y29" s="9">
        <v>3890000</v>
      </c>
      <c r="Z29" s="9">
        <v>0</v>
      </c>
      <c r="AA29" s="9">
        <v>2992000</v>
      </c>
      <c r="AB29" s="70">
        <v>1761077000</v>
      </c>
      <c r="AC29" s="8">
        <v>27025000</v>
      </c>
      <c r="AD29" s="9">
        <v>2890000</v>
      </c>
      <c r="AE29" s="9">
        <v>0</v>
      </c>
      <c r="AF29" s="70">
        <v>24135000</v>
      </c>
      <c r="AG29" s="72">
        <v>1903758000</v>
      </c>
      <c r="AH29" s="9">
        <v>6705000</v>
      </c>
      <c r="AI29" s="9">
        <v>19094000</v>
      </c>
      <c r="AJ29" s="9">
        <v>0</v>
      </c>
      <c r="AK29" s="9">
        <v>30284000</v>
      </c>
      <c r="AL29" s="9">
        <v>50000</v>
      </c>
      <c r="AM29" s="9">
        <v>0</v>
      </c>
      <c r="AN29" s="9">
        <v>0</v>
      </c>
      <c r="AO29" s="70">
        <v>30334000</v>
      </c>
      <c r="AP29" s="72">
        <v>56133000</v>
      </c>
      <c r="AQ29" s="9">
        <v>19699000</v>
      </c>
      <c r="AR29" s="9">
        <v>0</v>
      </c>
      <c r="AS29" s="9">
        <v>17060000</v>
      </c>
      <c r="AT29" s="9">
        <v>0</v>
      </c>
      <c r="AU29" s="9">
        <v>0</v>
      </c>
      <c r="AV29" s="9">
        <v>1077000</v>
      </c>
      <c r="AW29" s="9">
        <v>0</v>
      </c>
      <c r="AX29" s="74">
        <v>18137000</v>
      </c>
      <c r="AY29" s="9">
        <v>0</v>
      </c>
      <c r="AZ29" s="70">
        <v>37836000</v>
      </c>
      <c r="BA29" s="72">
        <v>93969000</v>
      </c>
      <c r="BB29" s="9">
        <v>744754000</v>
      </c>
      <c r="BC29" s="9">
        <v>1065035000</v>
      </c>
      <c r="BD29" s="70">
        <v>1809789000</v>
      </c>
      <c r="BE29" s="72">
        <v>1903758000</v>
      </c>
      <c r="BF29" s="9">
        <v>127295000</v>
      </c>
      <c r="BG29" s="9">
        <v>19272000</v>
      </c>
      <c r="BH29" s="9">
        <v>41406000</v>
      </c>
      <c r="BI29" s="9">
        <v>0</v>
      </c>
      <c r="BJ29" s="9">
        <v>0</v>
      </c>
      <c r="BK29" s="9">
        <v>818000</v>
      </c>
      <c r="BL29" s="9">
        <v>0</v>
      </c>
      <c r="BM29" s="9">
        <v>13545000</v>
      </c>
      <c r="BN29" s="70">
        <v>202336000</v>
      </c>
      <c r="BO29" s="9">
        <v>74614000</v>
      </c>
      <c r="BP29" s="9">
        <v>0</v>
      </c>
      <c r="BQ29" s="9">
        <v>0</v>
      </c>
      <c r="BR29" s="9">
        <v>0</v>
      </c>
      <c r="BS29" s="9">
        <v>55319000</v>
      </c>
      <c r="BT29" s="9">
        <v>0</v>
      </c>
      <c r="BU29" s="9">
        <v>0</v>
      </c>
      <c r="BV29" s="9">
        <v>1511000</v>
      </c>
      <c r="BW29" s="9">
        <v>0</v>
      </c>
      <c r="BX29" s="9">
        <v>0</v>
      </c>
      <c r="BY29" s="9">
        <v>0</v>
      </c>
      <c r="BZ29" s="9">
        <v>13891000</v>
      </c>
      <c r="CA29" s="70">
        <v>145335000</v>
      </c>
      <c r="CB29" s="72">
        <v>57001000</v>
      </c>
      <c r="CC29" s="9">
        <v>533000</v>
      </c>
      <c r="CD29" s="9">
        <v>0</v>
      </c>
      <c r="CE29" s="9">
        <v>0</v>
      </c>
      <c r="CF29" s="9">
        <v>0</v>
      </c>
      <c r="CG29" s="9">
        <v>12000</v>
      </c>
      <c r="CH29" s="9">
        <v>0</v>
      </c>
      <c r="CI29" s="9">
        <v>15498000</v>
      </c>
      <c r="CJ29" s="9">
        <v>-49431000</v>
      </c>
      <c r="CK29" s="70">
        <v>-33388000</v>
      </c>
      <c r="CL29" s="9">
        <v>0</v>
      </c>
      <c r="CM29" s="9">
        <v>0</v>
      </c>
      <c r="CN29" s="9">
        <v>50000</v>
      </c>
      <c r="CO29" s="9">
        <v>0</v>
      </c>
      <c r="CP29" s="9">
        <v>0</v>
      </c>
      <c r="CQ29" s="9">
        <v>-867000</v>
      </c>
      <c r="CR29" s="9">
        <v>909000</v>
      </c>
      <c r="CS29" s="70">
        <v>92000</v>
      </c>
      <c r="CT29" s="72">
        <v>23705000</v>
      </c>
      <c r="CU29" s="8">
        <v>55444000</v>
      </c>
      <c r="CV29" s="12">
        <v>79149000</v>
      </c>
      <c r="CW29" s="8">
        <v>-5378000</v>
      </c>
      <c r="CX29" s="9">
        <v>1963000</v>
      </c>
      <c r="CY29" s="9">
        <v>0</v>
      </c>
      <c r="CZ29" s="9">
        <v>2899000</v>
      </c>
      <c r="DA29" s="12">
        <v>10000</v>
      </c>
      <c r="DB29" s="8">
        <v>130714757.95999999</v>
      </c>
      <c r="DC29" s="9">
        <v>994000</v>
      </c>
      <c r="DD29" s="9">
        <v>392000</v>
      </c>
      <c r="DE29" s="9">
        <v>867000</v>
      </c>
      <c r="DF29" s="9">
        <v>18541000</v>
      </c>
      <c r="DG29" s="9">
        <v>27219000</v>
      </c>
      <c r="DH29" s="9">
        <v>1858000</v>
      </c>
      <c r="DI29" s="12">
        <v>4400000</v>
      </c>
      <c r="DJ29" s="8">
        <v>594000</v>
      </c>
      <c r="DK29" s="9">
        <v>0</v>
      </c>
      <c r="DL29" s="9">
        <v>0</v>
      </c>
      <c r="DM29" s="9">
        <v>0</v>
      </c>
      <c r="DN29" s="9">
        <v>0</v>
      </c>
      <c r="DO29" s="9">
        <v>0</v>
      </c>
      <c r="DP29" s="9">
        <v>0</v>
      </c>
      <c r="DQ29" s="12">
        <v>1256000</v>
      </c>
      <c r="DR29" s="8">
        <v>68769000</v>
      </c>
      <c r="DS29" s="9">
        <v>361000</v>
      </c>
      <c r="DT29" s="9">
        <v>156000</v>
      </c>
      <c r="DU29" s="9">
        <v>6345000</v>
      </c>
      <c r="DV29" s="9">
        <v>0</v>
      </c>
      <c r="DW29" s="9">
        <v>0</v>
      </c>
      <c r="DX29" s="9">
        <v>1934000</v>
      </c>
      <c r="DY29" s="9">
        <v>58946000</v>
      </c>
      <c r="DZ29" s="12">
        <v>137000</v>
      </c>
      <c r="EA29" s="9">
        <v>0</v>
      </c>
      <c r="EB29" s="9">
        <v>0</v>
      </c>
      <c r="EC29" s="9">
        <v>0</v>
      </c>
      <c r="ED29" s="12">
        <v>0</v>
      </c>
      <c r="EE29" s="9">
        <v>0</v>
      </c>
      <c r="EF29" s="9">
        <v>0</v>
      </c>
      <c r="EG29" s="9">
        <v>0</v>
      </c>
      <c r="EH29" s="9">
        <v>547000</v>
      </c>
      <c r="EI29" s="9">
        <v>33186000</v>
      </c>
      <c r="EJ29" s="9">
        <v>718000</v>
      </c>
      <c r="EK29" s="9">
        <v>59000</v>
      </c>
      <c r="EL29" s="9">
        <v>1452000</v>
      </c>
      <c r="EM29" s="9">
        <v>0</v>
      </c>
      <c r="EN29" s="12">
        <v>5785000</v>
      </c>
      <c r="EO29" s="9">
        <v>0</v>
      </c>
      <c r="EP29" s="9">
        <v>17215000</v>
      </c>
      <c r="EQ29" s="12">
        <v>258000</v>
      </c>
      <c r="ER29" s="70">
        <v>25913757.959999979</v>
      </c>
    </row>
    <row r="30" spans="1:148" x14ac:dyDescent="0.3">
      <c r="A30" s="4" t="s">
        <v>20</v>
      </c>
      <c r="B30" s="9">
        <v>0</v>
      </c>
      <c r="C30" s="9">
        <v>0</v>
      </c>
      <c r="D30" s="9">
        <v>0</v>
      </c>
      <c r="E30" s="9">
        <v>12509993</v>
      </c>
      <c r="F30" s="70">
        <v>12509993</v>
      </c>
      <c r="G30" s="8">
        <v>0</v>
      </c>
      <c r="H30" s="9">
        <v>0</v>
      </c>
      <c r="I30" s="70">
        <v>0</v>
      </c>
      <c r="J30" s="8">
        <v>0</v>
      </c>
      <c r="K30" s="9">
        <v>0</v>
      </c>
      <c r="L30" s="9">
        <v>0</v>
      </c>
      <c r="M30" s="9">
        <v>2502668</v>
      </c>
      <c r="N30" s="9">
        <v>0</v>
      </c>
      <c r="O30" s="70">
        <v>2502668</v>
      </c>
      <c r="P30" s="72">
        <v>15012661</v>
      </c>
      <c r="Q30" s="8">
        <v>12895504.050000001</v>
      </c>
      <c r="R30" s="9">
        <v>13632816.970000001</v>
      </c>
      <c r="S30" s="9">
        <v>174024574.86000001</v>
      </c>
      <c r="T30" s="9">
        <v>5634473.8300000001</v>
      </c>
      <c r="U30" s="9">
        <v>6861437.6299999999</v>
      </c>
      <c r="V30" s="9">
        <v>0</v>
      </c>
      <c r="W30" s="9">
        <v>1404148.11</v>
      </c>
      <c r="X30" s="9">
        <v>1035652.15</v>
      </c>
      <c r="Y30" s="9">
        <v>0</v>
      </c>
      <c r="Z30" s="9">
        <v>0</v>
      </c>
      <c r="AA30" s="9">
        <v>149958.78</v>
      </c>
      <c r="AB30" s="70">
        <v>215638566.38000005</v>
      </c>
      <c r="AC30" s="8">
        <v>3512877.5999999996</v>
      </c>
      <c r="AD30" s="9">
        <v>371584.55</v>
      </c>
      <c r="AE30" s="9">
        <v>0</v>
      </c>
      <c r="AF30" s="70">
        <v>3141293.05</v>
      </c>
      <c r="AG30" s="72">
        <v>233792520.43000007</v>
      </c>
      <c r="AH30" s="9">
        <v>812884.89</v>
      </c>
      <c r="AI30" s="9">
        <v>0</v>
      </c>
      <c r="AJ30" s="9">
        <v>0</v>
      </c>
      <c r="AK30" s="9">
        <v>356042.19</v>
      </c>
      <c r="AL30" s="9">
        <v>0</v>
      </c>
      <c r="AM30" s="9">
        <v>0</v>
      </c>
      <c r="AN30" s="9">
        <v>0</v>
      </c>
      <c r="AO30" s="70">
        <v>356042.19</v>
      </c>
      <c r="AP30" s="72">
        <v>1168927.08</v>
      </c>
      <c r="AQ30" s="9">
        <v>991397.12999999989</v>
      </c>
      <c r="AR30" s="9">
        <v>0</v>
      </c>
      <c r="AS30" s="9">
        <v>3821095.53</v>
      </c>
      <c r="AT30" s="9">
        <v>1182000</v>
      </c>
      <c r="AU30" s="9">
        <v>0</v>
      </c>
      <c r="AV30" s="9">
        <v>0</v>
      </c>
      <c r="AW30" s="9">
        <v>0</v>
      </c>
      <c r="AX30" s="74">
        <v>5003095.5299999993</v>
      </c>
      <c r="AY30" s="9">
        <v>3767684.1300000004</v>
      </c>
      <c r="AZ30" s="70">
        <v>9762176.7899999991</v>
      </c>
      <c r="BA30" s="72">
        <v>10931103.869999999</v>
      </c>
      <c r="BB30" s="9">
        <v>94586357.179999992</v>
      </c>
      <c r="BC30" s="9">
        <v>128275059.30000001</v>
      </c>
      <c r="BD30" s="70">
        <v>222861416.48000002</v>
      </c>
      <c r="BE30" s="72">
        <v>233792520.35000002</v>
      </c>
      <c r="BF30" s="9">
        <v>13885000</v>
      </c>
      <c r="BG30" s="9">
        <v>3781000</v>
      </c>
      <c r="BH30" s="9">
        <v>15383000</v>
      </c>
      <c r="BI30" s="9">
        <v>4339000</v>
      </c>
      <c r="BJ30" s="9">
        <v>0</v>
      </c>
      <c r="BK30" s="9">
        <v>30000</v>
      </c>
      <c r="BL30" s="9">
        <v>0</v>
      </c>
      <c r="BM30" s="9">
        <v>4104000</v>
      </c>
      <c r="BN30" s="70">
        <v>41522000</v>
      </c>
      <c r="BO30" s="9">
        <v>1259000</v>
      </c>
      <c r="BP30" s="9">
        <v>0</v>
      </c>
      <c r="BQ30" s="9">
        <v>14300000</v>
      </c>
      <c r="BR30" s="9">
        <v>0</v>
      </c>
      <c r="BS30" s="9">
        <v>9351000</v>
      </c>
      <c r="BT30" s="9">
        <v>0</v>
      </c>
      <c r="BU30" s="9">
        <v>0</v>
      </c>
      <c r="BV30" s="9">
        <v>0</v>
      </c>
      <c r="BW30" s="9">
        <v>0</v>
      </c>
      <c r="BX30" s="9">
        <v>0</v>
      </c>
      <c r="BY30" s="9">
        <v>0</v>
      </c>
      <c r="BZ30" s="9">
        <v>451000</v>
      </c>
      <c r="CA30" s="70">
        <v>25361000</v>
      </c>
      <c r="CB30" s="72">
        <v>16161000</v>
      </c>
      <c r="CC30" s="9">
        <v>559000</v>
      </c>
      <c r="CD30" s="9">
        <v>0</v>
      </c>
      <c r="CE30" s="9">
        <v>0</v>
      </c>
      <c r="CF30" s="9">
        <v>0</v>
      </c>
      <c r="CG30" s="9">
        <v>0</v>
      </c>
      <c r="CH30" s="9">
        <v>0</v>
      </c>
      <c r="CI30" s="9">
        <v>1968000</v>
      </c>
      <c r="CJ30" s="9">
        <v>-11673000</v>
      </c>
      <c r="CK30" s="70">
        <v>-9146000</v>
      </c>
      <c r="CL30" s="9">
        <v>0</v>
      </c>
      <c r="CM30" s="9">
        <v>0</v>
      </c>
      <c r="CN30" s="9">
        <v>0</v>
      </c>
      <c r="CO30" s="9">
        <v>0</v>
      </c>
      <c r="CP30" s="9">
        <v>0</v>
      </c>
      <c r="CQ30" s="9">
        <v>-126000</v>
      </c>
      <c r="CR30" s="9">
        <v>0</v>
      </c>
      <c r="CS30" s="70">
        <v>-126000</v>
      </c>
      <c r="CT30" s="72">
        <v>6889000</v>
      </c>
      <c r="CU30" s="8">
        <v>5621000</v>
      </c>
      <c r="CV30" s="12">
        <v>12510000</v>
      </c>
      <c r="CW30" s="8">
        <v>-2881000</v>
      </c>
      <c r="CX30" s="9">
        <v>533000</v>
      </c>
      <c r="CY30" s="9">
        <v>282000</v>
      </c>
      <c r="CZ30" s="9">
        <v>-225000</v>
      </c>
      <c r="DA30" s="12">
        <v>-576000</v>
      </c>
      <c r="DB30" s="8">
        <v>13386565.030000001</v>
      </c>
      <c r="DC30" s="9">
        <v>3121711.6100000003</v>
      </c>
      <c r="DD30" s="9">
        <v>3268826.91</v>
      </c>
      <c r="DE30" s="9">
        <v>0</v>
      </c>
      <c r="DF30" s="9">
        <v>527000.62</v>
      </c>
      <c r="DG30" s="9">
        <v>16249527.149999999</v>
      </c>
      <c r="DH30" s="9">
        <v>150187.65999999997</v>
      </c>
      <c r="DI30" s="12">
        <v>82600</v>
      </c>
      <c r="DJ30" s="8">
        <v>23448.17</v>
      </c>
      <c r="DK30" s="9">
        <v>244020.38</v>
      </c>
      <c r="DL30" s="9">
        <v>103854.93</v>
      </c>
      <c r="DM30" s="9">
        <v>0</v>
      </c>
      <c r="DN30" s="9">
        <v>0</v>
      </c>
      <c r="DO30" s="9">
        <v>0</v>
      </c>
      <c r="DP30" s="9">
        <v>48886</v>
      </c>
      <c r="DQ30" s="12">
        <v>21274.09</v>
      </c>
      <c r="DR30" s="8">
        <v>12061920.140000001</v>
      </c>
      <c r="DS30" s="9">
        <v>197500.24</v>
      </c>
      <c r="DT30" s="9">
        <v>144450.13</v>
      </c>
      <c r="DU30" s="9">
        <v>1258765.29</v>
      </c>
      <c r="DV30" s="9">
        <v>0</v>
      </c>
      <c r="DW30" s="9">
        <v>2626924.91</v>
      </c>
      <c r="DX30" s="9">
        <v>0</v>
      </c>
      <c r="DY30" s="9">
        <v>9941875.4100000001</v>
      </c>
      <c r="DZ30" s="12">
        <v>118990.16</v>
      </c>
      <c r="EA30" s="9">
        <v>0</v>
      </c>
      <c r="EB30" s="9">
        <v>0</v>
      </c>
      <c r="EC30" s="9">
        <v>0</v>
      </c>
      <c r="ED30" s="12">
        <v>0</v>
      </c>
      <c r="EE30" s="9">
        <v>0</v>
      </c>
      <c r="EF30" s="9">
        <v>0</v>
      </c>
      <c r="EG30" s="9">
        <v>0</v>
      </c>
      <c r="EH30" s="9">
        <v>0</v>
      </c>
      <c r="EI30" s="9">
        <v>6350081.9800000004</v>
      </c>
      <c r="EJ30" s="9">
        <v>0</v>
      </c>
      <c r="EK30" s="9">
        <v>0</v>
      </c>
      <c r="EL30" s="9">
        <v>26422.62</v>
      </c>
      <c r="EM30" s="9">
        <v>0</v>
      </c>
      <c r="EN30" s="12">
        <v>234020.84</v>
      </c>
      <c r="EO30" s="9">
        <v>0</v>
      </c>
      <c r="EP30" s="9">
        <v>7573983.3099999959</v>
      </c>
      <c r="EQ30" s="12">
        <v>-954119.86999999976</v>
      </c>
      <c r="ER30" s="70">
        <v>10886814.269999998</v>
      </c>
    </row>
    <row r="31" spans="1:148" x14ac:dyDescent="0.3">
      <c r="A31" s="4" t="s">
        <v>21</v>
      </c>
      <c r="B31" s="9">
        <v>0</v>
      </c>
      <c r="C31" s="9">
        <v>0</v>
      </c>
      <c r="D31" s="9">
        <v>0</v>
      </c>
      <c r="E31" s="9">
        <v>28232000</v>
      </c>
      <c r="F31" s="70">
        <v>28232000</v>
      </c>
      <c r="G31" s="8">
        <v>0</v>
      </c>
      <c r="H31" s="9">
        <v>0</v>
      </c>
      <c r="I31" s="70">
        <v>0</v>
      </c>
      <c r="J31" s="8">
        <v>0</v>
      </c>
      <c r="K31" s="9">
        <v>0</v>
      </c>
      <c r="L31" s="9">
        <v>0</v>
      </c>
      <c r="M31" s="9">
        <v>36004000</v>
      </c>
      <c r="N31" s="9">
        <v>5000</v>
      </c>
      <c r="O31" s="70">
        <v>36009000</v>
      </c>
      <c r="P31" s="72">
        <v>64241000</v>
      </c>
      <c r="Q31" s="8">
        <v>1951711000</v>
      </c>
      <c r="R31" s="9">
        <v>187766000</v>
      </c>
      <c r="S31" s="9">
        <v>328332000</v>
      </c>
      <c r="T31" s="9">
        <v>12379000</v>
      </c>
      <c r="U31" s="9">
        <v>5973000</v>
      </c>
      <c r="V31" s="9">
        <v>2822000</v>
      </c>
      <c r="W31" s="9">
        <v>9145000</v>
      </c>
      <c r="X31" s="9">
        <v>7618000</v>
      </c>
      <c r="Y31" s="9">
        <v>508000</v>
      </c>
      <c r="Z31" s="9">
        <v>0</v>
      </c>
      <c r="AA31" s="9">
        <v>0</v>
      </c>
      <c r="AB31" s="70">
        <v>2506254000</v>
      </c>
      <c r="AC31" s="8">
        <v>29546000</v>
      </c>
      <c r="AD31" s="9">
        <v>8351000</v>
      </c>
      <c r="AE31" s="9">
        <v>0</v>
      </c>
      <c r="AF31" s="70">
        <v>21195000</v>
      </c>
      <c r="AG31" s="72">
        <v>2591690000</v>
      </c>
      <c r="AH31" s="9">
        <v>30195000</v>
      </c>
      <c r="AI31" s="9">
        <v>4515000</v>
      </c>
      <c r="AJ31" s="9">
        <v>0</v>
      </c>
      <c r="AK31" s="9">
        <v>7617000</v>
      </c>
      <c r="AL31" s="9">
        <v>0</v>
      </c>
      <c r="AM31" s="9">
        <v>0</v>
      </c>
      <c r="AN31" s="9">
        <v>0</v>
      </c>
      <c r="AO31" s="70">
        <v>7617000</v>
      </c>
      <c r="AP31" s="72">
        <v>42327000</v>
      </c>
      <c r="AQ31" s="9">
        <v>14434000</v>
      </c>
      <c r="AR31" s="9">
        <v>0</v>
      </c>
      <c r="AS31" s="9">
        <v>18056000</v>
      </c>
      <c r="AT31" s="9">
        <v>4176000</v>
      </c>
      <c r="AU31" s="9">
        <v>0</v>
      </c>
      <c r="AV31" s="9">
        <v>3633000</v>
      </c>
      <c r="AW31" s="9">
        <v>0</v>
      </c>
      <c r="AX31" s="74">
        <v>25865000</v>
      </c>
      <c r="AY31" s="9">
        <v>0</v>
      </c>
      <c r="AZ31" s="70">
        <v>40299000</v>
      </c>
      <c r="BA31" s="72">
        <v>82626000</v>
      </c>
      <c r="BB31" s="9">
        <v>966051000</v>
      </c>
      <c r="BC31" s="9">
        <v>1543013000</v>
      </c>
      <c r="BD31" s="70">
        <v>2509064000</v>
      </c>
      <c r="BE31" s="72">
        <v>2591690000</v>
      </c>
      <c r="BF31" s="9">
        <v>96576000</v>
      </c>
      <c r="BG31" s="9">
        <v>35683000</v>
      </c>
      <c r="BH31" s="9">
        <v>13984000</v>
      </c>
      <c r="BI31" s="9">
        <v>24303000</v>
      </c>
      <c r="BJ31" s="9">
        <v>0</v>
      </c>
      <c r="BK31" s="9">
        <v>230000</v>
      </c>
      <c r="BL31" s="9">
        <v>0</v>
      </c>
      <c r="BM31" s="9">
        <v>15498000</v>
      </c>
      <c r="BN31" s="70">
        <v>186274000</v>
      </c>
      <c r="BO31" s="9">
        <v>6917000</v>
      </c>
      <c r="BP31" s="9">
        <v>0</v>
      </c>
      <c r="BQ31" s="9">
        <v>80246000</v>
      </c>
      <c r="BR31" s="9">
        <v>0</v>
      </c>
      <c r="BS31" s="9">
        <v>65034000</v>
      </c>
      <c r="BT31" s="9">
        <v>0</v>
      </c>
      <c r="BU31" s="9">
        <v>0</v>
      </c>
      <c r="BV31" s="9">
        <v>0</v>
      </c>
      <c r="BW31" s="9">
        <v>1106000</v>
      </c>
      <c r="BX31" s="9">
        <v>487000</v>
      </c>
      <c r="BY31" s="9">
        <v>1745000</v>
      </c>
      <c r="BZ31" s="9">
        <v>17009000</v>
      </c>
      <c r="CA31" s="70">
        <v>172544000</v>
      </c>
      <c r="CB31" s="72">
        <v>13730000</v>
      </c>
      <c r="CC31" s="9">
        <v>191000</v>
      </c>
      <c r="CD31" s="9">
        <v>0</v>
      </c>
      <c r="CE31" s="9">
        <v>0</v>
      </c>
      <c r="CF31" s="9">
        <v>0</v>
      </c>
      <c r="CG31" s="9">
        <v>0</v>
      </c>
      <c r="CH31" s="9">
        <v>0</v>
      </c>
      <c r="CI31" s="9">
        <v>-16437000</v>
      </c>
      <c r="CJ31" s="9">
        <v>-32330000</v>
      </c>
      <c r="CK31" s="70">
        <v>-48576000</v>
      </c>
      <c r="CL31" s="9">
        <v>0</v>
      </c>
      <c r="CM31" s="9">
        <v>0</v>
      </c>
      <c r="CN31" s="9">
        <v>0</v>
      </c>
      <c r="CO31" s="9">
        <v>0</v>
      </c>
      <c r="CP31" s="9">
        <v>0</v>
      </c>
      <c r="CQ31" s="9">
        <v>-5092000</v>
      </c>
      <c r="CR31" s="9">
        <v>0</v>
      </c>
      <c r="CS31" s="70">
        <v>-5092000</v>
      </c>
      <c r="CT31" s="72">
        <v>-39938000</v>
      </c>
      <c r="CU31" s="8">
        <v>74174000</v>
      </c>
      <c r="CV31" s="12">
        <v>34236000</v>
      </c>
      <c r="CW31" s="8">
        <v>-6393000</v>
      </c>
      <c r="CX31" s="9">
        <v>1032000</v>
      </c>
      <c r="CY31" s="9">
        <v>0</v>
      </c>
      <c r="CZ31" s="9">
        <v>-8741760</v>
      </c>
      <c r="DA31" s="12">
        <v>0</v>
      </c>
      <c r="DB31" s="8">
        <v>120178000</v>
      </c>
      <c r="DC31" s="9">
        <v>12437000</v>
      </c>
      <c r="DD31" s="9">
        <v>66000</v>
      </c>
      <c r="DE31" s="9">
        <v>1969000</v>
      </c>
      <c r="DF31" s="9">
        <v>2444000</v>
      </c>
      <c r="DG31" s="9">
        <v>34806000</v>
      </c>
      <c r="DH31" s="9">
        <v>5804000</v>
      </c>
      <c r="DI31" s="12">
        <v>0</v>
      </c>
      <c r="DJ31" s="8">
        <v>186000</v>
      </c>
      <c r="DK31" s="9">
        <v>842000</v>
      </c>
      <c r="DL31" s="9">
        <v>0</v>
      </c>
      <c r="DM31" s="9">
        <v>0</v>
      </c>
      <c r="DN31" s="9">
        <v>0</v>
      </c>
      <c r="DO31" s="9">
        <v>0</v>
      </c>
      <c r="DP31" s="9">
        <v>0</v>
      </c>
      <c r="DQ31" s="12">
        <v>226000</v>
      </c>
      <c r="DR31" s="8">
        <v>69539000</v>
      </c>
      <c r="DS31" s="9">
        <v>364000</v>
      </c>
      <c r="DT31" s="9">
        <v>89000</v>
      </c>
      <c r="DU31" s="9">
        <v>6917000</v>
      </c>
      <c r="DV31" s="9">
        <v>0</v>
      </c>
      <c r="DW31" s="9">
        <v>7397000</v>
      </c>
      <c r="DX31" s="9">
        <v>0</v>
      </c>
      <c r="DY31" s="9">
        <v>56607000</v>
      </c>
      <c r="DZ31" s="12">
        <v>0</v>
      </c>
      <c r="EA31" s="9">
        <v>2231000</v>
      </c>
      <c r="EB31" s="9">
        <v>0</v>
      </c>
      <c r="EC31" s="9">
        <v>0</v>
      </c>
      <c r="ED31" s="12">
        <v>0</v>
      </c>
      <c r="EE31" s="9">
        <v>0</v>
      </c>
      <c r="EF31" s="9">
        <v>0</v>
      </c>
      <c r="EG31" s="9">
        <v>0</v>
      </c>
      <c r="EH31" s="9">
        <v>1007000</v>
      </c>
      <c r="EI31" s="9">
        <v>24060000</v>
      </c>
      <c r="EJ31" s="9">
        <v>787000</v>
      </c>
      <c r="EK31" s="9">
        <v>191000</v>
      </c>
      <c r="EL31" s="9">
        <v>313000</v>
      </c>
      <c r="EM31" s="9">
        <v>0</v>
      </c>
      <c r="EN31" s="12">
        <v>7811000</v>
      </c>
      <c r="EO31" s="9">
        <v>0</v>
      </c>
      <c r="EP31" s="9">
        <v>245456000</v>
      </c>
      <c r="EQ31" s="12">
        <v>-1129000</v>
      </c>
      <c r="ER31" s="70">
        <v>245972000</v>
      </c>
    </row>
    <row r="32" spans="1:148" x14ac:dyDescent="0.3">
      <c r="A32" s="4" t="s">
        <v>22</v>
      </c>
      <c r="B32" s="9">
        <v>0</v>
      </c>
      <c r="C32" s="9">
        <v>0</v>
      </c>
      <c r="D32" s="9">
        <v>0</v>
      </c>
      <c r="E32" s="9">
        <v>27789568.990000002</v>
      </c>
      <c r="F32" s="70">
        <v>27789568.990000002</v>
      </c>
      <c r="G32" s="8">
        <v>0</v>
      </c>
      <c r="H32" s="9">
        <v>946285.95</v>
      </c>
      <c r="I32" s="70">
        <v>946285.95</v>
      </c>
      <c r="J32" s="8">
        <v>0</v>
      </c>
      <c r="K32" s="9">
        <v>0</v>
      </c>
      <c r="L32" s="9">
        <v>0</v>
      </c>
      <c r="M32" s="9">
        <v>0</v>
      </c>
      <c r="N32" s="9">
        <v>4000</v>
      </c>
      <c r="O32" s="70">
        <v>4000</v>
      </c>
      <c r="P32" s="72">
        <v>28739854.940000001</v>
      </c>
      <c r="Q32" s="8">
        <v>21640000</v>
      </c>
      <c r="R32" s="9">
        <v>52335905.510000005</v>
      </c>
      <c r="S32" s="9">
        <v>362302753.71000016</v>
      </c>
      <c r="T32" s="9">
        <v>10936424.300000003</v>
      </c>
      <c r="U32" s="9">
        <v>451233.03</v>
      </c>
      <c r="V32" s="9">
        <v>0</v>
      </c>
      <c r="W32" s="9">
        <v>0</v>
      </c>
      <c r="X32" s="9">
        <v>3290315.77</v>
      </c>
      <c r="Y32" s="9">
        <v>0</v>
      </c>
      <c r="Z32" s="9">
        <v>0</v>
      </c>
      <c r="AA32" s="9">
        <v>842806</v>
      </c>
      <c r="AB32" s="70">
        <v>451799438.32000011</v>
      </c>
      <c r="AC32" s="8">
        <v>2940510.3</v>
      </c>
      <c r="AD32" s="9">
        <v>9255.07</v>
      </c>
      <c r="AE32" s="9">
        <v>0</v>
      </c>
      <c r="AF32" s="70">
        <v>2931255.23</v>
      </c>
      <c r="AG32" s="72">
        <v>483470548.49000013</v>
      </c>
      <c r="AH32" s="9">
        <v>0</v>
      </c>
      <c r="AI32" s="9">
        <v>0</v>
      </c>
      <c r="AJ32" s="9">
        <v>0</v>
      </c>
      <c r="AK32" s="9">
        <v>8832829</v>
      </c>
      <c r="AL32" s="9">
        <v>0</v>
      </c>
      <c r="AM32" s="9">
        <v>0</v>
      </c>
      <c r="AN32" s="9">
        <v>0</v>
      </c>
      <c r="AO32" s="70">
        <v>8832829</v>
      </c>
      <c r="AP32" s="72">
        <v>8832829</v>
      </c>
      <c r="AQ32" s="9">
        <v>15422462.51</v>
      </c>
      <c r="AR32" s="9">
        <v>0</v>
      </c>
      <c r="AS32" s="9">
        <v>6088625.3499999996</v>
      </c>
      <c r="AT32" s="9">
        <v>12261251.699999999</v>
      </c>
      <c r="AU32" s="9">
        <v>0</v>
      </c>
      <c r="AV32" s="9">
        <v>461534.29</v>
      </c>
      <c r="AW32" s="9">
        <v>0</v>
      </c>
      <c r="AX32" s="74">
        <v>18811411.339999996</v>
      </c>
      <c r="AY32" s="9">
        <v>1692579.13</v>
      </c>
      <c r="AZ32" s="70">
        <v>35926452.979999997</v>
      </c>
      <c r="BA32" s="72">
        <v>44759281.979999997</v>
      </c>
      <c r="BB32" s="9">
        <v>127842030.64</v>
      </c>
      <c r="BC32" s="9">
        <v>310869235.32999998</v>
      </c>
      <c r="BD32" s="70">
        <v>438711265.96999997</v>
      </c>
      <c r="BE32" s="72">
        <v>483470547.94999999</v>
      </c>
      <c r="BF32" s="9">
        <v>27250656.419999998</v>
      </c>
      <c r="BG32" s="9">
        <v>3833207.9662000001</v>
      </c>
      <c r="BH32" s="9">
        <v>17370000</v>
      </c>
      <c r="BI32" s="9">
        <v>16723117.610000001</v>
      </c>
      <c r="BJ32" s="9">
        <v>0</v>
      </c>
      <c r="BK32" s="9">
        <v>42592</v>
      </c>
      <c r="BL32" s="9">
        <v>0</v>
      </c>
      <c r="BM32" s="9">
        <v>1143785.0899999999</v>
      </c>
      <c r="BN32" s="70">
        <v>66363359.086199999</v>
      </c>
      <c r="BO32" s="9">
        <v>1856000</v>
      </c>
      <c r="BP32" s="9">
        <v>0</v>
      </c>
      <c r="BQ32" s="9">
        <v>21042283.52</v>
      </c>
      <c r="BR32" s="9">
        <v>0</v>
      </c>
      <c r="BS32" s="9">
        <v>12710698.42</v>
      </c>
      <c r="BT32" s="9">
        <v>0</v>
      </c>
      <c r="BU32" s="9">
        <v>0</v>
      </c>
      <c r="BV32" s="9">
        <v>0</v>
      </c>
      <c r="BW32" s="9">
        <v>0</v>
      </c>
      <c r="BX32" s="9">
        <v>0</v>
      </c>
      <c r="BY32" s="9">
        <v>0</v>
      </c>
      <c r="BZ32" s="9">
        <v>6729876.6862000003</v>
      </c>
      <c r="CA32" s="70">
        <v>42338858.626199998</v>
      </c>
      <c r="CB32" s="72">
        <v>24024500.460000001</v>
      </c>
      <c r="CC32" s="9">
        <v>443000</v>
      </c>
      <c r="CD32" s="9">
        <v>0</v>
      </c>
      <c r="CE32" s="9">
        <v>0</v>
      </c>
      <c r="CF32" s="9">
        <v>0</v>
      </c>
      <c r="CG32" s="9">
        <v>0</v>
      </c>
      <c r="CH32" s="9">
        <v>0</v>
      </c>
      <c r="CI32" s="9">
        <v>0</v>
      </c>
      <c r="CJ32" s="9">
        <v>-16241499.640000001</v>
      </c>
      <c r="CK32" s="70">
        <v>-15798499.640000001</v>
      </c>
      <c r="CL32" s="9">
        <v>0</v>
      </c>
      <c r="CM32" s="9">
        <v>0</v>
      </c>
      <c r="CN32" s="9">
        <v>0</v>
      </c>
      <c r="CO32" s="9">
        <v>0</v>
      </c>
      <c r="CP32" s="9">
        <v>0</v>
      </c>
      <c r="CQ32" s="9">
        <v>-564607.39000000211</v>
      </c>
      <c r="CR32" s="9">
        <v>0</v>
      </c>
      <c r="CS32" s="70">
        <v>-564607.39000000211</v>
      </c>
      <c r="CT32" s="72">
        <v>7661393.4299999978</v>
      </c>
      <c r="CU32" s="8">
        <v>20129000</v>
      </c>
      <c r="CV32" s="12">
        <v>27790000</v>
      </c>
      <c r="CW32" s="8">
        <v>446510.3</v>
      </c>
      <c r="CX32" s="9">
        <v>549000</v>
      </c>
      <c r="CY32" s="9">
        <v>-5808000</v>
      </c>
      <c r="CZ32" s="9">
        <v>1012761.93</v>
      </c>
      <c r="DA32" s="12">
        <v>310527.56999999902</v>
      </c>
      <c r="DB32" s="8">
        <v>27278700.289999999</v>
      </c>
      <c r="DC32" s="9">
        <v>2636675.0300000003</v>
      </c>
      <c r="DD32" s="9">
        <v>0</v>
      </c>
      <c r="DE32" s="9">
        <v>3500</v>
      </c>
      <c r="DF32" s="9">
        <v>1078427.32</v>
      </c>
      <c r="DG32" s="9">
        <v>23544030.43</v>
      </c>
      <c r="DH32" s="9">
        <v>123151.96</v>
      </c>
      <c r="DI32" s="12">
        <v>0</v>
      </c>
      <c r="DJ32" s="8">
        <v>42592</v>
      </c>
      <c r="DK32" s="9">
        <v>0</v>
      </c>
      <c r="DL32" s="9">
        <v>6300</v>
      </c>
      <c r="DM32" s="9">
        <v>0</v>
      </c>
      <c r="DN32" s="9">
        <v>0</v>
      </c>
      <c r="DO32" s="9">
        <v>0</v>
      </c>
      <c r="DP32" s="9">
        <v>0</v>
      </c>
      <c r="DQ32" s="12">
        <v>446053.54</v>
      </c>
      <c r="DR32" s="8">
        <v>18548802</v>
      </c>
      <c r="DS32" s="9">
        <v>251260.30000000002</v>
      </c>
      <c r="DT32" s="9">
        <v>130154.6</v>
      </c>
      <c r="DU32" s="9">
        <v>1856000</v>
      </c>
      <c r="DV32" s="9">
        <v>0</v>
      </c>
      <c r="DW32" s="9">
        <v>1925828.54</v>
      </c>
      <c r="DX32" s="9">
        <v>986375.43000000017</v>
      </c>
      <c r="DY32" s="9">
        <v>17252758.669999998</v>
      </c>
      <c r="DZ32" s="12">
        <v>8672.68</v>
      </c>
      <c r="EA32" s="9">
        <v>0</v>
      </c>
      <c r="EB32" s="9">
        <v>0</v>
      </c>
      <c r="EC32" s="9">
        <v>0</v>
      </c>
      <c r="ED32" s="12">
        <v>0</v>
      </c>
      <c r="EE32" s="9">
        <v>0</v>
      </c>
      <c r="EF32" s="9">
        <v>0</v>
      </c>
      <c r="EG32" s="9">
        <v>0</v>
      </c>
      <c r="EH32" s="9">
        <v>132106.09</v>
      </c>
      <c r="EI32" s="9">
        <v>12879670.289999999</v>
      </c>
      <c r="EJ32" s="9">
        <v>0</v>
      </c>
      <c r="EK32" s="9">
        <v>20648.75</v>
      </c>
      <c r="EL32" s="9">
        <v>1525.4399999999998</v>
      </c>
      <c r="EM32" s="9">
        <v>0</v>
      </c>
      <c r="EN32" s="12">
        <v>-160410.91000000012</v>
      </c>
      <c r="EO32" s="9">
        <v>0</v>
      </c>
      <c r="EP32" s="9">
        <v>-806000</v>
      </c>
      <c r="EQ32" s="12">
        <v>-1512039.05</v>
      </c>
      <c r="ER32" s="70">
        <v>-992000.3600000022</v>
      </c>
    </row>
    <row r="33" spans="1:148" x14ac:dyDescent="0.3">
      <c r="A33" s="4" t="s">
        <v>23</v>
      </c>
      <c r="B33" s="9">
        <v>0</v>
      </c>
      <c r="C33" s="9">
        <v>0</v>
      </c>
      <c r="D33" s="9">
        <v>0</v>
      </c>
      <c r="E33" s="9">
        <v>2345000</v>
      </c>
      <c r="F33" s="70">
        <v>2345000</v>
      </c>
      <c r="G33" s="8">
        <v>0</v>
      </c>
      <c r="H33" s="9">
        <v>0</v>
      </c>
      <c r="I33" s="70">
        <v>0</v>
      </c>
      <c r="J33" s="8">
        <v>0</v>
      </c>
      <c r="K33" s="9">
        <v>0</v>
      </c>
      <c r="L33" s="9">
        <v>0</v>
      </c>
      <c r="M33" s="9">
        <v>22590000</v>
      </c>
      <c r="N33" s="9">
        <v>637000</v>
      </c>
      <c r="O33" s="70">
        <v>23227000</v>
      </c>
      <c r="P33" s="72">
        <v>25572000</v>
      </c>
      <c r="Q33" s="8">
        <v>41419000</v>
      </c>
      <c r="R33" s="9">
        <v>40472000</v>
      </c>
      <c r="S33" s="9">
        <v>405737000</v>
      </c>
      <c r="T33" s="9">
        <v>5621000</v>
      </c>
      <c r="U33" s="9">
        <v>0</v>
      </c>
      <c r="V33" s="9">
        <v>0</v>
      </c>
      <c r="W33" s="9">
        <v>295000</v>
      </c>
      <c r="X33" s="9">
        <v>4222000</v>
      </c>
      <c r="Y33" s="9">
        <v>0</v>
      </c>
      <c r="Z33" s="9">
        <v>0</v>
      </c>
      <c r="AA33" s="9">
        <v>0</v>
      </c>
      <c r="AB33" s="70">
        <v>497766000</v>
      </c>
      <c r="AC33" s="8">
        <v>3457000</v>
      </c>
      <c r="AD33" s="9">
        <v>295000</v>
      </c>
      <c r="AE33" s="9">
        <v>0</v>
      </c>
      <c r="AF33" s="70">
        <v>3162000</v>
      </c>
      <c r="AG33" s="72">
        <v>526500000</v>
      </c>
      <c r="AH33" s="9">
        <v>871000</v>
      </c>
      <c r="AI33" s="9">
        <v>3252000</v>
      </c>
      <c r="AJ33" s="9">
        <v>0</v>
      </c>
      <c r="AK33" s="9">
        <v>13254000</v>
      </c>
      <c r="AL33" s="9">
        <v>0</v>
      </c>
      <c r="AM33" s="9">
        <v>0</v>
      </c>
      <c r="AN33" s="9">
        <v>0</v>
      </c>
      <c r="AO33" s="70">
        <v>13254000</v>
      </c>
      <c r="AP33" s="72">
        <v>17377000</v>
      </c>
      <c r="AQ33" s="9">
        <v>3260000</v>
      </c>
      <c r="AR33" s="9">
        <v>0</v>
      </c>
      <c r="AS33" s="9">
        <v>3401000</v>
      </c>
      <c r="AT33" s="9">
        <v>2379000</v>
      </c>
      <c r="AU33" s="9">
        <v>0</v>
      </c>
      <c r="AV33" s="9">
        <v>0</v>
      </c>
      <c r="AW33" s="9">
        <v>0</v>
      </c>
      <c r="AX33" s="74">
        <v>5780000</v>
      </c>
      <c r="AY33" s="9">
        <v>0</v>
      </c>
      <c r="AZ33" s="70">
        <v>9040000</v>
      </c>
      <c r="BA33" s="72">
        <v>26417000</v>
      </c>
      <c r="BB33" s="9">
        <v>192903000</v>
      </c>
      <c r="BC33" s="9">
        <v>307180000</v>
      </c>
      <c r="BD33" s="70">
        <v>500083000</v>
      </c>
      <c r="BE33" s="72">
        <v>526500000</v>
      </c>
      <c r="BF33" s="9">
        <v>24632000</v>
      </c>
      <c r="BG33" s="9">
        <v>2940000</v>
      </c>
      <c r="BH33" s="9">
        <v>7619000</v>
      </c>
      <c r="BI33" s="9">
        <v>13771000</v>
      </c>
      <c r="BJ33" s="9">
        <v>0</v>
      </c>
      <c r="BK33" s="9">
        <v>76000</v>
      </c>
      <c r="BL33" s="9">
        <v>0</v>
      </c>
      <c r="BM33" s="9">
        <v>3487000</v>
      </c>
      <c r="BN33" s="70">
        <v>52525000</v>
      </c>
      <c r="BO33" s="9">
        <v>0</v>
      </c>
      <c r="BP33" s="9">
        <v>0</v>
      </c>
      <c r="BQ33" s="9">
        <v>18687000</v>
      </c>
      <c r="BR33" s="9">
        <v>0</v>
      </c>
      <c r="BS33" s="9">
        <v>15209000</v>
      </c>
      <c r="BT33" s="9">
        <v>0</v>
      </c>
      <c r="BU33" s="9">
        <v>0</v>
      </c>
      <c r="BV33" s="9">
        <v>291000</v>
      </c>
      <c r="BW33" s="9">
        <v>0</v>
      </c>
      <c r="BX33" s="9">
        <v>0</v>
      </c>
      <c r="BY33" s="9">
        <v>0</v>
      </c>
      <c r="BZ33" s="9">
        <v>0</v>
      </c>
      <c r="CA33" s="70">
        <v>34187000</v>
      </c>
      <c r="CB33" s="72">
        <v>18338000</v>
      </c>
      <c r="CC33" s="9">
        <v>238000</v>
      </c>
      <c r="CD33" s="9">
        <v>0</v>
      </c>
      <c r="CE33" s="9">
        <v>0</v>
      </c>
      <c r="CF33" s="9">
        <v>0</v>
      </c>
      <c r="CG33" s="9">
        <v>0</v>
      </c>
      <c r="CH33" s="9">
        <v>0</v>
      </c>
      <c r="CI33" s="9">
        <v>0</v>
      </c>
      <c r="CJ33" s="9">
        <v>-14279000</v>
      </c>
      <c r="CK33" s="70">
        <v>-14041000</v>
      </c>
      <c r="CL33" s="9">
        <v>0</v>
      </c>
      <c r="CM33" s="9">
        <v>0</v>
      </c>
      <c r="CN33" s="9">
        <v>0</v>
      </c>
      <c r="CO33" s="9">
        <v>600000</v>
      </c>
      <c r="CP33" s="9">
        <v>0</v>
      </c>
      <c r="CQ33" s="9">
        <v>-1376000</v>
      </c>
      <c r="CR33" s="9">
        <v>0</v>
      </c>
      <c r="CS33" s="70">
        <v>-776000</v>
      </c>
      <c r="CT33" s="72">
        <v>3521000</v>
      </c>
      <c r="CU33" s="8">
        <v>21414000</v>
      </c>
      <c r="CV33" s="12">
        <v>24935000</v>
      </c>
      <c r="CW33" s="8">
        <v>212000</v>
      </c>
      <c r="CX33" s="9">
        <v>-200000</v>
      </c>
      <c r="CY33" s="9">
        <v>6000</v>
      </c>
      <c r="CZ33" s="9">
        <v>-1860000</v>
      </c>
      <c r="DA33" s="12">
        <v>-3000</v>
      </c>
      <c r="DB33" s="8">
        <v>24706000</v>
      </c>
      <c r="DC33" s="9">
        <v>0</v>
      </c>
      <c r="DD33" s="9">
        <v>0</v>
      </c>
      <c r="DE33" s="9">
        <v>0</v>
      </c>
      <c r="DF33" s="9">
        <v>2938000</v>
      </c>
      <c r="DG33" s="9">
        <v>21472000</v>
      </c>
      <c r="DH33" s="9">
        <v>1780000</v>
      </c>
      <c r="DI33" s="12">
        <v>1800000</v>
      </c>
      <c r="DJ33" s="8">
        <v>66000</v>
      </c>
      <c r="DK33" s="9">
        <v>0</v>
      </c>
      <c r="DL33" s="9">
        <v>0</v>
      </c>
      <c r="DM33" s="9">
        <v>0</v>
      </c>
      <c r="DN33" s="9">
        <v>0</v>
      </c>
      <c r="DO33" s="9">
        <v>0</v>
      </c>
      <c r="DP33" s="9">
        <v>16000</v>
      </c>
      <c r="DQ33" s="12">
        <v>-148000</v>
      </c>
      <c r="DR33" s="8">
        <v>15234000</v>
      </c>
      <c r="DS33" s="9">
        <v>197000</v>
      </c>
      <c r="DT33" s="9">
        <v>134000</v>
      </c>
      <c r="DU33" s="9">
        <v>1436000</v>
      </c>
      <c r="DV33" s="9">
        <v>0</v>
      </c>
      <c r="DW33" s="9">
        <v>1173000</v>
      </c>
      <c r="DX33" s="9">
        <v>260000</v>
      </c>
      <c r="DY33" s="9">
        <v>14875000</v>
      </c>
      <c r="DZ33" s="12">
        <v>152000</v>
      </c>
      <c r="EA33" s="9">
        <v>0</v>
      </c>
      <c r="EB33" s="9">
        <v>0</v>
      </c>
      <c r="EC33" s="9">
        <v>0</v>
      </c>
      <c r="ED33" s="12">
        <v>0</v>
      </c>
      <c r="EE33" s="9">
        <v>0</v>
      </c>
      <c r="EF33" s="9">
        <v>0</v>
      </c>
      <c r="EG33" s="9">
        <v>0</v>
      </c>
      <c r="EH33" s="9">
        <v>0</v>
      </c>
      <c r="EI33" s="9">
        <v>8795000</v>
      </c>
      <c r="EJ33" s="9">
        <v>0</v>
      </c>
      <c r="EK33" s="9">
        <v>0</v>
      </c>
      <c r="EL33" s="9">
        <v>290000</v>
      </c>
      <c r="EM33" s="9">
        <v>0</v>
      </c>
      <c r="EN33" s="12">
        <v>1134000</v>
      </c>
      <c r="EO33" s="9">
        <v>0</v>
      </c>
      <c r="EP33" s="9">
        <v>29158000</v>
      </c>
      <c r="EQ33" s="12">
        <v>114000</v>
      </c>
      <c r="ER33" s="70">
        <v>38222000</v>
      </c>
    </row>
    <row r="34" spans="1:148" x14ac:dyDescent="0.3">
      <c r="A34" s="4" t="s">
        <v>24</v>
      </c>
      <c r="B34" s="9">
        <v>0</v>
      </c>
      <c r="C34" s="9">
        <v>0</v>
      </c>
      <c r="D34" s="9">
        <v>0</v>
      </c>
      <c r="E34" s="9">
        <v>7504000</v>
      </c>
      <c r="F34" s="70">
        <v>7504000</v>
      </c>
      <c r="G34" s="8">
        <v>0</v>
      </c>
      <c r="H34" s="9">
        <v>0</v>
      </c>
      <c r="I34" s="70">
        <v>0</v>
      </c>
      <c r="J34" s="8">
        <v>0</v>
      </c>
      <c r="K34" s="9">
        <v>0</v>
      </c>
      <c r="L34" s="9">
        <v>0</v>
      </c>
      <c r="M34" s="9">
        <v>87571000</v>
      </c>
      <c r="N34" s="9">
        <v>3555000</v>
      </c>
      <c r="O34" s="70">
        <v>91126000</v>
      </c>
      <c r="P34" s="72">
        <v>98630000</v>
      </c>
      <c r="Q34" s="8">
        <v>330205000</v>
      </c>
      <c r="R34" s="9">
        <v>343277000</v>
      </c>
      <c r="S34" s="9">
        <v>877597000</v>
      </c>
      <c r="T34" s="9">
        <v>18856000</v>
      </c>
      <c r="U34" s="9">
        <v>89817000</v>
      </c>
      <c r="V34" s="9">
        <v>2105000</v>
      </c>
      <c r="W34" s="9">
        <v>7629000</v>
      </c>
      <c r="X34" s="9">
        <v>24447000</v>
      </c>
      <c r="Y34" s="9">
        <v>107000</v>
      </c>
      <c r="Z34" s="9">
        <v>0</v>
      </c>
      <c r="AA34" s="9">
        <v>145000</v>
      </c>
      <c r="AB34" s="70">
        <v>1694185000</v>
      </c>
      <c r="AC34" s="8">
        <v>20285000</v>
      </c>
      <c r="AD34" s="9">
        <v>0</v>
      </c>
      <c r="AE34" s="9">
        <v>0</v>
      </c>
      <c r="AF34" s="70">
        <v>20285000</v>
      </c>
      <c r="AG34" s="72">
        <v>1813100000</v>
      </c>
      <c r="AH34" s="9">
        <v>17758000</v>
      </c>
      <c r="AI34" s="9">
        <v>0</v>
      </c>
      <c r="AJ34" s="9">
        <v>0</v>
      </c>
      <c r="AK34" s="9">
        <v>0</v>
      </c>
      <c r="AL34" s="9">
        <v>0</v>
      </c>
      <c r="AM34" s="9">
        <v>15599000</v>
      </c>
      <c r="AN34" s="9">
        <v>24961000</v>
      </c>
      <c r="AO34" s="70">
        <v>40560000</v>
      </c>
      <c r="AP34" s="72">
        <v>58318000</v>
      </c>
      <c r="AQ34" s="9">
        <v>12856000</v>
      </c>
      <c r="AR34" s="9">
        <v>0</v>
      </c>
      <c r="AS34" s="9">
        <v>16951000</v>
      </c>
      <c r="AT34" s="9">
        <v>13460000</v>
      </c>
      <c r="AU34" s="9">
        <v>0</v>
      </c>
      <c r="AV34" s="9">
        <v>7154000</v>
      </c>
      <c r="AW34" s="9">
        <v>0</v>
      </c>
      <c r="AX34" s="74">
        <v>37565000</v>
      </c>
      <c r="AY34" s="9">
        <v>0</v>
      </c>
      <c r="AZ34" s="70">
        <v>50421000</v>
      </c>
      <c r="BA34" s="72">
        <v>108739000</v>
      </c>
      <c r="BB34" s="9">
        <v>774557000</v>
      </c>
      <c r="BC34" s="9">
        <v>929804000</v>
      </c>
      <c r="BD34" s="70">
        <v>1704361000</v>
      </c>
      <c r="BE34" s="72">
        <v>1813100000</v>
      </c>
      <c r="BF34" s="9">
        <v>128561000</v>
      </c>
      <c r="BG34" s="9">
        <v>26599000</v>
      </c>
      <c r="BH34" s="9">
        <v>31373000</v>
      </c>
      <c r="BI34" s="9">
        <v>24210000</v>
      </c>
      <c r="BJ34" s="9">
        <v>0</v>
      </c>
      <c r="BK34" s="9">
        <v>385000</v>
      </c>
      <c r="BL34" s="9">
        <v>0</v>
      </c>
      <c r="BM34" s="9">
        <v>729000</v>
      </c>
      <c r="BN34" s="70">
        <v>211857000</v>
      </c>
      <c r="BO34" s="9">
        <v>6256000</v>
      </c>
      <c r="BP34" s="9">
        <v>0</v>
      </c>
      <c r="BQ34" s="9">
        <v>66376000</v>
      </c>
      <c r="BR34" s="9">
        <v>0</v>
      </c>
      <c r="BS34" s="9">
        <v>70934000</v>
      </c>
      <c r="BT34" s="9">
        <v>0</v>
      </c>
      <c r="BU34" s="9">
        <v>0</v>
      </c>
      <c r="BV34" s="9">
        <v>0</v>
      </c>
      <c r="BW34" s="9">
        <v>0</v>
      </c>
      <c r="BX34" s="9">
        <v>0</v>
      </c>
      <c r="BY34" s="9">
        <v>0</v>
      </c>
      <c r="BZ34" s="9">
        <v>0</v>
      </c>
      <c r="CA34" s="70">
        <v>143566000</v>
      </c>
      <c r="CB34" s="72">
        <v>68291000</v>
      </c>
      <c r="CC34" s="9">
        <v>6859000</v>
      </c>
      <c r="CD34" s="9">
        <v>0</v>
      </c>
      <c r="CE34" s="9">
        <v>0</v>
      </c>
      <c r="CF34" s="9">
        <v>0</v>
      </c>
      <c r="CG34" s="9">
        <v>0</v>
      </c>
      <c r="CH34" s="9">
        <v>0</v>
      </c>
      <c r="CI34" s="9">
        <v>0</v>
      </c>
      <c r="CJ34" s="9">
        <v>-40658000</v>
      </c>
      <c r="CK34" s="70">
        <v>-33799000</v>
      </c>
      <c r="CL34" s="9">
        <v>0</v>
      </c>
      <c r="CM34" s="9">
        <v>0</v>
      </c>
      <c r="CN34" s="9">
        <v>0</v>
      </c>
      <c r="CO34" s="9">
        <v>3000000</v>
      </c>
      <c r="CP34" s="9">
        <v>0</v>
      </c>
      <c r="CQ34" s="9">
        <v>-8897000</v>
      </c>
      <c r="CR34" s="9">
        <v>0</v>
      </c>
      <c r="CS34" s="70">
        <v>-5897000</v>
      </c>
      <c r="CT34" s="72">
        <v>28595000</v>
      </c>
      <c r="CU34" s="8">
        <v>66480000</v>
      </c>
      <c r="CV34" s="12">
        <v>95075000</v>
      </c>
      <c r="CW34" s="8">
        <v>-405000</v>
      </c>
      <c r="CX34" s="9">
        <v>361000</v>
      </c>
      <c r="CY34" s="9">
        <v>-505000</v>
      </c>
      <c r="CZ34" s="9">
        <v>1487000</v>
      </c>
      <c r="DA34" s="12">
        <v>-21000</v>
      </c>
      <c r="DB34" s="8">
        <v>126357000</v>
      </c>
      <c r="DC34" s="9">
        <v>20215000</v>
      </c>
      <c r="DD34" s="9">
        <v>0</v>
      </c>
      <c r="DE34" s="9">
        <v>213000</v>
      </c>
      <c r="DF34" s="9">
        <v>4222000</v>
      </c>
      <c r="DG34" s="9">
        <v>45066000</v>
      </c>
      <c r="DH34" s="9">
        <v>2754000</v>
      </c>
      <c r="DI34" s="12">
        <v>12546000</v>
      </c>
      <c r="DJ34" s="8">
        <v>350000</v>
      </c>
      <c r="DK34" s="9">
        <v>0</v>
      </c>
      <c r="DL34" s="9">
        <v>0</v>
      </c>
      <c r="DM34" s="9">
        <v>0</v>
      </c>
      <c r="DN34" s="9">
        <v>0</v>
      </c>
      <c r="DO34" s="9">
        <v>0</v>
      </c>
      <c r="DP34" s="9">
        <v>0</v>
      </c>
      <c r="DQ34" s="12">
        <v>1800000</v>
      </c>
      <c r="DR34" s="8">
        <v>57180000</v>
      </c>
      <c r="DS34" s="9">
        <v>350000</v>
      </c>
      <c r="DT34" s="9">
        <v>226000</v>
      </c>
      <c r="DU34" s="9">
        <v>6256000</v>
      </c>
      <c r="DV34" s="9">
        <v>0</v>
      </c>
      <c r="DW34" s="9">
        <v>9002000</v>
      </c>
      <c r="DX34" s="9">
        <v>0</v>
      </c>
      <c r="DY34" s="9">
        <v>69935000</v>
      </c>
      <c r="DZ34" s="12">
        <v>512000</v>
      </c>
      <c r="EA34" s="9">
        <v>0</v>
      </c>
      <c r="EB34" s="9">
        <v>0</v>
      </c>
      <c r="EC34" s="9">
        <v>0</v>
      </c>
      <c r="ED34" s="12">
        <v>0</v>
      </c>
      <c r="EE34" s="9">
        <v>0</v>
      </c>
      <c r="EF34" s="9">
        <v>0</v>
      </c>
      <c r="EG34" s="9">
        <v>0</v>
      </c>
      <c r="EH34" s="9">
        <v>2758000</v>
      </c>
      <c r="EI34" s="9">
        <v>40582000</v>
      </c>
      <c r="EJ34" s="9">
        <v>656000</v>
      </c>
      <c r="EK34" s="9">
        <v>351000</v>
      </c>
      <c r="EL34" s="9">
        <v>1820000</v>
      </c>
      <c r="EM34" s="9">
        <v>0</v>
      </c>
      <c r="EN34" s="12">
        <v>956000</v>
      </c>
      <c r="EO34" s="9">
        <v>0</v>
      </c>
      <c r="EP34" s="9">
        <v>80317000</v>
      </c>
      <c r="EQ34" s="12">
        <v>-11161000</v>
      </c>
      <c r="ER34" s="70">
        <v>92095000</v>
      </c>
    </row>
    <row r="35" spans="1:148" x14ac:dyDescent="0.3">
      <c r="A35" s="4" t="s">
        <v>25</v>
      </c>
      <c r="B35" s="9">
        <v>0</v>
      </c>
      <c r="C35" s="9">
        <v>0</v>
      </c>
      <c r="D35" s="9">
        <v>0</v>
      </c>
      <c r="E35" s="9">
        <v>28828000</v>
      </c>
      <c r="F35" s="70">
        <v>28828000</v>
      </c>
      <c r="G35" s="8">
        <v>0</v>
      </c>
      <c r="H35" s="9">
        <v>0</v>
      </c>
      <c r="I35" s="70">
        <v>0</v>
      </c>
      <c r="J35" s="8">
        <v>0</v>
      </c>
      <c r="K35" s="9">
        <v>0</v>
      </c>
      <c r="L35" s="9">
        <v>0</v>
      </c>
      <c r="M35" s="9">
        <v>148600000</v>
      </c>
      <c r="N35" s="9">
        <v>0</v>
      </c>
      <c r="O35" s="70">
        <v>148600000</v>
      </c>
      <c r="P35" s="72">
        <v>177428000</v>
      </c>
      <c r="Q35" s="8">
        <v>1403227000</v>
      </c>
      <c r="R35" s="9">
        <v>290290000</v>
      </c>
      <c r="S35" s="9">
        <v>714347000</v>
      </c>
      <c r="T35" s="9">
        <v>13236000</v>
      </c>
      <c r="U35" s="9">
        <v>10860000</v>
      </c>
      <c r="V35" s="9">
        <v>202000</v>
      </c>
      <c r="W35" s="9">
        <v>9585000</v>
      </c>
      <c r="X35" s="9">
        <v>15688000</v>
      </c>
      <c r="Y35" s="9">
        <v>405000</v>
      </c>
      <c r="Z35" s="9">
        <v>0</v>
      </c>
      <c r="AA35" s="9">
        <v>0</v>
      </c>
      <c r="AB35" s="70">
        <v>2457840000</v>
      </c>
      <c r="AC35" s="8">
        <v>34012000</v>
      </c>
      <c r="AD35" s="9">
        <v>1730000</v>
      </c>
      <c r="AE35" s="9">
        <v>0</v>
      </c>
      <c r="AF35" s="70">
        <v>32282000</v>
      </c>
      <c r="AG35" s="72">
        <v>2667550000</v>
      </c>
      <c r="AH35" s="9">
        <v>6462000</v>
      </c>
      <c r="AI35" s="9">
        <v>0</v>
      </c>
      <c r="AJ35" s="9">
        <v>0</v>
      </c>
      <c r="AK35" s="9">
        <v>0</v>
      </c>
      <c r="AL35" s="9">
        <v>0</v>
      </c>
      <c r="AM35" s="9">
        <v>3372000</v>
      </c>
      <c r="AN35" s="9">
        <v>53264000</v>
      </c>
      <c r="AO35" s="70">
        <v>56636000</v>
      </c>
      <c r="AP35" s="72">
        <v>63098000</v>
      </c>
      <c r="AQ35" s="9">
        <v>79312000</v>
      </c>
      <c r="AR35" s="9">
        <v>0</v>
      </c>
      <c r="AS35" s="9">
        <v>22736000</v>
      </c>
      <c r="AT35" s="9">
        <v>0</v>
      </c>
      <c r="AU35" s="9">
        <v>0</v>
      </c>
      <c r="AV35" s="9">
        <v>575000</v>
      </c>
      <c r="AW35" s="9">
        <v>1054000</v>
      </c>
      <c r="AX35" s="74">
        <v>24365000</v>
      </c>
      <c r="AY35" s="9">
        <v>0</v>
      </c>
      <c r="AZ35" s="70">
        <v>103677000</v>
      </c>
      <c r="BA35" s="72">
        <v>166775000</v>
      </c>
      <c r="BB35" s="9">
        <v>923957000</v>
      </c>
      <c r="BC35" s="9">
        <v>1576818000</v>
      </c>
      <c r="BD35" s="70">
        <v>2500775000</v>
      </c>
      <c r="BE35" s="72">
        <v>2667550000</v>
      </c>
      <c r="BF35" s="9">
        <v>150700000</v>
      </c>
      <c r="BG35" s="9">
        <v>10156000</v>
      </c>
      <c r="BH35" s="9">
        <v>41676000</v>
      </c>
      <c r="BI35" s="9">
        <v>15879000</v>
      </c>
      <c r="BJ35" s="9">
        <v>0</v>
      </c>
      <c r="BK35" s="9">
        <v>676000</v>
      </c>
      <c r="BL35" s="9">
        <v>0</v>
      </c>
      <c r="BM35" s="9">
        <v>31550000</v>
      </c>
      <c r="BN35" s="70">
        <v>250637000</v>
      </c>
      <c r="BO35" s="9">
        <v>0</v>
      </c>
      <c r="BP35" s="9">
        <v>0</v>
      </c>
      <c r="BQ35" s="9">
        <v>80230000</v>
      </c>
      <c r="BR35" s="9">
        <v>0</v>
      </c>
      <c r="BS35" s="9">
        <v>85615000</v>
      </c>
      <c r="BT35" s="9">
        <v>0</v>
      </c>
      <c r="BU35" s="9">
        <v>0</v>
      </c>
      <c r="BV35" s="9">
        <v>2945000</v>
      </c>
      <c r="BW35" s="9">
        <v>0</v>
      </c>
      <c r="BX35" s="9">
        <v>0</v>
      </c>
      <c r="BY35" s="9">
        <v>0</v>
      </c>
      <c r="BZ35" s="9">
        <v>7720000</v>
      </c>
      <c r="CA35" s="70">
        <v>176510000</v>
      </c>
      <c r="CB35" s="72">
        <v>74127000</v>
      </c>
      <c r="CC35" s="9">
        <v>1495000</v>
      </c>
      <c r="CD35" s="9">
        <v>0</v>
      </c>
      <c r="CE35" s="9">
        <v>0</v>
      </c>
      <c r="CF35" s="9">
        <v>0</v>
      </c>
      <c r="CG35" s="9">
        <v>0</v>
      </c>
      <c r="CH35" s="9">
        <v>0</v>
      </c>
      <c r="CI35" s="9">
        <v>2000000</v>
      </c>
      <c r="CJ35" s="9">
        <v>-49311000</v>
      </c>
      <c r="CK35" s="70">
        <v>-45816000</v>
      </c>
      <c r="CL35" s="9">
        <v>0</v>
      </c>
      <c r="CM35" s="9">
        <v>0</v>
      </c>
      <c r="CN35" s="9">
        <v>0</v>
      </c>
      <c r="CO35" s="9">
        <v>0</v>
      </c>
      <c r="CP35" s="9">
        <v>0</v>
      </c>
      <c r="CQ35" s="9">
        <v>-3255000</v>
      </c>
      <c r="CR35" s="9">
        <v>-2191000</v>
      </c>
      <c r="CS35" s="70">
        <v>-5446000</v>
      </c>
      <c r="CT35" s="72">
        <v>22865000</v>
      </c>
      <c r="CU35" s="8">
        <v>154563000</v>
      </c>
      <c r="CV35" s="12">
        <v>177428000</v>
      </c>
      <c r="CW35" s="8">
        <v>1903000</v>
      </c>
      <c r="CX35" s="9">
        <v>3425000</v>
      </c>
      <c r="CY35" s="9">
        <v>0</v>
      </c>
      <c r="CZ35" s="9">
        <v>22008000</v>
      </c>
      <c r="DA35" s="12">
        <v>0</v>
      </c>
      <c r="DB35" s="8">
        <v>152326000</v>
      </c>
      <c r="DC35" s="9">
        <v>5698000</v>
      </c>
      <c r="DD35" s="9">
        <v>0</v>
      </c>
      <c r="DE35" s="9">
        <v>3249000</v>
      </c>
      <c r="DF35" s="9">
        <v>3882000</v>
      </c>
      <c r="DG35" s="9">
        <v>46522000</v>
      </c>
      <c r="DH35" s="9">
        <v>3317000</v>
      </c>
      <c r="DI35" s="12">
        <v>4634000</v>
      </c>
      <c r="DJ35" s="8">
        <v>564000</v>
      </c>
      <c r="DK35" s="9">
        <v>1021000</v>
      </c>
      <c r="DL35" s="9">
        <v>0</v>
      </c>
      <c r="DM35" s="9">
        <v>0</v>
      </c>
      <c r="DN35" s="9">
        <v>0</v>
      </c>
      <c r="DO35" s="9">
        <v>0</v>
      </c>
      <c r="DP35" s="9">
        <v>0</v>
      </c>
      <c r="DQ35" s="12">
        <v>4944000</v>
      </c>
      <c r="DR35" s="8">
        <v>66962000</v>
      </c>
      <c r="DS35" s="9">
        <v>435000</v>
      </c>
      <c r="DT35" s="9">
        <v>217000</v>
      </c>
      <c r="DU35" s="9">
        <v>6230000</v>
      </c>
      <c r="DV35" s="9">
        <v>0</v>
      </c>
      <c r="DW35" s="9">
        <v>8289000</v>
      </c>
      <c r="DX35" s="9">
        <v>1849000</v>
      </c>
      <c r="DY35" s="9">
        <v>79191000</v>
      </c>
      <c r="DZ35" s="12">
        <v>1134000</v>
      </c>
      <c r="EA35" s="9">
        <v>3740000</v>
      </c>
      <c r="EB35" s="9">
        <v>0</v>
      </c>
      <c r="EC35" s="9">
        <v>0</v>
      </c>
      <c r="ED35" s="12">
        <v>0</v>
      </c>
      <c r="EE35" s="9">
        <v>0</v>
      </c>
      <c r="EF35" s="9">
        <v>0</v>
      </c>
      <c r="EG35" s="9">
        <v>0</v>
      </c>
      <c r="EH35" s="9">
        <v>597000</v>
      </c>
      <c r="EI35" s="9">
        <v>32488000</v>
      </c>
      <c r="EJ35" s="9">
        <v>97000</v>
      </c>
      <c r="EK35" s="9">
        <v>23000</v>
      </c>
      <c r="EL35" s="9">
        <v>2924000</v>
      </c>
      <c r="EM35" s="9">
        <v>0</v>
      </c>
      <c r="EN35" s="12">
        <v>5015000</v>
      </c>
      <c r="EO35" s="9">
        <v>-954000</v>
      </c>
      <c r="EP35" s="9">
        <v>242657000</v>
      </c>
      <c r="EQ35" s="12">
        <v>368000</v>
      </c>
      <c r="ER35" s="70">
        <v>259037000</v>
      </c>
    </row>
    <row r="36" spans="1:148" x14ac:dyDescent="0.3">
      <c r="A36" s="4" t="s">
        <v>26</v>
      </c>
      <c r="B36" s="9">
        <v>0</v>
      </c>
      <c r="C36" s="9">
        <v>0</v>
      </c>
      <c r="D36" s="9">
        <v>0</v>
      </c>
      <c r="E36" s="9">
        <v>144005000</v>
      </c>
      <c r="F36" s="70">
        <v>144005000</v>
      </c>
      <c r="G36" s="8">
        <v>0</v>
      </c>
      <c r="H36" s="9">
        <v>0</v>
      </c>
      <c r="I36" s="70">
        <v>0</v>
      </c>
      <c r="J36" s="8">
        <v>0</v>
      </c>
      <c r="K36" s="9">
        <v>0</v>
      </c>
      <c r="L36" s="9">
        <v>0</v>
      </c>
      <c r="M36" s="9">
        <v>0</v>
      </c>
      <c r="N36" s="9">
        <v>9327000</v>
      </c>
      <c r="O36" s="70">
        <v>9327000</v>
      </c>
      <c r="P36" s="72">
        <v>153332000</v>
      </c>
      <c r="Q36" s="8">
        <v>881805000</v>
      </c>
      <c r="R36" s="9">
        <v>473508000</v>
      </c>
      <c r="S36" s="9">
        <v>1697998000</v>
      </c>
      <c r="T36" s="9">
        <v>30163000</v>
      </c>
      <c r="U36" s="9">
        <v>3230000</v>
      </c>
      <c r="V36" s="9">
        <v>2450000</v>
      </c>
      <c r="W36" s="9">
        <v>39731000</v>
      </c>
      <c r="X36" s="9">
        <v>29088000</v>
      </c>
      <c r="Y36" s="9">
        <v>6488000</v>
      </c>
      <c r="Z36" s="9">
        <v>0</v>
      </c>
      <c r="AA36" s="9">
        <v>1092000</v>
      </c>
      <c r="AB36" s="70">
        <v>3165553000</v>
      </c>
      <c r="AC36" s="8">
        <v>54405000</v>
      </c>
      <c r="AD36" s="9">
        <v>18603000</v>
      </c>
      <c r="AE36" s="9">
        <v>0</v>
      </c>
      <c r="AF36" s="70">
        <v>35802000</v>
      </c>
      <c r="AG36" s="72">
        <v>3354687000</v>
      </c>
      <c r="AH36" s="9">
        <v>0</v>
      </c>
      <c r="AI36" s="9">
        <v>1030000</v>
      </c>
      <c r="AJ36" s="9">
        <v>0</v>
      </c>
      <c r="AK36" s="9">
        <v>116038000</v>
      </c>
      <c r="AL36" s="9">
        <v>0</v>
      </c>
      <c r="AM36" s="9">
        <v>0</v>
      </c>
      <c r="AN36" s="9">
        <v>0</v>
      </c>
      <c r="AO36" s="70">
        <v>116038000</v>
      </c>
      <c r="AP36" s="72">
        <v>117068000</v>
      </c>
      <c r="AQ36" s="9">
        <v>49447000</v>
      </c>
      <c r="AR36" s="9">
        <v>0</v>
      </c>
      <c r="AS36" s="9">
        <v>36415000</v>
      </c>
      <c r="AT36" s="9">
        <v>16683000</v>
      </c>
      <c r="AU36" s="9">
        <v>0</v>
      </c>
      <c r="AV36" s="9">
        <v>3393000</v>
      </c>
      <c r="AW36" s="9">
        <v>4623000</v>
      </c>
      <c r="AX36" s="74">
        <v>61114000</v>
      </c>
      <c r="AY36" s="9">
        <v>15578000</v>
      </c>
      <c r="AZ36" s="70">
        <v>126139000</v>
      </c>
      <c r="BA36" s="72">
        <v>243207000</v>
      </c>
      <c r="BB36" s="9">
        <v>1652273000</v>
      </c>
      <c r="BC36" s="9">
        <v>1459208000</v>
      </c>
      <c r="BD36" s="70">
        <v>3111481000</v>
      </c>
      <c r="BE36" s="72">
        <v>3354688000</v>
      </c>
      <c r="BF36" s="9">
        <v>202415000</v>
      </c>
      <c r="BG36" s="9">
        <v>118099000</v>
      </c>
      <c r="BH36" s="9">
        <v>48400000</v>
      </c>
      <c r="BI36" s="9">
        <v>61131000</v>
      </c>
      <c r="BJ36" s="9">
        <v>0</v>
      </c>
      <c r="BK36" s="9">
        <v>567000</v>
      </c>
      <c r="BL36" s="9">
        <v>0</v>
      </c>
      <c r="BM36" s="9">
        <v>5710000</v>
      </c>
      <c r="BN36" s="70">
        <v>436322000</v>
      </c>
      <c r="BO36" s="9">
        <v>14091000</v>
      </c>
      <c r="BP36" s="9">
        <v>0</v>
      </c>
      <c r="BQ36" s="9">
        <v>149605000</v>
      </c>
      <c r="BR36" s="9">
        <v>943000</v>
      </c>
      <c r="BS36" s="9">
        <v>173335000</v>
      </c>
      <c r="BT36" s="9">
        <v>0</v>
      </c>
      <c r="BU36" s="9">
        <v>0</v>
      </c>
      <c r="BV36" s="9">
        <v>3084000</v>
      </c>
      <c r="BW36" s="9">
        <v>0</v>
      </c>
      <c r="BX36" s="9">
        <v>0</v>
      </c>
      <c r="BY36" s="9">
        <v>1384000</v>
      </c>
      <c r="BZ36" s="9">
        <v>5504000</v>
      </c>
      <c r="CA36" s="70">
        <v>347946000</v>
      </c>
      <c r="CB36" s="72">
        <v>88376000</v>
      </c>
      <c r="CC36" s="9">
        <v>8463000</v>
      </c>
      <c r="CD36" s="9">
        <v>33803000</v>
      </c>
      <c r="CE36" s="9">
        <v>0</v>
      </c>
      <c r="CF36" s="9">
        <v>0</v>
      </c>
      <c r="CG36" s="9">
        <v>0</v>
      </c>
      <c r="CH36" s="9">
        <v>0</v>
      </c>
      <c r="CI36" s="9">
        <v>0</v>
      </c>
      <c r="CJ36" s="9">
        <v>-121179000</v>
      </c>
      <c r="CK36" s="70">
        <v>-78913000</v>
      </c>
      <c r="CL36" s="9">
        <v>0</v>
      </c>
      <c r="CM36" s="9">
        <v>0</v>
      </c>
      <c r="CN36" s="9">
        <v>0</v>
      </c>
      <c r="CO36" s="9">
        <v>45000000</v>
      </c>
      <c r="CP36" s="9">
        <v>0</v>
      </c>
      <c r="CQ36" s="9">
        <v>-10540000</v>
      </c>
      <c r="CR36" s="9">
        <v>-3288000</v>
      </c>
      <c r="CS36" s="70">
        <v>31172000</v>
      </c>
      <c r="CT36" s="72">
        <v>40635000</v>
      </c>
      <c r="CU36" s="8">
        <v>103370000</v>
      </c>
      <c r="CV36" s="12">
        <v>144005000</v>
      </c>
      <c r="CW36" s="8">
        <v>-10239000</v>
      </c>
      <c r="CX36" s="9">
        <v>1805000</v>
      </c>
      <c r="CY36" s="9">
        <v>2526000</v>
      </c>
      <c r="CZ36" s="9">
        <v>820000</v>
      </c>
      <c r="DA36" s="12">
        <v>21000</v>
      </c>
      <c r="DB36" s="8">
        <v>257297000</v>
      </c>
      <c r="DC36" s="9">
        <v>42601000</v>
      </c>
      <c r="DD36" s="9">
        <v>0</v>
      </c>
      <c r="DE36" s="9">
        <v>3096000</v>
      </c>
      <c r="DF36" s="9">
        <v>12504000</v>
      </c>
      <c r="DG36" s="9">
        <v>90352000</v>
      </c>
      <c r="DH36" s="9">
        <v>33761000</v>
      </c>
      <c r="DI36" s="12">
        <v>98699000</v>
      </c>
      <c r="DJ36" s="8">
        <v>567000</v>
      </c>
      <c r="DK36" s="9">
        <v>0</v>
      </c>
      <c r="DL36" s="9">
        <v>394000</v>
      </c>
      <c r="DM36" s="9">
        <v>0</v>
      </c>
      <c r="DN36" s="9">
        <v>0</v>
      </c>
      <c r="DO36" s="9">
        <v>0</v>
      </c>
      <c r="DP36" s="9">
        <v>0</v>
      </c>
      <c r="DQ36" s="12">
        <v>774000</v>
      </c>
      <c r="DR36" s="8">
        <v>137400000</v>
      </c>
      <c r="DS36" s="9">
        <v>404000</v>
      </c>
      <c r="DT36" s="9">
        <v>483000</v>
      </c>
      <c r="DU36" s="9">
        <v>14091000</v>
      </c>
      <c r="DV36" s="9">
        <v>0</v>
      </c>
      <c r="DW36" s="9">
        <v>13793000</v>
      </c>
      <c r="DX36" s="9">
        <v>6063000</v>
      </c>
      <c r="DY36" s="9">
        <v>118038000</v>
      </c>
      <c r="DZ36" s="12">
        <v>1741000</v>
      </c>
      <c r="EA36" s="9">
        <v>0</v>
      </c>
      <c r="EB36" s="9">
        <v>0</v>
      </c>
      <c r="EC36" s="9">
        <v>0</v>
      </c>
      <c r="ED36" s="12">
        <v>0</v>
      </c>
      <c r="EE36" s="9">
        <v>0</v>
      </c>
      <c r="EF36" s="9">
        <v>0</v>
      </c>
      <c r="EG36" s="9">
        <v>0</v>
      </c>
      <c r="EH36" s="9">
        <v>3201000</v>
      </c>
      <c r="EI36" s="9">
        <v>68281000</v>
      </c>
      <c r="EJ36" s="9">
        <v>387000</v>
      </c>
      <c r="EK36" s="9">
        <v>147000</v>
      </c>
      <c r="EL36" s="9">
        <v>2993000</v>
      </c>
      <c r="EM36" s="9">
        <v>0</v>
      </c>
      <c r="EN36" s="12">
        <v>30472000</v>
      </c>
      <c r="EO36" s="9">
        <v>0</v>
      </c>
      <c r="EP36" s="9">
        <v>208718000</v>
      </c>
      <c r="EQ36" s="12">
        <v>-995000</v>
      </c>
      <c r="ER36" s="70">
        <v>350274000</v>
      </c>
    </row>
    <row r="37" spans="1:148" x14ac:dyDescent="0.3">
      <c r="A37" s="4" t="s">
        <v>27</v>
      </c>
      <c r="B37" s="9">
        <v>0</v>
      </c>
      <c r="C37" s="9">
        <v>0</v>
      </c>
      <c r="D37" s="9">
        <v>0</v>
      </c>
      <c r="E37" s="9">
        <v>42984783</v>
      </c>
      <c r="F37" s="70">
        <v>42984783</v>
      </c>
      <c r="G37" s="8">
        <v>0</v>
      </c>
      <c r="H37" s="9">
        <v>0</v>
      </c>
      <c r="I37" s="70">
        <v>0</v>
      </c>
      <c r="J37" s="8">
        <v>0</v>
      </c>
      <c r="K37" s="9">
        <v>0</v>
      </c>
      <c r="L37" s="9">
        <v>0</v>
      </c>
      <c r="M37" s="9">
        <v>8000000</v>
      </c>
      <c r="N37" s="9">
        <v>1597544</v>
      </c>
      <c r="O37" s="70">
        <v>9597544</v>
      </c>
      <c r="P37" s="72">
        <v>52582327</v>
      </c>
      <c r="Q37" s="8">
        <v>103030330</v>
      </c>
      <c r="R37" s="9">
        <v>124075791</v>
      </c>
      <c r="S37" s="9">
        <v>530740211</v>
      </c>
      <c r="T37" s="9">
        <v>7189782</v>
      </c>
      <c r="U37" s="9">
        <v>453704594</v>
      </c>
      <c r="V37" s="9">
        <v>29180149</v>
      </c>
      <c r="W37" s="9">
        <v>18540527</v>
      </c>
      <c r="X37" s="9">
        <v>16123448</v>
      </c>
      <c r="Y37" s="9">
        <v>2894606</v>
      </c>
      <c r="Z37" s="9">
        <v>13200900</v>
      </c>
      <c r="AA37" s="9">
        <v>219602</v>
      </c>
      <c r="AB37" s="70">
        <v>1298899940</v>
      </c>
      <c r="AC37" s="8">
        <v>20827647</v>
      </c>
      <c r="AD37" s="9">
        <v>289441</v>
      </c>
      <c r="AE37" s="9">
        <v>0</v>
      </c>
      <c r="AF37" s="70">
        <v>20538206</v>
      </c>
      <c r="AG37" s="72">
        <v>1372020473</v>
      </c>
      <c r="AH37" s="9">
        <v>3656343</v>
      </c>
      <c r="AI37" s="9">
        <v>8440561</v>
      </c>
      <c r="AJ37" s="9">
        <v>0</v>
      </c>
      <c r="AK37" s="9">
        <v>0</v>
      </c>
      <c r="AL37" s="9">
        <v>0</v>
      </c>
      <c r="AM37" s="9">
        <v>2661831</v>
      </c>
      <c r="AN37" s="9">
        <v>21245109</v>
      </c>
      <c r="AO37" s="70">
        <v>23906940</v>
      </c>
      <c r="AP37" s="72">
        <v>36003844</v>
      </c>
      <c r="AQ37" s="9">
        <v>15476755</v>
      </c>
      <c r="AR37" s="9">
        <v>0</v>
      </c>
      <c r="AS37" s="9">
        <v>13230978</v>
      </c>
      <c r="AT37" s="9">
        <v>26686755</v>
      </c>
      <c r="AU37" s="9">
        <v>0</v>
      </c>
      <c r="AV37" s="9">
        <v>663215</v>
      </c>
      <c r="AW37" s="9">
        <v>0</v>
      </c>
      <c r="AX37" s="74">
        <v>40580948</v>
      </c>
      <c r="AY37" s="9">
        <v>0</v>
      </c>
      <c r="AZ37" s="70">
        <v>56057703</v>
      </c>
      <c r="BA37" s="72">
        <v>92061547</v>
      </c>
      <c r="BB37" s="9">
        <v>475470219</v>
      </c>
      <c r="BC37" s="9">
        <v>804488707</v>
      </c>
      <c r="BD37" s="70">
        <v>1279958926</v>
      </c>
      <c r="BE37" s="72">
        <v>1372020473</v>
      </c>
      <c r="BF37" s="9">
        <v>71621354</v>
      </c>
      <c r="BG37" s="9">
        <v>26778893</v>
      </c>
      <c r="BH37" s="9">
        <v>15383112</v>
      </c>
      <c r="BI37" s="9">
        <v>27700455</v>
      </c>
      <c r="BJ37" s="9">
        <v>0</v>
      </c>
      <c r="BK37" s="9">
        <v>156695</v>
      </c>
      <c r="BL37" s="9">
        <v>0</v>
      </c>
      <c r="BM37" s="9">
        <v>7106546</v>
      </c>
      <c r="BN37" s="70">
        <v>148747055</v>
      </c>
      <c r="BO37" s="9">
        <v>4599643</v>
      </c>
      <c r="BP37" s="9">
        <v>0</v>
      </c>
      <c r="BQ37" s="9">
        <v>46853129</v>
      </c>
      <c r="BR37" s="9">
        <v>0</v>
      </c>
      <c r="BS37" s="9">
        <v>55391503</v>
      </c>
      <c r="BT37" s="9">
        <v>0</v>
      </c>
      <c r="BU37" s="9">
        <v>0</v>
      </c>
      <c r="BV37" s="9">
        <v>758167</v>
      </c>
      <c r="BW37" s="9">
        <v>0</v>
      </c>
      <c r="BX37" s="9">
        <v>0</v>
      </c>
      <c r="BY37" s="9">
        <v>0</v>
      </c>
      <c r="BZ37" s="9">
        <v>0</v>
      </c>
      <c r="CA37" s="70">
        <v>107602442</v>
      </c>
      <c r="CB37" s="72">
        <v>41144613</v>
      </c>
      <c r="CC37" s="9">
        <v>1048503</v>
      </c>
      <c r="CD37" s="9">
        <v>0</v>
      </c>
      <c r="CE37" s="9">
        <v>0</v>
      </c>
      <c r="CF37" s="9">
        <v>0</v>
      </c>
      <c r="CG37" s="9">
        <v>0</v>
      </c>
      <c r="CH37" s="9">
        <v>0</v>
      </c>
      <c r="CI37" s="9">
        <v>2000000</v>
      </c>
      <c r="CJ37" s="9">
        <v>-50759480</v>
      </c>
      <c r="CK37" s="70">
        <v>-47710977</v>
      </c>
      <c r="CL37" s="9">
        <v>7123213</v>
      </c>
      <c r="CM37" s="9">
        <v>0</v>
      </c>
      <c r="CN37" s="9">
        <v>0</v>
      </c>
      <c r="CO37" s="9">
        <v>10000000</v>
      </c>
      <c r="CP37" s="9">
        <v>0</v>
      </c>
      <c r="CQ37" s="9">
        <v>-2164459</v>
      </c>
      <c r="CR37" s="9">
        <v>0</v>
      </c>
      <c r="CS37" s="70">
        <v>14958754</v>
      </c>
      <c r="CT37" s="72">
        <v>8392390</v>
      </c>
      <c r="CU37" s="8">
        <v>34692393</v>
      </c>
      <c r="CV37" s="12">
        <v>42984783</v>
      </c>
      <c r="CW37" s="8">
        <v>-3869712</v>
      </c>
      <c r="CX37" s="9">
        <v>1102191</v>
      </c>
      <c r="CY37" s="9">
        <v>-62214</v>
      </c>
      <c r="CZ37" s="9">
        <v>2976195</v>
      </c>
      <c r="DA37" s="12">
        <v>-67829</v>
      </c>
      <c r="DB37" s="8">
        <v>83323169</v>
      </c>
      <c r="DC37" s="9">
        <v>16665386</v>
      </c>
      <c r="DD37" s="9">
        <v>0</v>
      </c>
      <c r="DE37" s="9">
        <v>1012451</v>
      </c>
      <c r="DF37" s="9">
        <v>2210335</v>
      </c>
      <c r="DG37" s="9">
        <v>42983566</v>
      </c>
      <c r="DH37" s="9">
        <v>3699721</v>
      </c>
      <c r="DI37" s="12">
        <v>5649770</v>
      </c>
      <c r="DJ37" s="8">
        <v>119960</v>
      </c>
      <c r="DK37" s="9">
        <v>280323</v>
      </c>
      <c r="DL37" s="9">
        <v>66</v>
      </c>
      <c r="DM37" s="9">
        <v>0</v>
      </c>
      <c r="DN37" s="9">
        <v>0</v>
      </c>
      <c r="DO37" s="9">
        <v>0</v>
      </c>
      <c r="DP37" s="9">
        <v>0</v>
      </c>
      <c r="DQ37" s="12">
        <v>978797</v>
      </c>
      <c r="DR37" s="8">
        <v>46975835</v>
      </c>
      <c r="DS37" s="9">
        <v>301749</v>
      </c>
      <c r="DT37" s="9">
        <v>-5021</v>
      </c>
      <c r="DU37" s="9">
        <v>4599643</v>
      </c>
      <c r="DV37" s="9">
        <v>0</v>
      </c>
      <c r="DW37" s="9">
        <v>0</v>
      </c>
      <c r="DX37" s="9">
        <v>0</v>
      </c>
      <c r="DY37" s="9">
        <v>50150907</v>
      </c>
      <c r="DZ37" s="12">
        <v>59733</v>
      </c>
      <c r="EA37" s="9">
        <v>0</v>
      </c>
      <c r="EB37" s="9">
        <v>0</v>
      </c>
      <c r="EC37" s="9">
        <v>0</v>
      </c>
      <c r="ED37" s="12">
        <v>0</v>
      </c>
      <c r="EE37" s="9">
        <v>0</v>
      </c>
      <c r="EF37" s="9">
        <v>0</v>
      </c>
      <c r="EG37" s="9">
        <v>0</v>
      </c>
      <c r="EH37" s="9">
        <v>0</v>
      </c>
      <c r="EI37" s="9">
        <v>33234978</v>
      </c>
      <c r="EJ37" s="9">
        <v>1634128</v>
      </c>
      <c r="EK37" s="9">
        <v>0</v>
      </c>
      <c r="EL37" s="9">
        <v>-12118629</v>
      </c>
      <c r="EM37" s="9">
        <v>0</v>
      </c>
      <c r="EN37" s="12">
        <v>252574</v>
      </c>
      <c r="EO37" s="9">
        <v>0</v>
      </c>
      <c r="EP37" s="9">
        <v>85757879</v>
      </c>
      <c r="EQ37" s="12">
        <v>-659878</v>
      </c>
      <c r="ER37" s="70">
        <v>116935648</v>
      </c>
    </row>
    <row r="38" spans="1:148" x14ac:dyDescent="0.3">
      <c r="A38" s="4" t="s">
        <v>28</v>
      </c>
      <c r="B38" s="9">
        <v>0</v>
      </c>
      <c r="C38" s="9">
        <v>0</v>
      </c>
      <c r="D38" s="9">
        <v>0</v>
      </c>
      <c r="E38" s="9">
        <v>8839000</v>
      </c>
      <c r="F38" s="70">
        <v>8839000</v>
      </c>
      <c r="G38" s="8">
        <v>0</v>
      </c>
      <c r="H38" s="9">
        <v>0</v>
      </c>
      <c r="I38" s="70">
        <v>0</v>
      </c>
      <c r="J38" s="8">
        <v>0</v>
      </c>
      <c r="K38" s="9">
        <v>0</v>
      </c>
      <c r="L38" s="9">
        <v>0</v>
      </c>
      <c r="M38" s="9">
        <v>18202000</v>
      </c>
      <c r="N38" s="9">
        <v>0</v>
      </c>
      <c r="O38" s="70">
        <v>18202000</v>
      </c>
      <c r="P38" s="72">
        <v>27041000</v>
      </c>
      <c r="Q38" s="8">
        <v>53454000</v>
      </c>
      <c r="R38" s="9">
        <v>65535000</v>
      </c>
      <c r="S38" s="9">
        <v>191122000</v>
      </c>
      <c r="T38" s="9">
        <v>3261000</v>
      </c>
      <c r="U38" s="9">
        <v>5098000</v>
      </c>
      <c r="V38" s="9">
        <v>408000</v>
      </c>
      <c r="W38" s="9">
        <v>5405000</v>
      </c>
      <c r="X38" s="9">
        <v>1568000</v>
      </c>
      <c r="Y38" s="9">
        <v>897000</v>
      </c>
      <c r="Z38" s="9">
        <v>0</v>
      </c>
      <c r="AA38" s="9">
        <v>0</v>
      </c>
      <c r="AB38" s="70">
        <v>326748000</v>
      </c>
      <c r="AC38" s="8">
        <v>4770000</v>
      </c>
      <c r="AD38" s="9">
        <v>79000</v>
      </c>
      <c r="AE38" s="9">
        <v>0</v>
      </c>
      <c r="AF38" s="70">
        <v>4691000</v>
      </c>
      <c r="AG38" s="72">
        <v>358480000</v>
      </c>
      <c r="AH38" s="9">
        <v>1205000</v>
      </c>
      <c r="AI38" s="9">
        <v>0</v>
      </c>
      <c r="AJ38" s="9">
        <v>0</v>
      </c>
      <c r="AK38" s="9">
        <v>6591000</v>
      </c>
      <c r="AL38" s="9">
        <v>0</v>
      </c>
      <c r="AM38" s="9">
        <v>0</v>
      </c>
      <c r="AN38" s="9">
        <v>0</v>
      </c>
      <c r="AO38" s="70">
        <v>6591000</v>
      </c>
      <c r="AP38" s="72">
        <v>7796000</v>
      </c>
      <c r="AQ38" s="9">
        <v>8430000</v>
      </c>
      <c r="AR38" s="9">
        <v>0</v>
      </c>
      <c r="AS38" s="9">
        <v>2614000</v>
      </c>
      <c r="AT38" s="9">
        <v>323000</v>
      </c>
      <c r="AU38" s="9">
        <v>0</v>
      </c>
      <c r="AV38" s="9">
        <v>0</v>
      </c>
      <c r="AW38" s="9">
        <v>0</v>
      </c>
      <c r="AX38" s="74">
        <v>2937000</v>
      </c>
      <c r="AY38" s="9">
        <v>26000</v>
      </c>
      <c r="AZ38" s="70">
        <v>11393000</v>
      </c>
      <c r="BA38" s="72">
        <v>19189000</v>
      </c>
      <c r="BB38" s="9">
        <v>160265000</v>
      </c>
      <c r="BC38" s="9">
        <v>179026000</v>
      </c>
      <c r="BD38" s="70">
        <v>339291000</v>
      </c>
      <c r="BE38" s="72">
        <v>358480000</v>
      </c>
      <c r="BF38" s="9">
        <v>21768000</v>
      </c>
      <c r="BG38" s="9">
        <v>1922000</v>
      </c>
      <c r="BH38" s="9">
        <v>9316000</v>
      </c>
      <c r="BI38" s="9">
        <v>8510000</v>
      </c>
      <c r="BJ38" s="9">
        <v>0</v>
      </c>
      <c r="BK38" s="9">
        <v>97000</v>
      </c>
      <c r="BL38" s="9">
        <v>0</v>
      </c>
      <c r="BM38" s="9">
        <v>2927000</v>
      </c>
      <c r="BN38" s="70">
        <v>44540000</v>
      </c>
      <c r="BO38" s="9">
        <v>15492000</v>
      </c>
      <c r="BP38" s="9">
        <v>0</v>
      </c>
      <c r="BQ38" s="9">
        <v>0</v>
      </c>
      <c r="BR38" s="9">
        <v>0</v>
      </c>
      <c r="BS38" s="9">
        <v>15194000</v>
      </c>
      <c r="BT38" s="9">
        <v>0</v>
      </c>
      <c r="BU38" s="9">
        <v>0</v>
      </c>
      <c r="BV38" s="9">
        <v>0</v>
      </c>
      <c r="BW38" s="9">
        <v>0</v>
      </c>
      <c r="BX38" s="9">
        <v>0</v>
      </c>
      <c r="BY38" s="9">
        <v>0</v>
      </c>
      <c r="BZ38" s="9">
        <v>845000</v>
      </c>
      <c r="CA38" s="70">
        <v>31531000</v>
      </c>
      <c r="CB38" s="72">
        <v>13009000</v>
      </c>
      <c r="CC38" s="9">
        <v>753000</v>
      </c>
      <c r="CD38" s="9">
        <v>0</v>
      </c>
      <c r="CE38" s="9">
        <v>0</v>
      </c>
      <c r="CF38" s="9">
        <v>0</v>
      </c>
      <c r="CG38" s="9">
        <v>-125000</v>
      </c>
      <c r="CH38" s="9">
        <v>0</v>
      </c>
      <c r="CI38" s="9">
        <v>-17010000</v>
      </c>
      <c r="CJ38" s="9">
        <v>-9364000</v>
      </c>
      <c r="CK38" s="70">
        <v>-25746000</v>
      </c>
      <c r="CL38" s="9">
        <v>0</v>
      </c>
      <c r="CM38" s="9">
        <v>0</v>
      </c>
      <c r="CN38" s="9">
        <v>0</v>
      </c>
      <c r="CO38" s="9">
        <v>3012000</v>
      </c>
      <c r="CP38" s="9">
        <v>0</v>
      </c>
      <c r="CQ38" s="9">
        <v>-577000</v>
      </c>
      <c r="CR38" s="9">
        <v>0</v>
      </c>
      <c r="CS38" s="70">
        <v>2435000</v>
      </c>
      <c r="CT38" s="72">
        <v>-10302000</v>
      </c>
      <c r="CU38" s="8">
        <v>19141000</v>
      </c>
      <c r="CV38" s="12">
        <v>8839000</v>
      </c>
      <c r="CW38" s="8">
        <v>17079000</v>
      </c>
      <c r="CX38" s="9">
        <v>196000</v>
      </c>
      <c r="CY38" s="9">
        <v>22000</v>
      </c>
      <c r="CZ38" s="9">
        <v>4600000</v>
      </c>
      <c r="DA38" s="12">
        <v>4000</v>
      </c>
      <c r="DB38" s="8">
        <v>22026787</v>
      </c>
      <c r="DC38" s="9">
        <v>1091000</v>
      </c>
      <c r="DD38" s="9">
        <v>33000</v>
      </c>
      <c r="DE38" s="9">
        <v>0</v>
      </c>
      <c r="DF38" s="9">
        <v>1040000</v>
      </c>
      <c r="DG38" s="9">
        <v>11557000</v>
      </c>
      <c r="DH38" s="9">
        <v>582000</v>
      </c>
      <c r="DI38" s="12">
        <v>147000</v>
      </c>
      <c r="DJ38" s="8">
        <v>97000</v>
      </c>
      <c r="DK38" s="9">
        <v>933000</v>
      </c>
      <c r="DL38" s="9">
        <v>0</v>
      </c>
      <c r="DM38" s="9">
        <v>0</v>
      </c>
      <c r="DN38" s="9">
        <v>0</v>
      </c>
      <c r="DO38" s="9">
        <v>0</v>
      </c>
      <c r="DP38" s="9">
        <v>0</v>
      </c>
      <c r="DQ38" s="12">
        <v>88000</v>
      </c>
      <c r="DR38" s="8">
        <v>13109000</v>
      </c>
      <c r="DS38" s="9">
        <v>192000</v>
      </c>
      <c r="DT38" s="9">
        <v>80000</v>
      </c>
      <c r="DU38" s="9">
        <v>1194000</v>
      </c>
      <c r="DV38" s="9">
        <v>0</v>
      </c>
      <c r="DW38" s="9">
        <v>0</v>
      </c>
      <c r="DX38" s="9">
        <v>1264000</v>
      </c>
      <c r="DY38" s="9">
        <v>12408000</v>
      </c>
      <c r="DZ38" s="12">
        <v>247000</v>
      </c>
      <c r="EA38" s="9">
        <v>0</v>
      </c>
      <c r="EB38" s="9">
        <v>0</v>
      </c>
      <c r="EC38" s="9">
        <v>0</v>
      </c>
      <c r="ED38" s="12">
        <v>0</v>
      </c>
      <c r="EE38" s="9">
        <v>0</v>
      </c>
      <c r="EF38" s="9">
        <v>0</v>
      </c>
      <c r="EG38" s="9">
        <v>0</v>
      </c>
      <c r="EH38" s="9">
        <v>0</v>
      </c>
      <c r="EI38" s="9">
        <v>6593000</v>
      </c>
      <c r="EJ38" s="9">
        <v>133000</v>
      </c>
      <c r="EK38" s="9">
        <v>0</v>
      </c>
      <c r="EL38" s="9">
        <v>165000</v>
      </c>
      <c r="EM38" s="9">
        <v>0</v>
      </c>
      <c r="EN38" s="12">
        <v>574000</v>
      </c>
      <c r="EO38" s="9">
        <v>0</v>
      </c>
      <c r="EP38" s="9">
        <v>32826000</v>
      </c>
      <c r="EQ38" s="12">
        <v>-3931000</v>
      </c>
      <c r="ER38" s="70">
        <v>30530787</v>
      </c>
    </row>
    <row r="39" spans="1:148" x14ac:dyDescent="0.3">
      <c r="A39" s="4" t="s">
        <v>29</v>
      </c>
      <c r="B39" s="9">
        <v>0</v>
      </c>
      <c r="C39" s="9">
        <v>0</v>
      </c>
      <c r="D39" s="9">
        <v>0</v>
      </c>
      <c r="E39" s="9">
        <v>5319237</v>
      </c>
      <c r="F39" s="70">
        <v>5319237</v>
      </c>
      <c r="G39" s="8">
        <v>0</v>
      </c>
      <c r="H39" s="9">
        <v>0</v>
      </c>
      <c r="I39" s="70">
        <v>0</v>
      </c>
      <c r="J39" s="8">
        <v>0</v>
      </c>
      <c r="K39" s="9">
        <v>0</v>
      </c>
      <c r="L39" s="9">
        <v>0</v>
      </c>
      <c r="M39" s="9">
        <v>12000000</v>
      </c>
      <c r="N39" s="9">
        <v>213072</v>
      </c>
      <c r="O39" s="70">
        <v>12213072</v>
      </c>
      <c r="P39" s="72">
        <v>17532309</v>
      </c>
      <c r="Q39" s="8">
        <v>2560600</v>
      </c>
      <c r="R39" s="9">
        <v>23580416</v>
      </c>
      <c r="S39" s="9">
        <v>126146585</v>
      </c>
      <c r="T39" s="9">
        <v>6252088</v>
      </c>
      <c r="U39" s="9">
        <v>636088</v>
      </c>
      <c r="V39" s="9">
        <v>0</v>
      </c>
      <c r="W39" s="9">
        <v>236537</v>
      </c>
      <c r="X39" s="9">
        <v>1887998</v>
      </c>
      <c r="Y39" s="9">
        <v>0</v>
      </c>
      <c r="Z39" s="9">
        <v>0</v>
      </c>
      <c r="AA39" s="9">
        <v>558356</v>
      </c>
      <c r="AB39" s="70">
        <v>161858668</v>
      </c>
      <c r="AC39" s="8">
        <v>1167357</v>
      </c>
      <c r="AD39" s="9">
        <v>29038</v>
      </c>
      <c r="AE39" s="9">
        <v>0</v>
      </c>
      <c r="AF39" s="70">
        <v>1138319</v>
      </c>
      <c r="AG39" s="72">
        <v>180529296</v>
      </c>
      <c r="AH39" s="9">
        <v>12316</v>
      </c>
      <c r="AI39" s="9">
        <v>4770887</v>
      </c>
      <c r="AJ39" s="9">
        <v>0</v>
      </c>
      <c r="AK39" s="9">
        <v>0</v>
      </c>
      <c r="AL39" s="9">
        <v>0</v>
      </c>
      <c r="AM39" s="9">
        <v>0</v>
      </c>
      <c r="AN39" s="9">
        <v>0</v>
      </c>
      <c r="AO39" s="70">
        <v>0</v>
      </c>
      <c r="AP39" s="72">
        <v>4783203</v>
      </c>
      <c r="AQ39" s="9">
        <v>572446</v>
      </c>
      <c r="AR39" s="9">
        <v>0</v>
      </c>
      <c r="AS39" s="9">
        <v>2264081</v>
      </c>
      <c r="AT39" s="9">
        <v>182361</v>
      </c>
      <c r="AU39" s="9">
        <v>0</v>
      </c>
      <c r="AV39" s="9">
        <v>0</v>
      </c>
      <c r="AW39" s="9">
        <v>0</v>
      </c>
      <c r="AX39" s="74">
        <v>2446442</v>
      </c>
      <c r="AY39" s="9">
        <v>0</v>
      </c>
      <c r="AZ39" s="70">
        <v>3018888</v>
      </c>
      <c r="BA39" s="72">
        <v>7802091</v>
      </c>
      <c r="BB39" s="9">
        <v>71533642</v>
      </c>
      <c r="BC39" s="9">
        <v>101193563</v>
      </c>
      <c r="BD39" s="70">
        <v>172727205</v>
      </c>
      <c r="BE39" s="72">
        <v>180529296</v>
      </c>
      <c r="BF39" s="9">
        <v>9001169.6500000004</v>
      </c>
      <c r="BG39" s="9">
        <v>1298634</v>
      </c>
      <c r="BH39" s="9">
        <v>8503533.1699999999</v>
      </c>
      <c r="BI39" s="9">
        <v>5857237.1100000003</v>
      </c>
      <c r="BJ39" s="9">
        <v>0</v>
      </c>
      <c r="BK39" s="9">
        <v>82712.679999999993</v>
      </c>
      <c r="BL39" s="9">
        <v>0</v>
      </c>
      <c r="BM39" s="9">
        <v>2214923.0099999998</v>
      </c>
      <c r="BN39" s="70">
        <v>26958209.619999997</v>
      </c>
      <c r="BO39" s="9">
        <v>697198.35</v>
      </c>
      <c r="BP39" s="9">
        <v>0</v>
      </c>
      <c r="BQ39" s="9">
        <v>6963598.8899999997</v>
      </c>
      <c r="BR39" s="9">
        <v>0</v>
      </c>
      <c r="BS39" s="9">
        <v>5453929.25</v>
      </c>
      <c r="BT39" s="9">
        <v>0</v>
      </c>
      <c r="BU39" s="9">
        <v>0</v>
      </c>
      <c r="BV39" s="9">
        <v>0</v>
      </c>
      <c r="BW39" s="9">
        <v>339573.46</v>
      </c>
      <c r="BX39" s="9">
        <v>0</v>
      </c>
      <c r="BY39" s="9">
        <v>0</v>
      </c>
      <c r="BZ39" s="9">
        <v>1085975.8600000001</v>
      </c>
      <c r="CA39" s="70">
        <v>14540275.809999999</v>
      </c>
      <c r="CB39" s="72">
        <v>12417933.809999999</v>
      </c>
      <c r="CC39" s="9">
        <v>362982.83</v>
      </c>
      <c r="CD39" s="9">
        <v>0</v>
      </c>
      <c r="CE39" s="9">
        <v>0</v>
      </c>
      <c r="CF39" s="9">
        <v>0</v>
      </c>
      <c r="CG39" s="9">
        <v>0</v>
      </c>
      <c r="CH39" s="9">
        <v>0</v>
      </c>
      <c r="CI39" s="9">
        <v>0</v>
      </c>
      <c r="CJ39" s="9">
        <v>-6494588</v>
      </c>
      <c r="CK39" s="70">
        <v>-6131605.1699999999</v>
      </c>
      <c r="CL39" s="9">
        <v>0</v>
      </c>
      <c r="CM39" s="9">
        <v>0</v>
      </c>
      <c r="CN39" s="9">
        <v>0</v>
      </c>
      <c r="CO39" s="9">
        <v>0</v>
      </c>
      <c r="CP39" s="9">
        <v>0</v>
      </c>
      <c r="CQ39" s="9">
        <v>0</v>
      </c>
      <c r="CR39" s="9">
        <v>0</v>
      </c>
      <c r="CS39" s="70">
        <v>0</v>
      </c>
      <c r="CT39" s="72">
        <v>6286328.6399999987</v>
      </c>
      <c r="CU39" s="8">
        <v>11032907.710000001</v>
      </c>
      <c r="CV39" s="12">
        <v>17319237.489999998</v>
      </c>
      <c r="CW39" s="8">
        <v>7700589</v>
      </c>
      <c r="CX39" s="9">
        <v>87143</v>
      </c>
      <c r="CY39" s="9">
        <v>1763</v>
      </c>
      <c r="CZ39" s="9">
        <v>-418587</v>
      </c>
      <c r="DA39" s="12">
        <v>230384</v>
      </c>
      <c r="DB39" s="8">
        <v>9076307</v>
      </c>
      <c r="DC39" s="9">
        <v>75758</v>
      </c>
      <c r="DD39" s="9">
        <v>0</v>
      </c>
      <c r="DE39" s="9">
        <v>0</v>
      </c>
      <c r="DF39" s="9">
        <v>48501</v>
      </c>
      <c r="DG39" s="9">
        <v>10114754</v>
      </c>
      <c r="DH39" s="9">
        <v>347932.84</v>
      </c>
      <c r="DI39" s="12">
        <v>0</v>
      </c>
      <c r="DJ39" s="8">
        <v>34351.14</v>
      </c>
      <c r="DK39" s="9">
        <v>0</v>
      </c>
      <c r="DL39" s="9">
        <v>48361.54</v>
      </c>
      <c r="DM39" s="9">
        <v>0</v>
      </c>
      <c r="DN39" s="9">
        <v>0</v>
      </c>
      <c r="DO39" s="9">
        <v>111970</v>
      </c>
      <c r="DP39" s="9">
        <v>0</v>
      </c>
      <c r="DQ39" s="12">
        <v>3143958</v>
      </c>
      <c r="DR39" s="8">
        <v>5961555</v>
      </c>
      <c r="DS39" s="9">
        <v>171197</v>
      </c>
      <c r="DT39" s="9">
        <v>91055.47</v>
      </c>
      <c r="DU39" s="9">
        <v>697198.35</v>
      </c>
      <c r="DV39" s="9">
        <v>0</v>
      </c>
      <c r="DW39" s="9">
        <v>692933</v>
      </c>
      <c r="DX39" s="9">
        <v>358390</v>
      </c>
      <c r="DY39" s="9">
        <v>4911390</v>
      </c>
      <c r="DZ39" s="12">
        <v>0</v>
      </c>
      <c r="EA39" s="9">
        <v>0</v>
      </c>
      <c r="EB39" s="9">
        <v>0</v>
      </c>
      <c r="EC39" s="9">
        <v>0</v>
      </c>
      <c r="ED39" s="12">
        <v>0</v>
      </c>
      <c r="EE39" s="9">
        <v>0</v>
      </c>
      <c r="EF39" s="9">
        <v>0</v>
      </c>
      <c r="EG39" s="9">
        <v>0</v>
      </c>
      <c r="EH39" s="9">
        <v>0</v>
      </c>
      <c r="EI39" s="9">
        <v>6285693.4199999999</v>
      </c>
      <c r="EJ39" s="9">
        <v>0</v>
      </c>
      <c r="EK39" s="9">
        <v>0</v>
      </c>
      <c r="EL39" s="9">
        <v>0</v>
      </c>
      <c r="EM39" s="9">
        <v>0</v>
      </c>
      <c r="EN39" s="12">
        <v>1434276.51</v>
      </c>
      <c r="EO39" s="9">
        <v>-1458760</v>
      </c>
      <c r="EP39" s="9">
        <v>0</v>
      </c>
      <c r="EQ39" s="12">
        <v>0</v>
      </c>
      <c r="ER39" s="70">
        <v>939444.76999999583</v>
      </c>
    </row>
    <row r="40" spans="1:148" x14ac:dyDescent="0.3">
      <c r="A40" s="4" t="s">
        <v>30</v>
      </c>
      <c r="B40" s="9">
        <v>0</v>
      </c>
      <c r="C40" s="9">
        <v>0</v>
      </c>
      <c r="D40" s="9">
        <v>0</v>
      </c>
      <c r="E40" s="9">
        <v>5067045</v>
      </c>
      <c r="F40" s="70">
        <v>5067045</v>
      </c>
      <c r="G40" s="8">
        <v>0</v>
      </c>
      <c r="H40" s="9">
        <v>0</v>
      </c>
      <c r="I40" s="70">
        <v>0</v>
      </c>
      <c r="J40" s="8">
        <v>40000000</v>
      </c>
      <c r="K40" s="9">
        <v>0</v>
      </c>
      <c r="L40" s="9">
        <v>0</v>
      </c>
      <c r="M40" s="9">
        <v>0</v>
      </c>
      <c r="N40" s="9">
        <v>413</v>
      </c>
      <c r="O40" s="70">
        <v>40000413</v>
      </c>
      <c r="P40" s="72">
        <v>45067458</v>
      </c>
      <c r="Q40" s="8">
        <v>599856177</v>
      </c>
      <c r="R40" s="9">
        <v>167792365</v>
      </c>
      <c r="S40" s="9">
        <v>515566205</v>
      </c>
      <c r="T40" s="9">
        <v>5489095</v>
      </c>
      <c r="U40" s="9">
        <v>21624379</v>
      </c>
      <c r="V40" s="9">
        <v>0</v>
      </c>
      <c r="W40" s="9">
        <v>26397170</v>
      </c>
      <c r="X40" s="9">
        <v>17733339</v>
      </c>
      <c r="Y40" s="9">
        <v>0</v>
      </c>
      <c r="Z40" s="9">
        <v>1031768</v>
      </c>
      <c r="AA40" s="9">
        <v>14580767</v>
      </c>
      <c r="AB40" s="70">
        <v>1370071265</v>
      </c>
      <c r="AC40" s="8">
        <v>21879204</v>
      </c>
      <c r="AD40" s="9">
        <v>3547273</v>
      </c>
      <c r="AE40" s="9">
        <v>0</v>
      </c>
      <c r="AF40" s="70">
        <v>18331931</v>
      </c>
      <c r="AG40" s="72">
        <v>1433470654</v>
      </c>
      <c r="AH40" s="9">
        <v>9278624</v>
      </c>
      <c r="AI40" s="9">
        <v>0</v>
      </c>
      <c r="AJ40" s="9">
        <v>0</v>
      </c>
      <c r="AK40" s="9">
        <v>14200000</v>
      </c>
      <c r="AL40" s="9">
        <v>0</v>
      </c>
      <c r="AM40" s="9">
        <v>0</v>
      </c>
      <c r="AN40" s="9">
        <v>0</v>
      </c>
      <c r="AO40" s="70">
        <v>14200000</v>
      </c>
      <c r="AP40" s="72">
        <v>23478624</v>
      </c>
      <c r="AQ40" s="9">
        <v>19432096</v>
      </c>
      <c r="AR40" s="9">
        <v>0</v>
      </c>
      <c r="AS40" s="9">
        <v>13838963</v>
      </c>
      <c r="AT40" s="9">
        <v>0</v>
      </c>
      <c r="AU40" s="9">
        <v>0</v>
      </c>
      <c r="AV40" s="9">
        <v>396134</v>
      </c>
      <c r="AW40" s="9">
        <v>0</v>
      </c>
      <c r="AX40" s="74">
        <v>14235097</v>
      </c>
      <c r="AY40" s="9">
        <v>0</v>
      </c>
      <c r="AZ40" s="70">
        <v>33667193</v>
      </c>
      <c r="BA40" s="72">
        <v>57145817</v>
      </c>
      <c r="BB40" s="9">
        <v>566442587</v>
      </c>
      <c r="BC40" s="9">
        <v>809882250</v>
      </c>
      <c r="BD40" s="70">
        <v>1376324837</v>
      </c>
      <c r="BE40" s="72">
        <v>1433470654</v>
      </c>
      <c r="BF40" s="9">
        <v>110554000</v>
      </c>
      <c r="BG40" s="9">
        <v>9236000</v>
      </c>
      <c r="BH40" s="9">
        <v>19182000</v>
      </c>
      <c r="BI40" s="9">
        <v>7777000</v>
      </c>
      <c r="BJ40" s="9">
        <v>0</v>
      </c>
      <c r="BK40" s="9">
        <v>821000</v>
      </c>
      <c r="BL40" s="9">
        <v>0</v>
      </c>
      <c r="BM40" s="9">
        <v>14774000</v>
      </c>
      <c r="BN40" s="70">
        <v>162344000</v>
      </c>
      <c r="BO40" s="9">
        <v>0</v>
      </c>
      <c r="BP40" s="9">
        <v>0</v>
      </c>
      <c r="BQ40" s="9">
        <v>55199000</v>
      </c>
      <c r="BR40" s="9">
        <v>0</v>
      </c>
      <c r="BS40" s="9">
        <v>62922000</v>
      </c>
      <c r="BT40" s="9">
        <v>0</v>
      </c>
      <c r="BU40" s="9">
        <v>0</v>
      </c>
      <c r="BV40" s="9">
        <v>627000</v>
      </c>
      <c r="BW40" s="9">
        <v>0</v>
      </c>
      <c r="BX40" s="9">
        <v>0</v>
      </c>
      <c r="BY40" s="9">
        <v>0</v>
      </c>
      <c r="BZ40" s="9">
        <v>912000</v>
      </c>
      <c r="CA40" s="70">
        <v>119660000</v>
      </c>
      <c r="CB40" s="72">
        <v>42684000</v>
      </c>
      <c r="CC40" s="9">
        <v>400000</v>
      </c>
      <c r="CD40" s="9">
        <v>0</v>
      </c>
      <c r="CE40" s="9">
        <v>0</v>
      </c>
      <c r="CF40" s="9">
        <v>0</v>
      </c>
      <c r="CG40" s="9">
        <v>0</v>
      </c>
      <c r="CH40" s="9">
        <v>0</v>
      </c>
      <c r="CI40" s="9">
        <v>29000000</v>
      </c>
      <c r="CJ40" s="9">
        <v>-71707000</v>
      </c>
      <c r="CK40" s="70">
        <v>-42307000</v>
      </c>
      <c r="CL40" s="9">
        <v>0</v>
      </c>
      <c r="CM40" s="9">
        <v>0</v>
      </c>
      <c r="CN40" s="9">
        <v>0</v>
      </c>
      <c r="CO40" s="9">
        <v>0</v>
      </c>
      <c r="CP40" s="9">
        <v>0</v>
      </c>
      <c r="CQ40" s="9">
        <v>-781000</v>
      </c>
      <c r="CR40" s="9">
        <v>0</v>
      </c>
      <c r="CS40" s="70">
        <v>-781000</v>
      </c>
      <c r="CT40" s="72">
        <v>-404000</v>
      </c>
      <c r="CU40" s="8">
        <v>5471000</v>
      </c>
      <c r="CV40" s="12">
        <v>5067000</v>
      </c>
      <c r="CW40" s="8">
        <v>-25340000</v>
      </c>
      <c r="CX40" s="9">
        <v>1399000</v>
      </c>
      <c r="CY40" s="9">
        <v>0</v>
      </c>
      <c r="CZ40" s="9">
        <v>-2563000</v>
      </c>
      <c r="DA40" s="12">
        <v>-13000</v>
      </c>
      <c r="DB40" s="8">
        <v>112795307</v>
      </c>
      <c r="DC40" s="9">
        <v>2847990</v>
      </c>
      <c r="DD40" s="9">
        <v>0</v>
      </c>
      <c r="DE40" s="9">
        <v>1417571</v>
      </c>
      <c r="DF40" s="9">
        <v>2192073</v>
      </c>
      <c r="DG40" s="9">
        <v>20279072</v>
      </c>
      <c r="DH40" s="9">
        <v>3739037</v>
      </c>
      <c r="DI40" s="12">
        <v>0</v>
      </c>
      <c r="DJ40" s="8">
        <v>361447</v>
      </c>
      <c r="DK40" s="9">
        <v>2035735</v>
      </c>
      <c r="DL40" s="9">
        <v>0</v>
      </c>
      <c r="DM40" s="9">
        <v>0</v>
      </c>
      <c r="DN40" s="9">
        <v>0</v>
      </c>
      <c r="DO40" s="9">
        <v>0</v>
      </c>
      <c r="DP40" s="9">
        <v>780000</v>
      </c>
      <c r="DQ40" s="12">
        <v>80001</v>
      </c>
      <c r="DR40" s="8">
        <v>43681322</v>
      </c>
      <c r="DS40" s="9">
        <v>249497</v>
      </c>
      <c r="DT40" s="9">
        <v>10130</v>
      </c>
      <c r="DU40" s="9">
        <v>4408114</v>
      </c>
      <c r="DV40" s="9">
        <v>0</v>
      </c>
      <c r="DW40" s="9">
        <v>7339770</v>
      </c>
      <c r="DX40" s="9">
        <v>1159209</v>
      </c>
      <c r="DY40" s="9">
        <v>47121094</v>
      </c>
      <c r="DZ40" s="12">
        <v>369911</v>
      </c>
      <c r="EA40" s="9">
        <v>0</v>
      </c>
      <c r="EB40" s="9">
        <v>0</v>
      </c>
      <c r="EC40" s="9">
        <v>0</v>
      </c>
      <c r="ED40" s="12">
        <v>0</v>
      </c>
      <c r="EE40" s="9">
        <v>0</v>
      </c>
      <c r="EF40" s="9">
        <v>0</v>
      </c>
      <c r="EG40" s="9">
        <v>0</v>
      </c>
      <c r="EH40" s="9">
        <v>780558</v>
      </c>
      <c r="EI40" s="9">
        <v>22055697</v>
      </c>
      <c r="EJ40" s="9">
        <v>0</v>
      </c>
      <c r="EK40" s="9">
        <v>48912</v>
      </c>
      <c r="EL40" s="9">
        <v>626300</v>
      </c>
      <c r="EM40" s="9">
        <v>0</v>
      </c>
      <c r="EN40" s="12">
        <v>626789</v>
      </c>
      <c r="EO40" s="9">
        <v>0</v>
      </c>
      <c r="EP40" s="9">
        <v>62954362</v>
      </c>
      <c r="EQ40" s="12">
        <v>-2694656</v>
      </c>
      <c r="ER40" s="70">
        <v>78310636</v>
      </c>
    </row>
    <row r="41" spans="1:148" x14ac:dyDescent="0.3">
      <c r="A41" s="4" t="s">
        <v>31</v>
      </c>
      <c r="B41" s="9">
        <v>0</v>
      </c>
      <c r="C41" s="9">
        <v>0</v>
      </c>
      <c r="D41" s="9">
        <v>0</v>
      </c>
      <c r="E41" s="9">
        <v>5391728</v>
      </c>
      <c r="F41" s="70">
        <v>5391728</v>
      </c>
      <c r="G41" s="8">
        <v>0</v>
      </c>
      <c r="H41" s="9">
        <v>0</v>
      </c>
      <c r="I41" s="70">
        <v>0</v>
      </c>
      <c r="J41" s="8">
        <v>0</v>
      </c>
      <c r="K41" s="9">
        <v>0</v>
      </c>
      <c r="L41" s="9">
        <v>0</v>
      </c>
      <c r="M41" s="9">
        <v>33984834</v>
      </c>
      <c r="N41" s="9">
        <v>0</v>
      </c>
      <c r="O41" s="70">
        <v>33984834</v>
      </c>
      <c r="P41" s="72">
        <v>39376562</v>
      </c>
      <c r="Q41" s="8">
        <v>45724970</v>
      </c>
      <c r="R41" s="9">
        <v>70384915</v>
      </c>
      <c r="S41" s="9">
        <v>399037268</v>
      </c>
      <c r="T41" s="9">
        <v>10701221</v>
      </c>
      <c r="U41" s="9">
        <v>7085793</v>
      </c>
      <c r="V41" s="9">
        <v>233205</v>
      </c>
      <c r="W41" s="9">
        <v>300198</v>
      </c>
      <c r="X41" s="9">
        <v>4457809</v>
      </c>
      <c r="Y41" s="9">
        <v>36671</v>
      </c>
      <c r="Z41" s="9">
        <v>0</v>
      </c>
      <c r="AA41" s="9">
        <v>468700</v>
      </c>
      <c r="AB41" s="70">
        <v>538430750</v>
      </c>
      <c r="AC41" s="8">
        <v>3589336</v>
      </c>
      <c r="AD41" s="9">
        <v>342228</v>
      </c>
      <c r="AE41" s="9">
        <v>0</v>
      </c>
      <c r="AF41" s="70">
        <v>3247108</v>
      </c>
      <c r="AG41" s="72">
        <v>581054420</v>
      </c>
      <c r="AH41" s="9">
        <v>585497</v>
      </c>
      <c r="AI41" s="9">
        <v>0</v>
      </c>
      <c r="AJ41" s="9">
        <v>0</v>
      </c>
      <c r="AK41" s="9">
        <v>4432508</v>
      </c>
      <c r="AL41" s="9">
        <v>0</v>
      </c>
      <c r="AM41" s="9">
        <v>0</v>
      </c>
      <c r="AN41" s="9">
        <v>0</v>
      </c>
      <c r="AO41" s="70">
        <v>4432508</v>
      </c>
      <c r="AP41" s="72">
        <v>5018005</v>
      </c>
      <c r="AQ41" s="9">
        <v>11687690</v>
      </c>
      <c r="AR41" s="9">
        <v>0</v>
      </c>
      <c r="AS41" s="9">
        <v>5542300</v>
      </c>
      <c r="AT41" s="9">
        <v>4378455</v>
      </c>
      <c r="AU41" s="9">
        <v>0</v>
      </c>
      <c r="AV41" s="9">
        <v>394878</v>
      </c>
      <c r="AW41" s="9">
        <v>0</v>
      </c>
      <c r="AX41" s="74">
        <v>10315633</v>
      </c>
      <c r="AY41" s="9">
        <v>0</v>
      </c>
      <c r="AZ41" s="70">
        <v>22003323</v>
      </c>
      <c r="BA41" s="72">
        <v>27021328</v>
      </c>
      <c r="BB41" s="9">
        <v>239537427</v>
      </c>
      <c r="BC41" s="9">
        <v>314495665</v>
      </c>
      <c r="BD41" s="70">
        <v>554033092</v>
      </c>
      <c r="BE41" s="72">
        <v>581054420</v>
      </c>
      <c r="BF41" s="9">
        <v>25460074</v>
      </c>
      <c r="BG41" s="9">
        <v>8801401</v>
      </c>
      <c r="BH41" s="9">
        <v>5397381</v>
      </c>
      <c r="BI41" s="9">
        <v>16437869</v>
      </c>
      <c r="BJ41" s="9">
        <v>0</v>
      </c>
      <c r="BK41" s="9">
        <v>408920</v>
      </c>
      <c r="BL41" s="9">
        <v>0</v>
      </c>
      <c r="BM41" s="9">
        <v>3293588</v>
      </c>
      <c r="BN41" s="70">
        <v>59799233</v>
      </c>
      <c r="BO41" s="9">
        <v>1586000</v>
      </c>
      <c r="BP41" s="9">
        <v>0</v>
      </c>
      <c r="BQ41" s="9">
        <v>20887332</v>
      </c>
      <c r="BR41" s="9">
        <v>0</v>
      </c>
      <c r="BS41" s="9">
        <v>18428120</v>
      </c>
      <c r="BT41" s="9">
        <v>0</v>
      </c>
      <c r="BU41" s="9">
        <v>0</v>
      </c>
      <c r="BV41" s="9">
        <v>222076</v>
      </c>
      <c r="BW41" s="9">
        <v>0</v>
      </c>
      <c r="BX41" s="9">
        <v>0</v>
      </c>
      <c r="BY41" s="9">
        <v>710803</v>
      </c>
      <c r="BZ41" s="9">
        <v>1317454</v>
      </c>
      <c r="CA41" s="70">
        <v>43151785</v>
      </c>
      <c r="CB41" s="72">
        <v>16647448</v>
      </c>
      <c r="CC41" s="9">
        <v>392967</v>
      </c>
      <c r="CD41" s="9">
        <v>0</v>
      </c>
      <c r="CE41" s="9">
        <v>0</v>
      </c>
      <c r="CF41" s="9">
        <v>0</v>
      </c>
      <c r="CG41" s="9">
        <v>0</v>
      </c>
      <c r="CH41" s="9">
        <v>0</v>
      </c>
      <c r="CI41" s="9">
        <v>-2800000</v>
      </c>
      <c r="CJ41" s="9">
        <v>-15242210</v>
      </c>
      <c r="CK41" s="70">
        <v>-17649243</v>
      </c>
      <c r="CL41" s="9">
        <v>0</v>
      </c>
      <c r="CM41" s="9">
        <v>0</v>
      </c>
      <c r="CN41" s="9">
        <v>0</v>
      </c>
      <c r="CO41" s="9">
        <v>0</v>
      </c>
      <c r="CP41" s="9">
        <v>0</v>
      </c>
      <c r="CQ41" s="9">
        <v>-527208</v>
      </c>
      <c r="CR41" s="9">
        <v>0</v>
      </c>
      <c r="CS41" s="70">
        <v>-527208</v>
      </c>
      <c r="CT41" s="72">
        <v>-1529003</v>
      </c>
      <c r="CU41" s="8">
        <v>6920731</v>
      </c>
      <c r="CV41" s="12">
        <v>5391728</v>
      </c>
      <c r="CW41" s="8">
        <v>963072</v>
      </c>
      <c r="CX41" s="9">
        <v>-1745723</v>
      </c>
      <c r="CY41" s="9">
        <v>327877</v>
      </c>
      <c r="CZ41" s="9">
        <v>2733819</v>
      </c>
      <c r="DA41" s="12">
        <v>-308037</v>
      </c>
      <c r="DB41" s="8">
        <v>28627253</v>
      </c>
      <c r="DC41" s="9">
        <v>5204745</v>
      </c>
      <c r="DD41" s="9">
        <v>929673</v>
      </c>
      <c r="DE41" s="9">
        <v>52989</v>
      </c>
      <c r="DF41" s="9">
        <v>305969</v>
      </c>
      <c r="DG41" s="9">
        <v>22122937</v>
      </c>
      <c r="DH41" s="9">
        <v>358199</v>
      </c>
      <c r="DI41" s="12">
        <v>121480</v>
      </c>
      <c r="DJ41" s="8">
        <v>355078</v>
      </c>
      <c r="DK41" s="9">
        <v>235614</v>
      </c>
      <c r="DL41" s="9">
        <v>18700</v>
      </c>
      <c r="DM41" s="9">
        <v>0</v>
      </c>
      <c r="DN41" s="9">
        <v>0</v>
      </c>
      <c r="DO41" s="9">
        <v>0</v>
      </c>
      <c r="DP41" s="9">
        <v>57810</v>
      </c>
      <c r="DQ41" s="12">
        <v>1222173</v>
      </c>
      <c r="DR41" s="8">
        <v>16079135</v>
      </c>
      <c r="DS41" s="9">
        <v>251123</v>
      </c>
      <c r="DT41" s="9">
        <v>107582</v>
      </c>
      <c r="DU41" s="9">
        <v>1586000</v>
      </c>
      <c r="DV41" s="9">
        <v>0</v>
      </c>
      <c r="DW41" s="9">
        <v>2486738</v>
      </c>
      <c r="DX41" s="9">
        <v>429000</v>
      </c>
      <c r="DY41" s="9">
        <v>21569949</v>
      </c>
      <c r="DZ41" s="12">
        <v>105615</v>
      </c>
      <c r="EA41" s="9">
        <v>0</v>
      </c>
      <c r="EB41" s="9">
        <v>0</v>
      </c>
      <c r="EC41" s="9">
        <v>0</v>
      </c>
      <c r="ED41" s="12">
        <v>0</v>
      </c>
      <c r="EE41" s="9">
        <v>0</v>
      </c>
      <c r="EF41" s="9">
        <v>0</v>
      </c>
      <c r="EG41" s="9">
        <v>0</v>
      </c>
      <c r="EH41" s="9">
        <v>54815</v>
      </c>
      <c r="EI41" s="9">
        <v>11715093</v>
      </c>
      <c r="EJ41" s="9">
        <v>233205</v>
      </c>
      <c r="EK41" s="9">
        <v>15007</v>
      </c>
      <c r="EL41" s="9">
        <v>207069</v>
      </c>
      <c r="EM41" s="9">
        <v>0</v>
      </c>
      <c r="EN41" s="12">
        <v>73779</v>
      </c>
      <c r="EO41" s="9">
        <v>0</v>
      </c>
      <c r="EP41" s="9">
        <v>45406098</v>
      </c>
      <c r="EQ41" s="12">
        <v>-1609227</v>
      </c>
      <c r="ER41" s="70">
        <v>48495381</v>
      </c>
    </row>
    <row r="42" spans="1:148" x14ac:dyDescent="0.3">
      <c r="A42" s="4" t="s">
        <v>32</v>
      </c>
      <c r="B42" s="9">
        <v>0</v>
      </c>
      <c r="C42" s="9">
        <v>0</v>
      </c>
      <c r="D42" s="9">
        <v>0</v>
      </c>
      <c r="E42" s="9">
        <v>271638000</v>
      </c>
      <c r="F42" s="70">
        <v>271638000</v>
      </c>
      <c r="G42" s="8">
        <v>0</v>
      </c>
      <c r="H42" s="9">
        <v>0</v>
      </c>
      <c r="I42" s="70">
        <v>0</v>
      </c>
      <c r="J42" s="8">
        <v>0</v>
      </c>
      <c r="K42" s="9">
        <v>0</v>
      </c>
      <c r="L42" s="9">
        <v>0</v>
      </c>
      <c r="M42" s="9">
        <v>80283675.539999992</v>
      </c>
      <c r="N42" s="9">
        <v>0</v>
      </c>
      <c r="O42" s="70">
        <v>80283675.539999992</v>
      </c>
      <c r="P42" s="72">
        <v>351921675.53999996</v>
      </c>
      <c r="Q42" s="8">
        <v>1931538550.1200004</v>
      </c>
      <c r="R42" s="9">
        <v>353141746.31999999</v>
      </c>
      <c r="S42" s="9">
        <v>1720682261.6399996</v>
      </c>
      <c r="T42" s="9">
        <v>32175392.5</v>
      </c>
      <c r="U42" s="9">
        <v>34825052.25</v>
      </c>
      <c r="V42" s="9">
        <v>15126623.689999999</v>
      </c>
      <c r="W42" s="9">
        <v>27607836.449999999</v>
      </c>
      <c r="X42" s="9">
        <v>12610128.629999999</v>
      </c>
      <c r="Y42" s="9">
        <v>2058739.4999999998</v>
      </c>
      <c r="Z42" s="9">
        <v>10340353.139999999</v>
      </c>
      <c r="AA42" s="9">
        <v>942000</v>
      </c>
      <c r="AB42" s="70">
        <v>4141048684.2399998</v>
      </c>
      <c r="AC42" s="8">
        <v>45773674.569999985</v>
      </c>
      <c r="AD42" s="9">
        <v>443344.95</v>
      </c>
      <c r="AE42" s="9">
        <v>0</v>
      </c>
      <c r="AF42" s="70">
        <v>45330329.619999982</v>
      </c>
      <c r="AG42" s="72">
        <v>4538300689.3999996</v>
      </c>
      <c r="AH42" s="9">
        <v>10798713.779999997</v>
      </c>
      <c r="AI42" s="9">
        <v>0</v>
      </c>
      <c r="AJ42" s="9">
        <v>0</v>
      </c>
      <c r="AK42" s="9">
        <v>0</v>
      </c>
      <c r="AL42" s="9">
        <v>0</v>
      </c>
      <c r="AM42" s="9">
        <v>0</v>
      </c>
      <c r="AN42" s="9">
        <v>0</v>
      </c>
      <c r="AO42" s="70">
        <v>0</v>
      </c>
      <c r="AP42" s="72">
        <v>10798713.779999997</v>
      </c>
      <c r="AQ42" s="9">
        <v>56493049.859999999</v>
      </c>
      <c r="AR42" s="9">
        <v>0</v>
      </c>
      <c r="AS42" s="9">
        <v>33648536.410000011</v>
      </c>
      <c r="AT42" s="9">
        <v>32935209.860000003</v>
      </c>
      <c r="AU42" s="9">
        <v>0</v>
      </c>
      <c r="AV42" s="9">
        <v>555000</v>
      </c>
      <c r="AW42" s="9">
        <v>0</v>
      </c>
      <c r="AX42" s="74">
        <v>67138746.270000011</v>
      </c>
      <c r="AY42" s="9">
        <v>0</v>
      </c>
      <c r="AZ42" s="70">
        <v>123631796.13000001</v>
      </c>
      <c r="BA42" s="72">
        <v>134430509.91</v>
      </c>
      <c r="BB42" s="9">
        <v>2164976905.0207925</v>
      </c>
      <c r="BC42" s="9">
        <v>2238893273.9099998</v>
      </c>
      <c r="BD42" s="70">
        <v>4403870178.9307919</v>
      </c>
      <c r="BE42" s="72">
        <v>4538300688.8407917</v>
      </c>
      <c r="BF42" s="9">
        <v>195581482.26000002</v>
      </c>
      <c r="BG42" s="9">
        <v>32667198.710000001</v>
      </c>
      <c r="BH42" s="9">
        <v>53844856.739999995</v>
      </c>
      <c r="BI42" s="9">
        <v>31554836.23</v>
      </c>
      <c r="BJ42" s="9">
        <v>0</v>
      </c>
      <c r="BK42" s="9">
        <v>1827068.69</v>
      </c>
      <c r="BL42" s="9">
        <v>0</v>
      </c>
      <c r="BM42" s="9">
        <v>61959063.888181821</v>
      </c>
      <c r="BN42" s="70">
        <v>377434506.51818186</v>
      </c>
      <c r="BO42" s="9">
        <v>9762977.3800000008</v>
      </c>
      <c r="BP42" s="9">
        <v>0</v>
      </c>
      <c r="BQ42" s="9">
        <v>115421449.47000003</v>
      </c>
      <c r="BR42" s="9">
        <v>0</v>
      </c>
      <c r="BS42" s="9">
        <v>121236986.79818182</v>
      </c>
      <c r="BT42" s="9">
        <v>0</v>
      </c>
      <c r="BU42" s="9">
        <v>0</v>
      </c>
      <c r="BV42" s="9">
        <v>28100.370000000003</v>
      </c>
      <c r="BW42" s="9">
        <v>2265507.71</v>
      </c>
      <c r="BX42" s="9">
        <v>0</v>
      </c>
      <c r="BY42" s="9">
        <v>4633435.63</v>
      </c>
      <c r="BZ42" s="9">
        <v>37308788.25999999</v>
      </c>
      <c r="CA42" s="70">
        <v>290657245.61818182</v>
      </c>
      <c r="CB42" s="72">
        <v>86777260.900000036</v>
      </c>
      <c r="CC42" s="9">
        <v>8305000</v>
      </c>
      <c r="CD42" s="9">
        <v>0</v>
      </c>
      <c r="CE42" s="9">
        <v>0</v>
      </c>
      <c r="CF42" s="9">
        <v>0</v>
      </c>
      <c r="CG42" s="9">
        <v>0</v>
      </c>
      <c r="CH42" s="9">
        <v>0</v>
      </c>
      <c r="CI42" s="9">
        <v>30194409.420000009</v>
      </c>
      <c r="CJ42" s="9">
        <v>-68779158.850000009</v>
      </c>
      <c r="CK42" s="70">
        <v>-30279749.43</v>
      </c>
      <c r="CL42" s="9">
        <v>0</v>
      </c>
      <c r="CM42" s="9">
        <v>0</v>
      </c>
      <c r="CN42" s="9">
        <v>0</v>
      </c>
      <c r="CO42" s="9">
        <v>0</v>
      </c>
      <c r="CP42" s="9">
        <v>0</v>
      </c>
      <c r="CQ42" s="9">
        <v>-324760</v>
      </c>
      <c r="CR42" s="9">
        <v>0</v>
      </c>
      <c r="CS42" s="70">
        <v>-324760</v>
      </c>
      <c r="CT42" s="72">
        <v>56172751.470000036</v>
      </c>
      <c r="CU42" s="8">
        <v>215465248.25046852</v>
      </c>
      <c r="CV42" s="12">
        <v>271637999.72046858</v>
      </c>
      <c r="CW42" s="8">
        <v>-9797383.2328569442</v>
      </c>
      <c r="CX42" s="9">
        <v>2222083.5600000136</v>
      </c>
      <c r="CY42" s="9">
        <v>-142106.39000000805</v>
      </c>
      <c r="CZ42" s="9">
        <v>12249771.380000001</v>
      </c>
      <c r="DA42" s="12">
        <v>0</v>
      </c>
      <c r="DB42" s="8">
        <v>202135479</v>
      </c>
      <c r="DC42" s="9">
        <v>0</v>
      </c>
      <c r="DD42" s="9">
        <v>0</v>
      </c>
      <c r="DE42" s="9">
        <v>1635038.65</v>
      </c>
      <c r="DF42" s="9">
        <v>10997251.349999998</v>
      </c>
      <c r="DG42" s="9">
        <v>72324962.790000007</v>
      </c>
      <c r="DH42" s="9">
        <v>15239780.34</v>
      </c>
      <c r="DI42" s="12">
        <v>108786294.47</v>
      </c>
      <c r="DJ42" s="8">
        <v>1956091.69</v>
      </c>
      <c r="DK42" s="9">
        <v>2673068.34</v>
      </c>
      <c r="DL42" s="9">
        <v>0</v>
      </c>
      <c r="DM42" s="9">
        <v>0</v>
      </c>
      <c r="DN42" s="9">
        <v>0</v>
      </c>
      <c r="DO42" s="9">
        <v>0</v>
      </c>
      <c r="DP42" s="9">
        <v>1376000</v>
      </c>
      <c r="DQ42" s="12">
        <v>18276319.25</v>
      </c>
      <c r="DR42" s="8">
        <v>92871854.539999992</v>
      </c>
      <c r="DS42" s="9">
        <v>429197</v>
      </c>
      <c r="DT42" s="9">
        <v>106694.04</v>
      </c>
      <c r="DU42" s="9">
        <v>9762977.3800000008</v>
      </c>
      <c r="DV42" s="9">
        <v>0</v>
      </c>
      <c r="DW42" s="9">
        <v>15856514.370000001</v>
      </c>
      <c r="DX42" s="9">
        <v>6843959.6700000018</v>
      </c>
      <c r="DY42" s="9">
        <v>105721000</v>
      </c>
      <c r="DZ42" s="12">
        <v>679000</v>
      </c>
      <c r="EA42" s="9">
        <v>4633435.63</v>
      </c>
      <c r="EB42" s="9">
        <v>0</v>
      </c>
      <c r="EC42" s="9">
        <v>0</v>
      </c>
      <c r="ED42" s="12">
        <v>0</v>
      </c>
      <c r="EE42" s="9">
        <v>0</v>
      </c>
      <c r="EF42" s="9">
        <v>0</v>
      </c>
      <c r="EG42" s="9">
        <v>0</v>
      </c>
      <c r="EH42" s="9">
        <v>328000</v>
      </c>
      <c r="EI42" s="9">
        <v>55143365.969999991</v>
      </c>
      <c r="EJ42" s="9">
        <v>1513000</v>
      </c>
      <c r="EK42" s="9">
        <v>28100.37</v>
      </c>
      <c r="EL42" s="9">
        <v>0</v>
      </c>
      <c r="EM42" s="9">
        <v>0</v>
      </c>
      <c r="EN42" s="12">
        <v>13289897.48</v>
      </c>
      <c r="EO42" s="9">
        <v>0</v>
      </c>
      <c r="EP42" s="9">
        <v>93201700</v>
      </c>
      <c r="EQ42" s="12">
        <v>5435483.6000000006</v>
      </c>
      <c r="ER42" s="70">
        <v>226830473.03</v>
      </c>
    </row>
    <row r="43" spans="1:148" x14ac:dyDescent="0.3">
      <c r="A43" s="4" t="s">
        <v>33</v>
      </c>
      <c r="B43" s="9">
        <v>0</v>
      </c>
      <c r="C43" s="9">
        <v>0</v>
      </c>
      <c r="D43" s="9">
        <v>0</v>
      </c>
      <c r="E43" s="9">
        <v>10194465</v>
      </c>
      <c r="F43" s="70">
        <v>10194465</v>
      </c>
      <c r="G43" s="8">
        <v>0</v>
      </c>
      <c r="H43" s="9">
        <v>0</v>
      </c>
      <c r="I43" s="70">
        <v>0</v>
      </c>
      <c r="J43" s="8">
        <v>0</v>
      </c>
      <c r="K43" s="9">
        <v>0</v>
      </c>
      <c r="L43" s="9">
        <v>0</v>
      </c>
      <c r="M43" s="9">
        <v>6178787</v>
      </c>
      <c r="N43" s="9">
        <v>0</v>
      </c>
      <c r="O43" s="70">
        <v>6178787</v>
      </c>
      <c r="P43" s="72">
        <v>16373252</v>
      </c>
      <c r="Q43" s="8">
        <v>53888067</v>
      </c>
      <c r="R43" s="9">
        <v>45210663</v>
      </c>
      <c r="S43" s="9">
        <v>155888411</v>
      </c>
      <c r="T43" s="9">
        <v>2270211</v>
      </c>
      <c r="U43" s="9">
        <v>10290073</v>
      </c>
      <c r="V43" s="9">
        <v>0</v>
      </c>
      <c r="W43" s="9">
        <v>573701</v>
      </c>
      <c r="X43" s="9">
        <v>3381515</v>
      </c>
      <c r="Y43" s="9">
        <v>0</v>
      </c>
      <c r="Z43" s="9">
        <v>212663</v>
      </c>
      <c r="AA43" s="9">
        <v>338151</v>
      </c>
      <c r="AB43" s="70">
        <v>272053455</v>
      </c>
      <c r="AC43" s="8">
        <v>4235106</v>
      </c>
      <c r="AD43" s="9">
        <v>32064</v>
      </c>
      <c r="AE43" s="9">
        <v>0</v>
      </c>
      <c r="AF43" s="70">
        <v>4203042</v>
      </c>
      <c r="AG43" s="72">
        <v>292629749</v>
      </c>
      <c r="AH43" s="9">
        <v>487111</v>
      </c>
      <c r="AI43" s="9">
        <v>0</v>
      </c>
      <c r="AJ43" s="9">
        <v>0</v>
      </c>
      <c r="AK43" s="9">
        <v>1331516</v>
      </c>
      <c r="AL43" s="9">
        <v>0</v>
      </c>
      <c r="AM43" s="9">
        <v>0</v>
      </c>
      <c r="AN43" s="9">
        <v>0</v>
      </c>
      <c r="AO43" s="70">
        <v>1331516</v>
      </c>
      <c r="AP43" s="72">
        <v>1818627</v>
      </c>
      <c r="AQ43" s="9">
        <v>8133486</v>
      </c>
      <c r="AR43" s="9">
        <v>0</v>
      </c>
      <c r="AS43" s="9">
        <v>3368815</v>
      </c>
      <c r="AT43" s="9">
        <v>4161516</v>
      </c>
      <c r="AU43" s="9">
        <v>0</v>
      </c>
      <c r="AV43" s="9">
        <v>61955</v>
      </c>
      <c r="AW43" s="9">
        <v>239228</v>
      </c>
      <c r="AX43" s="74">
        <v>7831514</v>
      </c>
      <c r="AY43" s="9">
        <v>0</v>
      </c>
      <c r="AZ43" s="70">
        <v>15965000</v>
      </c>
      <c r="BA43" s="72">
        <v>17783627</v>
      </c>
      <c r="BB43" s="9">
        <v>151665175</v>
      </c>
      <c r="BC43" s="9">
        <v>123180947</v>
      </c>
      <c r="BD43" s="70">
        <v>274846122</v>
      </c>
      <c r="BE43" s="72">
        <v>292629749</v>
      </c>
      <c r="BF43" s="9">
        <v>17624497</v>
      </c>
      <c r="BG43" s="9">
        <v>3416790</v>
      </c>
      <c r="BH43" s="9">
        <v>11267607</v>
      </c>
      <c r="BI43" s="9">
        <v>6261941</v>
      </c>
      <c r="BJ43" s="9">
        <v>0</v>
      </c>
      <c r="BK43" s="9">
        <v>187165</v>
      </c>
      <c r="BL43" s="9">
        <v>0</v>
      </c>
      <c r="BM43" s="9">
        <v>1914702</v>
      </c>
      <c r="BN43" s="70">
        <v>40672702</v>
      </c>
      <c r="BO43" s="9">
        <v>869245</v>
      </c>
      <c r="BP43" s="9">
        <v>0</v>
      </c>
      <c r="BQ43" s="9">
        <v>11142874</v>
      </c>
      <c r="BR43" s="9">
        <v>0</v>
      </c>
      <c r="BS43" s="9">
        <v>14878108</v>
      </c>
      <c r="BT43" s="9">
        <v>0</v>
      </c>
      <c r="BU43" s="9">
        <v>0</v>
      </c>
      <c r="BV43" s="9">
        <v>79999</v>
      </c>
      <c r="BW43" s="9">
        <v>0</v>
      </c>
      <c r="BX43" s="9">
        <v>0</v>
      </c>
      <c r="BY43" s="9">
        <v>0</v>
      </c>
      <c r="BZ43" s="9">
        <v>0</v>
      </c>
      <c r="CA43" s="70">
        <v>26970226</v>
      </c>
      <c r="CB43" s="72">
        <v>13702476</v>
      </c>
      <c r="CC43" s="9">
        <v>97755</v>
      </c>
      <c r="CD43" s="9">
        <v>0</v>
      </c>
      <c r="CE43" s="9">
        <v>0</v>
      </c>
      <c r="CF43" s="9">
        <v>0</v>
      </c>
      <c r="CG43" s="9">
        <v>0</v>
      </c>
      <c r="CH43" s="9">
        <v>0</v>
      </c>
      <c r="CI43" s="9">
        <v>-1500000</v>
      </c>
      <c r="CJ43" s="9">
        <v>-8963409</v>
      </c>
      <c r="CK43" s="70">
        <v>-10365654</v>
      </c>
      <c r="CL43" s="9">
        <v>0</v>
      </c>
      <c r="CM43" s="9">
        <v>0</v>
      </c>
      <c r="CN43" s="9">
        <v>0</v>
      </c>
      <c r="CO43" s="9">
        <v>-79998</v>
      </c>
      <c r="CP43" s="9">
        <v>0</v>
      </c>
      <c r="CQ43" s="9">
        <v>-563568</v>
      </c>
      <c r="CR43" s="9">
        <v>0</v>
      </c>
      <c r="CS43" s="70">
        <v>-643566</v>
      </c>
      <c r="CT43" s="72">
        <v>2693256</v>
      </c>
      <c r="CU43" s="8">
        <v>7501210</v>
      </c>
      <c r="CV43" s="12">
        <v>10194466</v>
      </c>
      <c r="CW43" s="8">
        <v>-151722</v>
      </c>
      <c r="CX43" s="9">
        <v>-47142</v>
      </c>
      <c r="CY43" s="9">
        <v>40119</v>
      </c>
      <c r="CZ43" s="9">
        <v>3712665</v>
      </c>
      <c r="DA43" s="12">
        <v>38356</v>
      </c>
      <c r="DB43" s="8">
        <v>17650294</v>
      </c>
      <c r="DC43" s="9">
        <v>0</v>
      </c>
      <c r="DD43" s="9">
        <v>201442</v>
      </c>
      <c r="DE43" s="9">
        <v>0</v>
      </c>
      <c r="DF43" s="9">
        <v>1169498</v>
      </c>
      <c r="DG43" s="9">
        <v>13788565</v>
      </c>
      <c r="DH43" s="9">
        <v>198638</v>
      </c>
      <c r="DI43" s="12">
        <v>556244</v>
      </c>
      <c r="DJ43" s="8">
        <v>46421</v>
      </c>
      <c r="DK43" s="9">
        <v>93444</v>
      </c>
      <c r="DL43" s="9">
        <v>139474</v>
      </c>
      <c r="DM43" s="9">
        <v>0</v>
      </c>
      <c r="DN43" s="9">
        <v>0</v>
      </c>
      <c r="DO43" s="9">
        <v>496</v>
      </c>
      <c r="DP43" s="9">
        <v>2436</v>
      </c>
      <c r="DQ43" s="12">
        <v>3211473</v>
      </c>
      <c r="DR43" s="8">
        <v>8804956</v>
      </c>
      <c r="DS43" s="9">
        <v>0</v>
      </c>
      <c r="DT43" s="9">
        <v>14668</v>
      </c>
      <c r="DU43" s="9">
        <v>869245</v>
      </c>
      <c r="DV43" s="9">
        <v>0</v>
      </c>
      <c r="DW43" s="9">
        <v>1352418</v>
      </c>
      <c r="DX43" s="9">
        <v>1094254</v>
      </c>
      <c r="DY43" s="9">
        <v>11202538</v>
      </c>
      <c r="DZ43" s="12">
        <v>2164</v>
      </c>
      <c r="EA43" s="9">
        <v>0</v>
      </c>
      <c r="EB43" s="9">
        <v>0</v>
      </c>
      <c r="EC43" s="9">
        <v>0</v>
      </c>
      <c r="ED43" s="12">
        <v>0</v>
      </c>
      <c r="EE43" s="9">
        <v>0</v>
      </c>
      <c r="EF43" s="9">
        <v>0</v>
      </c>
      <c r="EG43" s="9">
        <v>0</v>
      </c>
      <c r="EH43" s="9">
        <v>38195</v>
      </c>
      <c r="EI43" s="9">
        <v>6045561</v>
      </c>
      <c r="EJ43" s="9">
        <v>0</v>
      </c>
      <c r="EK43" s="9">
        <v>4708</v>
      </c>
      <c r="EL43" s="9">
        <v>75291</v>
      </c>
      <c r="EM43" s="9">
        <v>0</v>
      </c>
      <c r="EN43" s="12">
        <v>23622998</v>
      </c>
      <c r="EO43" s="9">
        <v>0</v>
      </c>
      <c r="EP43" s="9">
        <v>-1092188</v>
      </c>
      <c r="EQ43" s="12">
        <v>0</v>
      </c>
      <c r="ER43" s="70">
        <v>-17160759</v>
      </c>
    </row>
    <row r="44" spans="1:148" x14ac:dyDescent="0.3">
      <c r="A44" s="4" t="s">
        <v>34</v>
      </c>
      <c r="B44" s="9">
        <v>0</v>
      </c>
      <c r="C44" s="9">
        <v>0</v>
      </c>
      <c r="D44" s="9">
        <v>0</v>
      </c>
      <c r="E44" s="9">
        <v>143026008</v>
      </c>
      <c r="F44" s="70">
        <v>143026008</v>
      </c>
      <c r="G44" s="8">
        <v>0</v>
      </c>
      <c r="H44" s="9">
        <v>0</v>
      </c>
      <c r="I44" s="70">
        <v>0</v>
      </c>
      <c r="J44" s="8">
        <v>0</v>
      </c>
      <c r="K44" s="9">
        <v>0</v>
      </c>
      <c r="L44" s="9">
        <v>0</v>
      </c>
      <c r="M44" s="9">
        <v>0</v>
      </c>
      <c r="N44" s="9">
        <v>0</v>
      </c>
      <c r="O44" s="70">
        <v>0</v>
      </c>
      <c r="P44" s="72">
        <v>143026008</v>
      </c>
      <c r="Q44" s="8">
        <v>1703658616</v>
      </c>
      <c r="R44" s="9">
        <v>294090931</v>
      </c>
      <c r="S44" s="9">
        <v>769740451</v>
      </c>
      <c r="T44" s="9">
        <v>9580775</v>
      </c>
      <c r="U44" s="9">
        <v>3900000</v>
      </c>
      <c r="V44" s="9">
        <v>834492</v>
      </c>
      <c r="W44" s="9">
        <v>8396387</v>
      </c>
      <c r="X44" s="9">
        <v>103761</v>
      </c>
      <c r="Y44" s="9">
        <v>0</v>
      </c>
      <c r="Z44" s="9">
        <v>0</v>
      </c>
      <c r="AA44" s="9">
        <v>0</v>
      </c>
      <c r="AB44" s="70">
        <v>2790305413</v>
      </c>
      <c r="AC44" s="8">
        <v>36046291</v>
      </c>
      <c r="AD44" s="9">
        <v>6517062</v>
      </c>
      <c r="AE44" s="9">
        <v>0</v>
      </c>
      <c r="AF44" s="70">
        <v>29529229</v>
      </c>
      <c r="AG44" s="72">
        <v>2962860650</v>
      </c>
      <c r="AH44" s="9">
        <v>0</v>
      </c>
      <c r="AI44" s="9">
        <v>0</v>
      </c>
      <c r="AJ44" s="9">
        <v>0</v>
      </c>
      <c r="AK44" s="9">
        <v>0</v>
      </c>
      <c r="AL44" s="9">
        <v>0</v>
      </c>
      <c r="AM44" s="9">
        <v>687286</v>
      </c>
      <c r="AN44" s="9">
        <v>0</v>
      </c>
      <c r="AO44" s="70">
        <v>687286</v>
      </c>
      <c r="AP44" s="72">
        <v>687286</v>
      </c>
      <c r="AQ44" s="9">
        <v>43218052</v>
      </c>
      <c r="AR44" s="9">
        <v>0</v>
      </c>
      <c r="AS44" s="9">
        <v>23115351</v>
      </c>
      <c r="AT44" s="9">
        <v>913875</v>
      </c>
      <c r="AU44" s="9">
        <v>0</v>
      </c>
      <c r="AV44" s="9">
        <v>10555649</v>
      </c>
      <c r="AW44" s="9">
        <v>1186378</v>
      </c>
      <c r="AX44" s="74">
        <v>35771253</v>
      </c>
      <c r="AY44" s="9">
        <v>0</v>
      </c>
      <c r="AZ44" s="70">
        <v>78989305</v>
      </c>
      <c r="BA44" s="72">
        <v>79676591</v>
      </c>
      <c r="BB44" s="9">
        <v>1458509133</v>
      </c>
      <c r="BC44" s="9">
        <v>1424675015</v>
      </c>
      <c r="BD44" s="70">
        <v>2883184148</v>
      </c>
      <c r="BE44" s="72">
        <v>2962860739</v>
      </c>
      <c r="BF44" s="9">
        <v>132937433</v>
      </c>
      <c r="BG44" s="9">
        <v>28990732</v>
      </c>
      <c r="BH44" s="9">
        <v>18103535</v>
      </c>
      <c r="BI44" s="9">
        <v>40294965</v>
      </c>
      <c r="BJ44" s="9">
        <v>0</v>
      </c>
      <c r="BK44" s="9">
        <v>757200</v>
      </c>
      <c r="BL44" s="9">
        <v>0</v>
      </c>
      <c r="BM44" s="9">
        <v>15847373</v>
      </c>
      <c r="BN44" s="70">
        <v>236931238</v>
      </c>
      <c r="BO44" s="9">
        <v>6987062</v>
      </c>
      <c r="BP44" s="9">
        <v>0</v>
      </c>
      <c r="BQ44" s="9">
        <v>77806238</v>
      </c>
      <c r="BR44" s="9">
        <v>0</v>
      </c>
      <c r="BS44" s="9">
        <v>90331400</v>
      </c>
      <c r="BT44" s="9">
        <v>0</v>
      </c>
      <c r="BU44" s="9">
        <v>0</v>
      </c>
      <c r="BV44" s="9">
        <v>0</v>
      </c>
      <c r="BW44" s="9">
        <v>0</v>
      </c>
      <c r="BX44" s="9">
        <v>0</v>
      </c>
      <c r="BY44" s="9">
        <v>0</v>
      </c>
      <c r="BZ44" s="9">
        <v>1824690</v>
      </c>
      <c r="CA44" s="70">
        <v>176949390</v>
      </c>
      <c r="CB44" s="72">
        <v>59981848</v>
      </c>
      <c r="CC44" s="9">
        <v>53000</v>
      </c>
      <c r="CD44" s="9">
        <v>0</v>
      </c>
      <c r="CE44" s="9">
        <v>0</v>
      </c>
      <c r="CF44" s="9">
        <v>0</v>
      </c>
      <c r="CG44" s="9">
        <v>0</v>
      </c>
      <c r="CH44" s="9">
        <v>0</v>
      </c>
      <c r="CI44" s="9">
        <v>-28719444</v>
      </c>
      <c r="CJ44" s="9">
        <v>-43625000</v>
      </c>
      <c r="CK44" s="70">
        <v>-72291444</v>
      </c>
      <c r="CL44" s="9">
        <v>0</v>
      </c>
      <c r="CM44" s="9">
        <v>0</v>
      </c>
      <c r="CN44" s="9">
        <v>0</v>
      </c>
      <c r="CO44" s="9">
        <v>0</v>
      </c>
      <c r="CP44" s="9">
        <v>0</v>
      </c>
      <c r="CQ44" s="9">
        <v>-1385000</v>
      </c>
      <c r="CR44" s="9">
        <v>-1859500</v>
      </c>
      <c r="CS44" s="70">
        <v>-3244500</v>
      </c>
      <c r="CT44" s="72">
        <v>-15554096</v>
      </c>
      <c r="CU44" s="8">
        <v>23346000</v>
      </c>
      <c r="CV44" s="12">
        <v>7791904</v>
      </c>
      <c r="CW44" s="8">
        <v>16312645</v>
      </c>
      <c r="CX44" s="9">
        <v>2172700</v>
      </c>
      <c r="CY44" s="9">
        <v>-27000</v>
      </c>
      <c r="CZ44" s="9">
        <v>-2911027</v>
      </c>
      <c r="DA44" s="12">
        <v>0</v>
      </c>
      <c r="DB44" s="8">
        <v>143249306</v>
      </c>
      <c r="DC44" s="9">
        <v>13113290</v>
      </c>
      <c r="DD44" s="9">
        <v>0</v>
      </c>
      <c r="DE44" s="9">
        <v>1454593</v>
      </c>
      <c r="DF44" s="9">
        <v>6363586</v>
      </c>
      <c r="DG44" s="9">
        <v>50571163</v>
      </c>
      <c r="DH44" s="9">
        <v>8538368</v>
      </c>
      <c r="DI44" s="12">
        <v>46000</v>
      </c>
      <c r="DJ44" s="8">
        <v>756895</v>
      </c>
      <c r="DK44" s="9">
        <v>0</v>
      </c>
      <c r="DL44" s="9">
        <v>0</v>
      </c>
      <c r="DM44" s="9">
        <v>0</v>
      </c>
      <c r="DN44" s="9">
        <v>0</v>
      </c>
      <c r="DO44" s="9">
        <v>0</v>
      </c>
      <c r="DP44" s="9">
        <v>150000</v>
      </c>
      <c r="DQ44" s="12">
        <v>3631879</v>
      </c>
      <c r="DR44" s="8">
        <v>77042600</v>
      </c>
      <c r="DS44" s="9">
        <v>0</v>
      </c>
      <c r="DT44" s="9">
        <v>1318628</v>
      </c>
      <c r="DU44" s="9">
        <v>6987062</v>
      </c>
      <c r="DV44" s="9">
        <v>0</v>
      </c>
      <c r="DW44" s="9">
        <v>3840000</v>
      </c>
      <c r="DX44" s="9">
        <v>0</v>
      </c>
      <c r="DY44" s="9">
        <v>83692651</v>
      </c>
      <c r="DZ44" s="12">
        <v>7793</v>
      </c>
      <c r="EA44" s="9">
        <v>0</v>
      </c>
      <c r="EB44" s="9">
        <v>0</v>
      </c>
      <c r="EC44" s="9">
        <v>0</v>
      </c>
      <c r="ED44" s="12">
        <v>0</v>
      </c>
      <c r="EE44" s="9">
        <v>0</v>
      </c>
      <c r="EF44" s="9">
        <v>0</v>
      </c>
      <c r="EG44" s="9">
        <v>0</v>
      </c>
      <c r="EH44" s="9">
        <v>1518594</v>
      </c>
      <c r="EI44" s="9">
        <v>32079705</v>
      </c>
      <c r="EJ44" s="9">
        <v>285174</v>
      </c>
      <c r="EK44" s="9">
        <v>492639</v>
      </c>
      <c r="EL44" s="9">
        <v>41658</v>
      </c>
      <c r="EM44" s="9">
        <v>0</v>
      </c>
      <c r="EN44" s="12">
        <v>632098</v>
      </c>
      <c r="EO44" s="9">
        <v>0</v>
      </c>
      <c r="EP44" s="9">
        <v>268509000</v>
      </c>
      <c r="EQ44" s="12">
        <v>-1017817</v>
      </c>
      <c r="ER44" s="70">
        <v>287427661</v>
      </c>
    </row>
    <row r="45" spans="1:148" x14ac:dyDescent="0.3">
      <c r="A45" s="4" t="s">
        <v>35</v>
      </c>
      <c r="B45" s="9">
        <v>0</v>
      </c>
      <c r="C45" s="9">
        <v>0</v>
      </c>
      <c r="D45" s="9">
        <v>0</v>
      </c>
      <c r="E45" s="9">
        <v>45598000</v>
      </c>
      <c r="F45" s="70">
        <v>45598000</v>
      </c>
      <c r="G45" s="8">
        <v>0</v>
      </c>
      <c r="H45" s="9">
        <v>0</v>
      </c>
      <c r="I45" s="70">
        <v>0</v>
      </c>
      <c r="J45" s="8">
        <v>0</v>
      </c>
      <c r="K45" s="9">
        <v>0</v>
      </c>
      <c r="L45" s="9">
        <v>0</v>
      </c>
      <c r="M45" s="9">
        <v>0</v>
      </c>
      <c r="N45" s="9">
        <v>5074000</v>
      </c>
      <c r="O45" s="70">
        <v>5074000</v>
      </c>
      <c r="P45" s="72">
        <v>50672000</v>
      </c>
      <c r="Q45" s="8">
        <v>955594000</v>
      </c>
      <c r="R45" s="9">
        <v>180736000</v>
      </c>
      <c r="S45" s="9">
        <v>821534000</v>
      </c>
      <c r="T45" s="9">
        <v>10409000</v>
      </c>
      <c r="U45" s="9">
        <v>0</v>
      </c>
      <c r="V45" s="9">
        <v>1371000</v>
      </c>
      <c r="W45" s="9">
        <v>5026000</v>
      </c>
      <c r="X45" s="9">
        <v>11042000</v>
      </c>
      <c r="Y45" s="9">
        <v>0</v>
      </c>
      <c r="Z45" s="9">
        <v>0</v>
      </c>
      <c r="AA45" s="9">
        <v>2083000</v>
      </c>
      <c r="AB45" s="70">
        <v>1987795000</v>
      </c>
      <c r="AC45" s="8">
        <v>21921000</v>
      </c>
      <c r="AD45" s="9">
        <v>1656000</v>
      </c>
      <c r="AE45" s="9">
        <v>0</v>
      </c>
      <c r="AF45" s="70">
        <v>20265000</v>
      </c>
      <c r="AG45" s="72">
        <v>2058732000</v>
      </c>
      <c r="AH45" s="9">
        <v>1857000</v>
      </c>
      <c r="AI45" s="9">
        <v>0</v>
      </c>
      <c r="AJ45" s="9">
        <v>0</v>
      </c>
      <c r="AK45" s="9">
        <v>0</v>
      </c>
      <c r="AL45" s="9">
        <v>0</v>
      </c>
      <c r="AM45" s="9">
        <v>0</v>
      </c>
      <c r="AN45" s="9">
        <v>0</v>
      </c>
      <c r="AO45" s="70">
        <v>0</v>
      </c>
      <c r="AP45" s="72">
        <v>1857000</v>
      </c>
      <c r="AQ45" s="9">
        <v>25513000</v>
      </c>
      <c r="AR45" s="9">
        <v>0</v>
      </c>
      <c r="AS45" s="9">
        <v>19842000</v>
      </c>
      <c r="AT45" s="9">
        <v>2785000</v>
      </c>
      <c r="AU45" s="9">
        <v>0</v>
      </c>
      <c r="AV45" s="9">
        <v>1539000</v>
      </c>
      <c r="AW45" s="9">
        <v>0</v>
      </c>
      <c r="AX45" s="74">
        <v>24166000</v>
      </c>
      <c r="AY45" s="9">
        <v>0</v>
      </c>
      <c r="AZ45" s="70">
        <v>49679000</v>
      </c>
      <c r="BA45" s="72">
        <v>51536000</v>
      </c>
      <c r="BB45" s="9">
        <v>706531000</v>
      </c>
      <c r="BC45" s="9">
        <v>1300665000</v>
      </c>
      <c r="BD45" s="70">
        <v>2007196000</v>
      </c>
      <c r="BE45" s="72">
        <v>2058732000</v>
      </c>
      <c r="BF45" s="9">
        <v>121238000</v>
      </c>
      <c r="BG45" s="9">
        <v>15085000</v>
      </c>
      <c r="BH45" s="9">
        <v>23485000</v>
      </c>
      <c r="BI45" s="9">
        <v>21909000</v>
      </c>
      <c r="BJ45" s="9">
        <v>0</v>
      </c>
      <c r="BK45" s="9">
        <v>88000</v>
      </c>
      <c r="BL45" s="9">
        <v>0</v>
      </c>
      <c r="BM45" s="9">
        <v>17706000</v>
      </c>
      <c r="BN45" s="70">
        <v>199511000</v>
      </c>
      <c r="BO45" s="9">
        <v>7316000</v>
      </c>
      <c r="BP45" s="9">
        <v>0</v>
      </c>
      <c r="BQ45" s="9">
        <v>72733000</v>
      </c>
      <c r="BR45" s="9">
        <v>0</v>
      </c>
      <c r="BS45" s="9">
        <v>66966000</v>
      </c>
      <c r="BT45" s="9">
        <v>0</v>
      </c>
      <c r="BU45" s="9">
        <v>0</v>
      </c>
      <c r="BV45" s="9">
        <v>32000</v>
      </c>
      <c r="BW45" s="9">
        <v>0</v>
      </c>
      <c r="BX45" s="9">
        <v>0</v>
      </c>
      <c r="BY45" s="9">
        <v>6973000</v>
      </c>
      <c r="BZ45" s="9">
        <v>1459000</v>
      </c>
      <c r="CA45" s="70">
        <v>155479000</v>
      </c>
      <c r="CB45" s="72">
        <v>44032000</v>
      </c>
      <c r="CC45" s="9">
        <v>1575000</v>
      </c>
      <c r="CD45" s="9">
        <v>0</v>
      </c>
      <c r="CE45" s="9">
        <v>0</v>
      </c>
      <c r="CF45" s="9">
        <v>0</v>
      </c>
      <c r="CG45" s="9">
        <v>0</v>
      </c>
      <c r="CH45" s="9">
        <v>0</v>
      </c>
      <c r="CI45" s="9">
        <v>9900000</v>
      </c>
      <c r="CJ45" s="9">
        <v>-40765000</v>
      </c>
      <c r="CK45" s="70">
        <v>-29290000</v>
      </c>
      <c r="CL45" s="9">
        <v>0</v>
      </c>
      <c r="CM45" s="9">
        <v>0</v>
      </c>
      <c r="CN45" s="9">
        <v>0</v>
      </c>
      <c r="CO45" s="9">
        <v>0</v>
      </c>
      <c r="CP45" s="9">
        <v>0</v>
      </c>
      <c r="CQ45" s="9">
        <v>0</v>
      </c>
      <c r="CR45" s="9">
        <v>272000</v>
      </c>
      <c r="CS45" s="70">
        <v>272000</v>
      </c>
      <c r="CT45" s="72">
        <v>15014000</v>
      </c>
      <c r="CU45" s="8">
        <v>30584000</v>
      </c>
      <c r="CV45" s="12">
        <v>45598000</v>
      </c>
      <c r="CW45" s="8">
        <v>4234000</v>
      </c>
      <c r="CX45" s="9">
        <v>756000</v>
      </c>
      <c r="CY45" s="9">
        <v>-451000</v>
      </c>
      <c r="CZ45" s="9">
        <v>12642000</v>
      </c>
      <c r="DA45" s="12">
        <v>5000</v>
      </c>
      <c r="DB45" s="8">
        <v>128874000</v>
      </c>
      <c r="DC45" s="9">
        <v>6865000</v>
      </c>
      <c r="DD45" s="9">
        <v>0</v>
      </c>
      <c r="DE45" s="9">
        <v>452000</v>
      </c>
      <c r="DF45" s="9">
        <v>2237000</v>
      </c>
      <c r="DG45" s="9">
        <v>36044000</v>
      </c>
      <c r="DH45" s="9">
        <v>6795000</v>
      </c>
      <c r="DI45" s="12">
        <v>0</v>
      </c>
      <c r="DJ45" s="8">
        <v>0</v>
      </c>
      <c r="DK45" s="9">
        <v>0</v>
      </c>
      <c r="DL45" s="9">
        <v>-2000</v>
      </c>
      <c r="DM45" s="9">
        <v>0</v>
      </c>
      <c r="DN45" s="9">
        <v>0</v>
      </c>
      <c r="DO45" s="9">
        <v>0</v>
      </c>
      <c r="DP45" s="9">
        <v>0</v>
      </c>
      <c r="DQ45" s="12">
        <v>1332000</v>
      </c>
      <c r="DR45" s="8">
        <v>65247000</v>
      </c>
      <c r="DS45" s="9">
        <v>368000</v>
      </c>
      <c r="DT45" s="9">
        <v>205000</v>
      </c>
      <c r="DU45" s="9">
        <v>6135000</v>
      </c>
      <c r="DV45" s="9">
        <v>0</v>
      </c>
      <c r="DW45" s="9">
        <v>8258000</v>
      </c>
      <c r="DX45" s="9">
        <v>471000</v>
      </c>
      <c r="DY45" s="9">
        <v>58113000</v>
      </c>
      <c r="DZ45" s="12">
        <v>278000</v>
      </c>
      <c r="EA45" s="9">
        <v>2266211</v>
      </c>
      <c r="EB45" s="9">
        <v>0</v>
      </c>
      <c r="EC45" s="9">
        <v>0</v>
      </c>
      <c r="ED45" s="12">
        <v>4104789</v>
      </c>
      <c r="EE45" s="9">
        <v>0</v>
      </c>
      <c r="EF45" s="9">
        <v>0</v>
      </c>
      <c r="EG45" s="9">
        <v>0</v>
      </c>
      <c r="EH45" s="9">
        <v>645000</v>
      </c>
      <c r="EI45" s="9">
        <v>22417000</v>
      </c>
      <c r="EJ45" s="9">
        <v>478000</v>
      </c>
      <c r="EK45" s="9">
        <v>33000</v>
      </c>
      <c r="EL45" s="9">
        <v>0</v>
      </c>
      <c r="EM45" s="9">
        <v>0</v>
      </c>
      <c r="EN45" s="12">
        <v>429000</v>
      </c>
      <c r="EO45" s="9">
        <v>0</v>
      </c>
      <c r="EP45" s="9">
        <v>5876000</v>
      </c>
      <c r="EQ45" s="12">
        <v>-3575000</v>
      </c>
      <c r="ER45" s="70">
        <v>15450000</v>
      </c>
    </row>
    <row r="46" spans="1:148" x14ac:dyDescent="0.3">
      <c r="A46" s="4" t="s">
        <v>36</v>
      </c>
      <c r="B46" s="9">
        <v>0</v>
      </c>
      <c r="C46" s="9">
        <v>0</v>
      </c>
      <c r="D46" s="9">
        <v>0</v>
      </c>
      <c r="E46" s="9">
        <v>39905474.609999999</v>
      </c>
      <c r="F46" s="70">
        <v>39905474.609999999</v>
      </c>
      <c r="G46" s="8">
        <v>0</v>
      </c>
      <c r="H46" s="9">
        <v>0</v>
      </c>
      <c r="I46" s="70">
        <v>0</v>
      </c>
      <c r="J46" s="8">
        <v>0</v>
      </c>
      <c r="K46" s="9">
        <v>0</v>
      </c>
      <c r="L46" s="9">
        <v>0</v>
      </c>
      <c r="M46" s="9">
        <v>70800000</v>
      </c>
      <c r="N46" s="9">
        <v>2255</v>
      </c>
      <c r="O46" s="70">
        <v>70802255</v>
      </c>
      <c r="P46" s="72">
        <v>110707729.61</v>
      </c>
      <c r="Q46" s="8">
        <v>175554196.31</v>
      </c>
      <c r="R46" s="9">
        <v>255188147.84</v>
      </c>
      <c r="S46" s="9">
        <v>786996551.28999996</v>
      </c>
      <c r="T46" s="9">
        <v>8920952.5399999991</v>
      </c>
      <c r="U46" s="9">
        <v>3902047.13</v>
      </c>
      <c r="V46" s="9">
        <v>93184.1</v>
      </c>
      <c r="W46" s="9">
        <v>33592034.140000001</v>
      </c>
      <c r="X46" s="9">
        <v>12453742.41</v>
      </c>
      <c r="Y46" s="9">
        <v>0</v>
      </c>
      <c r="Z46" s="9">
        <v>0</v>
      </c>
      <c r="AA46" s="9">
        <v>0</v>
      </c>
      <c r="AB46" s="70">
        <v>1276700855.7600002</v>
      </c>
      <c r="AC46" s="8">
        <v>12007260.449999999</v>
      </c>
      <c r="AD46" s="9">
        <v>14904.57</v>
      </c>
      <c r="AE46" s="9">
        <v>0</v>
      </c>
      <c r="AF46" s="70">
        <v>11992355.879999999</v>
      </c>
      <c r="AG46" s="72">
        <v>1399400941.2500002</v>
      </c>
      <c r="AH46" s="9">
        <v>3779344.85</v>
      </c>
      <c r="AI46" s="9">
        <v>0</v>
      </c>
      <c r="AJ46" s="9">
        <v>0</v>
      </c>
      <c r="AK46" s="9">
        <v>7749256.1600000001</v>
      </c>
      <c r="AL46" s="9">
        <v>8925000</v>
      </c>
      <c r="AM46" s="9">
        <v>0</v>
      </c>
      <c r="AN46" s="9">
        <v>0</v>
      </c>
      <c r="AO46" s="70">
        <v>16674256.16</v>
      </c>
      <c r="AP46" s="72">
        <v>20453601.009999998</v>
      </c>
      <c r="AQ46" s="9">
        <v>27590135.02</v>
      </c>
      <c r="AR46" s="9">
        <v>0</v>
      </c>
      <c r="AS46" s="9">
        <v>14316781.07</v>
      </c>
      <c r="AT46" s="9">
        <v>16852517</v>
      </c>
      <c r="AU46" s="9">
        <v>0</v>
      </c>
      <c r="AV46" s="9">
        <v>704798.17</v>
      </c>
      <c r="AW46" s="9">
        <v>0</v>
      </c>
      <c r="AX46" s="74">
        <v>31874096.240000002</v>
      </c>
      <c r="AY46" s="9">
        <v>0</v>
      </c>
      <c r="AZ46" s="70">
        <v>59464231.260000005</v>
      </c>
      <c r="BA46" s="72">
        <v>79917832.270000011</v>
      </c>
      <c r="BB46" s="9">
        <v>810011775</v>
      </c>
      <c r="BC46" s="9">
        <v>509471333.98000002</v>
      </c>
      <c r="BD46" s="70">
        <v>1319483108.98</v>
      </c>
      <c r="BE46" s="72">
        <v>1399400941.25</v>
      </c>
      <c r="BF46" s="9">
        <v>70273479.570000008</v>
      </c>
      <c r="BG46" s="9">
        <v>30753135.94000002</v>
      </c>
      <c r="BH46" s="9">
        <v>36539464.460000001</v>
      </c>
      <c r="BI46" s="9">
        <v>28130193.5</v>
      </c>
      <c r="BJ46" s="9">
        <v>0</v>
      </c>
      <c r="BK46" s="9">
        <v>801474.84000000008</v>
      </c>
      <c r="BL46" s="9">
        <v>0</v>
      </c>
      <c r="BM46" s="9">
        <v>1363667.8</v>
      </c>
      <c r="BN46" s="70">
        <v>167861416.11000004</v>
      </c>
      <c r="BO46" s="9">
        <v>4947458.53</v>
      </c>
      <c r="BP46" s="9">
        <v>0</v>
      </c>
      <c r="BQ46" s="9">
        <v>54143526.919999994</v>
      </c>
      <c r="BR46" s="9">
        <v>0</v>
      </c>
      <c r="BS46" s="9">
        <v>45157658.810000002</v>
      </c>
      <c r="BT46" s="9">
        <v>0</v>
      </c>
      <c r="BU46" s="9">
        <v>0</v>
      </c>
      <c r="BV46" s="9">
        <v>317257.06999999995</v>
      </c>
      <c r="BW46" s="9">
        <v>1132297.28</v>
      </c>
      <c r="BX46" s="9">
        <v>0</v>
      </c>
      <c r="BY46" s="9">
        <v>2079550.96</v>
      </c>
      <c r="BZ46" s="9">
        <v>1988965.3</v>
      </c>
      <c r="CA46" s="70">
        <v>109766714.86999997</v>
      </c>
      <c r="CB46" s="72">
        <v>58094701.240000069</v>
      </c>
      <c r="CC46" s="9" t="e">
        <v>#VALUE!</v>
      </c>
      <c r="CD46" s="9" t="e">
        <v>#VALUE!</v>
      </c>
      <c r="CE46" s="9">
        <v>0</v>
      </c>
      <c r="CF46" s="9">
        <v>0</v>
      </c>
      <c r="CG46" s="9">
        <v>0</v>
      </c>
      <c r="CH46" s="9">
        <v>0</v>
      </c>
      <c r="CI46" s="9">
        <v>-630699</v>
      </c>
      <c r="CJ46" s="9">
        <v>-63354529.530000009</v>
      </c>
      <c r="CK46" s="70" t="e">
        <v>#VALUE!</v>
      </c>
      <c r="CL46" s="9">
        <v>0</v>
      </c>
      <c r="CM46" s="9">
        <v>0</v>
      </c>
      <c r="CN46" s="9">
        <v>7125000</v>
      </c>
      <c r="CO46" s="9">
        <v>0</v>
      </c>
      <c r="CP46" s="9">
        <v>0</v>
      </c>
      <c r="CQ46" s="9">
        <v>-756621.45999999985</v>
      </c>
      <c r="CR46" s="9">
        <v>531851.41999999061</v>
      </c>
      <c r="CS46" s="70">
        <v>6900229.9599999906</v>
      </c>
      <c r="CT46" s="72" t="e">
        <v>#VALUE!</v>
      </c>
      <c r="CU46" s="8">
        <v>38731165.700000003</v>
      </c>
      <c r="CV46" s="12">
        <v>39905474.610000014</v>
      </c>
      <c r="CW46" s="8">
        <v>903913.54</v>
      </c>
      <c r="CX46" s="9">
        <v>-1329116.68</v>
      </c>
      <c r="CY46" s="9">
        <v>-1246762</v>
      </c>
      <c r="CZ46" s="9">
        <v>7672941.040000001</v>
      </c>
      <c r="DA46" s="12">
        <v>0</v>
      </c>
      <c r="DB46" s="8">
        <v>81757205.489999995</v>
      </c>
      <c r="DC46" s="9">
        <v>9496817.1099999994</v>
      </c>
      <c r="DD46" s="9">
        <v>0</v>
      </c>
      <c r="DE46" s="9">
        <v>131972</v>
      </c>
      <c r="DF46" s="9">
        <v>2297194.64</v>
      </c>
      <c r="DG46" s="9">
        <v>60626434.049999997</v>
      </c>
      <c r="DH46" s="9">
        <v>696099.55</v>
      </c>
      <c r="DI46" s="12">
        <v>6765918.9699999997</v>
      </c>
      <c r="DJ46" s="8">
        <v>524360.54</v>
      </c>
      <c r="DK46" s="9">
        <v>689259.96</v>
      </c>
      <c r="DL46" s="9">
        <v>665357.13</v>
      </c>
      <c r="DM46" s="9">
        <v>0</v>
      </c>
      <c r="DN46" s="9">
        <v>0</v>
      </c>
      <c r="DO46" s="9">
        <v>0</v>
      </c>
      <c r="DP46" s="9">
        <v>0</v>
      </c>
      <c r="DQ46" s="12">
        <v>1598694.88</v>
      </c>
      <c r="DR46" s="8">
        <v>44643943.939999998</v>
      </c>
      <c r="DS46" s="9">
        <v>308740.78999999998</v>
      </c>
      <c r="DT46" s="9">
        <v>285109.46000000002</v>
      </c>
      <c r="DU46" s="9">
        <v>4947458.53</v>
      </c>
      <c r="DV46" s="9">
        <v>0</v>
      </c>
      <c r="DW46" s="9">
        <v>5446503.29</v>
      </c>
      <c r="DX46" s="9">
        <v>2640586.17</v>
      </c>
      <c r="DY46" s="9">
        <v>41044601.300000004</v>
      </c>
      <c r="DZ46" s="12">
        <v>8829.2900000000009</v>
      </c>
      <c r="EA46" s="9">
        <v>1890500.96</v>
      </c>
      <c r="EB46" s="9">
        <v>0</v>
      </c>
      <c r="EC46" s="9">
        <v>0</v>
      </c>
      <c r="ED46" s="12">
        <v>0</v>
      </c>
      <c r="EE46" s="9">
        <v>0</v>
      </c>
      <c r="EF46" s="9">
        <v>0</v>
      </c>
      <c r="EG46" s="9">
        <v>0</v>
      </c>
      <c r="EH46" s="9">
        <v>39134.35</v>
      </c>
      <c r="EI46" s="9">
        <v>28165990.109999999</v>
      </c>
      <c r="EJ46" s="9">
        <v>630342.23</v>
      </c>
      <c r="EK46" s="9">
        <v>29023.53</v>
      </c>
      <c r="EL46" s="9">
        <v>288883.09999999998</v>
      </c>
      <c r="EM46" s="9">
        <v>0</v>
      </c>
      <c r="EN46" s="12">
        <v>5771859.3799999999</v>
      </c>
      <c r="EO46" s="9">
        <v>0</v>
      </c>
      <c r="EP46" s="9">
        <v>20408457.43</v>
      </c>
      <c r="EQ46" s="12">
        <v>-3868507.62</v>
      </c>
      <c r="ER46" s="70">
        <v>45647757.699999988</v>
      </c>
    </row>
    <row r="47" spans="1:148" x14ac:dyDescent="0.3">
      <c r="A47" s="4" t="s">
        <v>37</v>
      </c>
      <c r="B47" s="9">
        <v>0</v>
      </c>
      <c r="C47" s="9">
        <v>0</v>
      </c>
      <c r="D47" s="9">
        <v>0</v>
      </c>
      <c r="E47" s="9">
        <v>37445806</v>
      </c>
      <c r="F47" s="70">
        <v>37445806</v>
      </c>
      <c r="G47" s="8">
        <v>0</v>
      </c>
      <c r="H47" s="9">
        <v>0</v>
      </c>
      <c r="I47" s="70">
        <v>0</v>
      </c>
      <c r="J47" s="8">
        <v>0</v>
      </c>
      <c r="K47" s="9">
        <v>0</v>
      </c>
      <c r="L47" s="9">
        <v>0</v>
      </c>
      <c r="M47" s="9">
        <v>0</v>
      </c>
      <c r="N47" s="9">
        <v>0</v>
      </c>
      <c r="O47" s="70">
        <v>0</v>
      </c>
      <c r="P47" s="72">
        <v>37445806</v>
      </c>
      <c r="Q47" s="8">
        <v>9959046</v>
      </c>
      <c r="R47" s="9">
        <v>47987159</v>
      </c>
      <c r="S47" s="9">
        <v>288539953</v>
      </c>
      <c r="T47" s="9">
        <v>7435109</v>
      </c>
      <c r="U47" s="9">
        <v>0</v>
      </c>
      <c r="V47" s="9">
        <v>0</v>
      </c>
      <c r="W47" s="9">
        <v>1532500</v>
      </c>
      <c r="X47" s="9">
        <v>879958</v>
      </c>
      <c r="Y47" s="9">
        <v>0</v>
      </c>
      <c r="Z47" s="9">
        <v>0</v>
      </c>
      <c r="AA47" s="9">
        <v>24120</v>
      </c>
      <c r="AB47" s="70">
        <v>356357845</v>
      </c>
      <c r="AC47" s="8">
        <v>4668271</v>
      </c>
      <c r="AD47" s="9">
        <v>122528</v>
      </c>
      <c r="AE47" s="9">
        <v>0</v>
      </c>
      <c r="AF47" s="70">
        <v>4545743</v>
      </c>
      <c r="AG47" s="72">
        <v>398349394</v>
      </c>
      <c r="AH47" s="9">
        <v>365171</v>
      </c>
      <c r="AI47" s="9">
        <v>0</v>
      </c>
      <c r="AJ47" s="9">
        <v>0</v>
      </c>
      <c r="AK47" s="9">
        <v>0</v>
      </c>
      <c r="AL47" s="9">
        <v>0</v>
      </c>
      <c r="AM47" s="9">
        <v>0</v>
      </c>
      <c r="AN47" s="9">
        <v>0</v>
      </c>
      <c r="AO47" s="70">
        <v>0</v>
      </c>
      <c r="AP47" s="72">
        <v>365171</v>
      </c>
      <c r="AQ47" s="9">
        <v>1471993</v>
      </c>
      <c r="AR47" s="9">
        <v>0</v>
      </c>
      <c r="AS47" s="9">
        <v>3278190</v>
      </c>
      <c r="AT47" s="9">
        <v>1175355</v>
      </c>
      <c r="AU47" s="9">
        <v>0</v>
      </c>
      <c r="AV47" s="9">
        <v>0</v>
      </c>
      <c r="AW47" s="9">
        <v>2976276</v>
      </c>
      <c r="AX47" s="74">
        <v>7429821</v>
      </c>
      <c r="AY47" s="9">
        <v>0</v>
      </c>
      <c r="AZ47" s="70">
        <v>8901814</v>
      </c>
      <c r="BA47" s="72">
        <v>9266985</v>
      </c>
      <c r="BB47" s="9">
        <v>90938554</v>
      </c>
      <c r="BC47" s="9">
        <v>298143855</v>
      </c>
      <c r="BD47" s="70">
        <v>389082409</v>
      </c>
      <c r="BE47" s="72">
        <v>398349394</v>
      </c>
      <c r="BF47" s="9">
        <v>11542848</v>
      </c>
      <c r="BG47" s="9">
        <v>1930961</v>
      </c>
      <c r="BH47" s="9">
        <v>11260678</v>
      </c>
      <c r="BI47" s="9">
        <v>11787331</v>
      </c>
      <c r="BJ47" s="9">
        <v>0</v>
      </c>
      <c r="BK47" s="9">
        <v>272751</v>
      </c>
      <c r="BL47" s="9">
        <v>0</v>
      </c>
      <c r="BM47" s="9">
        <v>875205</v>
      </c>
      <c r="BN47" s="70">
        <v>37669774</v>
      </c>
      <c r="BO47" s="9">
        <v>1116829</v>
      </c>
      <c r="BP47" s="9">
        <v>0</v>
      </c>
      <c r="BQ47" s="9">
        <v>12007233</v>
      </c>
      <c r="BR47" s="9">
        <v>0</v>
      </c>
      <c r="BS47" s="9">
        <v>9639903</v>
      </c>
      <c r="BT47" s="9">
        <v>0</v>
      </c>
      <c r="BU47" s="9">
        <v>0</v>
      </c>
      <c r="BV47" s="9">
        <v>0</v>
      </c>
      <c r="BW47" s="9">
        <v>502439</v>
      </c>
      <c r="BX47" s="9">
        <v>0</v>
      </c>
      <c r="BY47" s="9">
        <v>335185</v>
      </c>
      <c r="BZ47" s="9">
        <v>-1449161</v>
      </c>
      <c r="CA47" s="70">
        <v>22152428</v>
      </c>
      <c r="CB47" s="72">
        <v>15517346</v>
      </c>
      <c r="CC47" s="9">
        <v>1046295</v>
      </c>
      <c r="CD47" s="9">
        <v>2400</v>
      </c>
      <c r="CE47" s="9">
        <v>0</v>
      </c>
      <c r="CF47" s="9">
        <v>0</v>
      </c>
      <c r="CG47" s="9">
        <v>0</v>
      </c>
      <c r="CH47" s="9">
        <v>0</v>
      </c>
      <c r="CI47" s="9">
        <v>0</v>
      </c>
      <c r="CJ47" s="9">
        <v>-9455472</v>
      </c>
      <c r="CK47" s="70">
        <v>-8406777</v>
      </c>
      <c r="CL47" s="9">
        <v>0</v>
      </c>
      <c r="CM47" s="9">
        <v>0</v>
      </c>
      <c r="CN47" s="9">
        <v>0</v>
      </c>
      <c r="CO47" s="9">
        <v>0</v>
      </c>
      <c r="CP47" s="9">
        <v>0</v>
      </c>
      <c r="CQ47" s="9">
        <v>0</v>
      </c>
      <c r="CR47" s="9">
        <v>4825374</v>
      </c>
      <c r="CS47" s="70">
        <v>4825374</v>
      </c>
      <c r="CT47" s="72">
        <v>11935943</v>
      </c>
      <c r="CU47" s="8">
        <v>8326446</v>
      </c>
      <c r="CV47" s="12">
        <v>20262389</v>
      </c>
      <c r="CW47" s="8">
        <v>542168</v>
      </c>
      <c r="CX47" s="9">
        <v>385513</v>
      </c>
      <c r="CY47" s="9">
        <v>-267416</v>
      </c>
      <c r="CZ47" s="9">
        <v>837797</v>
      </c>
      <c r="DA47" s="12">
        <v>-2662</v>
      </c>
      <c r="DB47" s="8">
        <v>11521260</v>
      </c>
      <c r="DC47" s="9">
        <v>1745588</v>
      </c>
      <c r="DD47" s="9">
        <v>805709</v>
      </c>
      <c r="DE47" s="9">
        <v>0</v>
      </c>
      <c r="DF47" s="9">
        <v>423057</v>
      </c>
      <c r="DG47" s="9">
        <v>20991366</v>
      </c>
      <c r="DH47" s="9">
        <v>81375</v>
      </c>
      <c r="DI47" s="12">
        <v>0</v>
      </c>
      <c r="DJ47" s="8">
        <v>250628</v>
      </c>
      <c r="DK47" s="9">
        <v>0</v>
      </c>
      <c r="DL47" s="9">
        <v>28834</v>
      </c>
      <c r="DM47" s="9">
        <v>0</v>
      </c>
      <c r="DN47" s="9">
        <v>0</v>
      </c>
      <c r="DO47" s="9">
        <v>0</v>
      </c>
      <c r="DP47" s="9">
        <v>13233</v>
      </c>
      <c r="DQ47" s="12">
        <v>32</v>
      </c>
      <c r="DR47" s="8">
        <v>11114023</v>
      </c>
      <c r="DS47" s="9">
        <v>228869</v>
      </c>
      <c r="DT47" s="9">
        <v>57163</v>
      </c>
      <c r="DU47" s="9">
        <v>1116829</v>
      </c>
      <c r="DV47" s="9">
        <v>0</v>
      </c>
      <c r="DW47" s="9">
        <v>915838</v>
      </c>
      <c r="DX47" s="9">
        <v>312388</v>
      </c>
      <c r="DY47" s="9">
        <v>9415750</v>
      </c>
      <c r="DZ47" s="12">
        <v>2891</v>
      </c>
      <c r="EA47" s="9">
        <v>0</v>
      </c>
      <c r="EB47" s="9">
        <v>0</v>
      </c>
      <c r="EC47" s="9">
        <v>0</v>
      </c>
      <c r="ED47" s="12">
        <v>0</v>
      </c>
      <c r="EE47" s="9">
        <v>0</v>
      </c>
      <c r="EF47" s="9">
        <v>0</v>
      </c>
      <c r="EG47" s="9">
        <v>0</v>
      </c>
      <c r="EH47" s="9">
        <v>9959894</v>
      </c>
      <c r="EI47" s="9">
        <v>0</v>
      </c>
      <c r="EJ47" s="9">
        <v>0</v>
      </c>
      <c r="EK47" s="9">
        <v>0</v>
      </c>
      <c r="EL47" s="9">
        <v>0</v>
      </c>
      <c r="EM47" s="9">
        <v>0</v>
      </c>
      <c r="EN47" s="12">
        <v>75580</v>
      </c>
      <c r="EO47" s="9">
        <v>-3886</v>
      </c>
      <c r="EP47" s="9">
        <v>-5840410</v>
      </c>
      <c r="EQ47" s="12">
        <v>88633</v>
      </c>
      <c r="ER47" s="70">
        <v>-3093806</v>
      </c>
    </row>
    <row r="48" spans="1:148" x14ac:dyDescent="0.3">
      <c r="A48" s="4" t="s">
        <v>38</v>
      </c>
      <c r="B48" s="9">
        <v>0</v>
      </c>
      <c r="C48" s="9">
        <v>0</v>
      </c>
      <c r="D48" s="9">
        <v>0</v>
      </c>
      <c r="E48" s="9">
        <v>40663000</v>
      </c>
      <c r="F48" s="70">
        <v>40663000</v>
      </c>
      <c r="G48" s="8">
        <v>0</v>
      </c>
      <c r="H48" s="9">
        <v>0</v>
      </c>
      <c r="I48" s="70">
        <v>0</v>
      </c>
      <c r="J48" s="8">
        <v>0</v>
      </c>
      <c r="K48" s="9">
        <v>0</v>
      </c>
      <c r="L48" s="9">
        <v>0</v>
      </c>
      <c r="M48" s="9">
        <v>5000000</v>
      </c>
      <c r="N48" s="9">
        <v>1374000</v>
      </c>
      <c r="O48" s="70">
        <v>6374000</v>
      </c>
      <c r="P48" s="72">
        <v>47037000</v>
      </c>
      <c r="Q48" s="8">
        <v>0</v>
      </c>
      <c r="R48" s="9">
        <v>566245000</v>
      </c>
      <c r="S48" s="9">
        <v>548856000</v>
      </c>
      <c r="T48" s="9">
        <v>10311000</v>
      </c>
      <c r="U48" s="9">
        <v>3506000</v>
      </c>
      <c r="V48" s="9">
        <v>552000</v>
      </c>
      <c r="W48" s="9">
        <v>3370000</v>
      </c>
      <c r="X48" s="9">
        <v>13525000</v>
      </c>
      <c r="Y48" s="9">
        <v>0</v>
      </c>
      <c r="Z48" s="9">
        <v>0</v>
      </c>
      <c r="AA48" s="9">
        <v>0</v>
      </c>
      <c r="AB48" s="70">
        <v>1146365000</v>
      </c>
      <c r="AC48" s="8">
        <v>6633000</v>
      </c>
      <c r="AD48" s="9">
        <v>14000</v>
      </c>
      <c r="AE48" s="9">
        <v>0</v>
      </c>
      <c r="AF48" s="70">
        <v>6619000</v>
      </c>
      <c r="AG48" s="72">
        <v>1200021000</v>
      </c>
      <c r="AH48" s="9">
        <v>4775000</v>
      </c>
      <c r="AI48" s="9">
        <v>0</v>
      </c>
      <c r="AJ48" s="9">
        <v>608000</v>
      </c>
      <c r="AK48" s="9">
        <v>4023000</v>
      </c>
      <c r="AL48" s="9">
        <v>0</v>
      </c>
      <c r="AM48" s="9">
        <v>0</v>
      </c>
      <c r="AN48" s="9">
        <v>0</v>
      </c>
      <c r="AO48" s="70">
        <v>4631000</v>
      </c>
      <c r="AP48" s="72">
        <v>9406000</v>
      </c>
      <c r="AQ48" s="9">
        <v>7560000</v>
      </c>
      <c r="AR48" s="9">
        <v>0</v>
      </c>
      <c r="AS48" s="9">
        <v>7383000</v>
      </c>
      <c r="AT48" s="9">
        <v>3921000</v>
      </c>
      <c r="AU48" s="9">
        <v>0</v>
      </c>
      <c r="AV48" s="9">
        <v>400000</v>
      </c>
      <c r="AW48" s="9">
        <v>0</v>
      </c>
      <c r="AX48" s="74">
        <v>11704000</v>
      </c>
      <c r="AY48" s="9">
        <v>7008000</v>
      </c>
      <c r="AZ48" s="70">
        <v>26272000</v>
      </c>
      <c r="BA48" s="72">
        <v>35678000</v>
      </c>
      <c r="BB48" s="9">
        <v>659581000</v>
      </c>
      <c r="BC48" s="9">
        <v>504762000</v>
      </c>
      <c r="BD48" s="70">
        <v>1164343000</v>
      </c>
      <c r="BE48" s="72">
        <v>1200021000</v>
      </c>
      <c r="BF48" s="9">
        <v>43814000</v>
      </c>
      <c r="BG48" s="9">
        <v>25568000</v>
      </c>
      <c r="BH48" s="9">
        <v>25068000</v>
      </c>
      <c r="BI48" s="9">
        <v>0</v>
      </c>
      <c r="BJ48" s="9">
        <v>0</v>
      </c>
      <c r="BK48" s="9">
        <v>501000</v>
      </c>
      <c r="BL48" s="9">
        <v>0</v>
      </c>
      <c r="BM48" s="9">
        <v>8387000</v>
      </c>
      <c r="BN48" s="70">
        <v>103338000</v>
      </c>
      <c r="BO48" s="9">
        <v>36495000</v>
      </c>
      <c r="BP48" s="9">
        <v>0</v>
      </c>
      <c r="BQ48" s="9">
        <v>0</v>
      </c>
      <c r="BR48" s="9">
        <v>0</v>
      </c>
      <c r="BS48" s="9">
        <v>28251000</v>
      </c>
      <c r="BT48" s="9">
        <v>0</v>
      </c>
      <c r="BU48" s="9">
        <v>0</v>
      </c>
      <c r="BV48" s="9">
        <v>0</v>
      </c>
      <c r="BW48" s="9">
        <v>0</v>
      </c>
      <c r="BX48" s="9">
        <v>0</v>
      </c>
      <c r="BY48" s="9">
        <v>0</v>
      </c>
      <c r="BZ48" s="9">
        <v>7631000</v>
      </c>
      <c r="CA48" s="70">
        <v>72377000</v>
      </c>
      <c r="CB48" s="72">
        <v>30961000</v>
      </c>
      <c r="CC48" s="9">
        <v>226000</v>
      </c>
      <c r="CD48" s="9">
        <v>0</v>
      </c>
      <c r="CE48" s="9">
        <v>0</v>
      </c>
      <c r="CF48" s="9">
        <v>0</v>
      </c>
      <c r="CG48" s="9">
        <v>0</v>
      </c>
      <c r="CH48" s="9">
        <v>0</v>
      </c>
      <c r="CI48" s="9">
        <v>11000000</v>
      </c>
      <c r="CJ48" s="9">
        <v>-18386000</v>
      </c>
      <c r="CK48" s="70">
        <v>-7160000</v>
      </c>
      <c r="CL48" s="9">
        <v>0</v>
      </c>
      <c r="CM48" s="9">
        <v>0</v>
      </c>
      <c r="CN48" s="9">
        <v>0</v>
      </c>
      <c r="CO48" s="9">
        <v>0</v>
      </c>
      <c r="CP48" s="9">
        <v>0</v>
      </c>
      <c r="CQ48" s="9">
        <v>-705000</v>
      </c>
      <c r="CR48" s="9">
        <v>0</v>
      </c>
      <c r="CS48" s="70">
        <v>-705000</v>
      </c>
      <c r="CT48" s="72">
        <v>23096000</v>
      </c>
      <c r="CU48" s="8">
        <v>17567000</v>
      </c>
      <c r="CV48" s="12">
        <v>40663000</v>
      </c>
      <c r="CW48" s="8">
        <v>0</v>
      </c>
      <c r="CX48" s="9">
        <v>0</v>
      </c>
      <c r="CY48" s="9">
        <v>0</v>
      </c>
      <c r="CZ48" s="9">
        <v>0</v>
      </c>
      <c r="DA48" s="12">
        <v>0</v>
      </c>
      <c r="DB48" s="8">
        <v>53185000</v>
      </c>
      <c r="DC48" s="9">
        <v>0</v>
      </c>
      <c r="DD48" s="9">
        <v>0</v>
      </c>
      <c r="DE48" s="9">
        <v>0</v>
      </c>
      <c r="DF48" s="9">
        <v>9592000</v>
      </c>
      <c r="DG48" s="9">
        <v>25068000</v>
      </c>
      <c r="DH48" s="9">
        <v>469000</v>
      </c>
      <c r="DI48" s="12">
        <v>2837000</v>
      </c>
      <c r="DJ48" s="8">
        <v>0</v>
      </c>
      <c r="DK48" s="9">
        <v>0</v>
      </c>
      <c r="DL48" s="9">
        <v>0</v>
      </c>
      <c r="DM48" s="9">
        <v>0</v>
      </c>
      <c r="DN48" s="9">
        <v>0</v>
      </c>
      <c r="DO48" s="9">
        <v>0</v>
      </c>
      <c r="DP48" s="9">
        <v>-18000</v>
      </c>
      <c r="DQ48" s="12">
        <v>1384000</v>
      </c>
      <c r="DR48" s="8">
        <v>32117000</v>
      </c>
      <c r="DS48" s="9">
        <v>294000</v>
      </c>
      <c r="DT48" s="9">
        <v>347000</v>
      </c>
      <c r="DU48" s="9">
        <v>2982000</v>
      </c>
      <c r="DV48" s="9">
        <v>0</v>
      </c>
      <c r="DW48" s="9">
        <v>0</v>
      </c>
      <c r="DX48" s="9">
        <v>412000</v>
      </c>
      <c r="DY48" s="9">
        <v>28494000</v>
      </c>
      <c r="DZ48" s="12">
        <v>-16000</v>
      </c>
      <c r="EA48" s="9">
        <v>0</v>
      </c>
      <c r="EB48" s="9">
        <v>0</v>
      </c>
      <c r="EC48" s="9">
        <v>0</v>
      </c>
      <c r="ED48" s="12">
        <v>0</v>
      </c>
      <c r="EE48" s="9">
        <v>0</v>
      </c>
      <c r="EF48" s="9">
        <v>0</v>
      </c>
      <c r="EG48" s="9">
        <v>0</v>
      </c>
      <c r="EH48" s="9">
        <v>357000</v>
      </c>
      <c r="EI48" s="9">
        <v>16376000</v>
      </c>
      <c r="EJ48" s="9">
        <v>236000</v>
      </c>
      <c r="EK48" s="9">
        <v>0</v>
      </c>
      <c r="EL48" s="9">
        <v>220000</v>
      </c>
      <c r="EM48" s="9">
        <v>0</v>
      </c>
      <c r="EN48" s="12">
        <v>2475000</v>
      </c>
      <c r="EO48" s="9">
        <v>0</v>
      </c>
      <c r="EP48" s="9">
        <v>7021000</v>
      </c>
      <c r="EQ48" s="12">
        <v>-268000</v>
      </c>
      <c r="ER48" s="70">
        <v>14976000</v>
      </c>
    </row>
    <row r="49" spans="1:148" x14ac:dyDescent="0.3">
      <c r="A49" s="4" t="s">
        <v>39</v>
      </c>
      <c r="B49" s="9">
        <v>0</v>
      </c>
      <c r="C49" s="9">
        <v>0</v>
      </c>
      <c r="D49" s="9">
        <v>0</v>
      </c>
      <c r="E49" s="9">
        <v>2805000</v>
      </c>
      <c r="F49" s="70">
        <v>2805000</v>
      </c>
      <c r="G49" s="8">
        <v>0</v>
      </c>
      <c r="H49" s="9">
        <v>0</v>
      </c>
      <c r="I49" s="70">
        <v>0</v>
      </c>
      <c r="J49" s="8">
        <v>0</v>
      </c>
      <c r="K49" s="9">
        <v>0</v>
      </c>
      <c r="L49" s="9">
        <v>0</v>
      </c>
      <c r="M49" s="9">
        <v>85118000</v>
      </c>
      <c r="N49" s="9">
        <v>0</v>
      </c>
      <c r="O49" s="70">
        <v>85118000</v>
      </c>
      <c r="P49" s="72">
        <v>87923000</v>
      </c>
      <c r="Q49" s="8">
        <v>1321420000</v>
      </c>
      <c r="R49" s="9">
        <v>217884000</v>
      </c>
      <c r="S49" s="9">
        <v>630476000</v>
      </c>
      <c r="T49" s="9">
        <v>11188000</v>
      </c>
      <c r="U49" s="9">
        <v>2270000</v>
      </c>
      <c r="V49" s="9">
        <v>7443000</v>
      </c>
      <c r="W49" s="9">
        <v>0</v>
      </c>
      <c r="X49" s="9">
        <v>6571000</v>
      </c>
      <c r="Y49" s="9">
        <v>4395000</v>
      </c>
      <c r="Z49" s="9">
        <v>1637000</v>
      </c>
      <c r="AA49" s="9">
        <v>0</v>
      </c>
      <c r="AB49" s="70">
        <v>2203284000</v>
      </c>
      <c r="AC49" s="8">
        <v>22937000</v>
      </c>
      <c r="AD49" s="9">
        <v>1592000</v>
      </c>
      <c r="AE49" s="9">
        <v>0</v>
      </c>
      <c r="AF49" s="70">
        <v>21345000</v>
      </c>
      <c r="AG49" s="72">
        <v>2312552000</v>
      </c>
      <c r="AH49" s="9">
        <v>13545000</v>
      </c>
      <c r="AI49" s="9">
        <v>0</v>
      </c>
      <c r="AJ49" s="9">
        <v>0</v>
      </c>
      <c r="AK49" s="9">
        <v>0</v>
      </c>
      <c r="AL49" s="9">
        <v>0</v>
      </c>
      <c r="AM49" s="9">
        <v>0</v>
      </c>
      <c r="AN49" s="9">
        <v>0</v>
      </c>
      <c r="AO49" s="70">
        <v>0</v>
      </c>
      <c r="AP49" s="72">
        <v>13545000</v>
      </c>
      <c r="AQ49" s="9">
        <v>26768000</v>
      </c>
      <c r="AR49" s="9">
        <v>0</v>
      </c>
      <c r="AS49" s="9">
        <v>15202000</v>
      </c>
      <c r="AT49" s="9">
        <v>0</v>
      </c>
      <c r="AU49" s="9">
        <v>0</v>
      </c>
      <c r="AV49" s="9">
        <v>2322000</v>
      </c>
      <c r="AW49" s="9">
        <v>0</v>
      </c>
      <c r="AX49" s="74">
        <v>17524000</v>
      </c>
      <c r="AY49" s="9">
        <v>0</v>
      </c>
      <c r="AZ49" s="70">
        <v>44292000</v>
      </c>
      <c r="BA49" s="72">
        <v>57837000</v>
      </c>
      <c r="BB49" s="9">
        <v>789554000</v>
      </c>
      <c r="BC49" s="9">
        <v>1465161000</v>
      </c>
      <c r="BD49" s="70">
        <v>2254715000</v>
      </c>
      <c r="BE49" s="72">
        <v>2312552000</v>
      </c>
      <c r="BF49" s="9">
        <v>94088000</v>
      </c>
      <c r="BG49" s="9">
        <v>22873000</v>
      </c>
      <c r="BH49" s="9">
        <v>6424000</v>
      </c>
      <c r="BI49" s="9">
        <v>10839000</v>
      </c>
      <c r="BJ49" s="9">
        <v>0</v>
      </c>
      <c r="BK49" s="9">
        <v>536000</v>
      </c>
      <c r="BL49" s="9">
        <v>0</v>
      </c>
      <c r="BM49" s="9">
        <v>16266000</v>
      </c>
      <c r="BN49" s="70">
        <v>151026000</v>
      </c>
      <c r="BO49" s="9">
        <v>4444000</v>
      </c>
      <c r="BP49" s="9">
        <v>0</v>
      </c>
      <c r="BQ49" s="9">
        <v>49688000</v>
      </c>
      <c r="BR49" s="9">
        <v>67000</v>
      </c>
      <c r="BS49" s="9">
        <v>41700000</v>
      </c>
      <c r="BT49" s="9">
        <v>0</v>
      </c>
      <c r="BU49" s="9">
        <v>0</v>
      </c>
      <c r="BV49" s="9">
        <v>0</v>
      </c>
      <c r="BW49" s="9">
        <v>1073000</v>
      </c>
      <c r="BX49" s="9">
        <v>0</v>
      </c>
      <c r="BY49" s="9">
        <v>5352000</v>
      </c>
      <c r="BZ49" s="9">
        <v>12520000</v>
      </c>
      <c r="CA49" s="70">
        <v>114844000</v>
      </c>
      <c r="CB49" s="72">
        <v>36182000</v>
      </c>
      <c r="CC49" s="9">
        <v>607000</v>
      </c>
      <c r="CD49" s="9">
        <v>0</v>
      </c>
      <c r="CE49" s="9">
        <v>0</v>
      </c>
      <c r="CF49" s="9">
        <v>0</v>
      </c>
      <c r="CG49" s="9">
        <v>0</v>
      </c>
      <c r="CH49" s="9">
        <v>0</v>
      </c>
      <c r="CI49" s="9">
        <v>-22455000</v>
      </c>
      <c r="CJ49" s="9">
        <v>-34928000</v>
      </c>
      <c r="CK49" s="70">
        <v>-56776000</v>
      </c>
      <c r="CL49" s="9">
        <v>0</v>
      </c>
      <c r="CM49" s="9">
        <v>0</v>
      </c>
      <c r="CN49" s="9">
        <v>0</v>
      </c>
      <c r="CO49" s="9">
        <v>0</v>
      </c>
      <c r="CP49" s="9">
        <v>0</v>
      </c>
      <c r="CQ49" s="9">
        <v>-460000</v>
      </c>
      <c r="CR49" s="9">
        <v>0</v>
      </c>
      <c r="CS49" s="70">
        <v>-460000</v>
      </c>
      <c r="CT49" s="72">
        <v>-21054000</v>
      </c>
      <c r="CU49" s="8">
        <v>65358000</v>
      </c>
      <c r="CV49" s="12">
        <v>44305000</v>
      </c>
      <c r="CW49" s="8">
        <v>4188000</v>
      </c>
      <c r="CX49" s="9">
        <v>826000</v>
      </c>
      <c r="CY49" s="9">
        <v>0</v>
      </c>
      <c r="CZ49" s="9">
        <v>2570000</v>
      </c>
      <c r="DA49" s="12">
        <v>0</v>
      </c>
      <c r="DB49" s="8">
        <v>108876492</v>
      </c>
      <c r="DC49" s="9">
        <v>4655000</v>
      </c>
      <c r="DD49" s="9">
        <v>0</v>
      </c>
      <c r="DE49" s="9">
        <v>399000</v>
      </c>
      <c r="DF49" s="9">
        <v>2656000</v>
      </c>
      <c r="DG49" s="9">
        <v>17263000</v>
      </c>
      <c r="DH49" s="9">
        <v>8161000</v>
      </c>
      <c r="DI49" s="12">
        <v>10696000</v>
      </c>
      <c r="DJ49" s="8">
        <v>507000</v>
      </c>
      <c r="DK49" s="9">
        <v>1966000</v>
      </c>
      <c r="DL49" s="9">
        <v>809000</v>
      </c>
      <c r="DM49" s="9">
        <v>0</v>
      </c>
      <c r="DN49" s="9">
        <v>0</v>
      </c>
      <c r="DO49" s="9">
        <v>0</v>
      </c>
      <c r="DP49" s="9">
        <v>0</v>
      </c>
      <c r="DQ49" s="12">
        <v>1908508</v>
      </c>
      <c r="DR49" s="8">
        <v>42270000</v>
      </c>
      <c r="DS49" s="9">
        <v>335000</v>
      </c>
      <c r="DT49" s="9">
        <v>38000</v>
      </c>
      <c r="DU49" s="9">
        <v>4444000</v>
      </c>
      <c r="DV49" s="9">
        <v>0</v>
      </c>
      <c r="DW49" s="9">
        <v>3311000</v>
      </c>
      <c r="DX49" s="9">
        <v>6158000</v>
      </c>
      <c r="DY49" s="9">
        <v>27853000</v>
      </c>
      <c r="DZ49" s="12">
        <v>43000</v>
      </c>
      <c r="EA49" s="9">
        <v>5352000</v>
      </c>
      <c r="EB49" s="9">
        <v>0</v>
      </c>
      <c r="EC49" s="9">
        <v>0</v>
      </c>
      <c r="ED49" s="12">
        <v>0</v>
      </c>
      <c r="EE49" s="9">
        <v>0</v>
      </c>
      <c r="EF49" s="9">
        <v>0</v>
      </c>
      <c r="EG49" s="9">
        <v>0</v>
      </c>
      <c r="EH49" s="9">
        <v>23557000</v>
      </c>
      <c r="EI49" s="9">
        <v>0</v>
      </c>
      <c r="EJ49" s="9">
        <v>2471000</v>
      </c>
      <c r="EK49" s="9">
        <v>57000</v>
      </c>
      <c r="EL49" s="9">
        <v>0</v>
      </c>
      <c r="EM49" s="9">
        <v>0</v>
      </c>
      <c r="EN49" s="12">
        <v>13072000</v>
      </c>
      <c r="EO49" s="9">
        <v>0</v>
      </c>
      <c r="EP49" s="9">
        <v>90694000</v>
      </c>
      <c r="EQ49" s="12">
        <v>26000</v>
      </c>
      <c r="ER49" s="70">
        <v>119656000</v>
      </c>
    </row>
    <row r="50" spans="1:148" x14ac:dyDescent="0.3">
      <c r="A50" s="4" t="s">
        <v>40</v>
      </c>
      <c r="B50" s="9">
        <v>0</v>
      </c>
      <c r="C50" s="9">
        <v>0</v>
      </c>
      <c r="D50" s="9">
        <v>0</v>
      </c>
      <c r="E50" s="9">
        <v>6032000</v>
      </c>
      <c r="F50" s="70">
        <v>6032000</v>
      </c>
      <c r="G50" s="8">
        <v>0</v>
      </c>
      <c r="H50" s="9">
        <v>0</v>
      </c>
      <c r="I50" s="70">
        <v>0</v>
      </c>
      <c r="J50" s="8">
        <v>0</v>
      </c>
      <c r="K50" s="9">
        <v>0</v>
      </c>
      <c r="L50" s="9">
        <v>0</v>
      </c>
      <c r="M50" s="9">
        <v>10308000</v>
      </c>
      <c r="N50" s="9">
        <v>0</v>
      </c>
      <c r="O50" s="70">
        <v>10308000</v>
      </c>
      <c r="P50" s="72">
        <v>16340000</v>
      </c>
      <c r="Q50" s="8">
        <v>39008000</v>
      </c>
      <c r="R50" s="9">
        <v>20445000</v>
      </c>
      <c r="S50" s="9">
        <v>146582000</v>
      </c>
      <c r="T50" s="9">
        <v>2456000</v>
      </c>
      <c r="U50" s="9">
        <v>0</v>
      </c>
      <c r="V50" s="9">
        <v>0</v>
      </c>
      <c r="W50" s="9">
        <v>224481</v>
      </c>
      <c r="X50" s="9">
        <v>792291</v>
      </c>
      <c r="Y50" s="9">
        <v>0</v>
      </c>
      <c r="Z50" s="9">
        <v>0</v>
      </c>
      <c r="AA50" s="9">
        <v>18000</v>
      </c>
      <c r="AB50" s="70">
        <v>209525772</v>
      </c>
      <c r="AC50" s="8">
        <v>4817000</v>
      </c>
      <c r="AD50" s="9">
        <v>0</v>
      </c>
      <c r="AE50" s="9">
        <v>0</v>
      </c>
      <c r="AF50" s="70">
        <v>4817000</v>
      </c>
      <c r="AG50" s="72">
        <v>230682772</v>
      </c>
      <c r="AH50" s="9">
        <v>1361000</v>
      </c>
      <c r="AI50" s="9">
        <v>0</v>
      </c>
      <c r="AJ50" s="9">
        <v>0</v>
      </c>
      <c r="AK50" s="9">
        <v>1930000</v>
      </c>
      <c r="AL50" s="9">
        <v>0</v>
      </c>
      <c r="AM50" s="9">
        <v>0</v>
      </c>
      <c r="AN50" s="9">
        <v>0</v>
      </c>
      <c r="AO50" s="70">
        <v>1930000</v>
      </c>
      <c r="AP50" s="72">
        <v>3291000</v>
      </c>
      <c r="AQ50" s="9">
        <v>3575000</v>
      </c>
      <c r="AR50" s="9">
        <v>0</v>
      </c>
      <c r="AS50" s="9">
        <v>1949000</v>
      </c>
      <c r="AT50" s="9">
        <v>637000</v>
      </c>
      <c r="AU50" s="9">
        <v>0</v>
      </c>
      <c r="AV50" s="9">
        <v>0</v>
      </c>
      <c r="AW50" s="9">
        <v>0</v>
      </c>
      <c r="AX50" s="74">
        <v>2586000</v>
      </c>
      <c r="AY50" s="9">
        <v>0</v>
      </c>
      <c r="AZ50" s="70">
        <v>6161000</v>
      </c>
      <c r="BA50" s="72">
        <v>9452000</v>
      </c>
      <c r="BB50" s="9">
        <v>76634000</v>
      </c>
      <c r="BC50" s="9">
        <v>144597000</v>
      </c>
      <c r="BD50" s="70">
        <v>221231000</v>
      </c>
      <c r="BE50" s="72">
        <v>230683000</v>
      </c>
      <c r="BF50" s="9">
        <v>14806000</v>
      </c>
      <c r="BG50" s="9">
        <v>695000</v>
      </c>
      <c r="BH50" s="9">
        <v>4480000</v>
      </c>
      <c r="BI50" s="9">
        <v>6089000</v>
      </c>
      <c r="BJ50" s="9">
        <v>0</v>
      </c>
      <c r="BK50" s="9">
        <v>92000</v>
      </c>
      <c r="BL50" s="9">
        <v>0</v>
      </c>
      <c r="BM50" s="9">
        <v>2307000</v>
      </c>
      <c r="BN50" s="70">
        <v>28469000</v>
      </c>
      <c r="BO50" s="9">
        <v>859000</v>
      </c>
      <c r="BP50" s="9">
        <v>0</v>
      </c>
      <c r="BQ50" s="9">
        <v>10145000</v>
      </c>
      <c r="BR50" s="9">
        <v>0</v>
      </c>
      <c r="BS50" s="9">
        <v>9324000</v>
      </c>
      <c r="BT50" s="9">
        <v>0</v>
      </c>
      <c r="BU50" s="9">
        <v>0</v>
      </c>
      <c r="BV50" s="9">
        <v>0</v>
      </c>
      <c r="BW50" s="9">
        <v>0</v>
      </c>
      <c r="BX50" s="9">
        <v>0</v>
      </c>
      <c r="BY50" s="9">
        <v>0</v>
      </c>
      <c r="BZ50" s="9">
        <v>31000</v>
      </c>
      <c r="CA50" s="70">
        <v>20359000</v>
      </c>
      <c r="CB50" s="72">
        <v>8110000</v>
      </c>
      <c r="CC50" s="9">
        <v>84000</v>
      </c>
      <c r="CD50" s="9">
        <v>0</v>
      </c>
      <c r="CE50" s="9">
        <v>0</v>
      </c>
      <c r="CF50" s="9">
        <v>0</v>
      </c>
      <c r="CG50" s="9">
        <v>0</v>
      </c>
      <c r="CH50" s="9">
        <v>0</v>
      </c>
      <c r="CI50" s="9">
        <v>-1009000</v>
      </c>
      <c r="CJ50" s="9">
        <v>-5963000</v>
      </c>
      <c r="CK50" s="70">
        <v>-6888000</v>
      </c>
      <c r="CL50" s="9">
        <v>0</v>
      </c>
      <c r="CM50" s="9">
        <v>0</v>
      </c>
      <c r="CN50" s="9">
        <v>0</v>
      </c>
      <c r="CO50" s="9">
        <v>-106000</v>
      </c>
      <c r="CP50" s="9">
        <v>0</v>
      </c>
      <c r="CQ50" s="9">
        <v>-183000</v>
      </c>
      <c r="CR50" s="9">
        <v>0</v>
      </c>
      <c r="CS50" s="70">
        <v>-289000</v>
      </c>
      <c r="CT50" s="72">
        <v>933000</v>
      </c>
      <c r="CU50" s="8">
        <v>5099000</v>
      </c>
      <c r="CV50" s="12">
        <v>6032000</v>
      </c>
      <c r="CW50" s="8">
        <v>2320000</v>
      </c>
      <c r="CX50" s="9">
        <v>-23000</v>
      </c>
      <c r="CY50" s="9">
        <v>262000</v>
      </c>
      <c r="CZ50" s="9">
        <v>933000</v>
      </c>
      <c r="DA50" s="12">
        <v>9000</v>
      </c>
      <c r="DB50" s="8">
        <v>14807000</v>
      </c>
      <c r="DC50" s="9">
        <v>944000</v>
      </c>
      <c r="DD50" s="9">
        <v>186000</v>
      </c>
      <c r="DE50" s="9">
        <v>0</v>
      </c>
      <c r="DF50" s="9">
        <v>411000</v>
      </c>
      <c r="DG50" s="9">
        <v>11045000</v>
      </c>
      <c r="DH50" s="9">
        <v>424000</v>
      </c>
      <c r="DI50" s="12">
        <v>2878000</v>
      </c>
      <c r="DJ50" s="8">
        <v>92000</v>
      </c>
      <c r="DK50" s="9">
        <v>102000</v>
      </c>
      <c r="DL50" s="9">
        <v>62000</v>
      </c>
      <c r="DM50" s="9">
        <v>0</v>
      </c>
      <c r="DN50" s="9">
        <v>0</v>
      </c>
      <c r="DO50" s="9">
        <v>0</v>
      </c>
      <c r="DP50" s="9">
        <v>0</v>
      </c>
      <c r="DQ50" s="12">
        <v>0</v>
      </c>
      <c r="DR50" s="8">
        <v>9093000</v>
      </c>
      <c r="DS50" s="9">
        <v>148000</v>
      </c>
      <c r="DT50" s="9">
        <v>19000</v>
      </c>
      <c r="DU50" s="9">
        <v>859000</v>
      </c>
      <c r="DV50" s="9">
        <v>0</v>
      </c>
      <c r="DW50" s="9">
        <v>897000</v>
      </c>
      <c r="DX50" s="9">
        <v>111000</v>
      </c>
      <c r="DY50" s="9">
        <v>8590000</v>
      </c>
      <c r="DZ50" s="12">
        <v>0</v>
      </c>
      <c r="EA50" s="9">
        <v>0</v>
      </c>
      <c r="EB50" s="9">
        <v>0</v>
      </c>
      <c r="EC50" s="9">
        <v>0</v>
      </c>
      <c r="ED50" s="12">
        <v>0</v>
      </c>
      <c r="EE50" s="9">
        <v>0</v>
      </c>
      <c r="EF50" s="9">
        <v>0</v>
      </c>
      <c r="EG50" s="9">
        <v>0</v>
      </c>
      <c r="EH50" s="9">
        <v>0</v>
      </c>
      <c r="EI50" s="9">
        <v>3844000</v>
      </c>
      <c r="EJ50" s="9">
        <v>0</v>
      </c>
      <c r="EK50" s="9">
        <v>0</v>
      </c>
      <c r="EL50" s="9">
        <v>106000</v>
      </c>
      <c r="EM50" s="9">
        <v>0</v>
      </c>
      <c r="EN50" s="12">
        <v>280000</v>
      </c>
      <c r="EO50" s="9">
        <v>0</v>
      </c>
      <c r="EP50" s="9">
        <v>12082000</v>
      </c>
      <c r="EQ50" s="12">
        <v>-380000</v>
      </c>
      <c r="ER50" s="70">
        <v>18706000</v>
      </c>
    </row>
    <row r="51" spans="1:148" x14ac:dyDescent="0.3">
      <c r="A51" s="4" t="s">
        <v>41</v>
      </c>
      <c r="B51" s="9">
        <v>0</v>
      </c>
      <c r="C51" s="9">
        <v>0</v>
      </c>
      <c r="D51" s="9">
        <v>0</v>
      </c>
      <c r="E51" s="9">
        <v>53158000</v>
      </c>
      <c r="F51" s="70">
        <v>53158000</v>
      </c>
      <c r="G51" s="8">
        <v>0</v>
      </c>
      <c r="H51" s="9">
        <v>0</v>
      </c>
      <c r="I51" s="70">
        <v>0</v>
      </c>
      <c r="J51" s="8">
        <v>0</v>
      </c>
      <c r="K51" s="9">
        <v>0</v>
      </c>
      <c r="L51" s="9">
        <v>0</v>
      </c>
      <c r="M51" s="9">
        <v>70000000</v>
      </c>
      <c r="N51" s="9">
        <v>0</v>
      </c>
      <c r="O51" s="70">
        <v>70000000</v>
      </c>
      <c r="P51" s="72">
        <v>123158000</v>
      </c>
      <c r="Q51" s="8">
        <v>596584000</v>
      </c>
      <c r="R51" s="9">
        <v>206240000</v>
      </c>
      <c r="S51" s="9">
        <v>385205000</v>
      </c>
      <c r="T51" s="9">
        <v>6862000</v>
      </c>
      <c r="U51" s="9">
        <v>1106000</v>
      </c>
      <c r="V51" s="9">
        <v>0</v>
      </c>
      <c r="W51" s="9">
        <v>4881000</v>
      </c>
      <c r="X51" s="9">
        <v>8983000</v>
      </c>
      <c r="Y51" s="9">
        <v>822000</v>
      </c>
      <c r="Z51" s="9">
        <v>0</v>
      </c>
      <c r="AA51" s="9">
        <v>2250000</v>
      </c>
      <c r="AB51" s="70">
        <v>1212933000</v>
      </c>
      <c r="AC51" s="8">
        <v>41126000</v>
      </c>
      <c r="AD51" s="9">
        <v>23731000</v>
      </c>
      <c r="AE51" s="9">
        <v>0</v>
      </c>
      <c r="AF51" s="70">
        <v>17395000</v>
      </c>
      <c r="AG51" s="72">
        <v>1353486000</v>
      </c>
      <c r="AH51" s="9">
        <v>6544000</v>
      </c>
      <c r="AI51" s="9">
        <v>0</v>
      </c>
      <c r="AJ51" s="9">
        <v>0</v>
      </c>
      <c r="AK51" s="9">
        <v>0</v>
      </c>
      <c r="AL51" s="9">
        <v>0</v>
      </c>
      <c r="AM51" s="9">
        <v>0</v>
      </c>
      <c r="AN51" s="9">
        <v>0</v>
      </c>
      <c r="AO51" s="70">
        <v>0</v>
      </c>
      <c r="AP51" s="72">
        <v>6544000</v>
      </c>
      <c r="AQ51" s="9">
        <v>6322000</v>
      </c>
      <c r="AR51" s="9">
        <v>0</v>
      </c>
      <c r="AS51" s="9">
        <v>16415000</v>
      </c>
      <c r="AT51" s="9">
        <v>0</v>
      </c>
      <c r="AU51" s="9">
        <v>0</v>
      </c>
      <c r="AV51" s="9">
        <v>1129000</v>
      </c>
      <c r="AW51" s="9">
        <v>11190000</v>
      </c>
      <c r="AX51" s="74">
        <v>28734000</v>
      </c>
      <c r="AY51" s="9">
        <v>0</v>
      </c>
      <c r="AZ51" s="70">
        <v>35056000</v>
      </c>
      <c r="BA51" s="72">
        <v>41600000</v>
      </c>
      <c r="BB51" s="9">
        <v>400544000</v>
      </c>
      <c r="BC51" s="9">
        <v>911342000</v>
      </c>
      <c r="BD51" s="70">
        <v>1311886000</v>
      </c>
      <c r="BE51" s="72">
        <v>1353486000</v>
      </c>
      <c r="BF51" s="9">
        <v>103536000</v>
      </c>
      <c r="BG51" s="9">
        <v>15552000</v>
      </c>
      <c r="BH51" s="9">
        <v>13866000</v>
      </c>
      <c r="BI51" s="9">
        <v>6101000</v>
      </c>
      <c r="BJ51" s="9">
        <v>0</v>
      </c>
      <c r="BK51" s="9">
        <v>648000</v>
      </c>
      <c r="BL51" s="9">
        <v>0</v>
      </c>
      <c r="BM51" s="9">
        <v>30017000</v>
      </c>
      <c r="BN51" s="70">
        <v>169720000</v>
      </c>
      <c r="BO51" s="9">
        <v>0</v>
      </c>
      <c r="BP51" s="9">
        <v>0</v>
      </c>
      <c r="BQ51" s="9">
        <v>52291000</v>
      </c>
      <c r="BR51" s="9">
        <v>0</v>
      </c>
      <c r="BS51" s="9">
        <v>70851000</v>
      </c>
      <c r="BT51" s="9">
        <v>0</v>
      </c>
      <c r="BU51" s="9">
        <v>0</v>
      </c>
      <c r="BV51" s="9">
        <v>0</v>
      </c>
      <c r="BW51" s="9">
        <v>0</v>
      </c>
      <c r="BX51" s="9">
        <v>0</v>
      </c>
      <c r="BY51" s="9">
        <v>0</v>
      </c>
      <c r="BZ51" s="9">
        <v>3488000</v>
      </c>
      <c r="CA51" s="70">
        <v>126630000</v>
      </c>
      <c r="CB51" s="72">
        <v>43090000</v>
      </c>
      <c r="CC51" s="9">
        <v>2368000</v>
      </c>
      <c r="CD51" s="9">
        <v>0</v>
      </c>
      <c r="CE51" s="9">
        <v>0</v>
      </c>
      <c r="CF51" s="9">
        <v>0</v>
      </c>
      <c r="CG51" s="9">
        <v>0</v>
      </c>
      <c r="CH51" s="9">
        <v>0</v>
      </c>
      <c r="CI51" s="9">
        <v>-20000000</v>
      </c>
      <c r="CJ51" s="9">
        <v>-18028000</v>
      </c>
      <c r="CK51" s="70">
        <v>-35660000</v>
      </c>
      <c r="CL51" s="9">
        <v>0</v>
      </c>
      <c r="CM51" s="9">
        <v>0</v>
      </c>
      <c r="CN51" s="9">
        <v>0</v>
      </c>
      <c r="CO51" s="9">
        <v>0</v>
      </c>
      <c r="CP51" s="9">
        <v>0</v>
      </c>
      <c r="CQ51" s="9">
        <v>0</v>
      </c>
      <c r="CR51" s="9">
        <v>-779000</v>
      </c>
      <c r="CS51" s="70">
        <v>-779000</v>
      </c>
      <c r="CT51" s="72">
        <v>6651000</v>
      </c>
      <c r="CU51" s="8">
        <v>46507000</v>
      </c>
      <c r="CV51" s="12">
        <v>53158000</v>
      </c>
      <c r="CW51" s="8">
        <v>20306000</v>
      </c>
      <c r="CX51" s="9">
        <v>1280000</v>
      </c>
      <c r="CY51" s="9">
        <v>0</v>
      </c>
      <c r="CZ51" s="9">
        <v>-4679000</v>
      </c>
      <c r="DA51" s="12">
        <v>3000</v>
      </c>
      <c r="DB51" s="8">
        <v>104600000</v>
      </c>
      <c r="DC51" s="9">
        <v>5849000</v>
      </c>
      <c r="DD51" s="9">
        <v>0</v>
      </c>
      <c r="DE51" s="9">
        <v>7737000</v>
      </c>
      <c r="DF51" s="9">
        <v>3328000</v>
      </c>
      <c r="DG51" s="9">
        <v>12840000</v>
      </c>
      <c r="DH51" s="9">
        <v>15550000</v>
      </c>
      <c r="DI51" s="12">
        <v>10684000</v>
      </c>
      <c r="DJ51" s="8">
        <v>0</v>
      </c>
      <c r="DK51" s="9">
        <v>0</v>
      </c>
      <c r="DL51" s="9">
        <v>0</v>
      </c>
      <c r="DM51" s="9">
        <v>0</v>
      </c>
      <c r="DN51" s="9">
        <v>0</v>
      </c>
      <c r="DO51" s="9">
        <v>0</v>
      </c>
      <c r="DP51" s="9">
        <v>0</v>
      </c>
      <c r="DQ51" s="12">
        <v>2298000</v>
      </c>
      <c r="DR51" s="8">
        <v>52916000</v>
      </c>
      <c r="DS51" s="9">
        <v>0</v>
      </c>
      <c r="DT51" s="9">
        <v>0</v>
      </c>
      <c r="DU51" s="9">
        <v>0</v>
      </c>
      <c r="DV51" s="9">
        <v>0</v>
      </c>
      <c r="DW51" s="9">
        <v>0</v>
      </c>
      <c r="DX51" s="9">
        <v>0</v>
      </c>
      <c r="DY51" s="9">
        <v>58942000</v>
      </c>
      <c r="DZ51" s="12">
        <v>2671000</v>
      </c>
      <c r="EA51" s="9">
        <v>0</v>
      </c>
      <c r="EB51" s="9">
        <v>0</v>
      </c>
      <c r="EC51" s="9">
        <v>0</v>
      </c>
      <c r="ED51" s="12">
        <v>0</v>
      </c>
      <c r="EE51" s="9">
        <v>0</v>
      </c>
      <c r="EF51" s="9">
        <v>0</v>
      </c>
      <c r="EG51" s="9">
        <v>0</v>
      </c>
      <c r="EH51" s="9">
        <v>766000</v>
      </c>
      <c r="EI51" s="9">
        <v>17829000</v>
      </c>
      <c r="EJ51" s="9">
        <v>0</v>
      </c>
      <c r="EK51" s="9">
        <v>17000</v>
      </c>
      <c r="EL51" s="9">
        <v>0</v>
      </c>
      <c r="EM51" s="9">
        <v>0</v>
      </c>
      <c r="EN51" s="12">
        <v>2184000</v>
      </c>
      <c r="EO51" s="9">
        <v>0</v>
      </c>
      <c r="EP51" s="9">
        <v>22393000</v>
      </c>
      <c r="EQ51" s="12">
        <v>0</v>
      </c>
      <c r="ER51" s="70">
        <v>49954000</v>
      </c>
    </row>
    <row r="52" spans="1:148" x14ac:dyDescent="0.3">
      <c r="A52" s="4" t="s">
        <v>42</v>
      </c>
      <c r="B52" s="9">
        <v>0</v>
      </c>
      <c r="C52" s="9">
        <v>0</v>
      </c>
      <c r="D52" s="9">
        <v>0</v>
      </c>
      <c r="E52" s="9">
        <v>1331000</v>
      </c>
      <c r="F52" s="70">
        <v>1331000</v>
      </c>
      <c r="G52" s="8">
        <v>0</v>
      </c>
      <c r="H52" s="9">
        <v>0</v>
      </c>
      <c r="I52" s="70">
        <v>0</v>
      </c>
      <c r="J52" s="8">
        <v>0</v>
      </c>
      <c r="K52" s="9">
        <v>0</v>
      </c>
      <c r="L52" s="9">
        <v>0</v>
      </c>
      <c r="M52" s="9">
        <v>65557000</v>
      </c>
      <c r="N52" s="9">
        <v>3732000</v>
      </c>
      <c r="O52" s="70">
        <v>69289000</v>
      </c>
      <c r="P52" s="72">
        <v>70620000</v>
      </c>
      <c r="Q52" s="8">
        <v>1003375000</v>
      </c>
      <c r="R52" s="9">
        <v>235116000</v>
      </c>
      <c r="S52" s="9">
        <v>652192000</v>
      </c>
      <c r="T52" s="9">
        <v>9429000</v>
      </c>
      <c r="U52" s="9">
        <v>0</v>
      </c>
      <c r="V52" s="9">
        <v>874000</v>
      </c>
      <c r="W52" s="9">
        <v>23165000</v>
      </c>
      <c r="X52" s="9">
        <v>14166000</v>
      </c>
      <c r="Y52" s="9">
        <v>29000</v>
      </c>
      <c r="Z52" s="9">
        <v>0</v>
      </c>
      <c r="AA52" s="9">
        <v>421000</v>
      </c>
      <c r="AB52" s="70">
        <v>1938767000</v>
      </c>
      <c r="AC52" s="8">
        <v>17686000</v>
      </c>
      <c r="AD52" s="9">
        <v>39000</v>
      </c>
      <c r="AE52" s="9">
        <v>0</v>
      </c>
      <c r="AF52" s="70">
        <v>17647000</v>
      </c>
      <c r="AG52" s="72">
        <v>2027034000</v>
      </c>
      <c r="AH52" s="9">
        <v>6796000</v>
      </c>
      <c r="AI52" s="9">
        <v>0</v>
      </c>
      <c r="AJ52" s="9">
        <v>2186000</v>
      </c>
      <c r="AK52" s="9">
        <v>15818000</v>
      </c>
      <c r="AL52" s="9">
        <v>0</v>
      </c>
      <c r="AM52" s="9">
        <v>0</v>
      </c>
      <c r="AN52" s="9">
        <v>0</v>
      </c>
      <c r="AO52" s="70">
        <v>18004000</v>
      </c>
      <c r="AP52" s="72">
        <v>24800000</v>
      </c>
      <c r="AQ52" s="9">
        <v>15036000</v>
      </c>
      <c r="AR52" s="9">
        <v>0</v>
      </c>
      <c r="AS52" s="9">
        <v>15896000</v>
      </c>
      <c r="AT52" s="9">
        <v>0</v>
      </c>
      <c r="AU52" s="9">
        <v>0</v>
      </c>
      <c r="AV52" s="9">
        <v>0</v>
      </c>
      <c r="AW52" s="9">
        <v>0</v>
      </c>
      <c r="AX52" s="74">
        <v>15896000</v>
      </c>
      <c r="AY52" s="9">
        <v>32915000</v>
      </c>
      <c r="AZ52" s="70">
        <v>63847000</v>
      </c>
      <c r="BA52" s="72">
        <v>88647000</v>
      </c>
      <c r="BB52" s="9">
        <v>837204000</v>
      </c>
      <c r="BC52" s="9">
        <v>1101183000</v>
      </c>
      <c r="BD52" s="70">
        <v>1938387000</v>
      </c>
      <c r="BE52" s="72">
        <v>2027034000</v>
      </c>
      <c r="BF52" s="9">
        <v>79716000</v>
      </c>
      <c r="BG52" s="9">
        <v>34768000</v>
      </c>
      <c r="BH52" s="9">
        <v>26079000</v>
      </c>
      <c r="BI52" s="9">
        <v>8638000</v>
      </c>
      <c r="BJ52" s="9">
        <v>0</v>
      </c>
      <c r="BK52" s="9">
        <v>367000</v>
      </c>
      <c r="BL52" s="9">
        <v>0</v>
      </c>
      <c r="BM52" s="9">
        <v>10321000</v>
      </c>
      <c r="BN52" s="70">
        <v>159889000</v>
      </c>
      <c r="BO52" s="9">
        <v>4686000</v>
      </c>
      <c r="BP52" s="9">
        <v>0</v>
      </c>
      <c r="BQ52" s="9">
        <v>49381000</v>
      </c>
      <c r="BR52" s="9">
        <v>0</v>
      </c>
      <c r="BS52" s="9">
        <v>47786000</v>
      </c>
      <c r="BT52" s="9">
        <v>0</v>
      </c>
      <c r="BU52" s="9">
        <v>0</v>
      </c>
      <c r="BV52" s="9">
        <v>843000</v>
      </c>
      <c r="BW52" s="9">
        <v>1014000</v>
      </c>
      <c r="BX52" s="9">
        <v>0</v>
      </c>
      <c r="BY52" s="9">
        <v>0</v>
      </c>
      <c r="BZ52" s="9">
        <v>932000</v>
      </c>
      <c r="CA52" s="70">
        <v>104642000</v>
      </c>
      <c r="CB52" s="72">
        <v>55247000</v>
      </c>
      <c r="CC52" s="9">
        <v>2518000</v>
      </c>
      <c r="CD52" s="9">
        <v>0</v>
      </c>
      <c r="CE52" s="9">
        <v>0</v>
      </c>
      <c r="CF52" s="9">
        <v>0</v>
      </c>
      <c r="CG52" s="9">
        <v>0</v>
      </c>
      <c r="CH52" s="9">
        <v>0</v>
      </c>
      <c r="CI52" s="9">
        <v>-17319000</v>
      </c>
      <c r="CJ52" s="9">
        <v>-58385000</v>
      </c>
      <c r="CK52" s="70">
        <v>-73186000</v>
      </c>
      <c r="CL52" s="9">
        <v>0</v>
      </c>
      <c r="CM52" s="9">
        <v>0</v>
      </c>
      <c r="CN52" s="9">
        <v>0</v>
      </c>
      <c r="CO52" s="9">
        <v>0</v>
      </c>
      <c r="CP52" s="9">
        <v>0</v>
      </c>
      <c r="CQ52" s="9">
        <v>-2617000</v>
      </c>
      <c r="CR52" s="9">
        <v>1214000</v>
      </c>
      <c r="CS52" s="70">
        <v>-1403000</v>
      </c>
      <c r="CT52" s="72">
        <v>-19342000</v>
      </c>
      <c r="CU52" s="8">
        <v>47256000</v>
      </c>
      <c r="CV52" s="12">
        <v>27914000</v>
      </c>
      <c r="CW52" s="8">
        <v>-7144000</v>
      </c>
      <c r="CX52" s="9">
        <v>604000</v>
      </c>
      <c r="CY52" s="9">
        <v>0</v>
      </c>
      <c r="CZ52" s="9">
        <v>2507000</v>
      </c>
      <c r="DA52" s="12">
        <v>17000</v>
      </c>
      <c r="DB52" s="8">
        <v>95709000</v>
      </c>
      <c r="DC52" s="9">
        <v>14094000</v>
      </c>
      <c r="DD52" s="9">
        <v>0</v>
      </c>
      <c r="DE52" s="9">
        <v>772000</v>
      </c>
      <c r="DF52" s="9">
        <v>3585000</v>
      </c>
      <c r="DG52" s="9">
        <v>34472000</v>
      </c>
      <c r="DH52" s="9">
        <v>10205000</v>
      </c>
      <c r="DI52" s="12">
        <v>25000</v>
      </c>
      <c r="DJ52" s="8">
        <v>250000</v>
      </c>
      <c r="DK52" s="9">
        <v>159000</v>
      </c>
      <c r="DL52" s="9">
        <v>324000</v>
      </c>
      <c r="DM52" s="9">
        <v>0</v>
      </c>
      <c r="DN52" s="9">
        <v>0</v>
      </c>
      <c r="DO52" s="9">
        <v>0</v>
      </c>
      <c r="DP52" s="9">
        <v>156000</v>
      </c>
      <c r="DQ52" s="12">
        <v>3000</v>
      </c>
      <c r="DR52" s="8">
        <v>49446000</v>
      </c>
      <c r="DS52" s="9">
        <v>307000</v>
      </c>
      <c r="DT52" s="9">
        <v>495000</v>
      </c>
      <c r="DU52" s="9">
        <v>4686000</v>
      </c>
      <c r="DV52" s="9">
        <v>0</v>
      </c>
      <c r="DW52" s="9">
        <v>0</v>
      </c>
      <c r="DX52" s="9">
        <v>297000</v>
      </c>
      <c r="DY52" s="9">
        <v>47577000</v>
      </c>
      <c r="DZ52" s="12">
        <v>17000</v>
      </c>
      <c r="EA52" s="9">
        <v>0</v>
      </c>
      <c r="EB52" s="9">
        <v>0</v>
      </c>
      <c r="EC52" s="9">
        <v>0</v>
      </c>
      <c r="ED52" s="12">
        <v>0</v>
      </c>
      <c r="EE52" s="9">
        <v>0</v>
      </c>
      <c r="EF52" s="9">
        <v>0</v>
      </c>
      <c r="EG52" s="9">
        <v>0</v>
      </c>
      <c r="EH52" s="9">
        <v>807000</v>
      </c>
      <c r="EI52" s="9">
        <v>22849000</v>
      </c>
      <c r="EJ52" s="9">
        <v>279000</v>
      </c>
      <c r="EK52" s="9">
        <v>72000</v>
      </c>
      <c r="EL52" s="9">
        <v>843000</v>
      </c>
      <c r="EM52" s="9">
        <v>0</v>
      </c>
      <c r="EN52" s="12">
        <v>2452000</v>
      </c>
      <c r="EO52" s="9">
        <v>0</v>
      </c>
      <c r="EP52" s="9">
        <v>91936000</v>
      </c>
      <c r="EQ52" s="12">
        <v>12689000</v>
      </c>
      <c r="ER52" s="70">
        <v>134252000</v>
      </c>
    </row>
    <row r="53" spans="1:148" x14ac:dyDescent="0.3">
      <c r="A53" s="4" t="s">
        <v>43</v>
      </c>
      <c r="B53" s="9">
        <v>0</v>
      </c>
      <c r="C53" s="9">
        <v>0</v>
      </c>
      <c r="D53" s="9">
        <v>0</v>
      </c>
      <c r="E53" s="9">
        <v>158721000</v>
      </c>
      <c r="F53" s="70">
        <v>158721000</v>
      </c>
      <c r="G53" s="8">
        <v>0</v>
      </c>
      <c r="H53" s="9">
        <v>0</v>
      </c>
      <c r="I53" s="70">
        <v>0</v>
      </c>
      <c r="J53" s="8">
        <v>0</v>
      </c>
      <c r="K53" s="9">
        <v>0</v>
      </c>
      <c r="L53" s="9">
        <v>0</v>
      </c>
      <c r="M53" s="9">
        <v>65376000</v>
      </c>
      <c r="N53" s="9">
        <v>0</v>
      </c>
      <c r="O53" s="70">
        <v>65376000</v>
      </c>
      <c r="P53" s="72">
        <v>224097000</v>
      </c>
      <c r="Q53" s="8">
        <v>2287661000</v>
      </c>
      <c r="R53" s="9">
        <v>457494000</v>
      </c>
      <c r="S53" s="9">
        <v>1586416000</v>
      </c>
      <c r="T53" s="9">
        <v>73188000</v>
      </c>
      <c r="U53" s="9">
        <v>0</v>
      </c>
      <c r="V53" s="9">
        <v>70546000</v>
      </c>
      <c r="W53" s="9">
        <v>84315000</v>
      </c>
      <c r="X53" s="9">
        <v>40394000</v>
      </c>
      <c r="Y53" s="9">
        <v>20427000</v>
      </c>
      <c r="Z53" s="9">
        <v>0</v>
      </c>
      <c r="AA53" s="9">
        <v>1610000</v>
      </c>
      <c r="AB53" s="70">
        <v>4622051000</v>
      </c>
      <c r="AC53" s="8">
        <v>221704000</v>
      </c>
      <c r="AD53" s="9">
        <v>88841000</v>
      </c>
      <c r="AE53" s="9">
        <v>0</v>
      </c>
      <c r="AF53" s="70">
        <v>132863000</v>
      </c>
      <c r="AG53" s="72">
        <v>4979011000</v>
      </c>
      <c r="AH53" s="9">
        <v>17439000</v>
      </c>
      <c r="AI53" s="9">
        <v>0</v>
      </c>
      <c r="AJ53" s="9">
        <v>0</v>
      </c>
      <c r="AK53" s="9">
        <v>18200000</v>
      </c>
      <c r="AL53" s="9">
        <v>0</v>
      </c>
      <c r="AM53" s="9">
        <v>0</v>
      </c>
      <c r="AN53" s="9">
        <v>0</v>
      </c>
      <c r="AO53" s="70">
        <v>18200000</v>
      </c>
      <c r="AP53" s="72">
        <v>35639000</v>
      </c>
      <c r="AQ53" s="9">
        <v>158713000</v>
      </c>
      <c r="AR53" s="9">
        <v>0</v>
      </c>
      <c r="AS53" s="9">
        <v>55925000</v>
      </c>
      <c r="AT53" s="9">
        <v>0</v>
      </c>
      <c r="AU53" s="9">
        <v>0</v>
      </c>
      <c r="AV53" s="9">
        <v>27220000</v>
      </c>
      <c r="AW53" s="9">
        <v>2306000</v>
      </c>
      <c r="AX53" s="74">
        <v>85451000</v>
      </c>
      <c r="AY53" s="9">
        <v>0</v>
      </c>
      <c r="AZ53" s="70">
        <v>244164000</v>
      </c>
      <c r="BA53" s="72">
        <v>279803000</v>
      </c>
      <c r="BB53" s="9">
        <v>2258962000</v>
      </c>
      <c r="BC53" s="9">
        <v>2440246000</v>
      </c>
      <c r="BD53" s="70">
        <v>4699208000</v>
      </c>
      <c r="BE53" s="72">
        <v>4979011000</v>
      </c>
      <c r="BF53" s="9">
        <v>312168000</v>
      </c>
      <c r="BG53" s="9">
        <v>355262000</v>
      </c>
      <c r="BH53" s="9">
        <v>128731000</v>
      </c>
      <c r="BI53" s="9">
        <v>8831000</v>
      </c>
      <c r="BJ53" s="9">
        <v>0</v>
      </c>
      <c r="BK53" s="9">
        <v>806000</v>
      </c>
      <c r="BL53" s="9">
        <v>18000</v>
      </c>
      <c r="BM53" s="9">
        <v>31922000</v>
      </c>
      <c r="BN53" s="70">
        <v>837738000</v>
      </c>
      <c r="BO53" s="9">
        <v>22459000</v>
      </c>
      <c r="BP53" s="9">
        <v>0</v>
      </c>
      <c r="BQ53" s="9">
        <v>259284000</v>
      </c>
      <c r="BR53" s="9">
        <v>0</v>
      </c>
      <c r="BS53" s="9">
        <v>336373000</v>
      </c>
      <c r="BT53" s="9">
        <v>0</v>
      </c>
      <c r="BU53" s="9">
        <v>0</v>
      </c>
      <c r="BV53" s="9">
        <v>0</v>
      </c>
      <c r="BW53" s="9">
        <v>0</v>
      </c>
      <c r="BX53" s="9">
        <v>0</v>
      </c>
      <c r="BY53" s="9">
        <v>0</v>
      </c>
      <c r="BZ53" s="9">
        <v>46325000</v>
      </c>
      <c r="CA53" s="70">
        <v>664441000</v>
      </c>
      <c r="CB53" s="72">
        <v>173297000</v>
      </c>
      <c r="CC53" s="9">
        <v>27136000</v>
      </c>
      <c r="CD53" s="9">
        <v>0</v>
      </c>
      <c r="CE53" s="9">
        <v>0</v>
      </c>
      <c r="CF53" s="9">
        <v>0</v>
      </c>
      <c r="CG53" s="9">
        <v>0</v>
      </c>
      <c r="CH53" s="9">
        <v>0</v>
      </c>
      <c r="CI53" s="9">
        <v>48765000</v>
      </c>
      <c r="CJ53" s="9">
        <v>-155436000</v>
      </c>
      <c r="CK53" s="70">
        <v>-79535000</v>
      </c>
      <c r="CL53" s="9">
        <v>0</v>
      </c>
      <c r="CM53" s="9">
        <v>0</v>
      </c>
      <c r="CN53" s="9">
        <v>0</v>
      </c>
      <c r="CO53" s="9">
        <v>25417000</v>
      </c>
      <c r="CP53" s="9">
        <v>0</v>
      </c>
      <c r="CQ53" s="9">
        <v>-14476000</v>
      </c>
      <c r="CR53" s="9">
        <v>0</v>
      </c>
      <c r="CS53" s="70">
        <v>10941000</v>
      </c>
      <c r="CT53" s="72">
        <v>104703000</v>
      </c>
      <c r="CU53" s="8">
        <v>54018000</v>
      </c>
      <c r="CV53" s="12">
        <v>158721000</v>
      </c>
      <c r="CW53" s="8">
        <v>-17442000</v>
      </c>
      <c r="CX53" s="9">
        <v>3168000</v>
      </c>
      <c r="CY53" s="9">
        <v>-649000</v>
      </c>
      <c r="CZ53" s="9">
        <v>53819000</v>
      </c>
      <c r="DA53" s="12">
        <v>-898000</v>
      </c>
      <c r="DB53" s="8">
        <v>315896000</v>
      </c>
      <c r="DC53" s="9">
        <v>223404000</v>
      </c>
      <c r="DD53" s="9">
        <v>0</v>
      </c>
      <c r="DE53" s="9">
        <v>59141000</v>
      </c>
      <c r="DF53" s="9">
        <v>27388000</v>
      </c>
      <c r="DG53" s="9">
        <v>95221000</v>
      </c>
      <c r="DH53" s="9">
        <v>31700000</v>
      </c>
      <c r="DI53" s="12">
        <v>490000</v>
      </c>
      <c r="DJ53" s="8">
        <v>704000</v>
      </c>
      <c r="DK53" s="9">
        <v>7317000</v>
      </c>
      <c r="DL53" s="9">
        <v>102000</v>
      </c>
      <c r="DM53" s="9">
        <v>0</v>
      </c>
      <c r="DN53" s="9">
        <v>0</v>
      </c>
      <c r="DO53" s="9">
        <v>18000</v>
      </c>
      <c r="DP53" s="9">
        <v>3939000</v>
      </c>
      <c r="DQ53" s="12">
        <v>-202000</v>
      </c>
      <c r="DR53" s="8">
        <v>237396000</v>
      </c>
      <c r="DS53" s="9">
        <v>710000</v>
      </c>
      <c r="DT53" s="9">
        <v>620000</v>
      </c>
      <c r="DU53" s="9">
        <v>22459000</v>
      </c>
      <c r="DV53" s="9">
        <v>0</v>
      </c>
      <c r="DW53" s="9">
        <v>24382000</v>
      </c>
      <c r="DX53" s="9">
        <v>4914000</v>
      </c>
      <c r="DY53" s="9">
        <v>301922000</v>
      </c>
      <c r="DZ53" s="12">
        <v>7274000</v>
      </c>
      <c r="EA53" s="9">
        <v>32417000</v>
      </c>
      <c r="EB53" s="9">
        <v>0</v>
      </c>
      <c r="EC53" s="9">
        <v>0</v>
      </c>
      <c r="ED53" s="12">
        <v>0</v>
      </c>
      <c r="EE53" s="9">
        <v>0</v>
      </c>
      <c r="EF53" s="9">
        <v>0</v>
      </c>
      <c r="EG53" s="9">
        <v>0</v>
      </c>
      <c r="EH53" s="9">
        <v>6644000</v>
      </c>
      <c r="EI53" s="9">
        <v>76769000</v>
      </c>
      <c r="EJ53" s="9">
        <v>12727000</v>
      </c>
      <c r="EK53" s="9">
        <v>569000</v>
      </c>
      <c r="EL53" s="9">
        <v>289000</v>
      </c>
      <c r="EM53" s="9">
        <v>0</v>
      </c>
      <c r="EN53" s="12">
        <v>12493000</v>
      </c>
      <c r="EO53" s="9">
        <v>0</v>
      </c>
      <c r="EP53" s="9">
        <v>12941000</v>
      </c>
      <c r="EQ53" s="12">
        <v>2129000</v>
      </c>
      <c r="ER53" s="70">
        <v>38603000</v>
      </c>
    </row>
    <row r="54" spans="1:148" x14ac:dyDescent="0.3">
      <c r="A54" s="4" t="s">
        <v>44</v>
      </c>
      <c r="B54" s="9">
        <v>0</v>
      </c>
      <c r="C54" s="9">
        <v>0</v>
      </c>
      <c r="D54" s="9">
        <v>0</v>
      </c>
      <c r="E54" s="9">
        <v>3356000</v>
      </c>
      <c r="F54" s="70">
        <v>3356000</v>
      </c>
      <c r="G54" s="8">
        <v>0</v>
      </c>
      <c r="H54" s="9">
        <v>0</v>
      </c>
      <c r="I54" s="70">
        <v>0</v>
      </c>
      <c r="J54" s="8">
        <v>0</v>
      </c>
      <c r="K54" s="9">
        <v>0</v>
      </c>
      <c r="L54" s="9">
        <v>0</v>
      </c>
      <c r="M54" s="9">
        <v>364823000</v>
      </c>
      <c r="N54" s="9">
        <v>0</v>
      </c>
      <c r="O54" s="70">
        <v>364823000</v>
      </c>
      <c r="P54" s="72">
        <v>368179000</v>
      </c>
      <c r="Q54" s="8">
        <v>583339000</v>
      </c>
      <c r="R54" s="9">
        <v>180792000</v>
      </c>
      <c r="S54" s="9">
        <v>1941709000</v>
      </c>
      <c r="T54" s="9">
        <v>2273000</v>
      </c>
      <c r="U54" s="9">
        <v>0</v>
      </c>
      <c r="V54" s="9">
        <v>2704000</v>
      </c>
      <c r="W54" s="9">
        <v>26207000</v>
      </c>
      <c r="X54" s="9">
        <v>37239000</v>
      </c>
      <c r="Y54" s="9">
        <v>0</v>
      </c>
      <c r="Z54" s="9">
        <v>0</v>
      </c>
      <c r="AA54" s="9">
        <v>767000</v>
      </c>
      <c r="AB54" s="70">
        <v>2775030000</v>
      </c>
      <c r="AC54" s="8">
        <v>52446000</v>
      </c>
      <c r="AD54" s="9">
        <v>4598000</v>
      </c>
      <c r="AE54" s="9">
        <v>0</v>
      </c>
      <c r="AF54" s="70">
        <v>47848000</v>
      </c>
      <c r="AG54" s="72">
        <v>3191057000</v>
      </c>
      <c r="AH54" s="9">
        <v>27293000</v>
      </c>
      <c r="AI54" s="9">
        <v>0</v>
      </c>
      <c r="AJ54" s="9">
        <v>0</v>
      </c>
      <c r="AK54" s="9">
        <v>10674000</v>
      </c>
      <c r="AL54" s="9">
        <v>0</v>
      </c>
      <c r="AM54" s="9">
        <v>0</v>
      </c>
      <c r="AN54" s="9">
        <v>0</v>
      </c>
      <c r="AO54" s="70">
        <v>10674000</v>
      </c>
      <c r="AP54" s="72">
        <v>37967000</v>
      </c>
      <c r="AQ54" s="9">
        <v>74630000</v>
      </c>
      <c r="AR54" s="9">
        <v>0</v>
      </c>
      <c r="AS54" s="9">
        <v>14587000</v>
      </c>
      <c r="AT54" s="9">
        <v>0</v>
      </c>
      <c r="AU54" s="9">
        <v>0</v>
      </c>
      <c r="AV54" s="9">
        <v>1148000</v>
      </c>
      <c r="AW54" s="9">
        <v>0</v>
      </c>
      <c r="AX54" s="74">
        <v>15735000</v>
      </c>
      <c r="AY54" s="9">
        <v>0</v>
      </c>
      <c r="AZ54" s="70">
        <v>90365000</v>
      </c>
      <c r="BA54" s="72">
        <v>128332000</v>
      </c>
      <c r="BB54" s="9">
        <v>1847702000</v>
      </c>
      <c r="BC54" s="9">
        <v>1215022000</v>
      </c>
      <c r="BD54" s="70">
        <v>3062724000</v>
      </c>
      <c r="BE54" s="72">
        <v>3191056000</v>
      </c>
      <c r="BF54" s="9">
        <v>134733000</v>
      </c>
      <c r="BG54" s="9">
        <v>20892000</v>
      </c>
      <c r="BH54" s="9">
        <v>38396000</v>
      </c>
      <c r="BI54" s="9">
        <v>17098000</v>
      </c>
      <c r="BJ54" s="9">
        <v>0</v>
      </c>
      <c r="BK54" s="9">
        <v>2125000</v>
      </c>
      <c r="BL54" s="9">
        <v>0</v>
      </c>
      <c r="BM54" s="9">
        <v>82876000</v>
      </c>
      <c r="BN54" s="70">
        <v>296120000</v>
      </c>
      <c r="BO54" s="9">
        <v>0</v>
      </c>
      <c r="BP54" s="9">
        <v>0</v>
      </c>
      <c r="BQ54" s="9">
        <v>57517000</v>
      </c>
      <c r="BR54" s="9">
        <v>83706000</v>
      </c>
      <c r="BS54" s="9">
        <v>0</v>
      </c>
      <c r="BT54" s="9">
        <v>0</v>
      </c>
      <c r="BU54" s="9">
        <v>0</v>
      </c>
      <c r="BV54" s="9">
        <v>0</v>
      </c>
      <c r="BW54" s="9">
        <v>0</v>
      </c>
      <c r="BX54" s="9">
        <v>0</v>
      </c>
      <c r="BY54" s="9">
        <v>0</v>
      </c>
      <c r="BZ54" s="9">
        <v>4280000</v>
      </c>
      <c r="CA54" s="70">
        <v>145503000</v>
      </c>
      <c r="CB54" s="72">
        <v>150617000</v>
      </c>
      <c r="CC54" s="9">
        <v>27966000</v>
      </c>
      <c r="CD54" s="9">
        <v>0</v>
      </c>
      <c r="CE54" s="9">
        <v>0</v>
      </c>
      <c r="CF54" s="9">
        <v>0</v>
      </c>
      <c r="CG54" s="9">
        <v>0</v>
      </c>
      <c r="CH54" s="9">
        <v>0</v>
      </c>
      <c r="CI54" s="9">
        <v>-188585000</v>
      </c>
      <c r="CJ54" s="9">
        <v>-58215000</v>
      </c>
      <c r="CK54" s="70">
        <v>-218834000</v>
      </c>
      <c r="CL54" s="9">
        <v>0</v>
      </c>
      <c r="CM54" s="9">
        <v>0</v>
      </c>
      <c r="CN54" s="9">
        <v>0</v>
      </c>
      <c r="CO54" s="9">
        <v>0</v>
      </c>
      <c r="CP54" s="9">
        <v>0</v>
      </c>
      <c r="CQ54" s="9">
        <v>-3189000</v>
      </c>
      <c r="CR54" s="9">
        <v>0</v>
      </c>
      <c r="CS54" s="70">
        <v>-3189000</v>
      </c>
      <c r="CT54" s="72">
        <v>-71406000</v>
      </c>
      <c r="CU54" s="8">
        <v>146866000</v>
      </c>
      <c r="CV54" s="12">
        <v>75460000</v>
      </c>
      <c r="CW54" s="8">
        <v>0</v>
      </c>
      <c r="CX54" s="9">
        <v>1073000</v>
      </c>
      <c r="CY54" s="9">
        <v>0</v>
      </c>
      <c r="CZ54" s="9">
        <v>0</v>
      </c>
      <c r="DA54" s="12">
        <v>-15000</v>
      </c>
      <c r="DB54" s="8">
        <v>134090627</v>
      </c>
      <c r="DC54" s="9">
        <v>9802000</v>
      </c>
      <c r="DD54" s="9">
        <v>0</v>
      </c>
      <c r="DE54" s="9">
        <v>1976000</v>
      </c>
      <c r="DF54" s="9">
        <v>8484000</v>
      </c>
      <c r="DG54" s="9">
        <v>39187000</v>
      </c>
      <c r="DH54" s="9">
        <v>33000000</v>
      </c>
      <c r="DI54" s="12">
        <v>239279231</v>
      </c>
      <c r="DJ54" s="8">
        <v>1928000</v>
      </c>
      <c r="DK54" s="9">
        <v>501000</v>
      </c>
      <c r="DL54" s="9">
        <v>749661</v>
      </c>
      <c r="DM54" s="9">
        <v>0</v>
      </c>
      <c r="DN54" s="9">
        <v>0</v>
      </c>
      <c r="DO54" s="9">
        <v>0</v>
      </c>
      <c r="DP54" s="9">
        <v>-200000</v>
      </c>
      <c r="DQ54" s="12">
        <v>3437000</v>
      </c>
      <c r="DR54" s="8">
        <v>52291000</v>
      </c>
      <c r="DS54" s="9">
        <v>0</v>
      </c>
      <c r="DT54" s="9">
        <v>70000</v>
      </c>
      <c r="DU54" s="9">
        <v>4663000</v>
      </c>
      <c r="DV54" s="9">
        <v>0</v>
      </c>
      <c r="DW54" s="9">
        <v>0</v>
      </c>
      <c r="DX54" s="9">
        <v>1566000</v>
      </c>
      <c r="DY54" s="9">
        <v>87824616</v>
      </c>
      <c r="DZ54" s="12">
        <v>1182000</v>
      </c>
      <c r="EA54" s="9">
        <v>0</v>
      </c>
      <c r="EB54" s="9">
        <v>0</v>
      </c>
      <c r="EC54" s="9">
        <v>0</v>
      </c>
      <c r="ED54" s="12">
        <v>0</v>
      </c>
      <c r="EE54" s="9">
        <v>0</v>
      </c>
      <c r="EF54" s="9">
        <v>0</v>
      </c>
      <c r="EG54" s="9">
        <v>0</v>
      </c>
      <c r="EH54" s="9">
        <v>350000</v>
      </c>
      <c r="EI54" s="9">
        <v>44415000</v>
      </c>
      <c r="EJ54" s="9">
        <v>327000</v>
      </c>
      <c r="EK54" s="9">
        <v>25000</v>
      </c>
      <c r="EL54" s="9">
        <v>494000</v>
      </c>
      <c r="EM54" s="9">
        <v>0</v>
      </c>
      <c r="EN54" s="12">
        <v>0</v>
      </c>
      <c r="EO54" s="9">
        <v>0</v>
      </c>
      <c r="EP54" s="9">
        <v>0</v>
      </c>
      <c r="EQ54" s="12">
        <v>11593000</v>
      </c>
      <c r="ER54" s="70">
        <v>290619903</v>
      </c>
    </row>
    <row r="55" spans="1:148" x14ac:dyDescent="0.3">
      <c r="A55" s="4" t="s">
        <v>45</v>
      </c>
      <c r="B55" s="9">
        <v>0</v>
      </c>
      <c r="C55" s="9">
        <v>0</v>
      </c>
      <c r="D55" s="9">
        <v>0</v>
      </c>
      <c r="E55" s="9">
        <v>83554000</v>
      </c>
      <c r="F55" s="70">
        <v>83554000</v>
      </c>
      <c r="G55" s="8">
        <v>0</v>
      </c>
      <c r="H55" s="9">
        <v>0</v>
      </c>
      <c r="I55" s="70">
        <v>0</v>
      </c>
      <c r="J55" s="8">
        <v>0</v>
      </c>
      <c r="K55" s="9">
        <v>0</v>
      </c>
      <c r="L55" s="9">
        <v>0</v>
      </c>
      <c r="M55" s="9">
        <v>4600000</v>
      </c>
      <c r="N55" s="9">
        <v>0</v>
      </c>
      <c r="O55" s="70">
        <v>4600000</v>
      </c>
      <c r="P55" s="72">
        <v>88154000</v>
      </c>
      <c r="Q55" s="8">
        <v>76341000</v>
      </c>
      <c r="R55" s="9">
        <v>102283000</v>
      </c>
      <c r="S55" s="9">
        <v>621663000</v>
      </c>
      <c r="T55" s="9">
        <v>16768000</v>
      </c>
      <c r="U55" s="9">
        <v>29834000</v>
      </c>
      <c r="V55" s="9">
        <v>11060000</v>
      </c>
      <c r="W55" s="9">
        <v>30000000</v>
      </c>
      <c r="X55" s="9">
        <v>29976000</v>
      </c>
      <c r="Y55" s="9">
        <v>3109000</v>
      </c>
      <c r="Z55" s="9">
        <v>0</v>
      </c>
      <c r="AA55" s="9">
        <v>53469000</v>
      </c>
      <c r="AB55" s="70">
        <v>974503000</v>
      </c>
      <c r="AC55" s="8">
        <v>14071000</v>
      </c>
      <c r="AD55" s="9">
        <v>770000</v>
      </c>
      <c r="AE55" s="9">
        <v>0</v>
      </c>
      <c r="AF55" s="70">
        <v>13301000</v>
      </c>
      <c r="AG55" s="72">
        <v>1075958000</v>
      </c>
      <c r="AH55" s="9">
        <v>1783000</v>
      </c>
      <c r="AI55" s="9">
        <v>0</v>
      </c>
      <c r="AJ55" s="9">
        <v>0</v>
      </c>
      <c r="AK55" s="9">
        <v>17512000</v>
      </c>
      <c r="AL55" s="9">
        <v>0</v>
      </c>
      <c r="AM55" s="9">
        <v>0</v>
      </c>
      <c r="AN55" s="9">
        <v>0</v>
      </c>
      <c r="AO55" s="70">
        <v>17512000</v>
      </c>
      <c r="AP55" s="72">
        <v>19295000</v>
      </c>
      <c r="AQ55" s="9">
        <v>3117000</v>
      </c>
      <c r="AR55" s="9">
        <v>0</v>
      </c>
      <c r="AS55" s="9">
        <v>14089000</v>
      </c>
      <c r="AT55" s="9">
        <v>32514000</v>
      </c>
      <c r="AU55" s="9">
        <v>0</v>
      </c>
      <c r="AV55" s="9">
        <v>0</v>
      </c>
      <c r="AW55" s="9">
        <v>4136000</v>
      </c>
      <c r="AX55" s="74">
        <v>50739000</v>
      </c>
      <c r="AY55" s="9">
        <v>0</v>
      </c>
      <c r="AZ55" s="70">
        <v>53856000</v>
      </c>
      <c r="BA55" s="72">
        <v>73151000</v>
      </c>
      <c r="BB55" s="9">
        <v>408062000</v>
      </c>
      <c r="BC55" s="9">
        <v>594745000</v>
      </c>
      <c r="BD55" s="70">
        <v>1002807000</v>
      </c>
      <c r="BE55" s="72">
        <v>1075958000</v>
      </c>
      <c r="BF55" s="9">
        <v>76115000</v>
      </c>
      <c r="BG55" s="9">
        <v>6305000</v>
      </c>
      <c r="BH55" s="9">
        <v>21103000</v>
      </c>
      <c r="BI55" s="9">
        <v>45934000</v>
      </c>
      <c r="BJ55" s="9">
        <v>0</v>
      </c>
      <c r="BK55" s="9">
        <v>1069000</v>
      </c>
      <c r="BL55" s="9">
        <v>0</v>
      </c>
      <c r="BM55" s="9">
        <v>15773000</v>
      </c>
      <c r="BN55" s="70">
        <v>166299000</v>
      </c>
      <c r="BO55" s="9">
        <v>4307000</v>
      </c>
      <c r="BP55" s="9">
        <v>0</v>
      </c>
      <c r="BQ55" s="9">
        <v>45959000</v>
      </c>
      <c r="BR55" s="9">
        <v>0</v>
      </c>
      <c r="BS55" s="9">
        <v>42230000</v>
      </c>
      <c r="BT55" s="9">
        <v>0</v>
      </c>
      <c r="BU55" s="9">
        <v>0</v>
      </c>
      <c r="BV55" s="9">
        <v>993000</v>
      </c>
      <c r="BW55" s="9">
        <v>0</v>
      </c>
      <c r="BX55" s="9">
        <v>0</v>
      </c>
      <c r="BY55" s="9">
        <v>0</v>
      </c>
      <c r="BZ55" s="9">
        <v>6152000</v>
      </c>
      <c r="CA55" s="70">
        <v>99641000</v>
      </c>
      <c r="CB55" s="72">
        <v>66658000</v>
      </c>
      <c r="CC55" s="9">
        <v>558000</v>
      </c>
      <c r="CD55" s="9">
        <v>0</v>
      </c>
      <c r="CE55" s="9">
        <v>0</v>
      </c>
      <c r="CF55" s="9">
        <v>0</v>
      </c>
      <c r="CG55" s="9">
        <v>0</v>
      </c>
      <c r="CH55" s="9">
        <v>0</v>
      </c>
      <c r="CI55" s="9">
        <v>-56500000</v>
      </c>
      <c r="CJ55" s="9">
        <v>-58870000</v>
      </c>
      <c r="CK55" s="70">
        <v>-114812000</v>
      </c>
      <c r="CL55" s="9">
        <v>0</v>
      </c>
      <c r="CM55" s="9">
        <v>0</v>
      </c>
      <c r="CN55" s="9">
        <v>0</v>
      </c>
      <c r="CO55" s="9">
        <v>0</v>
      </c>
      <c r="CP55" s="9">
        <v>0</v>
      </c>
      <c r="CQ55" s="9">
        <v>-1120000</v>
      </c>
      <c r="CR55" s="9">
        <v>0</v>
      </c>
      <c r="CS55" s="70">
        <v>-1120000</v>
      </c>
      <c r="CT55" s="72">
        <v>-49274000</v>
      </c>
      <c r="CU55" s="8">
        <v>76328000</v>
      </c>
      <c r="CV55" s="12">
        <v>27054000</v>
      </c>
      <c r="CW55" s="8">
        <v>950000</v>
      </c>
      <c r="CX55" s="9">
        <v>959000</v>
      </c>
      <c r="CY55" s="9">
        <v>5933000</v>
      </c>
      <c r="CZ55" s="9">
        <v>957000</v>
      </c>
      <c r="DA55" s="12">
        <v>23000</v>
      </c>
      <c r="DB55" s="8">
        <v>76576000</v>
      </c>
      <c r="DC55" s="9">
        <v>266000</v>
      </c>
      <c r="DD55" s="9">
        <v>4690000</v>
      </c>
      <c r="DE55" s="9">
        <v>349000</v>
      </c>
      <c r="DF55" s="9">
        <v>7233000</v>
      </c>
      <c r="DG55" s="9">
        <v>66343000</v>
      </c>
      <c r="DH55" s="9">
        <v>1222000</v>
      </c>
      <c r="DI55" s="12">
        <v>1238000</v>
      </c>
      <c r="DJ55" s="8">
        <v>566000</v>
      </c>
      <c r="DK55" s="9">
        <v>259000</v>
      </c>
      <c r="DL55" s="9">
        <v>503000</v>
      </c>
      <c r="DM55" s="9">
        <v>0</v>
      </c>
      <c r="DN55" s="9">
        <v>0</v>
      </c>
      <c r="DO55" s="9">
        <v>0</v>
      </c>
      <c r="DP55" s="9">
        <v>0</v>
      </c>
      <c r="DQ55" s="12">
        <v>3367000</v>
      </c>
      <c r="DR55" s="8">
        <v>41361647</v>
      </c>
      <c r="DS55" s="9">
        <v>323000</v>
      </c>
      <c r="DT55" s="9">
        <v>198000</v>
      </c>
      <c r="DU55" s="9">
        <v>4307000</v>
      </c>
      <c r="DV55" s="9">
        <v>0</v>
      </c>
      <c r="DW55" s="9">
        <v>4399353</v>
      </c>
      <c r="DX55" s="9">
        <v>0</v>
      </c>
      <c r="DY55" s="9">
        <v>40200000</v>
      </c>
      <c r="DZ55" s="12">
        <v>104000</v>
      </c>
      <c r="EA55" s="9">
        <v>0</v>
      </c>
      <c r="EB55" s="9">
        <v>0</v>
      </c>
      <c r="EC55" s="9">
        <v>0</v>
      </c>
      <c r="ED55" s="12">
        <v>0</v>
      </c>
      <c r="EE55" s="9">
        <v>0</v>
      </c>
      <c r="EF55" s="9">
        <v>0</v>
      </c>
      <c r="EG55" s="9">
        <v>0</v>
      </c>
      <c r="EH55" s="9">
        <v>17426000</v>
      </c>
      <c r="EI55" s="9">
        <v>0</v>
      </c>
      <c r="EJ55" s="9">
        <v>289000</v>
      </c>
      <c r="EK55" s="9">
        <v>994000</v>
      </c>
      <c r="EL55" s="9">
        <v>0</v>
      </c>
      <c r="EM55" s="9">
        <v>0</v>
      </c>
      <c r="EN55" s="12">
        <v>1396000</v>
      </c>
      <c r="EO55" s="9">
        <v>-134000</v>
      </c>
      <c r="EP55" s="9">
        <v>14978000</v>
      </c>
      <c r="EQ55" s="12">
        <v>-916000</v>
      </c>
      <c r="ER55" s="70">
        <v>65542000</v>
      </c>
    </row>
    <row r="56" spans="1:148" x14ac:dyDescent="0.3">
      <c r="A56" s="4" t="s">
        <v>46</v>
      </c>
      <c r="B56" s="9">
        <v>0</v>
      </c>
      <c r="C56" s="9">
        <v>0</v>
      </c>
      <c r="D56" s="9">
        <v>0</v>
      </c>
      <c r="E56" s="9">
        <v>18818000</v>
      </c>
      <c r="F56" s="70">
        <v>18818000</v>
      </c>
      <c r="G56" s="8">
        <v>0</v>
      </c>
      <c r="H56" s="9">
        <v>0</v>
      </c>
      <c r="I56" s="70">
        <v>0</v>
      </c>
      <c r="J56" s="8">
        <v>0</v>
      </c>
      <c r="K56" s="9">
        <v>0</v>
      </c>
      <c r="L56" s="9">
        <v>0</v>
      </c>
      <c r="M56" s="9">
        <v>63130000</v>
      </c>
      <c r="N56" s="9">
        <v>125000</v>
      </c>
      <c r="O56" s="70">
        <v>63255000</v>
      </c>
      <c r="P56" s="72">
        <v>82073000</v>
      </c>
      <c r="Q56" s="8">
        <v>64535000</v>
      </c>
      <c r="R56" s="9">
        <v>84566000</v>
      </c>
      <c r="S56" s="9">
        <v>406555000</v>
      </c>
      <c r="T56" s="9">
        <v>10727000</v>
      </c>
      <c r="U56" s="9">
        <v>2935000</v>
      </c>
      <c r="V56" s="9">
        <v>70000</v>
      </c>
      <c r="W56" s="9">
        <v>1275000</v>
      </c>
      <c r="X56" s="9">
        <v>13032000</v>
      </c>
      <c r="Y56" s="9">
        <v>611000</v>
      </c>
      <c r="Z56" s="9">
        <v>0</v>
      </c>
      <c r="AA56" s="9">
        <v>139000</v>
      </c>
      <c r="AB56" s="70">
        <v>584445000</v>
      </c>
      <c r="AC56" s="8">
        <v>9859000</v>
      </c>
      <c r="AD56" s="9">
        <v>69000</v>
      </c>
      <c r="AE56" s="9">
        <v>0</v>
      </c>
      <c r="AF56" s="70">
        <v>9790000</v>
      </c>
      <c r="AG56" s="72">
        <v>676308000</v>
      </c>
      <c r="AH56" s="9">
        <v>7127000</v>
      </c>
      <c r="AI56" s="9">
        <v>16002000</v>
      </c>
      <c r="AJ56" s="9">
        <v>0</v>
      </c>
      <c r="AK56" s="9">
        <v>13892000</v>
      </c>
      <c r="AL56" s="9">
        <v>0</v>
      </c>
      <c r="AM56" s="9">
        <v>0</v>
      </c>
      <c r="AN56" s="9">
        <v>0</v>
      </c>
      <c r="AO56" s="70">
        <v>13892000</v>
      </c>
      <c r="AP56" s="72">
        <v>37021000</v>
      </c>
      <c r="AQ56" s="9">
        <v>7819000</v>
      </c>
      <c r="AR56" s="9">
        <v>0</v>
      </c>
      <c r="AS56" s="9">
        <v>6939000</v>
      </c>
      <c r="AT56" s="9">
        <v>8779000</v>
      </c>
      <c r="AU56" s="9">
        <v>0</v>
      </c>
      <c r="AV56" s="9">
        <v>1754000</v>
      </c>
      <c r="AW56" s="9">
        <v>0</v>
      </c>
      <c r="AX56" s="74">
        <v>17472000</v>
      </c>
      <c r="AY56" s="9">
        <v>0</v>
      </c>
      <c r="AZ56" s="70">
        <v>25291000</v>
      </c>
      <c r="BA56" s="72">
        <v>62312000</v>
      </c>
      <c r="BB56" s="9">
        <v>348202000</v>
      </c>
      <c r="BC56" s="9">
        <v>265794000</v>
      </c>
      <c r="BD56" s="70">
        <v>613996000</v>
      </c>
      <c r="BE56" s="72">
        <v>676308000</v>
      </c>
      <c r="BF56" s="9">
        <v>41329000</v>
      </c>
      <c r="BG56" s="9">
        <v>17457000</v>
      </c>
      <c r="BH56" s="9">
        <v>18327000</v>
      </c>
      <c r="BI56" s="9">
        <v>13496000</v>
      </c>
      <c r="BJ56" s="9">
        <v>0</v>
      </c>
      <c r="BK56" s="9">
        <v>859000</v>
      </c>
      <c r="BL56" s="9">
        <v>0</v>
      </c>
      <c r="BM56" s="9">
        <v>11495000</v>
      </c>
      <c r="BN56" s="70">
        <v>102963000</v>
      </c>
      <c r="BO56" s="9">
        <v>0</v>
      </c>
      <c r="BP56" s="9">
        <v>0</v>
      </c>
      <c r="BQ56" s="9">
        <v>32457000</v>
      </c>
      <c r="BR56" s="9">
        <v>0</v>
      </c>
      <c r="BS56" s="9">
        <v>26495000</v>
      </c>
      <c r="BT56" s="9">
        <v>0</v>
      </c>
      <c r="BU56" s="9">
        <v>0</v>
      </c>
      <c r="BV56" s="9">
        <v>673000</v>
      </c>
      <c r="BW56" s="9">
        <v>0</v>
      </c>
      <c r="BX56" s="9">
        <v>0</v>
      </c>
      <c r="BY56" s="9">
        <v>0</v>
      </c>
      <c r="BZ56" s="9">
        <v>1701000</v>
      </c>
      <c r="CA56" s="70">
        <v>61326000</v>
      </c>
      <c r="CB56" s="72">
        <v>41637000</v>
      </c>
      <c r="CC56" s="9">
        <v>859000</v>
      </c>
      <c r="CD56" s="9">
        <v>0</v>
      </c>
      <c r="CE56" s="9">
        <v>0</v>
      </c>
      <c r="CF56" s="9">
        <v>0</v>
      </c>
      <c r="CG56" s="9">
        <v>0</v>
      </c>
      <c r="CH56" s="9">
        <v>0</v>
      </c>
      <c r="CI56" s="9">
        <v>-4000000</v>
      </c>
      <c r="CJ56" s="9">
        <v>-28469000</v>
      </c>
      <c r="CK56" s="70">
        <v>-31610000</v>
      </c>
      <c r="CL56" s="9">
        <v>0</v>
      </c>
      <c r="CM56" s="9">
        <v>0</v>
      </c>
      <c r="CN56" s="9">
        <v>0</v>
      </c>
      <c r="CO56" s="9">
        <v>3479000</v>
      </c>
      <c r="CP56" s="9">
        <v>0</v>
      </c>
      <c r="CQ56" s="9">
        <v>-2694000</v>
      </c>
      <c r="CR56" s="9">
        <v>0</v>
      </c>
      <c r="CS56" s="70">
        <v>785000</v>
      </c>
      <c r="CT56" s="72">
        <v>10812000</v>
      </c>
      <c r="CU56" s="8">
        <v>28136000</v>
      </c>
      <c r="CV56" s="12">
        <v>38948000</v>
      </c>
      <c r="CW56" s="8">
        <v>-1168000</v>
      </c>
      <c r="CX56" s="9">
        <v>1038000</v>
      </c>
      <c r="CY56" s="9">
        <v>991000</v>
      </c>
      <c r="CZ56" s="9">
        <v>12603000</v>
      </c>
      <c r="DA56" s="12">
        <v>11000</v>
      </c>
      <c r="DB56" s="8">
        <v>49991000</v>
      </c>
      <c r="DC56" s="9">
        <v>0</v>
      </c>
      <c r="DD56" s="9">
        <v>658000</v>
      </c>
      <c r="DE56" s="9">
        <v>528000</v>
      </c>
      <c r="DF56" s="9">
        <v>585000</v>
      </c>
      <c r="DG56" s="9">
        <v>23943000</v>
      </c>
      <c r="DH56" s="9">
        <v>6136000</v>
      </c>
      <c r="DI56" s="12">
        <v>23621000</v>
      </c>
      <c r="DJ56" s="8">
        <v>859000</v>
      </c>
      <c r="DK56" s="9">
        <v>220000</v>
      </c>
      <c r="DL56" s="9">
        <v>0</v>
      </c>
      <c r="DM56" s="9">
        <v>0</v>
      </c>
      <c r="DN56" s="9">
        <v>0</v>
      </c>
      <c r="DO56" s="9">
        <v>0</v>
      </c>
      <c r="DP56" s="9">
        <v>0</v>
      </c>
      <c r="DQ56" s="12">
        <v>6270000</v>
      </c>
      <c r="DR56" s="8">
        <v>30368000</v>
      </c>
      <c r="DS56" s="9">
        <v>325000</v>
      </c>
      <c r="DT56" s="9">
        <v>304000</v>
      </c>
      <c r="DU56" s="9">
        <v>2659000</v>
      </c>
      <c r="DV56" s="9">
        <v>0</v>
      </c>
      <c r="DW56" s="9">
        <v>0</v>
      </c>
      <c r="DX56" s="9">
        <v>135000</v>
      </c>
      <c r="DY56" s="9">
        <v>25368000</v>
      </c>
      <c r="DZ56" s="12">
        <v>21000</v>
      </c>
      <c r="EA56" s="9">
        <v>0</v>
      </c>
      <c r="EB56" s="9">
        <v>0</v>
      </c>
      <c r="EC56" s="9">
        <v>0</v>
      </c>
      <c r="ED56" s="12">
        <v>0</v>
      </c>
      <c r="EE56" s="9">
        <v>0</v>
      </c>
      <c r="EF56" s="9">
        <v>0</v>
      </c>
      <c r="EG56" s="9">
        <v>0</v>
      </c>
      <c r="EH56" s="9">
        <v>726000</v>
      </c>
      <c r="EI56" s="9">
        <v>14602000</v>
      </c>
      <c r="EJ56" s="9">
        <v>86000</v>
      </c>
      <c r="EK56" s="9">
        <v>80000</v>
      </c>
      <c r="EL56" s="9">
        <v>593000</v>
      </c>
      <c r="EM56" s="9">
        <v>0</v>
      </c>
      <c r="EN56" s="12">
        <v>1175000</v>
      </c>
      <c r="EO56" s="9">
        <v>0</v>
      </c>
      <c r="EP56" s="9">
        <v>7951000</v>
      </c>
      <c r="EQ56" s="12">
        <v>-4443000</v>
      </c>
      <c r="ER56" s="70">
        <v>39877000</v>
      </c>
    </row>
    <row r="57" spans="1:148" x14ac:dyDescent="0.3">
      <c r="A57" s="4" t="s">
        <v>47</v>
      </c>
      <c r="B57" s="9">
        <v>0</v>
      </c>
      <c r="C57" s="9">
        <v>0</v>
      </c>
      <c r="D57" s="9">
        <v>0</v>
      </c>
      <c r="E57" s="9">
        <v>12456260</v>
      </c>
      <c r="F57" s="70">
        <v>12456260</v>
      </c>
      <c r="G57" s="8">
        <v>0</v>
      </c>
      <c r="H57" s="9">
        <v>0</v>
      </c>
      <c r="I57" s="70">
        <v>0</v>
      </c>
      <c r="J57" s="8">
        <v>0</v>
      </c>
      <c r="K57" s="9">
        <v>0</v>
      </c>
      <c r="L57" s="9">
        <v>0</v>
      </c>
      <c r="M57" s="9">
        <v>36000000</v>
      </c>
      <c r="N57" s="9">
        <v>1169429</v>
      </c>
      <c r="O57" s="70">
        <v>37169429</v>
      </c>
      <c r="P57" s="72">
        <v>49625689</v>
      </c>
      <c r="Q57" s="8">
        <v>98752980</v>
      </c>
      <c r="R57" s="9">
        <v>82421614</v>
      </c>
      <c r="S57" s="9">
        <v>392677325</v>
      </c>
      <c r="T57" s="9">
        <v>6601921</v>
      </c>
      <c r="U57" s="9">
        <v>18795718</v>
      </c>
      <c r="V57" s="9">
        <v>2761860</v>
      </c>
      <c r="W57" s="9">
        <v>1587910</v>
      </c>
      <c r="X57" s="9">
        <v>2392392</v>
      </c>
      <c r="Y57" s="9">
        <v>0</v>
      </c>
      <c r="Z57" s="9">
        <v>0</v>
      </c>
      <c r="AA57" s="9">
        <v>882717</v>
      </c>
      <c r="AB57" s="70">
        <v>606874437</v>
      </c>
      <c r="AC57" s="8">
        <v>5722468</v>
      </c>
      <c r="AD57" s="9">
        <v>68042</v>
      </c>
      <c r="AE57" s="9">
        <v>0</v>
      </c>
      <c r="AF57" s="70">
        <v>5654426</v>
      </c>
      <c r="AG57" s="72">
        <v>662154552</v>
      </c>
      <c r="AH57" s="9">
        <v>1220371</v>
      </c>
      <c r="AI57" s="9">
        <v>0</v>
      </c>
      <c r="AJ57" s="9">
        <v>0</v>
      </c>
      <c r="AK57" s="9">
        <v>882644</v>
      </c>
      <c r="AL57" s="9">
        <v>0</v>
      </c>
      <c r="AM57" s="9">
        <v>0</v>
      </c>
      <c r="AN57" s="9">
        <v>0</v>
      </c>
      <c r="AO57" s="70">
        <v>882644</v>
      </c>
      <c r="AP57" s="72">
        <v>2103015</v>
      </c>
      <c r="AQ57" s="9">
        <v>14291477</v>
      </c>
      <c r="AR57" s="9">
        <v>0</v>
      </c>
      <c r="AS57" s="9">
        <v>4373975</v>
      </c>
      <c r="AT57" s="9">
        <v>11964569</v>
      </c>
      <c r="AU57" s="9">
        <v>0</v>
      </c>
      <c r="AV57" s="9">
        <v>2029932</v>
      </c>
      <c r="AW57" s="9">
        <v>0</v>
      </c>
      <c r="AX57" s="74">
        <v>18368476</v>
      </c>
      <c r="AY57" s="9">
        <v>0</v>
      </c>
      <c r="AZ57" s="70">
        <v>32659953</v>
      </c>
      <c r="BA57" s="72">
        <v>34762968</v>
      </c>
      <c r="BB57" s="9">
        <v>197807107</v>
      </c>
      <c r="BC57" s="9">
        <v>429584477</v>
      </c>
      <c r="BD57" s="70">
        <v>627391584</v>
      </c>
      <c r="BE57" s="72">
        <v>662154552</v>
      </c>
      <c r="BF57" s="9">
        <v>31239212.557976745</v>
      </c>
      <c r="BG57" s="9">
        <v>11877809.442023255</v>
      </c>
      <c r="BH57" s="9">
        <v>6746341</v>
      </c>
      <c r="BI57" s="9">
        <v>19720394</v>
      </c>
      <c r="BJ57" s="9">
        <v>0</v>
      </c>
      <c r="BK57" s="9">
        <v>351611</v>
      </c>
      <c r="BL57" s="9">
        <v>0</v>
      </c>
      <c r="BM57" s="9">
        <v>3441696</v>
      </c>
      <c r="BN57" s="70">
        <v>73377064</v>
      </c>
      <c r="BO57" s="9">
        <v>1719627</v>
      </c>
      <c r="BP57" s="9">
        <v>0</v>
      </c>
      <c r="BQ57" s="9">
        <v>19476688</v>
      </c>
      <c r="BR57" s="9">
        <v>0</v>
      </c>
      <c r="BS57" s="9">
        <v>22602037</v>
      </c>
      <c r="BT57" s="9">
        <v>0</v>
      </c>
      <c r="BU57" s="9">
        <v>0</v>
      </c>
      <c r="BV57" s="9">
        <v>197723</v>
      </c>
      <c r="BW57" s="9">
        <v>684424</v>
      </c>
      <c r="BX57" s="9">
        <v>0</v>
      </c>
      <c r="BY57" s="9">
        <v>2228932</v>
      </c>
      <c r="BZ57" s="9">
        <v>1173302</v>
      </c>
      <c r="CA57" s="70">
        <v>48082733</v>
      </c>
      <c r="CB57" s="72">
        <v>25294331</v>
      </c>
      <c r="CC57" s="9">
        <v>327000</v>
      </c>
      <c r="CD57" s="9">
        <v>0</v>
      </c>
      <c r="CE57" s="9">
        <v>0</v>
      </c>
      <c r="CF57" s="9">
        <v>0</v>
      </c>
      <c r="CG57" s="9">
        <v>0</v>
      </c>
      <c r="CH57" s="9">
        <v>0</v>
      </c>
      <c r="CI57" s="9">
        <v>0</v>
      </c>
      <c r="CJ57" s="9">
        <v>-15796872</v>
      </c>
      <c r="CK57" s="70">
        <v>-15469872</v>
      </c>
      <c r="CL57" s="9">
        <v>0</v>
      </c>
      <c r="CM57" s="9">
        <v>0</v>
      </c>
      <c r="CN57" s="9">
        <v>0</v>
      </c>
      <c r="CO57" s="9">
        <v>0</v>
      </c>
      <c r="CP57" s="9">
        <v>0</v>
      </c>
      <c r="CQ57" s="9">
        <v>-1344809</v>
      </c>
      <c r="CR57" s="9">
        <v>0</v>
      </c>
      <c r="CS57" s="70">
        <v>-1344809</v>
      </c>
      <c r="CT57" s="72">
        <v>8479650</v>
      </c>
      <c r="CU57" s="8">
        <v>39975000</v>
      </c>
      <c r="CV57" s="12">
        <v>48454650</v>
      </c>
      <c r="CW57" s="8">
        <v>5148087</v>
      </c>
      <c r="CX57" s="9">
        <v>414236</v>
      </c>
      <c r="CY57" s="9">
        <v>315973</v>
      </c>
      <c r="CZ57" s="9">
        <v>5843865</v>
      </c>
      <c r="DA57" s="12">
        <v>-85047</v>
      </c>
      <c r="DB57" s="8">
        <v>39272898</v>
      </c>
      <c r="DC57" s="9">
        <v>2031425</v>
      </c>
      <c r="DD57" s="9">
        <v>94159</v>
      </c>
      <c r="DE57" s="9">
        <v>0</v>
      </c>
      <c r="DF57" s="9">
        <v>1723734</v>
      </c>
      <c r="DG57" s="9">
        <v>19426736</v>
      </c>
      <c r="DH57" s="9">
        <v>379438</v>
      </c>
      <c r="DI57" s="12">
        <v>8486636</v>
      </c>
      <c r="DJ57" s="8">
        <v>270874</v>
      </c>
      <c r="DK57" s="9">
        <v>0</v>
      </c>
      <c r="DL57" s="9">
        <v>242512</v>
      </c>
      <c r="DM57" s="9">
        <v>0</v>
      </c>
      <c r="DN57" s="9">
        <v>0</v>
      </c>
      <c r="DO57" s="9">
        <v>0</v>
      </c>
      <c r="DP57" s="9">
        <v>0</v>
      </c>
      <c r="DQ57" s="12">
        <v>1158644</v>
      </c>
      <c r="DR57" s="8">
        <v>18592429</v>
      </c>
      <c r="DS57" s="9">
        <v>295890</v>
      </c>
      <c r="DT57" s="9">
        <v>109595</v>
      </c>
      <c r="DU57" s="9">
        <v>1719627</v>
      </c>
      <c r="DV57" s="9">
        <v>0</v>
      </c>
      <c r="DW57" s="9">
        <v>598999</v>
      </c>
      <c r="DX57" s="9">
        <v>378178</v>
      </c>
      <c r="DY57" s="9">
        <v>22107408</v>
      </c>
      <c r="DZ57" s="12">
        <v>9952</v>
      </c>
      <c r="EA57" s="9">
        <v>0</v>
      </c>
      <c r="EB57" s="9">
        <v>0</v>
      </c>
      <c r="EC57" s="9">
        <v>0</v>
      </c>
      <c r="ED57" s="12">
        <v>2228934</v>
      </c>
      <c r="EE57" s="9">
        <v>0</v>
      </c>
      <c r="EF57" s="9">
        <v>0</v>
      </c>
      <c r="EG57" s="9">
        <v>0</v>
      </c>
      <c r="EH57" s="9">
        <v>746788</v>
      </c>
      <c r="EI57" s="9">
        <v>11145153</v>
      </c>
      <c r="EJ57" s="9">
        <v>0</v>
      </c>
      <c r="EK57" s="9">
        <v>104555</v>
      </c>
      <c r="EL57" s="9">
        <v>92253</v>
      </c>
      <c r="EM57" s="9">
        <v>0</v>
      </c>
      <c r="EN57" s="12">
        <v>600917</v>
      </c>
      <c r="EO57" s="9">
        <v>-279360</v>
      </c>
      <c r="EP57" s="9">
        <v>0</v>
      </c>
      <c r="EQ57" s="12">
        <v>73277</v>
      </c>
      <c r="ER57" s="70">
        <v>14150295</v>
      </c>
    </row>
    <row r="58" spans="1:148" x14ac:dyDescent="0.3">
      <c r="A58" s="4" t="s">
        <v>48</v>
      </c>
      <c r="B58" s="9">
        <v>0</v>
      </c>
      <c r="C58" s="9">
        <v>0</v>
      </c>
      <c r="D58" s="9">
        <v>0</v>
      </c>
      <c r="E58" s="9">
        <v>42221000</v>
      </c>
      <c r="F58" s="70">
        <v>42221000</v>
      </c>
      <c r="G58" s="8">
        <v>0</v>
      </c>
      <c r="H58" s="9">
        <v>0</v>
      </c>
      <c r="I58" s="70">
        <v>0</v>
      </c>
      <c r="J58" s="8">
        <v>0</v>
      </c>
      <c r="K58" s="9">
        <v>0</v>
      </c>
      <c r="L58" s="9">
        <v>0</v>
      </c>
      <c r="M58" s="9">
        <v>47077000</v>
      </c>
      <c r="N58" s="9">
        <v>115000</v>
      </c>
      <c r="O58" s="70">
        <v>47192000</v>
      </c>
      <c r="P58" s="72">
        <v>89413000</v>
      </c>
      <c r="Q58" s="8">
        <v>2374472000</v>
      </c>
      <c r="R58" s="9">
        <v>234502000</v>
      </c>
      <c r="S58" s="9">
        <v>700115000</v>
      </c>
      <c r="T58" s="9">
        <v>27736000</v>
      </c>
      <c r="U58" s="9">
        <v>7924000</v>
      </c>
      <c r="V58" s="9">
        <v>6896000</v>
      </c>
      <c r="W58" s="9">
        <v>4531000</v>
      </c>
      <c r="X58" s="9">
        <v>7638000</v>
      </c>
      <c r="Y58" s="9">
        <v>0</v>
      </c>
      <c r="Z58" s="9">
        <v>0</v>
      </c>
      <c r="AA58" s="9">
        <v>2905000</v>
      </c>
      <c r="AB58" s="70">
        <v>3366719000</v>
      </c>
      <c r="AC58" s="8">
        <v>17508000</v>
      </c>
      <c r="AD58" s="9">
        <v>0</v>
      </c>
      <c r="AE58" s="9">
        <v>0</v>
      </c>
      <c r="AF58" s="70">
        <v>17508000</v>
      </c>
      <c r="AG58" s="72">
        <v>3473640000</v>
      </c>
      <c r="AH58" s="9">
        <v>13418000</v>
      </c>
      <c r="AI58" s="9">
        <v>8520000</v>
      </c>
      <c r="AJ58" s="9">
        <v>7284000</v>
      </c>
      <c r="AK58" s="9">
        <v>0</v>
      </c>
      <c r="AL58" s="9">
        <v>0</v>
      </c>
      <c r="AM58" s="9">
        <v>0</v>
      </c>
      <c r="AN58" s="9">
        <v>0</v>
      </c>
      <c r="AO58" s="70">
        <v>7284000</v>
      </c>
      <c r="AP58" s="72">
        <v>29222000</v>
      </c>
      <c r="AQ58" s="9">
        <v>17768000</v>
      </c>
      <c r="AR58" s="9">
        <v>0</v>
      </c>
      <c r="AS58" s="9">
        <v>22085000</v>
      </c>
      <c r="AT58" s="9">
        <v>3324000</v>
      </c>
      <c r="AU58" s="9">
        <v>0</v>
      </c>
      <c r="AV58" s="9">
        <v>0</v>
      </c>
      <c r="AW58" s="9">
        <v>0</v>
      </c>
      <c r="AX58" s="74">
        <v>25409000</v>
      </c>
      <c r="AY58" s="9">
        <v>0</v>
      </c>
      <c r="AZ58" s="70">
        <v>43177000</v>
      </c>
      <c r="BA58" s="72">
        <v>72399000</v>
      </c>
      <c r="BB58" s="9">
        <v>1018387000</v>
      </c>
      <c r="BC58" s="9">
        <v>2382854000</v>
      </c>
      <c r="BD58" s="70">
        <v>3401241000</v>
      </c>
      <c r="BE58" s="72">
        <v>3473640000</v>
      </c>
      <c r="BF58" s="9">
        <v>117893000</v>
      </c>
      <c r="BG58" s="9">
        <v>22619000</v>
      </c>
      <c r="BH58" s="9">
        <v>16951708.633093525</v>
      </c>
      <c r="BI58" s="9">
        <v>19798291.366906472</v>
      </c>
      <c r="BJ58" s="9">
        <v>0</v>
      </c>
      <c r="BK58" s="9">
        <v>557000</v>
      </c>
      <c r="BL58" s="9">
        <v>0</v>
      </c>
      <c r="BM58" s="9">
        <v>25565000</v>
      </c>
      <c r="BN58" s="70">
        <v>203384000</v>
      </c>
      <c r="BO58" s="9">
        <v>0</v>
      </c>
      <c r="BP58" s="9">
        <v>0</v>
      </c>
      <c r="BQ58" s="9">
        <v>85836000</v>
      </c>
      <c r="BR58" s="9">
        <v>0</v>
      </c>
      <c r="BS58" s="9">
        <v>76594000</v>
      </c>
      <c r="BT58" s="9">
        <v>0</v>
      </c>
      <c r="BU58" s="9">
        <v>0</v>
      </c>
      <c r="BV58" s="9">
        <v>0</v>
      </c>
      <c r="BW58" s="9">
        <v>0</v>
      </c>
      <c r="BX58" s="9">
        <v>0</v>
      </c>
      <c r="BY58" s="9">
        <v>0</v>
      </c>
      <c r="BZ58" s="9">
        <v>1507000</v>
      </c>
      <c r="CA58" s="70">
        <v>163937000</v>
      </c>
      <c r="CB58" s="72">
        <v>39447000</v>
      </c>
      <c r="CC58" s="9">
        <v>784000</v>
      </c>
      <c r="CD58" s="9">
        <v>0</v>
      </c>
      <c r="CE58" s="9">
        <v>0</v>
      </c>
      <c r="CF58" s="9">
        <v>0</v>
      </c>
      <c r="CG58" s="9">
        <v>0</v>
      </c>
      <c r="CH58" s="9">
        <v>0</v>
      </c>
      <c r="CI58" s="9">
        <v>-2000000</v>
      </c>
      <c r="CJ58" s="9">
        <v>-39004000</v>
      </c>
      <c r="CK58" s="70">
        <v>-40220000</v>
      </c>
      <c r="CL58" s="9">
        <v>0</v>
      </c>
      <c r="CM58" s="9">
        <v>0</v>
      </c>
      <c r="CN58" s="9">
        <v>0</v>
      </c>
      <c r="CO58" s="9">
        <v>0</v>
      </c>
      <c r="CP58" s="9">
        <v>0</v>
      </c>
      <c r="CQ58" s="9">
        <v>-1788000</v>
      </c>
      <c r="CR58" s="9">
        <v>0</v>
      </c>
      <c r="CS58" s="70">
        <v>-1788000</v>
      </c>
      <c r="CT58" s="72">
        <v>-2561000</v>
      </c>
      <c r="CU58" s="8">
        <v>44782000</v>
      </c>
      <c r="CV58" s="12">
        <v>42221000</v>
      </c>
      <c r="CW58" s="8">
        <v>-2556000</v>
      </c>
      <c r="CX58" s="9">
        <v>2680000</v>
      </c>
      <c r="CY58" s="9">
        <v>0</v>
      </c>
      <c r="CZ58" s="9">
        <v>2830000</v>
      </c>
      <c r="DA58" s="12">
        <v>0</v>
      </c>
      <c r="DB58" s="8">
        <v>117764000</v>
      </c>
      <c r="DC58" s="9">
        <v>15037000</v>
      </c>
      <c r="DD58" s="9">
        <v>0</v>
      </c>
      <c r="DE58" s="9">
        <v>3089000</v>
      </c>
      <c r="DF58" s="9">
        <v>4843000</v>
      </c>
      <c r="DG58" s="9">
        <v>33360000</v>
      </c>
      <c r="DH58" s="9">
        <v>14399000</v>
      </c>
      <c r="DI58" s="12">
        <v>2502000</v>
      </c>
      <c r="DJ58" s="8">
        <v>332000</v>
      </c>
      <c r="DK58" s="9">
        <v>0</v>
      </c>
      <c r="DL58" s="9">
        <v>587000</v>
      </c>
      <c r="DM58" s="9">
        <v>0</v>
      </c>
      <c r="DN58" s="9">
        <v>0</v>
      </c>
      <c r="DO58" s="9">
        <v>0</v>
      </c>
      <c r="DP58" s="9">
        <v>-1791000</v>
      </c>
      <c r="DQ58" s="12">
        <v>887000</v>
      </c>
      <c r="DR58" s="8">
        <v>71666000</v>
      </c>
      <c r="DS58" s="9">
        <v>436000</v>
      </c>
      <c r="DT58" s="9">
        <v>316000</v>
      </c>
      <c r="DU58" s="9">
        <v>6823000</v>
      </c>
      <c r="DV58" s="9">
        <v>0</v>
      </c>
      <c r="DW58" s="9">
        <v>2427000</v>
      </c>
      <c r="DX58" s="9">
        <v>2031000</v>
      </c>
      <c r="DY58" s="9">
        <v>66433000</v>
      </c>
      <c r="DZ58" s="12">
        <v>19000</v>
      </c>
      <c r="EA58" s="9">
        <v>0</v>
      </c>
      <c r="EB58" s="9">
        <v>0</v>
      </c>
      <c r="EC58" s="9">
        <v>0</v>
      </c>
      <c r="ED58" s="12">
        <v>0</v>
      </c>
      <c r="EE58" s="9">
        <v>0</v>
      </c>
      <c r="EF58" s="9">
        <v>0</v>
      </c>
      <c r="EG58" s="9">
        <v>0</v>
      </c>
      <c r="EH58" s="9">
        <v>1648000</v>
      </c>
      <c r="EI58" s="9">
        <v>29257000</v>
      </c>
      <c r="EJ58" s="9">
        <v>1420000</v>
      </c>
      <c r="EK58" s="9">
        <v>191000</v>
      </c>
      <c r="EL58" s="9">
        <v>0</v>
      </c>
      <c r="EM58" s="9">
        <v>0</v>
      </c>
      <c r="EN58" s="12">
        <v>227000</v>
      </c>
      <c r="EO58" s="9">
        <v>0</v>
      </c>
      <c r="EP58" s="9">
        <v>118818000</v>
      </c>
      <c r="EQ58" s="12">
        <v>555000</v>
      </c>
      <c r="ER58" s="70">
        <v>127488000</v>
      </c>
    </row>
    <row r="59" spans="1:148" x14ac:dyDescent="0.3">
      <c r="A59" s="4" t="s">
        <v>49</v>
      </c>
      <c r="B59" s="9">
        <v>0</v>
      </c>
      <c r="C59" s="9">
        <v>0</v>
      </c>
      <c r="D59" s="9">
        <v>0</v>
      </c>
      <c r="E59" s="9">
        <v>18998000</v>
      </c>
      <c r="F59" s="70">
        <v>18998000</v>
      </c>
      <c r="G59" s="8">
        <v>0</v>
      </c>
      <c r="H59" s="9">
        <v>0</v>
      </c>
      <c r="I59" s="70">
        <v>0</v>
      </c>
      <c r="J59" s="8">
        <v>0</v>
      </c>
      <c r="K59" s="9">
        <v>0</v>
      </c>
      <c r="L59" s="9">
        <v>0</v>
      </c>
      <c r="M59" s="9">
        <v>41000000</v>
      </c>
      <c r="N59" s="9">
        <v>5000</v>
      </c>
      <c r="O59" s="70">
        <v>41005000</v>
      </c>
      <c r="P59" s="72">
        <v>60003000</v>
      </c>
      <c r="Q59" s="8">
        <v>1887066577.9759827</v>
      </c>
      <c r="R59" s="9">
        <v>191210134.60988548</v>
      </c>
      <c r="S59" s="9">
        <v>566892087.06693029</v>
      </c>
      <c r="T59" s="9">
        <v>15269051.96805091</v>
      </c>
      <c r="U59" s="9">
        <v>4220016.5999999978</v>
      </c>
      <c r="V59" s="9">
        <v>7223859.8978453279</v>
      </c>
      <c r="W59" s="9">
        <v>54218887.579999998</v>
      </c>
      <c r="X59" s="9">
        <v>7347772.3199999994</v>
      </c>
      <c r="Y59" s="9">
        <v>0</v>
      </c>
      <c r="Z59" s="9">
        <v>0</v>
      </c>
      <c r="AA59" s="9">
        <v>0</v>
      </c>
      <c r="AB59" s="70">
        <v>2733448388.0186949</v>
      </c>
      <c r="AC59" s="8">
        <v>25741000</v>
      </c>
      <c r="AD59" s="9">
        <v>6977000</v>
      </c>
      <c r="AE59" s="9">
        <v>0</v>
      </c>
      <c r="AF59" s="70">
        <v>18764000</v>
      </c>
      <c r="AG59" s="72">
        <v>2812215388.0186949</v>
      </c>
      <c r="AH59" s="9">
        <v>12834000</v>
      </c>
      <c r="AI59" s="9">
        <v>0</v>
      </c>
      <c r="AJ59" s="9">
        <v>0</v>
      </c>
      <c r="AK59" s="9">
        <v>0</v>
      </c>
      <c r="AL59" s="9">
        <v>10000000</v>
      </c>
      <c r="AM59" s="9">
        <v>0</v>
      </c>
      <c r="AN59" s="9">
        <v>0</v>
      </c>
      <c r="AO59" s="70">
        <v>10000000</v>
      </c>
      <c r="AP59" s="72">
        <v>22834000</v>
      </c>
      <c r="AQ59" s="9">
        <v>26212000</v>
      </c>
      <c r="AR59" s="9">
        <v>0</v>
      </c>
      <c r="AS59" s="9">
        <v>20074000</v>
      </c>
      <c r="AT59" s="9">
        <v>0</v>
      </c>
      <c r="AU59" s="9">
        <v>0</v>
      </c>
      <c r="AV59" s="9">
        <v>795000</v>
      </c>
      <c r="AW59" s="9">
        <v>0</v>
      </c>
      <c r="AX59" s="74">
        <v>20869000</v>
      </c>
      <c r="AY59" s="9">
        <v>0</v>
      </c>
      <c r="AZ59" s="70">
        <v>47081000</v>
      </c>
      <c r="BA59" s="72">
        <v>69915000</v>
      </c>
      <c r="BB59" s="9">
        <v>0</v>
      </c>
      <c r="BC59" s="9">
        <v>0</v>
      </c>
      <c r="BD59" s="70">
        <v>0</v>
      </c>
      <c r="BE59" s="72">
        <v>69915000</v>
      </c>
      <c r="BF59" s="9">
        <v>123598674.23999999</v>
      </c>
      <c r="BG59" s="9">
        <v>19078645.699999999</v>
      </c>
      <c r="BH59" s="9">
        <v>14957061.829999989</v>
      </c>
      <c r="BI59" s="9">
        <v>8908693.2700000014</v>
      </c>
      <c r="BJ59" s="9">
        <v>0</v>
      </c>
      <c r="BK59" s="9">
        <v>413958.44</v>
      </c>
      <c r="BL59" s="9">
        <v>15247620.860000003</v>
      </c>
      <c r="BM59" s="9">
        <v>0</v>
      </c>
      <c r="BN59" s="70">
        <v>182204654.34</v>
      </c>
      <c r="BO59" s="9">
        <v>6837000</v>
      </c>
      <c r="BP59" s="9">
        <v>0</v>
      </c>
      <c r="BQ59" s="9">
        <v>75263306.269999996</v>
      </c>
      <c r="BR59" s="9">
        <v>0</v>
      </c>
      <c r="BS59" s="9">
        <v>54325953.859999999</v>
      </c>
      <c r="BT59" s="9">
        <v>0</v>
      </c>
      <c r="BU59" s="9">
        <v>0</v>
      </c>
      <c r="BV59" s="9">
        <v>0</v>
      </c>
      <c r="BW59" s="9">
        <v>0</v>
      </c>
      <c r="BX59" s="9">
        <v>0</v>
      </c>
      <c r="BY59" s="9">
        <v>0</v>
      </c>
      <c r="BZ59" s="9">
        <v>0</v>
      </c>
      <c r="CA59" s="70">
        <v>136426260.13</v>
      </c>
      <c r="CB59" s="72">
        <v>45778394.210000008</v>
      </c>
      <c r="CC59" s="9">
        <v>386271.78</v>
      </c>
      <c r="CD59" s="9">
        <v>0</v>
      </c>
      <c r="CE59" s="9">
        <v>0</v>
      </c>
      <c r="CF59" s="9">
        <v>0</v>
      </c>
      <c r="CG59" s="9">
        <v>0</v>
      </c>
      <c r="CH59" s="9">
        <v>0</v>
      </c>
      <c r="CI59" s="9">
        <v>2035930.9999999967</v>
      </c>
      <c r="CJ59" s="9">
        <v>-50320768.819999993</v>
      </c>
      <c r="CK59" s="70">
        <v>-47898566.039999999</v>
      </c>
      <c r="CL59" s="9">
        <v>0</v>
      </c>
      <c r="CM59" s="9">
        <v>0</v>
      </c>
      <c r="CN59" s="9">
        <v>10000000</v>
      </c>
      <c r="CO59" s="9">
        <v>-21628</v>
      </c>
      <c r="CP59" s="9">
        <v>0</v>
      </c>
      <c r="CQ59" s="9">
        <v>-286628</v>
      </c>
      <c r="CR59" s="9">
        <v>0</v>
      </c>
      <c r="CS59" s="70">
        <v>9691744</v>
      </c>
      <c r="CT59" s="72">
        <v>7571572.1700000092</v>
      </c>
      <c r="CU59" s="8">
        <v>17425778.300000098</v>
      </c>
      <c r="CV59" s="12">
        <v>24997892.470000058</v>
      </c>
      <c r="CW59" s="8">
        <v>-1762000</v>
      </c>
      <c r="CX59" s="9">
        <v>1612000</v>
      </c>
      <c r="CY59" s="9">
        <v>0</v>
      </c>
      <c r="CZ59" s="9">
        <v>6660000</v>
      </c>
      <c r="DA59" s="12">
        <v>0</v>
      </c>
      <c r="DB59" s="8">
        <v>123588000</v>
      </c>
      <c r="DC59" s="9">
        <v>15683000</v>
      </c>
      <c r="DD59" s="9">
        <v>611000</v>
      </c>
      <c r="DE59" s="9">
        <v>1652000</v>
      </c>
      <c r="DF59" s="9">
        <v>2658000</v>
      </c>
      <c r="DG59" s="9">
        <v>23834000</v>
      </c>
      <c r="DH59" s="9">
        <v>5836000</v>
      </c>
      <c r="DI59" s="12">
        <v>5179615.5999999996</v>
      </c>
      <c r="DJ59" s="8">
        <v>270000</v>
      </c>
      <c r="DK59" s="9">
        <v>426000</v>
      </c>
      <c r="DL59" s="9">
        <v>-8000</v>
      </c>
      <c r="DM59" s="9">
        <v>0</v>
      </c>
      <c r="DN59" s="9">
        <v>0</v>
      </c>
      <c r="DO59" s="9">
        <v>0</v>
      </c>
      <c r="DP59" s="9">
        <v>495900</v>
      </c>
      <c r="DQ59" s="12">
        <v>67000</v>
      </c>
      <c r="DR59" s="8">
        <v>70164375.450000003</v>
      </c>
      <c r="DS59" s="9">
        <v>428000</v>
      </c>
      <c r="DT59" s="9">
        <v>207000</v>
      </c>
      <c r="DU59" s="9">
        <v>6837000</v>
      </c>
      <c r="DV59" s="9">
        <v>0</v>
      </c>
      <c r="DW59" s="9">
        <v>7867000</v>
      </c>
      <c r="DX59" s="9">
        <v>1672000</v>
      </c>
      <c r="DY59" s="9">
        <v>50544720.43999999</v>
      </c>
      <c r="DZ59" s="12">
        <v>634000</v>
      </c>
      <c r="EA59" s="9">
        <v>0</v>
      </c>
      <c r="EB59" s="9">
        <v>0</v>
      </c>
      <c r="EC59" s="9">
        <v>0</v>
      </c>
      <c r="ED59" s="12">
        <v>0</v>
      </c>
      <c r="EE59" s="9">
        <v>0</v>
      </c>
      <c r="EF59" s="9">
        <v>0</v>
      </c>
      <c r="EG59" s="9">
        <v>0</v>
      </c>
      <c r="EH59" s="9">
        <v>265000</v>
      </c>
      <c r="EI59" s="9">
        <v>25893000</v>
      </c>
      <c r="EJ59" s="9">
        <v>417000</v>
      </c>
      <c r="EK59" s="9">
        <v>22000</v>
      </c>
      <c r="EL59" s="9">
        <v>0</v>
      </c>
      <c r="EM59" s="9">
        <v>0</v>
      </c>
      <c r="EN59" s="12">
        <v>323000</v>
      </c>
      <c r="EO59" s="9">
        <v>0</v>
      </c>
      <c r="EP59" s="9">
        <v>253858000</v>
      </c>
      <c r="EQ59" s="12">
        <v>-477000</v>
      </c>
      <c r="ER59" s="70">
        <v>268399419.71000001</v>
      </c>
    </row>
    <row r="60" spans="1:148" x14ac:dyDescent="0.3">
      <c r="A60" s="4" t="s">
        <v>50</v>
      </c>
      <c r="B60" s="9">
        <v>0</v>
      </c>
      <c r="C60" s="9">
        <v>0</v>
      </c>
      <c r="D60" s="9">
        <v>0</v>
      </c>
      <c r="E60" s="9">
        <v>36879849</v>
      </c>
      <c r="F60" s="70">
        <v>36879849</v>
      </c>
      <c r="G60" s="8">
        <v>0</v>
      </c>
      <c r="H60" s="9">
        <v>0</v>
      </c>
      <c r="I60" s="70">
        <v>0</v>
      </c>
      <c r="J60" s="8">
        <v>0</v>
      </c>
      <c r="K60" s="9">
        <v>0</v>
      </c>
      <c r="L60" s="9">
        <v>0</v>
      </c>
      <c r="M60" s="9">
        <v>0</v>
      </c>
      <c r="N60" s="9">
        <v>0</v>
      </c>
      <c r="O60" s="70">
        <v>0</v>
      </c>
      <c r="P60" s="72">
        <v>36879849</v>
      </c>
      <c r="Q60" s="8">
        <v>83293086.250000015</v>
      </c>
      <c r="R60" s="9">
        <v>47573343.560000002</v>
      </c>
      <c r="S60" s="9">
        <v>482739861.56450015</v>
      </c>
      <c r="T60" s="9">
        <v>7689164.9100000011</v>
      </c>
      <c r="U60" s="9">
        <v>0</v>
      </c>
      <c r="V60" s="9">
        <v>0</v>
      </c>
      <c r="W60" s="9">
        <v>2577233.6599999997</v>
      </c>
      <c r="X60" s="9">
        <v>9203427.4399999995</v>
      </c>
      <c r="Y60" s="9">
        <v>1248329.02</v>
      </c>
      <c r="Z60" s="9">
        <v>0</v>
      </c>
      <c r="AA60" s="9">
        <v>0</v>
      </c>
      <c r="AB60" s="70">
        <v>634324446.40450013</v>
      </c>
      <c r="AC60" s="8">
        <v>8929680</v>
      </c>
      <c r="AD60" s="9">
        <v>68996</v>
      </c>
      <c r="AE60" s="9">
        <v>0</v>
      </c>
      <c r="AF60" s="70">
        <v>8860684</v>
      </c>
      <c r="AG60" s="72">
        <v>680064979.40450013</v>
      </c>
      <c r="AH60" s="9">
        <v>1487529.57</v>
      </c>
      <c r="AI60" s="9">
        <v>0</v>
      </c>
      <c r="AJ60" s="9">
        <v>0</v>
      </c>
      <c r="AK60" s="9">
        <v>0</v>
      </c>
      <c r="AL60" s="9">
        <v>8608000</v>
      </c>
      <c r="AM60" s="9">
        <v>5405842.2400000002</v>
      </c>
      <c r="AN60" s="9">
        <v>3280686.01</v>
      </c>
      <c r="AO60" s="70">
        <v>17294528.25</v>
      </c>
      <c r="AP60" s="72">
        <v>18782057.82</v>
      </c>
      <c r="AQ60" s="9">
        <v>21133940</v>
      </c>
      <c r="AR60" s="9">
        <v>0</v>
      </c>
      <c r="AS60" s="9">
        <v>5695824.5800000001</v>
      </c>
      <c r="AT60" s="9">
        <v>0</v>
      </c>
      <c r="AU60" s="9">
        <v>0</v>
      </c>
      <c r="AV60" s="9">
        <v>704061</v>
      </c>
      <c r="AW60" s="9">
        <v>0</v>
      </c>
      <c r="AX60" s="74">
        <v>6399885.5800000001</v>
      </c>
      <c r="AY60" s="9">
        <v>0</v>
      </c>
      <c r="AZ60" s="70">
        <v>27533825.579999998</v>
      </c>
      <c r="BA60" s="72">
        <v>46315883.399999999</v>
      </c>
      <c r="BB60" s="9">
        <v>207460211.88999993</v>
      </c>
      <c r="BC60" s="9">
        <v>426288884.19999999</v>
      </c>
      <c r="BD60" s="70">
        <v>633749096.08999991</v>
      </c>
      <c r="BE60" s="72">
        <v>680064979.48999989</v>
      </c>
      <c r="BF60" s="9">
        <v>38250333.07</v>
      </c>
      <c r="BG60" s="9">
        <v>2600697.7280000011</v>
      </c>
      <c r="BH60" s="9">
        <v>26282719.280000001</v>
      </c>
      <c r="BI60" s="9">
        <v>9924629.7199999988</v>
      </c>
      <c r="BJ60" s="9">
        <v>0</v>
      </c>
      <c r="BK60" s="9">
        <v>332793.05</v>
      </c>
      <c r="BL60" s="9">
        <v>0</v>
      </c>
      <c r="BM60" s="9">
        <v>5681116</v>
      </c>
      <c r="BN60" s="70">
        <v>83072288.848000005</v>
      </c>
      <c r="BO60" s="9">
        <v>0</v>
      </c>
      <c r="BP60" s="9">
        <v>0</v>
      </c>
      <c r="BQ60" s="9">
        <v>25472482.670000002</v>
      </c>
      <c r="BR60" s="9">
        <v>0</v>
      </c>
      <c r="BS60" s="9">
        <v>20932699.074999999</v>
      </c>
      <c r="BT60" s="9">
        <v>0</v>
      </c>
      <c r="BU60" s="9">
        <v>396485</v>
      </c>
      <c r="BV60" s="9">
        <v>122383</v>
      </c>
      <c r="BW60" s="9">
        <v>0</v>
      </c>
      <c r="BX60" s="9">
        <v>0</v>
      </c>
      <c r="BY60" s="9">
        <v>0</v>
      </c>
      <c r="BZ60" s="9">
        <v>1205160</v>
      </c>
      <c r="CA60" s="70">
        <v>48129209.745000005</v>
      </c>
      <c r="CB60" s="72">
        <v>34943079.103</v>
      </c>
      <c r="CC60" s="9">
        <v>228445.45</v>
      </c>
      <c r="CD60" s="9">
        <v>0</v>
      </c>
      <c r="CE60" s="9">
        <v>0</v>
      </c>
      <c r="CF60" s="9">
        <v>0</v>
      </c>
      <c r="CG60" s="9">
        <v>0</v>
      </c>
      <c r="CH60" s="9">
        <v>0</v>
      </c>
      <c r="CI60" s="9">
        <v>-7000000</v>
      </c>
      <c r="CJ60" s="9">
        <v>-22787620.57</v>
      </c>
      <c r="CK60" s="70">
        <v>-29559175.120000001</v>
      </c>
      <c r="CL60" s="9">
        <v>0</v>
      </c>
      <c r="CM60" s="9">
        <v>0</v>
      </c>
      <c r="CN60" s="9">
        <v>0</v>
      </c>
      <c r="CO60" s="9">
        <v>0</v>
      </c>
      <c r="CP60" s="9">
        <v>0</v>
      </c>
      <c r="CQ60" s="9">
        <v>-1531416.59</v>
      </c>
      <c r="CR60" s="9">
        <v>0</v>
      </c>
      <c r="CS60" s="70">
        <v>-1531416.59</v>
      </c>
      <c r="CT60" s="72">
        <v>3852487.3929999992</v>
      </c>
      <c r="CU60" s="8">
        <v>12027354.009999981</v>
      </c>
      <c r="CV60" s="12">
        <v>15879841.149999967</v>
      </c>
      <c r="CW60" s="8">
        <v>7977994.1799999997</v>
      </c>
      <c r="CX60" s="9">
        <v>1025529.0000000005</v>
      </c>
      <c r="CY60" s="9">
        <v>2829</v>
      </c>
      <c r="CZ60" s="9">
        <v>9962995.3300000019</v>
      </c>
      <c r="DA60" s="12">
        <v>-12940</v>
      </c>
      <c r="DB60" s="8">
        <v>38538840.300000004</v>
      </c>
      <c r="DC60" s="9">
        <v>0</v>
      </c>
      <c r="DD60" s="9">
        <v>483824.05</v>
      </c>
      <c r="DE60" s="9">
        <v>0</v>
      </c>
      <c r="DF60" s="9">
        <v>3571395</v>
      </c>
      <c r="DG60" s="9">
        <v>20190634</v>
      </c>
      <c r="DH60" s="9">
        <v>1050418.26</v>
      </c>
      <c r="DI60" s="12">
        <v>4166622.87</v>
      </c>
      <c r="DJ60" s="8">
        <v>332793.05</v>
      </c>
      <c r="DK60" s="9">
        <v>0</v>
      </c>
      <c r="DL60" s="9">
        <v>0</v>
      </c>
      <c r="DM60" s="9">
        <v>0</v>
      </c>
      <c r="DN60" s="9">
        <v>0</v>
      </c>
      <c r="DO60" s="9">
        <v>0</v>
      </c>
      <c r="DP60" s="9">
        <v>0</v>
      </c>
      <c r="DQ60" s="12">
        <v>1086216.2899999998</v>
      </c>
      <c r="DR60" s="8">
        <v>22832647.680000003</v>
      </c>
      <c r="DS60" s="9">
        <v>250290</v>
      </c>
      <c r="DT60" s="9">
        <v>2651.61</v>
      </c>
      <c r="DU60" s="9">
        <v>2134831.21</v>
      </c>
      <c r="DV60" s="9">
        <v>0</v>
      </c>
      <c r="DW60" s="9">
        <v>0</v>
      </c>
      <c r="DX60" s="9">
        <v>1277420.1699999981</v>
      </c>
      <c r="DY60" s="9">
        <v>19638286.050000001</v>
      </c>
      <c r="DZ60" s="12">
        <v>42370.84</v>
      </c>
      <c r="EA60" s="9">
        <v>0</v>
      </c>
      <c r="EB60" s="9">
        <v>0</v>
      </c>
      <c r="EC60" s="9">
        <v>0</v>
      </c>
      <c r="ED60" s="12">
        <v>0</v>
      </c>
      <c r="EE60" s="9">
        <v>0</v>
      </c>
      <c r="EF60" s="9">
        <v>0</v>
      </c>
      <c r="EG60" s="9">
        <v>0</v>
      </c>
      <c r="EH60" s="9">
        <v>224000</v>
      </c>
      <c r="EI60" s="9">
        <v>11147228.74</v>
      </c>
      <c r="EJ60" s="9">
        <v>0</v>
      </c>
      <c r="EK60" s="9">
        <v>39576.660000000003</v>
      </c>
      <c r="EL60" s="9">
        <v>479291.62</v>
      </c>
      <c r="EM60" s="9">
        <v>0</v>
      </c>
      <c r="EN60" s="12">
        <v>642405.61</v>
      </c>
      <c r="EO60" s="9">
        <v>0</v>
      </c>
      <c r="EP60" s="9">
        <v>0</v>
      </c>
      <c r="EQ60" s="12">
        <v>-1803305.3</v>
      </c>
      <c r="ER60" s="70">
        <v>8906438.3300000094</v>
      </c>
    </row>
    <row r="61" spans="1:148" x14ac:dyDescent="0.3">
      <c r="A61" s="4" t="s">
        <v>51</v>
      </c>
      <c r="B61" s="9">
        <v>0</v>
      </c>
      <c r="C61" s="9">
        <v>0</v>
      </c>
      <c r="D61" s="9">
        <v>0</v>
      </c>
      <c r="E61" s="9">
        <v>14425000</v>
      </c>
      <c r="F61" s="70">
        <v>14425000</v>
      </c>
      <c r="G61" s="8">
        <v>0</v>
      </c>
      <c r="H61" s="9">
        <v>2419000</v>
      </c>
      <c r="I61" s="70">
        <v>2419000</v>
      </c>
      <c r="J61" s="8">
        <v>0</v>
      </c>
      <c r="K61" s="9">
        <v>0</v>
      </c>
      <c r="L61" s="9">
        <v>0</v>
      </c>
      <c r="M61" s="9">
        <v>94500000</v>
      </c>
      <c r="N61" s="9">
        <v>28408000</v>
      </c>
      <c r="O61" s="70">
        <v>122908000</v>
      </c>
      <c r="P61" s="72">
        <v>139752000</v>
      </c>
      <c r="Q61" s="8">
        <v>1321363000</v>
      </c>
      <c r="R61" s="9">
        <v>232625000</v>
      </c>
      <c r="S61" s="9">
        <v>674564000</v>
      </c>
      <c r="T61" s="9">
        <v>15492000</v>
      </c>
      <c r="U61" s="9">
        <v>0</v>
      </c>
      <c r="V61" s="9">
        <v>0</v>
      </c>
      <c r="W61" s="9">
        <v>23855000</v>
      </c>
      <c r="X61" s="9">
        <v>5698000</v>
      </c>
      <c r="Y61" s="9">
        <v>315000</v>
      </c>
      <c r="Z61" s="9">
        <v>0</v>
      </c>
      <c r="AA61" s="9">
        <v>0</v>
      </c>
      <c r="AB61" s="70">
        <v>2273912000</v>
      </c>
      <c r="AC61" s="8">
        <v>50037000</v>
      </c>
      <c r="AD61" s="9">
        <v>17215000</v>
      </c>
      <c r="AE61" s="9">
        <v>0</v>
      </c>
      <c r="AF61" s="70">
        <v>32822000</v>
      </c>
      <c r="AG61" s="72">
        <v>2446486000</v>
      </c>
      <c r="AH61" s="9">
        <v>6466000</v>
      </c>
      <c r="AI61" s="9">
        <v>0</v>
      </c>
      <c r="AJ61" s="9">
        <v>0</v>
      </c>
      <c r="AK61" s="9">
        <v>0</v>
      </c>
      <c r="AL61" s="9">
        <v>0</v>
      </c>
      <c r="AM61" s="9">
        <v>9907000</v>
      </c>
      <c r="AN61" s="9">
        <v>24483000</v>
      </c>
      <c r="AO61" s="70">
        <v>34390000</v>
      </c>
      <c r="AP61" s="72">
        <v>40856000</v>
      </c>
      <c r="AQ61" s="9">
        <v>14857000</v>
      </c>
      <c r="AR61" s="9">
        <v>0</v>
      </c>
      <c r="AS61" s="9">
        <v>23632000</v>
      </c>
      <c r="AT61" s="9">
        <v>0</v>
      </c>
      <c r="AU61" s="9">
        <v>0</v>
      </c>
      <c r="AV61" s="9">
        <v>0</v>
      </c>
      <c r="AW61" s="9">
        <v>6675000</v>
      </c>
      <c r="AX61" s="74">
        <v>30307000</v>
      </c>
      <c r="AY61" s="9">
        <v>0</v>
      </c>
      <c r="AZ61" s="70">
        <v>45164000</v>
      </c>
      <c r="BA61" s="72">
        <v>86020000</v>
      </c>
      <c r="BB61" s="9">
        <v>668559000</v>
      </c>
      <c r="BC61" s="9">
        <v>1691907000</v>
      </c>
      <c r="BD61" s="70">
        <v>2360466000</v>
      </c>
      <c r="BE61" s="72">
        <v>2446486000</v>
      </c>
      <c r="BF61" s="9">
        <v>140637000</v>
      </c>
      <c r="BG61" s="9">
        <v>48560000</v>
      </c>
      <c r="BH61" s="9">
        <v>26646000</v>
      </c>
      <c r="BI61" s="9">
        <v>14989000</v>
      </c>
      <c r="BJ61" s="9">
        <v>0</v>
      </c>
      <c r="BK61" s="9">
        <v>446000</v>
      </c>
      <c r="BL61" s="9">
        <v>0</v>
      </c>
      <c r="BM61" s="9">
        <v>40559000</v>
      </c>
      <c r="BN61" s="70">
        <v>271837000</v>
      </c>
      <c r="BO61" s="9">
        <v>8442000</v>
      </c>
      <c r="BP61" s="9">
        <v>0</v>
      </c>
      <c r="BQ61" s="9">
        <v>94777000</v>
      </c>
      <c r="BR61" s="9">
        <v>0</v>
      </c>
      <c r="BS61" s="9">
        <v>70877000</v>
      </c>
      <c r="BT61" s="9">
        <v>0</v>
      </c>
      <c r="BU61" s="9">
        <v>0</v>
      </c>
      <c r="BV61" s="9">
        <v>0</v>
      </c>
      <c r="BW61" s="9">
        <v>2552000</v>
      </c>
      <c r="BX61" s="9">
        <v>0</v>
      </c>
      <c r="BY61" s="9">
        <v>0</v>
      </c>
      <c r="BZ61" s="9">
        <v>38654000</v>
      </c>
      <c r="CA61" s="70">
        <v>215302000</v>
      </c>
      <c r="CB61" s="72">
        <v>56535000</v>
      </c>
      <c r="CC61" s="9">
        <v>292000</v>
      </c>
      <c r="CD61" s="9">
        <v>0</v>
      </c>
      <c r="CE61" s="9">
        <v>0</v>
      </c>
      <c r="CF61" s="9">
        <v>0</v>
      </c>
      <c r="CG61" s="9">
        <v>0</v>
      </c>
      <c r="CH61" s="9">
        <v>0</v>
      </c>
      <c r="CI61" s="9">
        <v>-10000000</v>
      </c>
      <c r="CJ61" s="9">
        <v>-54194000</v>
      </c>
      <c r="CK61" s="70">
        <v>-63902000</v>
      </c>
      <c r="CL61" s="9">
        <v>0</v>
      </c>
      <c r="CM61" s="9">
        <v>0</v>
      </c>
      <c r="CN61" s="9">
        <v>0</v>
      </c>
      <c r="CO61" s="9">
        <v>8563000</v>
      </c>
      <c r="CP61" s="9">
        <v>0</v>
      </c>
      <c r="CQ61" s="9">
        <v>-1312000</v>
      </c>
      <c r="CR61" s="9">
        <v>0</v>
      </c>
      <c r="CS61" s="70">
        <v>7251000</v>
      </c>
      <c r="CT61" s="72">
        <v>-116000</v>
      </c>
      <c r="CU61" s="8">
        <v>57541000</v>
      </c>
      <c r="CV61" s="12">
        <v>57425000</v>
      </c>
      <c r="CW61" s="8">
        <v>-8744000</v>
      </c>
      <c r="CX61" s="9">
        <v>1035000</v>
      </c>
      <c r="CY61" s="9">
        <v>3956000</v>
      </c>
      <c r="CZ61" s="9">
        <v>-2719000</v>
      </c>
      <c r="DA61" s="12">
        <v>-102000</v>
      </c>
      <c r="DB61" s="8">
        <v>163998000</v>
      </c>
      <c r="DC61" s="9">
        <v>6026000</v>
      </c>
      <c r="DD61" s="9">
        <v>0</v>
      </c>
      <c r="DE61" s="9">
        <v>5821000</v>
      </c>
      <c r="DF61" s="9">
        <v>4847000</v>
      </c>
      <c r="DG61" s="9">
        <v>38218000</v>
      </c>
      <c r="DH61" s="9">
        <v>13729000</v>
      </c>
      <c r="DI61" s="12">
        <v>401000</v>
      </c>
      <c r="DJ61" s="8">
        <v>440606</v>
      </c>
      <c r="DK61" s="9">
        <v>462000</v>
      </c>
      <c r="DL61" s="9">
        <v>825561</v>
      </c>
      <c r="DM61" s="9">
        <v>0</v>
      </c>
      <c r="DN61" s="9">
        <v>0</v>
      </c>
      <c r="DO61" s="9">
        <v>0</v>
      </c>
      <c r="DP61" s="9">
        <v>1225000</v>
      </c>
      <c r="DQ61" s="12">
        <v>2380833</v>
      </c>
      <c r="DR61" s="8">
        <v>93930505</v>
      </c>
      <c r="DS61" s="9">
        <v>470495</v>
      </c>
      <c r="DT61" s="9">
        <v>38000</v>
      </c>
      <c r="DU61" s="9">
        <v>8442000</v>
      </c>
      <c r="DV61" s="9">
        <v>0</v>
      </c>
      <c r="DW61" s="9">
        <v>0</v>
      </c>
      <c r="DX61" s="9">
        <v>1386000</v>
      </c>
      <c r="DY61" s="9">
        <v>63925000</v>
      </c>
      <c r="DZ61" s="12">
        <v>0</v>
      </c>
      <c r="EA61" s="9">
        <v>0</v>
      </c>
      <c r="EB61" s="9">
        <v>0</v>
      </c>
      <c r="EC61" s="9">
        <v>0</v>
      </c>
      <c r="ED61" s="12">
        <v>0</v>
      </c>
      <c r="EE61" s="9">
        <v>0</v>
      </c>
      <c r="EF61" s="9">
        <v>0</v>
      </c>
      <c r="EG61" s="9">
        <v>0</v>
      </c>
      <c r="EH61" s="9" t="s">
        <v>336</v>
      </c>
      <c r="EI61" s="9">
        <v>27280000</v>
      </c>
      <c r="EJ61" s="9">
        <v>236000</v>
      </c>
      <c r="EK61" s="9">
        <v>0</v>
      </c>
      <c r="EL61" s="9">
        <v>937000</v>
      </c>
      <c r="EM61" s="9">
        <v>0</v>
      </c>
      <c r="EN61" s="12">
        <v>7283000</v>
      </c>
      <c r="EO61" s="9">
        <v>0</v>
      </c>
      <c r="EP61" s="9">
        <v>667000</v>
      </c>
      <c r="EQ61" s="12">
        <v>-5054000</v>
      </c>
      <c r="ER61" s="70">
        <v>30059000</v>
      </c>
    </row>
    <row r="62" spans="1:148" x14ac:dyDescent="0.3">
      <c r="A62" s="4" t="s">
        <v>52</v>
      </c>
      <c r="B62" s="9">
        <v>0</v>
      </c>
      <c r="C62" s="9">
        <v>0</v>
      </c>
      <c r="D62" s="9">
        <v>0</v>
      </c>
      <c r="E62" s="9">
        <v>116906315</v>
      </c>
      <c r="F62" s="70">
        <v>116906315</v>
      </c>
      <c r="G62" s="8">
        <v>0</v>
      </c>
      <c r="H62" s="9">
        <v>0</v>
      </c>
      <c r="I62" s="70">
        <v>0</v>
      </c>
      <c r="J62" s="8">
        <v>0</v>
      </c>
      <c r="K62" s="9">
        <v>0</v>
      </c>
      <c r="L62" s="9">
        <v>0</v>
      </c>
      <c r="M62" s="9">
        <v>0</v>
      </c>
      <c r="N62" s="9">
        <v>46700</v>
      </c>
      <c r="O62" s="70">
        <v>46700</v>
      </c>
      <c r="P62" s="72">
        <v>116953015</v>
      </c>
      <c r="Q62" s="8">
        <v>1305893230</v>
      </c>
      <c r="R62" s="9">
        <v>210495897</v>
      </c>
      <c r="S62" s="9">
        <v>1206329438</v>
      </c>
      <c r="T62" s="9">
        <v>5928119</v>
      </c>
      <c r="U62" s="9">
        <v>1494165</v>
      </c>
      <c r="V62" s="9">
        <v>4697139</v>
      </c>
      <c r="W62" s="9">
        <v>12492180</v>
      </c>
      <c r="X62" s="9">
        <v>25093039</v>
      </c>
      <c r="Y62" s="9">
        <v>844520</v>
      </c>
      <c r="Z62" s="9">
        <v>0</v>
      </c>
      <c r="AA62" s="9">
        <v>187275</v>
      </c>
      <c r="AB62" s="70">
        <v>2773455002</v>
      </c>
      <c r="AC62" s="8">
        <v>25024690</v>
      </c>
      <c r="AD62" s="9">
        <v>2583081</v>
      </c>
      <c r="AE62" s="9">
        <v>0</v>
      </c>
      <c r="AF62" s="70">
        <v>22441609</v>
      </c>
      <c r="AG62" s="72">
        <v>2912849626</v>
      </c>
      <c r="AH62" s="9">
        <v>12514555</v>
      </c>
      <c r="AI62" s="9">
        <v>0</v>
      </c>
      <c r="AJ62" s="9">
        <v>0</v>
      </c>
      <c r="AK62" s="9">
        <v>44572435</v>
      </c>
      <c r="AL62" s="9">
        <v>0</v>
      </c>
      <c r="AM62" s="9">
        <v>0</v>
      </c>
      <c r="AN62" s="9">
        <v>0</v>
      </c>
      <c r="AO62" s="70">
        <v>44572435</v>
      </c>
      <c r="AP62" s="72">
        <v>57086990</v>
      </c>
      <c r="AQ62" s="9">
        <v>16285975</v>
      </c>
      <c r="AR62" s="9">
        <v>0</v>
      </c>
      <c r="AS62" s="9">
        <v>18221475</v>
      </c>
      <c r="AT62" s="9">
        <v>11392708</v>
      </c>
      <c r="AU62" s="9">
        <v>0</v>
      </c>
      <c r="AV62" s="9">
        <v>1729153</v>
      </c>
      <c r="AW62" s="9">
        <v>667099</v>
      </c>
      <c r="AX62" s="74">
        <v>32010435</v>
      </c>
      <c r="AY62" s="9">
        <v>15616036</v>
      </c>
      <c r="AZ62" s="70">
        <v>63912446</v>
      </c>
      <c r="BA62" s="72">
        <v>120999436</v>
      </c>
      <c r="BB62" s="9">
        <v>1064801766</v>
      </c>
      <c r="BC62" s="9">
        <v>1727048424</v>
      </c>
      <c r="BD62" s="70">
        <v>2791850190</v>
      </c>
      <c r="BE62" s="72">
        <v>2912849626</v>
      </c>
      <c r="BF62" s="9">
        <v>198060092</v>
      </c>
      <c r="BG62" s="9">
        <v>24274756</v>
      </c>
      <c r="BH62" s="9">
        <v>49735121</v>
      </c>
      <c r="BI62" s="9">
        <v>0</v>
      </c>
      <c r="BJ62" s="9">
        <v>0</v>
      </c>
      <c r="BK62" s="9">
        <v>479068</v>
      </c>
      <c r="BL62" s="9">
        <v>1036</v>
      </c>
      <c r="BM62" s="9">
        <v>22806134</v>
      </c>
      <c r="BN62" s="70">
        <v>295356207</v>
      </c>
      <c r="BO62" s="9">
        <v>6843722</v>
      </c>
      <c r="BP62" s="9">
        <v>0</v>
      </c>
      <c r="BQ62" s="9">
        <v>72058973</v>
      </c>
      <c r="BR62" s="9">
        <v>0</v>
      </c>
      <c r="BS62" s="9">
        <v>120737777</v>
      </c>
      <c r="BT62" s="9">
        <v>0</v>
      </c>
      <c r="BU62" s="9">
        <v>48880</v>
      </c>
      <c r="BV62" s="9">
        <v>1307702</v>
      </c>
      <c r="BW62" s="9">
        <v>0</v>
      </c>
      <c r="BX62" s="9">
        <v>0</v>
      </c>
      <c r="BY62" s="9">
        <v>2303239</v>
      </c>
      <c r="BZ62" s="9">
        <v>8828871</v>
      </c>
      <c r="CA62" s="70">
        <v>212129164</v>
      </c>
      <c r="CB62" s="72">
        <v>83227043</v>
      </c>
      <c r="CC62" s="9">
        <v>1806239</v>
      </c>
      <c r="CD62" s="9">
        <v>0</v>
      </c>
      <c r="CE62" s="9">
        <v>0</v>
      </c>
      <c r="CF62" s="9">
        <v>0</v>
      </c>
      <c r="CG62" s="9">
        <v>0</v>
      </c>
      <c r="CH62" s="9">
        <v>0</v>
      </c>
      <c r="CI62" s="9">
        <v>14999036</v>
      </c>
      <c r="CJ62" s="9">
        <v>-57700025</v>
      </c>
      <c r="CK62" s="70">
        <v>-40894750</v>
      </c>
      <c r="CL62" s="9">
        <v>0</v>
      </c>
      <c r="CM62" s="9">
        <v>0</v>
      </c>
      <c r="CN62" s="9">
        <v>3500000</v>
      </c>
      <c r="CO62" s="9">
        <v>10400000</v>
      </c>
      <c r="CP62" s="9">
        <v>-345336</v>
      </c>
      <c r="CQ62" s="9">
        <v>-4292625</v>
      </c>
      <c r="CR62" s="9">
        <v>0</v>
      </c>
      <c r="CS62" s="70">
        <v>9262039</v>
      </c>
      <c r="CT62" s="72">
        <v>51594332</v>
      </c>
      <c r="CU62" s="8">
        <v>64726622</v>
      </c>
      <c r="CV62" s="12">
        <v>116320954.38366659</v>
      </c>
      <c r="CW62" s="8">
        <v>1471198.6599999927</v>
      </c>
      <c r="CX62" s="9">
        <v>1659295.6438633017</v>
      </c>
      <c r="CY62" s="9">
        <v>4236331</v>
      </c>
      <c r="CZ62" s="9">
        <v>-1295882.22</v>
      </c>
      <c r="DA62" s="12">
        <v>36409.669999999955</v>
      </c>
      <c r="DB62" s="8">
        <v>192530410.96000001</v>
      </c>
      <c r="DC62" s="9">
        <v>15741396</v>
      </c>
      <c r="DD62" s="9">
        <v>0</v>
      </c>
      <c r="DE62" s="9">
        <v>1472285.38</v>
      </c>
      <c r="DF62" s="9">
        <v>6616446.5600000005</v>
      </c>
      <c r="DG62" s="9">
        <v>38065336.869999997</v>
      </c>
      <c r="DH62" s="9">
        <v>2521438.9899999998</v>
      </c>
      <c r="DI62" s="12">
        <v>2131010.89</v>
      </c>
      <c r="DJ62" s="8">
        <v>516418</v>
      </c>
      <c r="DK62" s="9">
        <v>2061880</v>
      </c>
      <c r="DL62" s="9">
        <v>0</v>
      </c>
      <c r="DM62" s="9">
        <v>0</v>
      </c>
      <c r="DN62" s="9">
        <v>0</v>
      </c>
      <c r="DO62" s="9">
        <v>1035.55</v>
      </c>
      <c r="DP62" s="9">
        <v>1358122</v>
      </c>
      <c r="DQ62" s="12">
        <v>1359555</v>
      </c>
      <c r="DR62" s="8">
        <v>65548090.619999997</v>
      </c>
      <c r="DS62" s="9">
        <v>448270.42999999993</v>
      </c>
      <c r="DT62" s="9">
        <v>562300.32999999996</v>
      </c>
      <c r="DU62" s="9">
        <v>6843721.54</v>
      </c>
      <c r="DV62" s="9">
        <v>0</v>
      </c>
      <c r="DW62" s="9">
        <v>6834628.0999999996</v>
      </c>
      <c r="DX62" s="9">
        <v>1607326.1300000004</v>
      </c>
      <c r="DY62" s="9">
        <v>114565853.02999996</v>
      </c>
      <c r="DZ62" s="12">
        <v>2124</v>
      </c>
      <c r="EA62" s="9">
        <v>773342</v>
      </c>
      <c r="EB62" s="9">
        <v>1529896.93</v>
      </c>
      <c r="EC62" s="9">
        <v>0</v>
      </c>
      <c r="ED62" s="12">
        <v>-2.3283064365386963E-10</v>
      </c>
      <c r="EE62" s="9">
        <v>0</v>
      </c>
      <c r="EF62" s="9">
        <v>0</v>
      </c>
      <c r="EG62" s="9">
        <v>0</v>
      </c>
      <c r="EH62" s="9">
        <v>1441878.09</v>
      </c>
      <c r="EI62" s="9">
        <v>34262641.469999999</v>
      </c>
      <c r="EJ62" s="9">
        <v>2121978.79</v>
      </c>
      <c r="EK62" s="9">
        <v>94974.52</v>
      </c>
      <c r="EL62" s="9">
        <v>1261606.46</v>
      </c>
      <c r="EM62" s="9">
        <v>0</v>
      </c>
      <c r="EN62" s="12">
        <v>2630895.6400000006</v>
      </c>
      <c r="EO62" s="9">
        <v>0</v>
      </c>
      <c r="EP62" s="9">
        <v>215939117.21000001</v>
      </c>
      <c r="EQ62" s="12">
        <v>-1656326.15</v>
      </c>
      <c r="ER62" s="70">
        <v>238128599.18000004</v>
      </c>
    </row>
    <row r="63" spans="1:148" x14ac:dyDescent="0.3">
      <c r="A63" s="4" t="s">
        <v>53</v>
      </c>
      <c r="B63" s="9">
        <v>0</v>
      </c>
      <c r="C63" s="9">
        <v>0</v>
      </c>
      <c r="D63" s="9">
        <v>0</v>
      </c>
      <c r="E63" s="9">
        <v>14180000</v>
      </c>
      <c r="F63" s="70">
        <v>14180000</v>
      </c>
      <c r="G63" s="8">
        <v>0</v>
      </c>
      <c r="H63" s="9">
        <v>0</v>
      </c>
      <c r="I63" s="70">
        <v>0</v>
      </c>
      <c r="J63" s="8">
        <v>0</v>
      </c>
      <c r="K63" s="9">
        <v>0</v>
      </c>
      <c r="L63" s="9">
        <v>0</v>
      </c>
      <c r="M63" s="9">
        <v>15500000</v>
      </c>
      <c r="N63" s="9">
        <v>630000</v>
      </c>
      <c r="O63" s="70">
        <v>16130000</v>
      </c>
      <c r="P63" s="72">
        <v>30310000</v>
      </c>
      <c r="Q63" s="8">
        <v>35977000</v>
      </c>
      <c r="R63" s="9">
        <v>34953000</v>
      </c>
      <c r="S63" s="9">
        <v>296574000</v>
      </c>
      <c r="T63" s="9">
        <v>3205000</v>
      </c>
      <c r="U63" s="9">
        <v>63000</v>
      </c>
      <c r="V63" s="9">
        <v>1038000</v>
      </c>
      <c r="W63" s="9">
        <v>1475000</v>
      </c>
      <c r="X63" s="9">
        <v>6357000</v>
      </c>
      <c r="Y63" s="9">
        <v>283000</v>
      </c>
      <c r="Z63" s="9">
        <v>228000</v>
      </c>
      <c r="AA63" s="9">
        <v>61000</v>
      </c>
      <c r="AB63" s="70">
        <v>380214000</v>
      </c>
      <c r="AC63" s="8">
        <v>3703000</v>
      </c>
      <c r="AD63" s="9">
        <v>-52000</v>
      </c>
      <c r="AE63" s="9">
        <v>0</v>
      </c>
      <c r="AF63" s="70">
        <v>3755000</v>
      </c>
      <c r="AG63" s="72">
        <v>414279000</v>
      </c>
      <c r="AH63" s="9">
        <v>1156000</v>
      </c>
      <c r="AI63" s="9">
        <v>0</v>
      </c>
      <c r="AJ63" s="9">
        <v>63000</v>
      </c>
      <c r="AK63" s="9">
        <v>3195000</v>
      </c>
      <c r="AL63" s="9">
        <v>0</v>
      </c>
      <c r="AM63" s="9">
        <v>0</v>
      </c>
      <c r="AN63" s="9">
        <v>0</v>
      </c>
      <c r="AO63" s="70">
        <v>3258000</v>
      </c>
      <c r="AP63" s="72">
        <v>4414000</v>
      </c>
      <c r="AQ63" s="9">
        <v>8108000</v>
      </c>
      <c r="AR63" s="9">
        <v>0</v>
      </c>
      <c r="AS63" s="9">
        <v>3242000</v>
      </c>
      <c r="AT63" s="9">
        <v>5388000</v>
      </c>
      <c r="AU63" s="9">
        <v>0</v>
      </c>
      <c r="AV63" s="9">
        <v>0</v>
      </c>
      <c r="AW63" s="9">
        <v>0</v>
      </c>
      <c r="AX63" s="74">
        <v>8630000</v>
      </c>
      <c r="AY63" s="9">
        <v>0</v>
      </c>
      <c r="AZ63" s="70">
        <v>16738000</v>
      </c>
      <c r="BA63" s="72">
        <v>21152000</v>
      </c>
      <c r="BB63" s="9">
        <v>102642000</v>
      </c>
      <c r="BC63" s="9">
        <v>290485000</v>
      </c>
      <c r="BD63" s="70">
        <v>393127000</v>
      </c>
      <c r="BE63" s="72">
        <v>414279000</v>
      </c>
      <c r="BF63" s="9">
        <v>20812000</v>
      </c>
      <c r="BG63" s="9">
        <v>7035000</v>
      </c>
      <c r="BH63" s="9">
        <v>7436000</v>
      </c>
      <c r="BI63" s="9">
        <v>7753000</v>
      </c>
      <c r="BJ63" s="9">
        <v>0</v>
      </c>
      <c r="BK63" s="9">
        <v>497000</v>
      </c>
      <c r="BL63" s="9">
        <v>-2099000</v>
      </c>
      <c r="BM63" s="9">
        <v>818000</v>
      </c>
      <c r="BN63" s="70">
        <v>42252000</v>
      </c>
      <c r="BO63" s="9">
        <v>1280000</v>
      </c>
      <c r="BP63" s="9">
        <v>0</v>
      </c>
      <c r="BQ63" s="9">
        <v>14928000</v>
      </c>
      <c r="BR63" s="9">
        <v>0</v>
      </c>
      <c r="BS63" s="9">
        <v>6723000</v>
      </c>
      <c r="BT63" s="9">
        <v>0</v>
      </c>
      <c r="BU63" s="9">
        <v>0</v>
      </c>
      <c r="BV63" s="9">
        <v>0</v>
      </c>
      <c r="BW63" s="9">
        <v>0</v>
      </c>
      <c r="BX63" s="9">
        <v>0</v>
      </c>
      <c r="BY63" s="9">
        <v>0</v>
      </c>
      <c r="BZ63" s="9">
        <v>1489000</v>
      </c>
      <c r="CA63" s="70">
        <v>24420000</v>
      </c>
      <c r="CB63" s="72">
        <v>17832000</v>
      </c>
      <c r="CC63" s="9">
        <v>354000</v>
      </c>
      <c r="CD63" s="9">
        <v>0</v>
      </c>
      <c r="CE63" s="9">
        <v>0</v>
      </c>
      <c r="CF63" s="9">
        <v>0</v>
      </c>
      <c r="CG63" s="9">
        <v>0</v>
      </c>
      <c r="CH63" s="9">
        <v>0</v>
      </c>
      <c r="CI63" s="9">
        <v>-1125000</v>
      </c>
      <c r="CJ63" s="9">
        <v>-8943000</v>
      </c>
      <c r="CK63" s="70">
        <v>-9714000</v>
      </c>
      <c r="CL63" s="9">
        <v>0</v>
      </c>
      <c r="CM63" s="9">
        <v>0</v>
      </c>
      <c r="CN63" s="9">
        <v>0</v>
      </c>
      <c r="CO63" s="9">
        <v>0</v>
      </c>
      <c r="CP63" s="9">
        <v>0</v>
      </c>
      <c r="CQ63" s="9">
        <v>-248000</v>
      </c>
      <c r="CR63" s="9">
        <v>-235000</v>
      </c>
      <c r="CS63" s="70">
        <v>-483000</v>
      </c>
      <c r="CT63" s="72">
        <v>7635000</v>
      </c>
      <c r="CU63" s="8">
        <v>6545000</v>
      </c>
      <c r="CV63" s="12">
        <v>14180000</v>
      </c>
      <c r="CW63" s="8">
        <v>-341000</v>
      </c>
      <c r="CX63" s="9">
        <v>-185000</v>
      </c>
      <c r="CY63" s="9">
        <v>0</v>
      </c>
      <c r="CZ63" s="9">
        <v>-4793000</v>
      </c>
      <c r="DA63" s="12">
        <v>-16000</v>
      </c>
      <c r="DB63" s="8">
        <v>25041000</v>
      </c>
      <c r="DC63" s="9">
        <v>1334000</v>
      </c>
      <c r="DD63" s="9">
        <v>0</v>
      </c>
      <c r="DE63" s="9">
        <v>16000</v>
      </c>
      <c r="DF63" s="9">
        <v>1034000</v>
      </c>
      <c r="DG63" s="9">
        <v>15638000</v>
      </c>
      <c r="DH63" s="9">
        <v>354000</v>
      </c>
      <c r="DI63" s="12">
        <v>1071000</v>
      </c>
      <c r="DJ63" s="8">
        <v>153000</v>
      </c>
      <c r="DK63" s="9">
        <v>210000</v>
      </c>
      <c r="DL63" s="9">
        <v>203000</v>
      </c>
      <c r="DM63" s="9">
        <v>0</v>
      </c>
      <c r="DN63" s="9">
        <v>0</v>
      </c>
      <c r="DO63" s="9">
        <v>0</v>
      </c>
      <c r="DP63" s="9">
        <v>1550000</v>
      </c>
      <c r="DQ63" s="12">
        <v>365000</v>
      </c>
      <c r="DR63" s="8">
        <v>12959000</v>
      </c>
      <c r="DS63" s="9">
        <v>196000</v>
      </c>
      <c r="DT63" s="9">
        <v>53000</v>
      </c>
      <c r="DU63" s="9">
        <v>1280000</v>
      </c>
      <c r="DV63" s="9">
        <v>0</v>
      </c>
      <c r="DW63" s="9">
        <v>1750000</v>
      </c>
      <c r="DX63" s="9">
        <v>352000</v>
      </c>
      <c r="DY63" s="9">
        <v>14616000</v>
      </c>
      <c r="DZ63" s="12">
        <v>15000</v>
      </c>
      <c r="EA63" s="9">
        <v>0</v>
      </c>
      <c r="EB63" s="9">
        <v>0</v>
      </c>
      <c r="EC63" s="9">
        <v>0</v>
      </c>
      <c r="ED63" s="12">
        <v>0</v>
      </c>
      <c r="EE63" s="9">
        <v>0</v>
      </c>
      <c r="EF63" s="9">
        <v>0</v>
      </c>
      <c r="EG63" s="9">
        <v>0</v>
      </c>
      <c r="EH63" s="9">
        <v>3000</v>
      </c>
      <c r="EI63" s="9">
        <v>8863000</v>
      </c>
      <c r="EJ63" s="9">
        <v>189000</v>
      </c>
      <c r="EK63" s="9">
        <v>1000</v>
      </c>
      <c r="EL63" s="9">
        <v>141000</v>
      </c>
      <c r="EM63" s="9">
        <v>0</v>
      </c>
      <c r="EN63" s="12">
        <v>1286000</v>
      </c>
      <c r="EO63" s="9">
        <v>0</v>
      </c>
      <c r="EP63" s="9">
        <v>11909000</v>
      </c>
      <c r="EQ63" s="12">
        <v>-1330000</v>
      </c>
      <c r="ER63" s="70">
        <v>15844000</v>
      </c>
    </row>
    <row r="64" spans="1:148" x14ac:dyDescent="0.3">
      <c r="A64" s="4" t="s">
        <v>54</v>
      </c>
      <c r="B64" s="9">
        <v>0</v>
      </c>
      <c r="C64" s="9">
        <v>0</v>
      </c>
      <c r="D64" s="9">
        <v>0</v>
      </c>
      <c r="E64" s="9">
        <v>12108000</v>
      </c>
      <c r="F64" s="70">
        <v>12108000</v>
      </c>
      <c r="G64" s="8">
        <v>0</v>
      </c>
      <c r="H64" s="9">
        <v>0</v>
      </c>
      <c r="I64" s="70">
        <v>0</v>
      </c>
      <c r="J64" s="8">
        <v>0</v>
      </c>
      <c r="K64" s="9">
        <v>0</v>
      </c>
      <c r="L64" s="9">
        <v>0</v>
      </c>
      <c r="M64" s="9">
        <v>17000000</v>
      </c>
      <c r="N64" s="9">
        <v>128000</v>
      </c>
      <c r="O64" s="70">
        <v>17128000</v>
      </c>
      <c r="P64" s="72">
        <v>29236000</v>
      </c>
      <c r="Q64" s="8">
        <v>52317000</v>
      </c>
      <c r="R64" s="9">
        <v>59254000</v>
      </c>
      <c r="S64" s="9">
        <v>465518000</v>
      </c>
      <c r="T64" s="9">
        <v>8984000</v>
      </c>
      <c r="U64" s="9">
        <v>115000</v>
      </c>
      <c r="V64" s="9">
        <v>0</v>
      </c>
      <c r="W64" s="9">
        <v>414000</v>
      </c>
      <c r="X64" s="9">
        <v>2996000</v>
      </c>
      <c r="Y64" s="9">
        <v>0</v>
      </c>
      <c r="Z64" s="9">
        <v>0</v>
      </c>
      <c r="AA64" s="9">
        <v>367000</v>
      </c>
      <c r="AB64" s="70">
        <v>589965000</v>
      </c>
      <c r="AC64" s="8">
        <v>3633000</v>
      </c>
      <c r="AD64" s="9">
        <v>0</v>
      </c>
      <c r="AE64" s="9">
        <v>0</v>
      </c>
      <c r="AF64" s="70">
        <v>3633000</v>
      </c>
      <c r="AG64" s="72">
        <v>622834000</v>
      </c>
      <c r="AH64" s="9">
        <v>857000</v>
      </c>
      <c r="AI64" s="9">
        <v>0</v>
      </c>
      <c r="AJ64" s="9">
        <v>3000000</v>
      </c>
      <c r="AK64" s="9">
        <v>0</v>
      </c>
      <c r="AL64" s="9">
        <v>0</v>
      </c>
      <c r="AM64" s="9">
        <v>0</v>
      </c>
      <c r="AN64" s="9">
        <v>0</v>
      </c>
      <c r="AO64" s="70">
        <v>3000000</v>
      </c>
      <c r="AP64" s="72">
        <v>3857000</v>
      </c>
      <c r="AQ64" s="9">
        <v>4234000</v>
      </c>
      <c r="AR64" s="9">
        <v>0</v>
      </c>
      <c r="AS64" s="9">
        <v>6388000</v>
      </c>
      <c r="AT64" s="9">
        <v>2837000</v>
      </c>
      <c r="AU64" s="9">
        <v>0</v>
      </c>
      <c r="AV64" s="9">
        <v>118000</v>
      </c>
      <c r="AW64" s="9">
        <v>0</v>
      </c>
      <c r="AX64" s="74">
        <v>9343000</v>
      </c>
      <c r="AY64" s="9">
        <v>0</v>
      </c>
      <c r="AZ64" s="70">
        <v>13577000</v>
      </c>
      <c r="BA64" s="72">
        <v>17434000</v>
      </c>
      <c r="BB64" s="9">
        <v>242014000</v>
      </c>
      <c r="BC64" s="9">
        <v>363386000</v>
      </c>
      <c r="BD64" s="70">
        <v>605400000</v>
      </c>
      <c r="BE64" s="72">
        <v>622834000</v>
      </c>
      <c r="BF64" s="9">
        <v>23615000</v>
      </c>
      <c r="BG64" s="9">
        <v>11570000</v>
      </c>
      <c r="BH64" s="9">
        <v>12975000</v>
      </c>
      <c r="BI64" s="9">
        <v>12339000</v>
      </c>
      <c r="BJ64" s="9">
        <v>0</v>
      </c>
      <c r="BK64" s="9">
        <v>310000</v>
      </c>
      <c r="BL64" s="9">
        <v>0</v>
      </c>
      <c r="BM64" s="9">
        <v>3121000</v>
      </c>
      <c r="BN64" s="70">
        <v>63930000</v>
      </c>
      <c r="BO64" s="9">
        <v>1632000</v>
      </c>
      <c r="BP64" s="9">
        <v>0</v>
      </c>
      <c r="BQ64" s="9">
        <v>19024000</v>
      </c>
      <c r="BR64" s="9">
        <v>0</v>
      </c>
      <c r="BS64" s="9">
        <v>19644000</v>
      </c>
      <c r="BT64" s="9">
        <v>0</v>
      </c>
      <c r="BU64" s="9">
        <v>0</v>
      </c>
      <c r="BV64" s="9">
        <v>0</v>
      </c>
      <c r="BW64" s="9">
        <v>0</v>
      </c>
      <c r="BX64" s="9">
        <v>0</v>
      </c>
      <c r="BY64" s="9">
        <v>0</v>
      </c>
      <c r="BZ64" s="9">
        <v>0</v>
      </c>
      <c r="CA64" s="70">
        <v>40300000</v>
      </c>
      <c r="CB64" s="72">
        <v>23630000</v>
      </c>
      <c r="CC64" s="9">
        <v>-20420000</v>
      </c>
      <c r="CD64" s="9">
        <v>0</v>
      </c>
      <c r="CE64" s="9">
        <v>0</v>
      </c>
      <c r="CF64" s="9">
        <v>0</v>
      </c>
      <c r="CG64" s="9">
        <v>6000</v>
      </c>
      <c r="CH64" s="9">
        <v>0</v>
      </c>
      <c r="CI64" s="9">
        <v>0</v>
      </c>
      <c r="CJ64" s="9">
        <v>-2000000</v>
      </c>
      <c r="CK64" s="70">
        <v>-22414000</v>
      </c>
      <c r="CL64" s="9">
        <v>0</v>
      </c>
      <c r="CM64" s="9">
        <v>0</v>
      </c>
      <c r="CN64" s="9">
        <v>0</v>
      </c>
      <c r="CO64" s="9">
        <v>3000000</v>
      </c>
      <c r="CP64" s="9">
        <v>0</v>
      </c>
      <c r="CQ64" s="9">
        <v>-73000</v>
      </c>
      <c r="CR64" s="9">
        <v>0</v>
      </c>
      <c r="CS64" s="70">
        <v>2927000</v>
      </c>
      <c r="CT64" s="72">
        <v>4143000</v>
      </c>
      <c r="CU64" s="8">
        <v>7965000</v>
      </c>
      <c r="CV64" s="12">
        <v>12108000</v>
      </c>
      <c r="CW64" s="8">
        <v>242000</v>
      </c>
      <c r="CX64" s="9">
        <v>583000</v>
      </c>
      <c r="CY64" s="9">
        <v>-195000</v>
      </c>
      <c r="CZ64" s="9">
        <v>-274000</v>
      </c>
      <c r="DA64" s="12">
        <v>-3000</v>
      </c>
      <c r="DB64" s="8">
        <v>23613000</v>
      </c>
      <c r="DC64" s="9">
        <v>9791000</v>
      </c>
      <c r="DD64" s="9">
        <v>0</v>
      </c>
      <c r="DE64" s="9">
        <v>0</v>
      </c>
      <c r="DF64" s="9">
        <v>653000</v>
      </c>
      <c r="DG64" s="9">
        <v>25024000</v>
      </c>
      <c r="DH64" s="9">
        <v>898000</v>
      </c>
      <c r="DI64" s="12">
        <v>1409000</v>
      </c>
      <c r="DJ64" s="8">
        <v>279000</v>
      </c>
      <c r="DK64" s="9">
        <v>0</v>
      </c>
      <c r="DL64" s="9">
        <v>74000</v>
      </c>
      <c r="DM64" s="9">
        <v>0</v>
      </c>
      <c r="DN64" s="9">
        <v>0</v>
      </c>
      <c r="DO64" s="9">
        <v>0</v>
      </c>
      <c r="DP64" s="9">
        <v>-4555000</v>
      </c>
      <c r="DQ64" s="12">
        <v>0</v>
      </c>
      <c r="DR64" s="8">
        <v>16286000</v>
      </c>
      <c r="DS64" s="9">
        <v>268000</v>
      </c>
      <c r="DT64" s="9">
        <v>127000</v>
      </c>
      <c r="DU64" s="9">
        <v>1632000</v>
      </c>
      <c r="DV64" s="9">
        <v>0</v>
      </c>
      <c r="DW64" s="9">
        <v>2332000</v>
      </c>
      <c r="DX64" s="9">
        <v>472000</v>
      </c>
      <c r="DY64" s="9">
        <v>15925000</v>
      </c>
      <c r="DZ64" s="12">
        <v>68000</v>
      </c>
      <c r="EA64" s="9">
        <v>0</v>
      </c>
      <c r="EB64" s="9">
        <v>0</v>
      </c>
      <c r="EC64" s="9">
        <v>0</v>
      </c>
      <c r="ED64" s="12">
        <v>0</v>
      </c>
      <c r="EE64" s="9">
        <v>0</v>
      </c>
      <c r="EF64" s="9">
        <v>0</v>
      </c>
      <c r="EG64" s="9">
        <v>0</v>
      </c>
      <c r="EH64" s="9">
        <v>0</v>
      </c>
      <c r="EI64" s="9">
        <v>13702000</v>
      </c>
      <c r="EJ64" s="9">
        <v>68000</v>
      </c>
      <c r="EK64" s="9">
        <v>5000</v>
      </c>
      <c r="EL64" s="9">
        <v>0</v>
      </c>
      <c r="EM64" s="9">
        <v>0</v>
      </c>
      <c r="EN64" s="12">
        <v>106000</v>
      </c>
      <c r="EO64" s="9">
        <v>0</v>
      </c>
      <c r="EP64" s="9">
        <v>16697000</v>
      </c>
      <c r="EQ64" s="12">
        <v>0</v>
      </c>
      <c r="ER64" s="70">
        <v>22892000</v>
      </c>
    </row>
    <row r="65" spans="1:148" x14ac:dyDescent="0.3">
      <c r="A65" s="4" t="s">
        <v>55</v>
      </c>
      <c r="B65" s="9">
        <v>0</v>
      </c>
      <c r="C65" s="9">
        <v>41281779</v>
      </c>
      <c r="D65" s="9">
        <v>0</v>
      </c>
      <c r="E65" s="9">
        <v>0</v>
      </c>
      <c r="F65" s="70">
        <v>41281779</v>
      </c>
      <c r="G65" s="8">
        <v>0</v>
      </c>
      <c r="H65" s="9">
        <v>0</v>
      </c>
      <c r="I65" s="70">
        <v>0</v>
      </c>
      <c r="J65" s="8">
        <v>0</v>
      </c>
      <c r="K65" s="9">
        <v>0</v>
      </c>
      <c r="L65" s="9">
        <v>0</v>
      </c>
      <c r="M65" s="9">
        <v>0</v>
      </c>
      <c r="N65" s="9">
        <v>0</v>
      </c>
      <c r="O65" s="70">
        <v>0</v>
      </c>
      <c r="P65" s="72">
        <v>41281779</v>
      </c>
      <c r="Q65" s="8">
        <v>50015789</v>
      </c>
      <c r="R65" s="9">
        <v>67368528</v>
      </c>
      <c r="S65" s="9">
        <v>278109366</v>
      </c>
      <c r="T65" s="9">
        <v>5487050</v>
      </c>
      <c r="U65" s="9">
        <v>788803</v>
      </c>
      <c r="V65" s="9">
        <v>1948577</v>
      </c>
      <c r="W65" s="9">
        <v>1069994</v>
      </c>
      <c r="X65" s="9">
        <v>2582356</v>
      </c>
      <c r="Y65" s="9">
        <v>0</v>
      </c>
      <c r="Z65" s="9">
        <v>682890</v>
      </c>
      <c r="AA65" s="9">
        <v>37805</v>
      </c>
      <c r="AB65" s="70">
        <v>408091158</v>
      </c>
      <c r="AC65" s="8">
        <v>3851202</v>
      </c>
      <c r="AD65" s="9">
        <v>67107</v>
      </c>
      <c r="AE65" s="9">
        <v>0</v>
      </c>
      <c r="AF65" s="70">
        <v>3784095</v>
      </c>
      <c r="AG65" s="72">
        <v>453157032</v>
      </c>
      <c r="AH65" s="9">
        <v>917196</v>
      </c>
      <c r="AI65" s="9">
        <v>5115682</v>
      </c>
      <c r="AJ65" s="9">
        <v>0</v>
      </c>
      <c r="AK65" s="9">
        <v>0</v>
      </c>
      <c r="AL65" s="9">
        <v>0</v>
      </c>
      <c r="AM65" s="9">
        <v>0</v>
      </c>
      <c r="AN65" s="9">
        <v>0</v>
      </c>
      <c r="AO65" s="70">
        <v>0</v>
      </c>
      <c r="AP65" s="72">
        <v>6032878</v>
      </c>
      <c r="AQ65" s="9">
        <v>1959399</v>
      </c>
      <c r="AR65" s="9">
        <v>0</v>
      </c>
      <c r="AS65" s="9">
        <v>4042386</v>
      </c>
      <c r="AT65" s="9">
        <v>7279485</v>
      </c>
      <c r="AU65" s="9">
        <v>0</v>
      </c>
      <c r="AV65" s="9">
        <v>0</v>
      </c>
      <c r="AW65" s="9">
        <v>0</v>
      </c>
      <c r="AX65" s="74">
        <v>11321871</v>
      </c>
      <c r="AY65" s="9">
        <v>0</v>
      </c>
      <c r="AZ65" s="70">
        <v>13281270</v>
      </c>
      <c r="BA65" s="72">
        <v>19314148</v>
      </c>
      <c r="BB65" s="9">
        <v>128796620</v>
      </c>
      <c r="BC65" s="9">
        <v>305046264</v>
      </c>
      <c r="BD65" s="70">
        <v>433842884</v>
      </c>
      <c r="BE65" s="72">
        <v>453157032</v>
      </c>
      <c r="BF65" s="9">
        <v>21714820</v>
      </c>
      <c r="BG65" s="9">
        <v>2453471</v>
      </c>
      <c r="BH65" s="9">
        <v>7726240.535138078</v>
      </c>
      <c r="BI65" s="9">
        <v>8778302.7548619211</v>
      </c>
      <c r="BJ65" s="9">
        <v>0</v>
      </c>
      <c r="BK65" s="9">
        <v>426852</v>
      </c>
      <c r="BL65" s="9">
        <v>0</v>
      </c>
      <c r="BM65" s="9">
        <v>2474657</v>
      </c>
      <c r="BN65" s="70">
        <v>43574343.289999999</v>
      </c>
      <c r="BO65" s="9">
        <v>1291850</v>
      </c>
      <c r="BP65" s="9">
        <v>0</v>
      </c>
      <c r="BQ65" s="9">
        <v>14261751</v>
      </c>
      <c r="BR65" s="9">
        <v>0</v>
      </c>
      <c r="BS65" s="9">
        <v>14797074</v>
      </c>
      <c r="BT65" s="9">
        <v>0</v>
      </c>
      <c r="BU65" s="9">
        <v>0</v>
      </c>
      <c r="BV65" s="9">
        <v>28298</v>
      </c>
      <c r="BW65" s="9">
        <v>0</v>
      </c>
      <c r="BX65" s="9">
        <v>0</v>
      </c>
      <c r="BY65" s="9">
        <v>0</v>
      </c>
      <c r="BZ65" s="9">
        <v>426652</v>
      </c>
      <c r="CA65" s="70">
        <v>30805625</v>
      </c>
      <c r="CB65" s="72">
        <v>12768718.289999999</v>
      </c>
      <c r="CC65" s="9">
        <v>103227</v>
      </c>
      <c r="CD65" s="9">
        <v>0</v>
      </c>
      <c r="CE65" s="9">
        <v>0</v>
      </c>
      <c r="CF65" s="9">
        <v>0</v>
      </c>
      <c r="CG65" s="9">
        <v>0</v>
      </c>
      <c r="CH65" s="9">
        <v>0</v>
      </c>
      <c r="CI65" s="9">
        <v>-8280500</v>
      </c>
      <c r="CJ65" s="9">
        <v>-11225956</v>
      </c>
      <c r="CK65" s="70">
        <v>-19403229</v>
      </c>
      <c r="CL65" s="9">
        <v>0</v>
      </c>
      <c r="CM65" s="9">
        <v>0</v>
      </c>
      <c r="CN65" s="9">
        <v>0</v>
      </c>
      <c r="CO65" s="9">
        <v>0</v>
      </c>
      <c r="CP65" s="9">
        <v>0</v>
      </c>
      <c r="CQ65" s="9">
        <v>0</v>
      </c>
      <c r="CR65" s="9">
        <v>-478556</v>
      </c>
      <c r="CS65" s="70">
        <v>-478556</v>
      </c>
      <c r="CT65" s="72">
        <v>-7113066.7100000009</v>
      </c>
      <c r="CU65" s="8">
        <v>18094845.710000001</v>
      </c>
      <c r="CV65" s="12">
        <v>10981779</v>
      </c>
      <c r="CW65" s="8">
        <v>891363.29</v>
      </c>
      <c r="CX65" s="9">
        <v>-106446</v>
      </c>
      <c r="CY65" s="9">
        <v>1874180</v>
      </c>
      <c r="CZ65" s="9">
        <v>-363731</v>
      </c>
      <c r="DA65" s="12">
        <v>-10648</v>
      </c>
      <c r="DB65" s="8">
        <v>21529677</v>
      </c>
      <c r="DC65" s="9">
        <v>163231</v>
      </c>
      <c r="DD65" s="9">
        <v>236352</v>
      </c>
      <c r="DE65" s="9">
        <v>5566</v>
      </c>
      <c r="DF65" s="9">
        <v>1207883</v>
      </c>
      <c r="DG65" s="9">
        <v>11247202</v>
      </c>
      <c r="DH65" s="9">
        <v>320179</v>
      </c>
      <c r="DI65" s="12">
        <v>1219962</v>
      </c>
      <c r="DJ65" s="8">
        <v>191039</v>
      </c>
      <c r="DK65" s="9">
        <v>213807</v>
      </c>
      <c r="DL65" s="9">
        <v>201313</v>
      </c>
      <c r="DM65" s="9">
        <v>0</v>
      </c>
      <c r="DN65" s="9">
        <v>0</v>
      </c>
      <c r="DO65" s="9">
        <v>0</v>
      </c>
      <c r="DP65" s="9">
        <v>0</v>
      </c>
      <c r="DQ65" s="12">
        <v>1310259</v>
      </c>
      <c r="DR65" s="8">
        <v>13299491</v>
      </c>
      <c r="DS65" s="9">
        <v>194187</v>
      </c>
      <c r="DT65" s="9">
        <v>8745</v>
      </c>
      <c r="DU65" s="9">
        <v>1291850</v>
      </c>
      <c r="DV65" s="9">
        <v>0</v>
      </c>
      <c r="DW65" s="9">
        <v>847075</v>
      </c>
      <c r="DX65" s="9">
        <v>0</v>
      </c>
      <c r="DY65" s="9">
        <v>12646994</v>
      </c>
      <c r="DZ65" s="12">
        <v>169784</v>
      </c>
      <c r="EA65" s="9">
        <v>0</v>
      </c>
      <c r="EB65" s="9">
        <v>0</v>
      </c>
      <c r="EC65" s="9">
        <v>0</v>
      </c>
      <c r="ED65" s="12">
        <v>0</v>
      </c>
      <c r="EE65" s="9">
        <v>0</v>
      </c>
      <c r="EF65" s="9">
        <v>0</v>
      </c>
      <c r="EG65" s="9">
        <v>0</v>
      </c>
      <c r="EH65" s="9">
        <v>0</v>
      </c>
      <c r="EI65" s="9">
        <v>8655488</v>
      </c>
      <c r="EJ65" s="9">
        <v>334473</v>
      </c>
      <c r="EK65" s="9">
        <v>0</v>
      </c>
      <c r="EL65" s="9">
        <v>22906</v>
      </c>
      <c r="EM65" s="9">
        <v>0</v>
      </c>
      <c r="EN65" s="12">
        <v>1809060</v>
      </c>
      <c r="EO65" s="9">
        <v>53275108</v>
      </c>
      <c r="EP65" s="9">
        <v>0</v>
      </c>
      <c r="EQ65" s="12">
        <v>-1330273</v>
      </c>
      <c r="ER65" s="70">
        <v>50511252</v>
      </c>
    </row>
    <row r="66" spans="1:148" x14ac:dyDescent="0.3">
      <c r="A66" s="4" t="s">
        <v>56</v>
      </c>
      <c r="B66" s="9">
        <v>0</v>
      </c>
      <c r="C66" s="9">
        <v>0</v>
      </c>
      <c r="D66" s="9">
        <v>0</v>
      </c>
      <c r="E66" s="9">
        <v>48478000</v>
      </c>
      <c r="F66" s="70">
        <v>48478000</v>
      </c>
      <c r="G66" s="8">
        <v>0</v>
      </c>
      <c r="H66" s="9">
        <v>0</v>
      </c>
      <c r="I66" s="70">
        <v>0</v>
      </c>
      <c r="J66" s="8">
        <v>0</v>
      </c>
      <c r="K66" s="9">
        <v>0</v>
      </c>
      <c r="L66" s="9">
        <v>0</v>
      </c>
      <c r="M66" s="9">
        <v>5000</v>
      </c>
      <c r="N66" s="9">
        <v>1671000</v>
      </c>
      <c r="O66" s="70">
        <v>1676000</v>
      </c>
      <c r="P66" s="72">
        <v>50154000</v>
      </c>
      <c r="Q66" s="8">
        <v>419332000</v>
      </c>
      <c r="R66" s="9">
        <v>43765000</v>
      </c>
      <c r="S66" s="9">
        <v>471416000</v>
      </c>
      <c r="T66" s="9">
        <v>5261000</v>
      </c>
      <c r="U66" s="9">
        <v>881000</v>
      </c>
      <c r="V66" s="9">
        <v>0</v>
      </c>
      <c r="W66" s="9">
        <v>18594000</v>
      </c>
      <c r="X66" s="9">
        <v>0</v>
      </c>
      <c r="Y66" s="9">
        <v>5838000</v>
      </c>
      <c r="Z66" s="9">
        <v>0</v>
      </c>
      <c r="AA66" s="9">
        <v>3098000</v>
      </c>
      <c r="AB66" s="70">
        <v>968185000</v>
      </c>
      <c r="AC66" s="8">
        <v>14075000</v>
      </c>
      <c r="AD66" s="9">
        <v>503000</v>
      </c>
      <c r="AE66" s="9">
        <v>0</v>
      </c>
      <c r="AF66" s="70">
        <v>13572000</v>
      </c>
      <c r="AG66" s="72">
        <v>1031911000</v>
      </c>
      <c r="AH66" s="9">
        <v>0</v>
      </c>
      <c r="AI66" s="9">
        <v>0</v>
      </c>
      <c r="AJ66" s="9">
        <v>0</v>
      </c>
      <c r="AK66" s="9">
        <v>13387000</v>
      </c>
      <c r="AL66" s="9">
        <v>0</v>
      </c>
      <c r="AM66" s="9">
        <v>0</v>
      </c>
      <c r="AN66" s="9">
        <v>0</v>
      </c>
      <c r="AO66" s="70">
        <v>13387000</v>
      </c>
      <c r="AP66" s="72">
        <v>13387000</v>
      </c>
      <c r="AQ66" s="9">
        <v>10903000</v>
      </c>
      <c r="AR66" s="9">
        <v>0</v>
      </c>
      <c r="AS66" s="9">
        <v>8206000</v>
      </c>
      <c r="AT66" s="9">
        <v>23592000</v>
      </c>
      <c r="AU66" s="9">
        <v>0</v>
      </c>
      <c r="AV66" s="9">
        <v>841000</v>
      </c>
      <c r="AW66" s="9">
        <v>0</v>
      </c>
      <c r="AX66" s="74">
        <v>32639000</v>
      </c>
      <c r="AY66" s="9">
        <v>14775000</v>
      </c>
      <c r="AZ66" s="70">
        <v>58317000</v>
      </c>
      <c r="BA66" s="72">
        <v>71704000</v>
      </c>
      <c r="BB66" s="9">
        <v>404443000</v>
      </c>
      <c r="BC66" s="9">
        <v>555764000</v>
      </c>
      <c r="BD66" s="70">
        <v>960207000</v>
      </c>
      <c r="BE66" s="72">
        <v>1031911000</v>
      </c>
      <c r="BF66" s="9">
        <v>59080000</v>
      </c>
      <c r="BG66" s="9">
        <v>22178000</v>
      </c>
      <c r="BH66" s="9">
        <v>23290400</v>
      </c>
      <c r="BI66" s="9">
        <v>5822600</v>
      </c>
      <c r="BJ66" s="9">
        <v>0</v>
      </c>
      <c r="BK66" s="9">
        <v>256000</v>
      </c>
      <c r="BL66" s="9">
        <v>0</v>
      </c>
      <c r="BM66" s="9">
        <v>8920000</v>
      </c>
      <c r="BN66" s="70">
        <v>119547000</v>
      </c>
      <c r="BO66" s="9">
        <v>3068000</v>
      </c>
      <c r="BP66" s="9">
        <v>0</v>
      </c>
      <c r="BQ66" s="9">
        <v>33222000</v>
      </c>
      <c r="BR66" s="9">
        <v>0</v>
      </c>
      <c r="BS66" s="9">
        <v>46415000</v>
      </c>
      <c r="BT66" s="9">
        <v>0</v>
      </c>
      <c r="BU66" s="9">
        <v>0</v>
      </c>
      <c r="BV66" s="9">
        <v>601000</v>
      </c>
      <c r="BW66" s="9">
        <v>0</v>
      </c>
      <c r="BX66" s="9">
        <v>0</v>
      </c>
      <c r="BY66" s="9">
        <v>0</v>
      </c>
      <c r="BZ66" s="9">
        <v>7979000</v>
      </c>
      <c r="CA66" s="70">
        <v>91285000</v>
      </c>
      <c r="CB66" s="72">
        <v>28262000</v>
      </c>
      <c r="CC66" s="9">
        <v>121000</v>
      </c>
      <c r="CD66" s="9">
        <v>0</v>
      </c>
      <c r="CE66" s="9">
        <v>0</v>
      </c>
      <c r="CF66" s="9">
        <v>0</v>
      </c>
      <c r="CG66" s="9">
        <v>0</v>
      </c>
      <c r="CH66" s="9">
        <v>0</v>
      </c>
      <c r="CI66" s="9">
        <v>-17325000</v>
      </c>
      <c r="CJ66" s="9">
        <v>-35497000</v>
      </c>
      <c r="CK66" s="70">
        <v>-52701000</v>
      </c>
      <c r="CL66" s="9">
        <v>0</v>
      </c>
      <c r="CM66" s="9">
        <v>0</v>
      </c>
      <c r="CN66" s="9">
        <v>0</v>
      </c>
      <c r="CO66" s="9">
        <v>3303000</v>
      </c>
      <c r="CP66" s="9">
        <v>0</v>
      </c>
      <c r="CQ66" s="9">
        <v>-692000</v>
      </c>
      <c r="CR66" s="9">
        <v>0</v>
      </c>
      <c r="CS66" s="70">
        <v>2611000</v>
      </c>
      <c r="CT66" s="72">
        <v>-21828000</v>
      </c>
      <c r="CU66" s="8">
        <v>43345020.000000007</v>
      </c>
      <c r="CV66" s="12">
        <v>22153019.999999989</v>
      </c>
      <c r="CW66" s="8">
        <v>-292000</v>
      </c>
      <c r="CX66" s="9">
        <v>629000</v>
      </c>
      <c r="CY66" s="9">
        <v>3444000</v>
      </c>
      <c r="CZ66" s="9">
        <v>593000</v>
      </c>
      <c r="DA66" s="12">
        <v>0</v>
      </c>
      <c r="DB66" s="8">
        <v>67348000</v>
      </c>
      <c r="DC66" s="9">
        <v>10808000</v>
      </c>
      <c r="DD66" s="9">
        <v>367000</v>
      </c>
      <c r="DE66" s="9">
        <v>184000</v>
      </c>
      <c r="DF66" s="9">
        <v>1659000</v>
      </c>
      <c r="DG66" s="9">
        <v>26432000</v>
      </c>
      <c r="DH66" s="9">
        <v>2006000</v>
      </c>
      <c r="DI66" s="12">
        <v>35000</v>
      </c>
      <c r="DJ66" s="8">
        <v>256000</v>
      </c>
      <c r="DK66" s="9">
        <v>0</v>
      </c>
      <c r="DL66" s="9">
        <v>18000</v>
      </c>
      <c r="DM66" s="9">
        <v>0</v>
      </c>
      <c r="DN66" s="9">
        <v>0</v>
      </c>
      <c r="DO66" s="9">
        <v>0</v>
      </c>
      <c r="DP66" s="9">
        <v>0</v>
      </c>
      <c r="DQ66" s="12">
        <v>1132000</v>
      </c>
      <c r="DR66" s="8">
        <v>32008000</v>
      </c>
      <c r="DS66" s="9">
        <v>239000</v>
      </c>
      <c r="DT66" s="9">
        <v>-7000</v>
      </c>
      <c r="DU66" s="9">
        <v>2968000</v>
      </c>
      <c r="DV66" s="9">
        <v>0</v>
      </c>
      <c r="DW66" s="9">
        <v>0</v>
      </c>
      <c r="DX66" s="9">
        <v>692000</v>
      </c>
      <c r="DY66" s="9">
        <v>37780000</v>
      </c>
      <c r="DZ66" s="12">
        <v>47000</v>
      </c>
      <c r="EA66" s="9">
        <v>0</v>
      </c>
      <c r="EB66" s="9">
        <v>0</v>
      </c>
      <c r="EC66" s="9">
        <v>0</v>
      </c>
      <c r="ED66" s="12">
        <v>0</v>
      </c>
      <c r="EE66" s="9">
        <v>0</v>
      </c>
      <c r="EF66" s="9">
        <v>0</v>
      </c>
      <c r="EG66" s="9">
        <v>0</v>
      </c>
      <c r="EH66" s="9">
        <v>0</v>
      </c>
      <c r="EI66" s="9">
        <v>11912000</v>
      </c>
      <c r="EJ66" s="9">
        <v>420000</v>
      </c>
      <c r="EK66" s="9">
        <v>21000</v>
      </c>
      <c r="EL66" s="9">
        <v>601000</v>
      </c>
      <c r="EM66" s="9">
        <v>0</v>
      </c>
      <c r="EN66" s="12">
        <v>6106000</v>
      </c>
      <c r="EO66" s="9">
        <v>0</v>
      </c>
      <c r="EP66" s="9">
        <v>2558000</v>
      </c>
      <c r="EQ66" s="12">
        <v>-3717000</v>
      </c>
      <c r="ER66" s="70">
        <v>16299000</v>
      </c>
    </row>
    <row r="67" spans="1:148" x14ac:dyDescent="0.3">
      <c r="A67" s="4" t="s">
        <v>57</v>
      </c>
      <c r="B67" s="9">
        <v>0</v>
      </c>
      <c r="C67" s="9">
        <v>0</v>
      </c>
      <c r="D67" s="9">
        <v>0</v>
      </c>
      <c r="E67" s="9">
        <v>30232000</v>
      </c>
      <c r="F67" s="70">
        <v>30232000</v>
      </c>
      <c r="G67" s="8">
        <v>0</v>
      </c>
      <c r="H67" s="9">
        <v>0</v>
      </c>
      <c r="I67" s="70">
        <v>0</v>
      </c>
      <c r="J67" s="8">
        <v>0</v>
      </c>
      <c r="K67" s="9">
        <v>0</v>
      </c>
      <c r="L67" s="9">
        <v>0</v>
      </c>
      <c r="M67" s="9">
        <v>0</v>
      </c>
      <c r="N67" s="9">
        <v>416000</v>
      </c>
      <c r="O67" s="70">
        <v>416000</v>
      </c>
      <c r="P67" s="72">
        <v>30648000</v>
      </c>
      <c r="Q67" s="8">
        <v>11650000</v>
      </c>
      <c r="R67" s="9">
        <v>56443000</v>
      </c>
      <c r="S67" s="9">
        <v>354322000</v>
      </c>
      <c r="T67" s="9">
        <v>5406000</v>
      </c>
      <c r="U67" s="9">
        <v>95000</v>
      </c>
      <c r="V67" s="9">
        <v>0</v>
      </c>
      <c r="W67" s="9">
        <v>830000</v>
      </c>
      <c r="X67" s="9">
        <v>3309000</v>
      </c>
      <c r="Y67" s="9">
        <v>0</v>
      </c>
      <c r="Z67" s="9">
        <v>0</v>
      </c>
      <c r="AA67" s="9">
        <v>138000</v>
      </c>
      <c r="AB67" s="70">
        <v>432193000</v>
      </c>
      <c r="AC67" s="8">
        <v>2065000</v>
      </c>
      <c r="AD67" s="9">
        <v>78000</v>
      </c>
      <c r="AE67" s="9">
        <v>0</v>
      </c>
      <c r="AF67" s="70">
        <v>1987000</v>
      </c>
      <c r="AG67" s="72">
        <v>464828000</v>
      </c>
      <c r="AH67" s="9">
        <v>6000</v>
      </c>
      <c r="AI67" s="9">
        <v>5201000</v>
      </c>
      <c r="AJ67" s="9">
        <v>0</v>
      </c>
      <c r="AK67" s="9">
        <v>0</v>
      </c>
      <c r="AL67" s="9">
        <v>0</v>
      </c>
      <c r="AM67" s="9">
        <v>1092000</v>
      </c>
      <c r="AN67" s="9">
        <v>1097000</v>
      </c>
      <c r="AO67" s="70">
        <v>2189000</v>
      </c>
      <c r="AP67" s="72">
        <v>7396000</v>
      </c>
      <c r="AQ67" s="9">
        <v>3622000</v>
      </c>
      <c r="AR67" s="9">
        <v>0</v>
      </c>
      <c r="AS67" s="9">
        <v>3562000</v>
      </c>
      <c r="AT67" s="9">
        <v>123000</v>
      </c>
      <c r="AU67" s="9">
        <v>0</v>
      </c>
      <c r="AV67" s="9">
        <v>87000</v>
      </c>
      <c r="AW67" s="9">
        <v>0</v>
      </c>
      <c r="AX67" s="74">
        <v>3772000</v>
      </c>
      <c r="AY67" s="9">
        <v>0</v>
      </c>
      <c r="AZ67" s="70">
        <v>7394000</v>
      </c>
      <c r="BA67" s="72">
        <v>14790000</v>
      </c>
      <c r="BB67" s="9">
        <v>129101000</v>
      </c>
      <c r="BC67" s="9">
        <v>320937000</v>
      </c>
      <c r="BD67" s="70">
        <v>450038000</v>
      </c>
      <c r="BE67" s="72">
        <v>464828000</v>
      </c>
      <c r="BF67" s="9">
        <v>15453000</v>
      </c>
      <c r="BG67" s="9">
        <v>4248000</v>
      </c>
      <c r="BH67" s="9">
        <v>5952000</v>
      </c>
      <c r="BI67" s="9">
        <v>13431000</v>
      </c>
      <c r="BJ67" s="9">
        <v>0</v>
      </c>
      <c r="BK67" s="9">
        <v>19000</v>
      </c>
      <c r="BL67" s="9">
        <v>0</v>
      </c>
      <c r="BM67" s="9">
        <v>1643000</v>
      </c>
      <c r="BN67" s="70">
        <v>40746000</v>
      </c>
      <c r="BO67" s="9">
        <v>1427000</v>
      </c>
      <c r="BP67" s="9">
        <v>0</v>
      </c>
      <c r="BQ67" s="9">
        <v>15030000</v>
      </c>
      <c r="BR67" s="9">
        <v>0</v>
      </c>
      <c r="BS67" s="9">
        <v>6173000</v>
      </c>
      <c r="BT67" s="9">
        <v>0</v>
      </c>
      <c r="BU67" s="9">
        <v>0</v>
      </c>
      <c r="BV67" s="9">
        <v>0</v>
      </c>
      <c r="BW67" s="9">
        <v>0</v>
      </c>
      <c r="BX67" s="9">
        <v>0</v>
      </c>
      <c r="BY67" s="9">
        <v>0</v>
      </c>
      <c r="BZ67" s="9">
        <v>1255000</v>
      </c>
      <c r="CA67" s="70">
        <v>23885000</v>
      </c>
      <c r="CB67" s="72">
        <v>16861000</v>
      </c>
      <c r="CC67" s="9">
        <v>171000</v>
      </c>
      <c r="CD67" s="9">
        <v>29000</v>
      </c>
      <c r="CE67" s="9">
        <v>0</v>
      </c>
      <c r="CF67" s="9">
        <v>0</v>
      </c>
      <c r="CG67" s="9">
        <v>0</v>
      </c>
      <c r="CH67" s="9">
        <v>0</v>
      </c>
      <c r="CI67" s="9">
        <v>0</v>
      </c>
      <c r="CJ67" s="9">
        <v>-13612000</v>
      </c>
      <c r="CK67" s="70">
        <v>-13412000</v>
      </c>
      <c r="CL67" s="9">
        <v>0</v>
      </c>
      <c r="CM67" s="9">
        <v>0</v>
      </c>
      <c r="CN67" s="9">
        <v>0</v>
      </c>
      <c r="CO67" s="9">
        <v>0</v>
      </c>
      <c r="CP67" s="9">
        <v>0</v>
      </c>
      <c r="CQ67" s="9">
        <v>0</v>
      </c>
      <c r="CR67" s="9">
        <v>-425000</v>
      </c>
      <c r="CS67" s="70">
        <v>-425000</v>
      </c>
      <c r="CT67" s="72">
        <v>3024000</v>
      </c>
      <c r="CU67" s="8">
        <v>27208000</v>
      </c>
      <c r="CV67" s="12">
        <v>30232000</v>
      </c>
      <c r="CW67" s="8">
        <v>-163000</v>
      </c>
      <c r="CX67" s="9">
        <v>494000</v>
      </c>
      <c r="CY67" s="9">
        <v>0</v>
      </c>
      <c r="CZ67" s="9">
        <v>3798000</v>
      </c>
      <c r="DA67" s="12">
        <v>80000</v>
      </c>
      <c r="DB67" s="8">
        <v>18260000</v>
      </c>
      <c r="DC67" s="9">
        <v>1434000</v>
      </c>
      <c r="DD67" s="9">
        <v>0</v>
      </c>
      <c r="DE67" s="9">
        <v>7000</v>
      </c>
      <c r="DF67" s="9">
        <v>448000</v>
      </c>
      <c r="DG67" s="9">
        <v>19383000</v>
      </c>
      <c r="DH67" s="9">
        <v>193000</v>
      </c>
      <c r="DI67" s="12">
        <v>0</v>
      </c>
      <c r="DJ67" s="8">
        <v>18000</v>
      </c>
      <c r="DK67" s="9">
        <v>0</v>
      </c>
      <c r="DL67" s="9">
        <v>1000</v>
      </c>
      <c r="DM67" s="9">
        <v>0</v>
      </c>
      <c r="DN67" s="9">
        <v>0</v>
      </c>
      <c r="DO67" s="9">
        <v>0</v>
      </c>
      <c r="DP67" s="9">
        <v>0</v>
      </c>
      <c r="DQ67" s="12">
        <v>1128000</v>
      </c>
      <c r="DR67" s="8">
        <v>14826000</v>
      </c>
      <c r="DS67" s="9">
        <v>213000</v>
      </c>
      <c r="DT67" s="9">
        <v>7000</v>
      </c>
      <c r="DU67" s="9">
        <v>1427000</v>
      </c>
      <c r="DV67" s="9">
        <v>0</v>
      </c>
      <c r="DW67" s="9">
        <v>400000</v>
      </c>
      <c r="DX67" s="9">
        <v>291000</v>
      </c>
      <c r="DY67" s="9">
        <v>9998000</v>
      </c>
      <c r="DZ67" s="12">
        <v>-2000</v>
      </c>
      <c r="EA67" s="9">
        <v>0</v>
      </c>
      <c r="EB67" s="9">
        <v>0</v>
      </c>
      <c r="EC67" s="9">
        <v>0</v>
      </c>
      <c r="ED67" s="12">
        <v>0</v>
      </c>
      <c r="EE67" s="9">
        <v>0</v>
      </c>
      <c r="EF67" s="9">
        <v>0</v>
      </c>
      <c r="EG67" s="9">
        <v>0</v>
      </c>
      <c r="EH67" s="9">
        <v>114000</v>
      </c>
      <c r="EI67" s="9">
        <v>13750000</v>
      </c>
      <c r="EJ67" s="9">
        <v>0</v>
      </c>
      <c r="EK67" s="9">
        <v>0</v>
      </c>
      <c r="EL67" s="9">
        <v>93000</v>
      </c>
      <c r="EM67" s="9">
        <v>0</v>
      </c>
      <c r="EN67" s="12">
        <v>914000</v>
      </c>
      <c r="EO67" s="9">
        <v>0</v>
      </c>
      <c r="EP67" s="9">
        <v>0</v>
      </c>
      <c r="EQ67" s="12">
        <v>-3124000</v>
      </c>
      <c r="ER67" s="70">
        <v>-4283000</v>
      </c>
    </row>
    <row r="68" spans="1:148" x14ac:dyDescent="0.3">
      <c r="A68" s="4" t="s">
        <v>58</v>
      </c>
      <c r="B68" s="9">
        <v>0</v>
      </c>
      <c r="C68" s="9">
        <v>0</v>
      </c>
      <c r="D68" s="9">
        <v>0</v>
      </c>
      <c r="E68" s="9">
        <v>13842000</v>
      </c>
      <c r="F68" s="70">
        <v>13842000</v>
      </c>
      <c r="G68" s="8">
        <v>0</v>
      </c>
      <c r="H68" s="9">
        <v>0</v>
      </c>
      <c r="I68" s="70">
        <v>0</v>
      </c>
      <c r="J68" s="8">
        <v>0</v>
      </c>
      <c r="K68" s="9">
        <v>0</v>
      </c>
      <c r="L68" s="9">
        <v>0</v>
      </c>
      <c r="M68" s="9">
        <v>101500000</v>
      </c>
      <c r="N68" s="9">
        <v>4786000</v>
      </c>
      <c r="O68" s="70">
        <v>106286000</v>
      </c>
      <c r="P68" s="72">
        <v>120128000</v>
      </c>
      <c r="Q68" s="8">
        <v>2532327000</v>
      </c>
      <c r="R68" s="9">
        <v>230656000</v>
      </c>
      <c r="S68" s="9">
        <v>440303000</v>
      </c>
      <c r="T68" s="9">
        <v>28373000</v>
      </c>
      <c r="U68" s="9">
        <v>0</v>
      </c>
      <c r="V68" s="9">
        <v>0</v>
      </c>
      <c r="W68" s="9">
        <v>3028000</v>
      </c>
      <c r="X68" s="9">
        <v>4449000</v>
      </c>
      <c r="Y68" s="9">
        <v>272000</v>
      </c>
      <c r="Z68" s="9">
        <v>0</v>
      </c>
      <c r="AA68" s="9">
        <v>0</v>
      </c>
      <c r="AB68" s="70">
        <v>3239408000</v>
      </c>
      <c r="AC68" s="8">
        <v>62602000</v>
      </c>
      <c r="AD68" s="9">
        <v>26418000</v>
      </c>
      <c r="AE68" s="9">
        <v>0</v>
      </c>
      <c r="AF68" s="70">
        <v>36184000</v>
      </c>
      <c r="AG68" s="72">
        <v>3395720000</v>
      </c>
      <c r="AH68" s="9">
        <v>7374000</v>
      </c>
      <c r="AI68" s="9">
        <v>0</v>
      </c>
      <c r="AJ68" s="9">
        <v>0</v>
      </c>
      <c r="AK68" s="9">
        <v>7500000</v>
      </c>
      <c r="AL68" s="9">
        <v>0</v>
      </c>
      <c r="AM68" s="9">
        <v>0</v>
      </c>
      <c r="AN68" s="9">
        <v>0</v>
      </c>
      <c r="AO68" s="70">
        <v>7500000</v>
      </c>
      <c r="AP68" s="72">
        <v>14874000</v>
      </c>
      <c r="AQ68" s="9">
        <v>13174000</v>
      </c>
      <c r="AR68" s="9">
        <v>0</v>
      </c>
      <c r="AS68" s="9">
        <v>21933000</v>
      </c>
      <c r="AT68" s="9">
        <v>0</v>
      </c>
      <c r="AU68" s="9">
        <v>0</v>
      </c>
      <c r="AV68" s="9">
        <v>1330000</v>
      </c>
      <c r="AW68" s="9">
        <v>0</v>
      </c>
      <c r="AX68" s="74">
        <v>23263000</v>
      </c>
      <c r="AY68" s="9">
        <v>0</v>
      </c>
      <c r="AZ68" s="70">
        <v>36437000</v>
      </c>
      <c r="BA68" s="72">
        <v>51311000</v>
      </c>
      <c r="BB68" s="9">
        <v>640760000</v>
      </c>
      <c r="BC68" s="9">
        <v>2703649000</v>
      </c>
      <c r="BD68" s="70">
        <v>3344409000</v>
      </c>
      <c r="BE68" s="72">
        <v>3395720000</v>
      </c>
      <c r="BF68" s="9">
        <v>131501000</v>
      </c>
      <c r="BG68" s="9">
        <v>44013000</v>
      </c>
      <c r="BH68" s="9">
        <v>11553000</v>
      </c>
      <c r="BI68" s="9">
        <v>5690000</v>
      </c>
      <c r="BJ68" s="9">
        <v>0</v>
      </c>
      <c r="BK68" s="9">
        <v>934000</v>
      </c>
      <c r="BL68" s="9">
        <v>0</v>
      </c>
      <c r="BM68" s="9">
        <v>43929000</v>
      </c>
      <c r="BN68" s="70">
        <v>237620000</v>
      </c>
      <c r="BO68" s="9">
        <v>7057000</v>
      </c>
      <c r="BP68" s="9">
        <v>0</v>
      </c>
      <c r="BQ68" s="9">
        <v>83033000</v>
      </c>
      <c r="BR68" s="9">
        <v>0</v>
      </c>
      <c r="BS68" s="9">
        <v>79190000</v>
      </c>
      <c r="BT68" s="9">
        <v>0</v>
      </c>
      <c r="BU68" s="9">
        <v>0</v>
      </c>
      <c r="BV68" s="9">
        <v>349000</v>
      </c>
      <c r="BW68" s="9">
        <v>0</v>
      </c>
      <c r="BX68" s="9">
        <v>0</v>
      </c>
      <c r="BY68" s="9">
        <v>0</v>
      </c>
      <c r="BZ68" s="9">
        <v>30851000</v>
      </c>
      <c r="CA68" s="70">
        <v>200480000</v>
      </c>
      <c r="CB68" s="72">
        <v>37140000</v>
      </c>
      <c r="CC68" s="9">
        <v>4083000</v>
      </c>
      <c r="CD68" s="9">
        <v>0</v>
      </c>
      <c r="CE68" s="9">
        <v>0</v>
      </c>
      <c r="CF68" s="9">
        <v>0</v>
      </c>
      <c r="CG68" s="9">
        <v>0</v>
      </c>
      <c r="CH68" s="9">
        <v>0</v>
      </c>
      <c r="CI68" s="9">
        <v>-19011000</v>
      </c>
      <c r="CJ68" s="9">
        <v>-15086000</v>
      </c>
      <c r="CK68" s="70">
        <v>-30014000</v>
      </c>
      <c r="CL68" s="9">
        <v>0</v>
      </c>
      <c r="CM68" s="9">
        <v>0</v>
      </c>
      <c r="CN68" s="9">
        <v>0</v>
      </c>
      <c r="CO68" s="9">
        <v>0</v>
      </c>
      <c r="CP68" s="9">
        <v>0</v>
      </c>
      <c r="CQ68" s="9">
        <v>-926000</v>
      </c>
      <c r="CR68" s="9">
        <v>0</v>
      </c>
      <c r="CS68" s="70">
        <v>-926000</v>
      </c>
      <c r="CT68" s="72">
        <v>6200000</v>
      </c>
      <c r="CU68" s="8">
        <v>7642000</v>
      </c>
      <c r="CV68" s="12">
        <v>13842000</v>
      </c>
      <c r="CW68" s="8">
        <v>21321000</v>
      </c>
      <c r="CX68" s="9">
        <v>3053000</v>
      </c>
      <c r="CY68" s="9">
        <v>0</v>
      </c>
      <c r="CZ68" s="9">
        <v>4858000</v>
      </c>
      <c r="DA68" s="12">
        <v>0</v>
      </c>
      <c r="DB68" s="8">
        <v>133663000</v>
      </c>
      <c r="DC68" s="9">
        <v>0</v>
      </c>
      <c r="DD68" s="9">
        <v>0</v>
      </c>
      <c r="DE68" s="9">
        <v>13182000</v>
      </c>
      <c r="DF68" s="9">
        <v>3760000</v>
      </c>
      <c r="DG68" s="9">
        <v>17352000</v>
      </c>
      <c r="DH68" s="9">
        <v>6235000</v>
      </c>
      <c r="DI68" s="12">
        <v>826000</v>
      </c>
      <c r="DJ68" s="8">
        <v>766000</v>
      </c>
      <c r="DK68" s="9">
        <v>12025000</v>
      </c>
      <c r="DL68" s="9">
        <v>561000</v>
      </c>
      <c r="DM68" s="9">
        <v>0</v>
      </c>
      <c r="DN68" s="9">
        <v>0</v>
      </c>
      <c r="DO68" s="9">
        <v>0</v>
      </c>
      <c r="DP68" s="9">
        <v>0</v>
      </c>
      <c r="DQ68" s="12">
        <v>37408000</v>
      </c>
      <c r="DR68" s="8">
        <v>73817000</v>
      </c>
      <c r="DS68" s="9">
        <v>366000</v>
      </c>
      <c r="DT68" s="9">
        <v>286000</v>
      </c>
      <c r="DU68" s="9">
        <v>7057000</v>
      </c>
      <c r="DV68" s="9">
        <v>0</v>
      </c>
      <c r="DW68" s="9">
        <v>9116000</v>
      </c>
      <c r="DX68" s="9">
        <v>2619000</v>
      </c>
      <c r="DY68" s="9">
        <v>77263000</v>
      </c>
      <c r="DZ68" s="12">
        <v>4545000</v>
      </c>
      <c r="EA68" s="9">
        <v>0</v>
      </c>
      <c r="EB68" s="9">
        <v>0</v>
      </c>
      <c r="EC68" s="9">
        <v>0</v>
      </c>
      <c r="ED68" s="12">
        <v>0</v>
      </c>
      <c r="EE68" s="9">
        <v>0</v>
      </c>
      <c r="EF68" s="9">
        <v>0</v>
      </c>
      <c r="EG68" s="9">
        <v>0</v>
      </c>
      <c r="EH68" s="9">
        <v>843000</v>
      </c>
      <c r="EI68" s="9">
        <v>19525000</v>
      </c>
      <c r="EJ68" s="9">
        <v>0</v>
      </c>
      <c r="EK68" s="9">
        <v>77000</v>
      </c>
      <c r="EL68" s="9">
        <v>349000</v>
      </c>
      <c r="EM68" s="9">
        <v>0</v>
      </c>
      <c r="EN68" s="12">
        <v>17270000</v>
      </c>
      <c r="EO68" s="9">
        <v>0</v>
      </c>
      <c r="EP68" s="9">
        <v>54411000</v>
      </c>
      <c r="EQ68" s="12">
        <v>-219000</v>
      </c>
      <c r="ER68" s="70">
        <v>66837000</v>
      </c>
    </row>
    <row r="69" spans="1:148" x14ac:dyDescent="0.3">
      <c r="A69" s="4" t="s">
        <v>59</v>
      </c>
      <c r="B69" s="9">
        <v>0</v>
      </c>
      <c r="C69" s="9">
        <v>0</v>
      </c>
      <c r="D69" s="9">
        <v>0</v>
      </c>
      <c r="E69" s="9">
        <v>5932895.8799999999</v>
      </c>
      <c r="F69" s="70">
        <v>5932895.8799999999</v>
      </c>
      <c r="G69" s="8">
        <v>0</v>
      </c>
      <c r="H69" s="9">
        <v>0</v>
      </c>
      <c r="I69" s="70">
        <v>0</v>
      </c>
      <c r="J69" s="8">
        <v>0</v>
      </c>
      <c r="K69" s="9">
        <v>0</v>
      </c>
      <c r="L69" s="9">
        <v>0</v>
      </c>
      <c r="M69" s="9">
        <v>7020190.2999999998</v>
      </c>
      <c r="N69" s="9">
        <v>0</v>
      </c>
      <c r="O69" s="70">
        <v>7020190.2999999998</v>
      </c>
      <c r="P69" s="72">
        <v>12953086.18</v>
      </c>
      <c r="Q69" s="8">
        <v>6804074.6800000006</v>
      </c>
      <c r="R69" s="9">
        <v>26183745.240000002</v>
      </c>
      <c r="S69" s="9">
        <v>199834319.15999997</v>
      </c>
      <c r="T69" s="9">
        <v>5097879.91</v>
      </c>
      <c r="U69" s="9">
        <v>0</v>
      </c>
      <c r="V69" s="9">
        <v>28578.37</v>
      </c>
      <c r="W69" s="9">
        <v>5369592.2800000003</v>
      </c>
      <c r="X69" s="9">
        <v>382609.91999999998</v>
      </c>
      <c r="Y69" s="9">
        <v>0</v>
      </c>
      <c r="Z69" s="9">
        <v>0</v>
      </c>
      <c r="AA69" s="9">
        <v>4451.54</v>
      </c>
      <c r="AB69" s="70">
        <v>243705251.09999996</v>
      </c>
      <c r="AC69" s="8">
        <v>1218160.8799999997</v>
      </c>
      <c r="AD69" s="9">
        <v>21536.58</v>
      </c>
      <c r="AE69" s="9">
        <v>0</v>
      </c>
      <c r="AF69" s="70">
        <v>1196624.2999999996</v>
      </c>
      <c r="AG69" s="72">
        <v>257854961.57999998</v>
      </c>
      <c r="AH69" s="9">
        <v>153915.24</v>
      </c>
      <c r="AI69" s="9">
        <v>2590381.5299999998</v>
      </c>
      <c r="AJ69" s="9">
        <v>0</v>
      </c>
      <c r="AK69" s="9">
        <v>0</v>
      </c>
      <c r="AL69" s="9">
        <v>0</v>
      </c>
      <c r="AM69" s="9">
        <v>0</v>
      </c>
      <c r="AN69" s="9">
        <v>0</v>
      </c>
      <c r="AO69" s="70">
        <v>0</v>
      </c>
      <c r="AP69" s="72">
        <v>2744296.7699999996</v>
      </c>
      <c r="AQ69" s="9">
        <v>3151958.1199999987</v>
      </c>
      <c r="AR69" s="9">
        <v>0</v>
      </c>
      <c r="AS69" s="9">
        <v>2084800.1400000001</v>
      </c>
      <c r="AT69" s="9">
        <v>0</v>
      </c>
      <c r="AU69" s="9">
        <v>0</v>
      </c>
      <c r="AV69" s="9">
        <v>31013.119999999999</v>
      </c>
      <c r="AW69" s="9">
        <v>0</v>
      </c>
      <c r="AX69" s="74">
        <v>2115813.2600000002</v>
      </c>
      <c r="AY69" s="9">
        <v>0</v>
      </c>
      <c r="AZ69" s="70">
        <v>5267771.379999999</v>
      </c>
      <c r="BA69" s="72">
        <v>8012068.1499999985</v>
      </c>
      <c r="BB69" s="9">
        <v>94204544.239999965</v>
      </c>
      <c r="BC69" s="9">
        <v>155638349.19</v>
      </c>
      <c r="BD69" s="70">
        <v>249842893.42999995</v>
      </c>
      <c r="BE69" s="72">
        <v>257854961.57999995</v>
      </c>
      <c r="BF69" s="9">
        <v>9731202.6400000025</v>
      </c>
      <c r="BG69" s="9">
        <v>2683114.04</v>
      </c>
      <c r="BH69" s="9">
        <v>2551971.7000000002</v>
      </c>
      <c r="BI69" s="9">
        <v>11982381.02</v>
      </c>
      <c r="BJ69" s="9">
        <v>0</v>
      </c>
      <c r="BK69" s="9">
        <v>39003.83</v>
      </c>
      <c r="BL69" s="9">
        <v>0</v>
      </c>
      <c r="BM69" s="9">
        <v>357326.76999999955</v>
      </c>
      <c r="BN69" s="70">
        <v>27345000</v>
      </c>
      <c r="BO69" s="9">
        <v>735613.7</v>
      </c>
      <c r="BP69" s="9">
        <v>0</v>
      </c>
      <c r="BQ69" s="9">
        <v>7828386.2999999998</v>
      </c>
      <c r="BR69" s="9">
        <v>0</v>
      </c>
      <c r="BS69" s="9">
        <v>7749000</v>
      </c>
      <c r="BT69" s="9">
        <v>0</v>
      </c>
      <c r="BU69" s="9">
        <v>0</v>
      </c>
      <c r="BV69" s="9">
        <v>0</v>
      </c>
      <c r="BW69" s="9">
        <v>0</v>
      </c>
      <c r="BX69" s="9">
        <v>0</v>
      </c>
      <c r="BY69" s="9">
        <v>0</v>
      </c>
      <c r="BZ69" s="9">
        <v>43000</v>
      </c>
      <c r="CA69" s="70">
        <v>16356000</v>
      </c>
      <c r="CB69" s="72">
        <v>10989000</v>
      </c>
      <c r="CC69" s="9">
        <v>328000</v>
      </c>
      <c r="CD69" s="9">
        <v>0</v>
      </c>
      <c r="CE69" s="9">
        <v>0</v>
      </c>
      <c r="CF69" s="9">
        <v>0</v>
      </c>
      <c r="CG69" s="9">
        <v>0</v>
      </c>
      <c r="CH69" s="9">
        <v>0</v>
      </c>
      <c r="CI69" s="9">
        <v>-7000000</v>
      </c>
      <c r="CJ69" s="9">
        <v>-12723000</v>
      </c>
      <c r="CK69" s="70">
        <v>-19395000</v>
      </c>
      <c r="CL69" s="9">
        <v>0</v>
      </c>
      <c r="CM69" s="9">
        <v>0</v>
      </c>
      <c r="CN69" s="9">
        <v>0</v>
      </c>
      <c r="CO69" s="9">
        <v>0</v>
      </c>
      <c r="CP69" s="9">
        <v>0</v>
      </c>
      <c r="CQ69" s="9">
        <v>-15000</v>
      </c>
      <c r="CR69" s="9">
        <v>0</v>
      </c>
      <c r="CS69" s="70">
        <v>-15000</v>
      </c>
      <c r="CT69" s="72">
        <v>-8421000</v>
      </c>
      <c r="CU69" s="8">
        <v>14354000</v>
      </c>
      <c r="CV69" s="12">
        <v>5933000</v>
      </c>
      <c r="CW69" s="8">
        <v>6940000</v>
      </c>
      <c r="CX69" s="9">
        <v>234000</v>
      </c>
      <c r="CY69" s="9">
        <v>0</v>
      </c>
      <c r="CZ69" s="9">
        <v>320000</v>
      </c>
      <c r="DA69" s="12">
        <v>2000</v>
      </c>
      <c r="DB69" s="8">
        <v>11393228.080000002</v>
      </c>
      <c r="DC69" s="9">
        <v>0</v>
      </c>
      <c r="DD69" s="9">
        <v>0</v>
      </c>
      <c r="DE69" s="9">
        <v>0</v>
      </c>
      <c r="DF69" s="9">
        <v>211713.56</v>
      </c>
      <c r="DG69" s="9">
        <v>14424204.360000001</v>
      </c>
      <c r="DH69" s="9">
        <v>0</v>
      </c>
      <c r="DI69" s="12">
        <v>0</v>
      </c>
      <c r="DJ69" s="8">
        <v>39003</v>
      </c>
      <c r="DK69" s="9">
        <v>0</v>
      </c>
      <c r="DL69" s="9">
        <v>0</v>
      </c>
      <c r="DM69" s="9">
        <v>0</v>
      </c>
      <c r="DN69" s="9">
        <v>0</v>
      </c>
      <c r="DO69" s="9">
        <v>0</v>
      </c>
      <c r="DP69" s="9">
        <v>0</v>
      </c>
      <c r="DQ69" s="12">
        <v>1163503.1700000085</v>
      </c>
      <c r="DR69" s="8">
        <v>6808390.2099999972</v>
      </c>
      <c r="DS69" s="9">
        <v>163516.16</v>
      </c>
      <c r="DT69" s="9">
        <v>36462.42</v>
      </c>
      <c r="DU69" s="9">
        <v>735613.7</v>
      </c>
      <c r="DV69" s="9">
        <v>0</v>
      </c>
      <c r="DW69" s="9">
        <v>1074777.49</v>
      </c>
      <c r="DX69" s="9">
        <v>143362</v>
      </c>
      <c r="DY69" s="9">
        <v>8349291.4400000041</v>
      </c>
      <c r="DZ69" s="12">
        <v>42801.58</v>
      </c>
      <c r="EA69" s="9">
        <v>0</v>
      </c>
      <c r="EB69" s="9">
        <v>0</v>
      </c>
      <c r="EC69" s="9">
        <v>0</v>
      </c>
      <c r="ED69" s="12">
        <v>0</v>
      </c>
      <c r="EE69" s="9">
        <v>0</v>
      </c>
      <c r="EF69" s="9">
        <v>0</v>
      </c>
      <c r="EG69" s="9">
        <v>0</v>
      </c>
      <c r="EH69" s="9">
        <v>13190.02</v>
      </c>
      <c r="EI69" s="9">
        <v>6645999.1300000018</v>
      </c>
      <c r="EJ69" s="9">
        <v>0</v>
      </c>
      <c r="EK69" s="9">
        <v>0</v>
      </c>
      <c r="EL69" s="9">
        <v>2287.56</v>
      </c>
      <c r="EM69" s="9">
        <v>0</v>
      </c>
      <c r="EN69" s="12">
        <v>92995.989999998361</v>
      </c>
      <c r="EO69" s="9">
        <v>0</v>
      </c>
      <c r="EP69" s="9">
        <v>0</v>
      </c>
      <c r="EQ69" s="12">
        <v>110148.3600000001</v>
      </c>
      <c r="ER69" s="70">
        <v>3233112.830000014</v>
      </c>
    </row>
    <row r="70" spans="1:148" x14ac:dyDescent="0.3">
      <c r="A70" s="4" t="s">
        <v>60</v>
      </c>
      <c r="B70" s="9">
        <v>0</v>
      </c>
      <c r="C70" s="9">
        <v>0</v>
      </c>
      <c r="D70" s="9">
        <v>0</v>
      </c>
      <c r="E70" s="9">
        <v>1542000</v>
      </c>
      <c r="F70" s="70">
        <v>1542000</v>
      </c>
      <c r="G70" s="8">
        <v>0</v>
      </c>
      <c r="H70" s="9">
        <v>0</v>
      </c>
      <c r="I70" s="70">
        <v>0</v>
      </c>
      <c r="J70" s="8">
        <v>0</v>
      </c>
      <c r="K70" s="9">
        <v>0</v>
      </c>
      <c r="L70" s="9">
        <v>0</v>
      </c>
      <c r="M70" s="9">
        <v>7075000</v>
      </c>
      <c r="N70" s="9">
        <v>165000</v>
      </c>
      <c r="O70" s="70">
        <v>7240000</v>
      </c>
      <c r="P70" s="72">
        <v>8782000</v>
      </c>
      <c r="Q70" s="8">
        <v>95815000</v>
      </c>
      <c r="R70" s="9">
        <v>12465000</v>
      </c>
      <c r="S70" s="9">
        <v>23169000</v>
      </c>
      <c r="T70" s="9">
        <v>482000</v>
      </c>
      <c r="U70" s="9">
        <v>0</v>
      </c>
      <c r="V70" s="9">
        <v>0</v>
      </c>
      <c r="W70" s="9">
        <v>0</v>
      </c>
      <c r="X70" s="9">
        <v>1789000</v>
      </c>
      <c r="Y70" s="9">
        <v>0</v>
      </c>
      <c r="Z70" s="9">
        <v>0</v>
      </c>
      <c r="AA70" s="9">
        <v>2080000</v>
      </c>
      <c r="AB70" s="70">
        <v>135800000</v>
      </c>
      <c r="AC70" s="8">
        <v>660000</v>
      </c>
      <c r="AD70" s="9">
        <v>2000</v>
      </c>
      <c r="AE70" s="9">
        <v>0</v>
      </c>
      <c r="AF70" s="70">
        <v>658000</v>
      </c>
      <c r="AG70" s="72">
        <v>145240000</v>
      </c>
      <c r="AH70" s="9">
        <v>0</v>
      </c>
      <c r="AI70" s="9">
        <v>9000</v>
      </c>
      <c r="AJ70" s="9">
        <v>0</v>
      </c>
      <c r="AK70" s="9">
        <v>0</v>
      </c>
      <c r="AL70" s="9">
        <v>0</v>
      </c>
      <c r="AM70" s="9">
        <v>0</v>
      </c>
      <c r="AN70" s="9">
        <v>0</v>
      </c>
      <c r="AO70" s="70">
        <v>0</v>
      </c>
      <c r="AP70" s="72">
        <v>9000</v>
      </c>
      <c r="AQ70" s="9">
        <v>2803000</v>
      </c>
      <c r="AR70" s="9">
        <v>0</v>
      </c>
      <c r="AS70" s="9">
        <v>1154000</v>
      </c>
      <c r="AT70" s="9">
        <v>0</v>
      </c>
      <c r="AU70" s="9">
        <v>0</v>
      </c>
      <c r="AV70" s="9">
        <v>0</v>
      </c>
      <c r="AW70" s="9">
        <v>0</v>
      </c>
      <c r="AX70" s="74">
        <v>1154000</v>
      </c>
      <c r="AY70" s="9">
        <v>0</v>
      </c>
      <c r="AZ70" s="70">
        <v>3957000</v>
      </c>
      <c r="BA70" s="72">
        <v>3966000</v>
      </c>
      <c r="BB70" s="9">
        <v>93113000</v>
      </c>
      <c r="BC70" s="9">
        <v>48161000</v>
      </c>
      <c r="BD70" s="70">
        <v>141274000</v>
      </c>
      <c r="BE70" s="72">
        <v>145240000</v>
      </c>
      <c r="BF70" s="9">
        <v>6734000</v>
      </c>
      <c r="BG70" s="9">
        <v>2886000</v>
      </c>
      <c r="BH70" s="9">
        <v>3593000</v>
      </c>
      <c r="BI70" s="9">
        <v>965000</v>
      </c>
      <c r="BJ70" s="9">
        <v>0</v>
      </c>
      <c r="BK70" s="9">
        <v>51000</v>
      </c>
      <c r="BL70" s="9">
        <v>0</v>
      </c>
      <c r="BM70" s="9">
        <v>269000</v>
      </c>
      <c r="BN70" s="70">
        <v>14498000</v>
      </c>
      <c r="BO70" s="9">
        <v>356000</v>
      </c>
      <c r="BP70" s="9">
        <v>0</v>
      </c>
      <c r="BQ70" s="9">
        <v>3938000</v>
      </c>
      <c r="BR70" s="9">
        <v>0</v>
      </c>
      <c r="BS70" s="9">
        <v>5209000</v>
      </c>
      <c r="BT70" s="9">
        <v>0</v>
      </c>
      <c r="BU70" s="9">
        <v>0</v>
      </c>
      <c r="BV70" s="9">
        <v>0</v>
      </c>
      <c r="BW70" s="9">
        <v>0</v>
      </c>
      <c r="BX70" s="9">
        <v>0</v>
      </c>
      <c r="BY70" s="9">
        <v>0</v>
      </c>
      <c r="BZ70" s="9">
        <v>1323000</v>
      </c>
      <c r="CA70" s="70">
        <v>10826000</v>
      </c>
      <c r="CB70" s="72">
        <v>3672000</v>
      </c>
      <c r="CC70" s="9">
        <v>19000</v>
      </c>
      <c r="CD70" s="9">
        <v>0</v>
      </c>
      <c r="CE70" s="9">
        <v>0</v>
      </c>
      <c r="CF70" s="9">
        <v>0</v>
      </c>
      <c r="CG70" s="9">
        <v>0</v>
      </c>
      <c r="CH70" s="9">
        <v>0</v>
      </c>
      <c r="CI70" s="9">
        <v>-215000</v>
      </c>
      <c r="CJ70" s="9">
        <v>-2883000</v>
      </c>
      <c r="CK70" s="70">
        <v>-3079000</v>
      </c>
      <c r="CL70" s="9">
        <v>0</v>
      </c>
      <c r="CM70" s="9">
        <v>0</v>
      </c>
      <c r="CN70" s="9">
        <v>0</v>
      </c>
      <c r="CO70" s="9">
        <v>0</v>
      </c>
      <c r="CP70" s="9">
        <v>0</v>
      </c>
      <c r="CQ70" s="9">
        <v>0</v>
      </c>
      <c r="CR70" s="9">
        <v>-29000</v>
      </c>
      <c r="CS70" s="70">
        <v>-29000</v>
      </c>
      <c r="CT70" s="72">
        <v>564000</v>
      </c>
      <c r="CU70" s="8">
        <v>979000</v>
      </c>
      <c r="CV70" s="12">
        <v>1542000</v>
      </c>
      <c r="CW70" s="8">
        <v>1771000</v>
      </c>
      <c r="CX70" s="9">
        <v>121000</v>
      </c>
      <c r="CY70" s="9">
        <v>0</v>
      </c>
      <c r="CZ70" s="9">
        <v>2000</v>
      </c>
      <c r="DA70" s="12">
        <v>-1000</v>
      </c>
      <c r="DB70" s="8">
        <v>7590000</v>
      </c>
      <c r="DC70" s="9">
        <v>1760000</v>
      </c>
      <c r="DD70" s="9">
        <v>0</v>
      </c>
      <c r="DE70" s="9">
        <v>0</v>
      </c>
      <c r="DF70" s="9">
        <v>157000</v>
      </c>
      <c r="DG70" s="9">
        <v>2933000</v>
      </c>
      <c r="DH70" s="9">
        <v>52000</v>
      </c>
      <c r="DI70" s="12">
        <v>0</v>
      </c>
      <c r="DJ70" s="8">
        <v>35000</v>
      </c>
      <c r="DK70" s="9">
        <v>19000</v>
      </c>
      <c r="DL70" s="9">
        <v>6000</v>
      </c>
      <c r="DM70" s="9">
        <v>0</v>
      </c>
      <c r="DN70" s="9">
        <v>0</v>
      </c>
      <c r="DO70" s="9">
        <v>0</v>
      </c>
      <c r="DP70" s="9">
        <v>0</v>
      </c>
      <c r="DQ70" s="12">
        <v>164000</v>
      </c>
      <c r="DR70" s="8">
        <v>3805000</v>
      </c>
      <c r="DS70" s="9">
        <v>144000</v>
      </c>
      <c r="DT70" s="9">
        <v>49000</v>
      </c>
      <c r="DU70" s="9">
        <v>356000</v>
      </c>
      <c r="DV70" s="9">
        <v>0</v>
      </c>
      <c r="DW70" s="9">
        <v>178000</v>
      </c>
      <c r="DX70" s="9">
        <v>58000</v>
      </c>
      <c r="DY70" s="9">
        <v>5152000</v>
      </c>
      <c r="DZ70" s="12">
        <v>0</v>
      </c>
      <c r="EA70" s="9">
        <v>0</v>
      </c>
      <c r="EB70" s="9">
        <v>0</v>
      </c>
      <c r="EC70" s="9">
        <v>0</v>
      </c>
      <c r="ED70" s="12">
        <v>0</v>
      </c>
      <c r="EE70" s="9">
        <v>0</v>
      </c>
      <c r="EF70" s="9">
        <v>0</v>
      </c>
      <c r="EG70" s="9">
        <v>0</v>
      </c>
      <c r="EH70" s="9">
        <v>0</v>
      </c>
      <c r="EI70" s="9">
        <v>1353000</v>
      </c>
      <c r="EJ70" s="9">
        <v>0</v>
      </c>
      <c r="EK70" s="9">
        <v>0</v>
      </c>
      <c r="EL70" s="9">
        <v>0</v>
      </c>
      <c r="EM70" s="9">
        <v>0</v>
      </c>
      <c r="EN70" s="12">
        <v>1124000</v>
      </c>
      <c r="EO70" s="9">
        <v>0</v>
      </c>
      <c r="EP70" s="9">
        <v>0</v>
      </c>
      <c r="EQ70" s="12">
        <v>-615000</v>
      </c>
      <c r="ER70" s="70">
        <v>-118000</v>
      </c>
    </row>
    <row r="71" spans="1:148" x14ac:dyDescent="0.3">
      <c r="A71" s="4" t="s">
        <v>61</v>
      </c>
      <c r="B71" s="9">
        <v>0</v>
      </c>
      <c r="C71" s="9">
        <v>0</v>
      </c>
      <c r="D71" s="9">
        <v>0</v>
      </c>
      <c r="E71" s="9">
        <v>10566629.550000001</v>
      </c>
      <c r="F71" s="70">
        <v>10566629.550000001</v>
      </c>
      <c r="G71" s="8">
        <v>0</v>
      </c>
      <c r="H71" s="9">
        <v>240361.48</v>
      </c>
      <c r="I71" s="70">
        <v>240361.48</v>
      </c>
      <c r="J71" s="8">
        <v>0</v>
      </c>
      <c r="K71" s="9">
        <v>0</v>
      </c>
      <c r="L71" s="9">
        <v>0</v>
      </c>
      <c r="M71" s="9">
        <v>32278756.940000001</v>
      </c>
      <c r="N71" s="9">
        <v>1690836</v>
      </c>
      <c r="O71" s="70">
        <v>33969592.939999998</v>
      </c>
      <c r="P71" s="72">
        <v>44776583.969999999</v>
      </c>
      <c r="Q71" s="8">
        <v>64944105</v>
      </c>
      <c r="R71" s="9">
        <v>69858524.560000002</v>
      </c>
      <c r="S71" s="9">
        <v>425497147.46000004</v>
      </c>
      <c r="T71" s="9">
        <v>9913832.0199999996</v>
      </c>
      <c r="U71" s="9">
        <v>85732.72</v>
      </c>
      <c r="V71" s="9">
        <v>294129.83000000007</v>
      </c>
      <c r="W71" s="9">
        <v>2021092.68</v>
      </c>
      <c r="X71" s="9">
        <v>15510675.939999999</v>
      </c>
      <c r="Y71" s="9">
        <v>243285.38</v>
      </c>
      <c r="Z71" s="9">
        <v>0</v>
      </c>
      <c r="AA71" s="9">
        <v>209916.34</v>
      </c>
      <c r="AB71" s="70">
        <v>588578441.93000007</v>
      </c>
      <c r="AC71" s="8">
        <v>6042561.8399999999</v>
      </c>
      <c r="AD71" s="9">
        <v>157485.57</v>
      </c>
      <c r="AE71" s="9">
        <v>0</v>
      </c>
      <c r="AF71" s="70">
        <v>5885076.2699999996</v>
      </c>
      <c r="AG71" s="72">
        <v>639240102.17000008</v>
      </c>
      <c r="AH71" s="9">
        <v>0</v>
      </c>
      <c r="AI71" s="9">
        <v>0</v>
      </c>
      <c r="AJ71" s="9">
        <v>0</v>
      </c>
      <c r="AK71" s="9">
        <v>0</v>
      </c>
      <c r="AL71" s="9">
        <v>3397717.54</v>
      </c>
      <c r="AM71" s="9">
        <v>0</v>
      </c>
      <c r="AN71" s="9">
        <v>0</v>
      </c>
      <c r="AO71" s="70">
        <v>3397717.54</v>
      </c>
      <c r="AP71" s="72">
        <v>3397717.54</v>
      </c>
      <c r="AQ71" s="9">
        <v>2944580.24</v>
      </c>
      <c r="AR71" s="9">
        <v>0</v>
      </c>
      <c r="AS71" s="9">
        <v>8109398.8200000003</v>
      </c>
      <c r="AT71" s="9">
        <v>3154661.2</v>
      </c>
      <c r="AU71" s="9">
        <v>0</v>
      </c>
      <c r="AV71" s="9">
        <v>93864.77</v>
      </c>
      <c r="AW71" s="9">
        <v>6475322.2199999997</v>
      </c>
      <c r="AX71" s="74">
        <v>17833247.009999998</v>
      </c>
      <c r="AY71" s="9">
        <v>0</v>
      </c>
      <c r="AZ71" s="70">
        <v>20777827.25</v>
      </c>
      <c r="BA71" s="72">
        <v>24175544.789999999</v>
      </c>
      <c r="BB71" s="9">
        <v>243339102</v>
      </c>
      <c r="BC71" s="9">
        <v>371725455</v>
      </c>
      <c r="BD71" s="70">
        <v>615064557</v>
      </c>
      <c r="BE71" s="72">
        <v>639240101.78999996</v>
      </c>
      <c r="BF71" s="9">
        <v>45545079.050000004</v>
      </c>
      <c r="BG71" s="9">
        <v>4898731.96</v>
      </c>
      <c r="BH71" s="9">
        <v>10294392.929106209</v>
      </c>
      <c r="BI71" s="9">
        <v>16821917.120893784</v>
      </c>
      <c r="BJ71" s="9">
        <v>0</v>
      </c>
      <c r="BK71" s="9">
        <v>413674.05</v>
      </c>
      <c r="BL71" s="9">
        <v>0</v>
      </c>
      <c r="BM71" s="9">
        <v>6324039</v>
      </c>
      <c r="BN71" s="70">
        <v>84297834.109999999</v>
      </c>
      <c r="BO71" s="9">
        <v>2393495.65</v>
      </c>
      <c r="BP71" s="9">
        <v>0</v>
      </c>
      <c r="BQ71" s="9">
        <v>24511205.640000001</v>
      </c>
      <c r="BR71" s="9">
        <v>0</v>
      </c>
      <c r="BS71" s="9">
        <v>23623509.8938182</v>
      </c>
      <c r="BT71" s="9">
        <v>0</v>
      </c>
      <c r="BU71" s="9">
        <v>0</v>
      </c>
      <c r="BV71" s="9">
        <v>0</v>
      </c>
      <c r="BW71" s="9">
        <v>0</v>
      </c>
      <c r="BX71" s="9">
        <v>0</v>
      </c>
      <c r="BY71" s="9">
        <v>0</v>
      </c>
      <c r="BZ71" s="9">
        <v>4469770.5061818324</v>
      </c>
      <c r="CA71" s="70">
        <v>54997981.690000027</v>
      </c>
      <c r="CB71" s="72">
        <v>29299852.419999972</v>
      </c>
      <c r="CC71" s="9">
        <v>980223.72</v>
      </c>
      <c r="CD71" s="9">
        <v>0</v>
      </c>
      <c r="CE71" s="9">
        <v>0</v>
      </c>
      <c r="CF71" s="9">
        <v>0</v>
      </c>
      <c r="CG71" s="9">
        <v>0</v>
      </c>
      <c r="CH71" s="9">
        <v>0</v>
      </c>
      <c r="CI71" s="9">
        <v>-1278756.9400000013</v>
      </c>
      <c r="CJ71" s="9">
        <v>-28673336.809999999</v>
      </c>
      <c r="CK71" s="70">
        <v>-28971870.030000001</v>
      </c>
      <c r="CL71" s="9">
        <v>0</v>
      </c>
      <c r="CM71" s="9">
        <v>-139070</v>
      </c>
      <c r="CN71" s="9">
        <v>2788000</v>
      </c>
      <c r="CO71" s="9">
        <v>0</v>
      </c>
      <c r="CP71" s="9">
        <v>-202282.46</v>
      </c>
      <c r="CQ71" s="9">
        <v>0</v>
      </c>
      <c r="CR71" s="9">
        <v>0</v>
      </c>
      <c r="CS71" s="70">
        <v>2446647.54</v>
      </c>
      <c r="CT71" s="72">
        <v>2774629.9299999708</v>
      </c>
      <c r="CU71" s="8">
        <v>7792000</v>
      </c>
      <c r="CV71" s="12">
        <v>10566629.550000001</v>
      </c>
      <c r="CW71" s="8">
        <v>1641922.42</v>
      </c>
      <c r="CX71" s="9">
        <v>-971338.41999999993</v>
      </c>
      <c r="CY71" s="9">
        <v>-99835.450000000186</v>
      </c>
      <c r="CZ71" s="9">
        <v>2816642.55</v>
      </c>
      <c r="DA71" s="12">
        <v>1774.609999999986</v>
      </c>
      <c r="DB71" s="8">
        <v>45336832.080000006</v>
      </c>
      <c r="DC71" s="9">
        <v>3811966.05</v>
      </c>
      <c r="DD71" s="9">
        <v>0</v>
      </c>
      <c r="DE71" s="9">
        <v>0</v>
      </c>
      <c r="DF71" s="9">
        <v>1086765.9099999999</v>
      </c>
      <c r="DG71" s="9">
        <v>24748927.25</v>
      </c>
      <c r="DH71" s="9">
        <v>1416052.35</v>
      </c>
      <c r="DI71" s="12">
        <v>3597373.75</v>
      </c>
      <c r="DJ71" s="8">
        <v>290118.98</v>
      </c>
      <c r="DK71" s="9">
        <v>275898.56</v>
      </c>
      <c r="DL71" s="9">
        <v>0</v>
      </c>
      <c r="DM71" s="9">
        <v>0</v>
      </c>
      <c r="DN71" s="9">
        <v>0</v>
      </c>
      <c r="DO71" s="9">
        <v>0</v>
      </c>
      <c r="DP71" s="9">
        <v>-4000</v>
      </c>
      <c r="DQ71" s="12">
        <v>-197304.29999999699</v>
      </c>
      <c r="DR71" s="8">
        <v>22462107.939999998</v>
      </c>
      <c r="DS71" s="9">
        <v>0</v>
      </c>
      <c r="DT71" s="9">
        <v>20130.64</v>
      </c>
      <c r="DU71" s="9">
        <v>2393495.65</v>
      </c>
      <c r="DV71" s="9">
        <v>0</v>
      </c>
      <c r="DW71" s="9">
        <v>2914707.87</v>
      </c>
      <c r="DX71" s="9">
        <v>85597.609999999404</v>
      </c>
      <c r="DY71" s="9">
        <v>20929809.220000014</v>
      </c>
      <c r="DZ71" s="12">
        <v>-3678.49</v>
      </c>
      <c r="EA71" s="9">
        <v>0</v>
      </c>
      <c r="EB71" s="9">
        <v>0</v>
      </c>
      <c r="EC71" s="9">
        <v>0</v>
      </c>
      <c r="ED71" s="12">
        <v>0</v>
      </c>
      <c r="EE71" s="9">
        <v>0</v>
      </c>
      <c r="EF71" s="9">
        <v>0</v>
      </c>
      <c r="EG71" s="9">
        <v>0</v>
      </c>
      <c r="EH71" s="9">
        <v>93526.59</v>
      </c>
      <c r="EI71" s="9">
        <v>11913797.630000001</v>
      </c>
      <c r="EJ71" s="9">
        <v>239730</v>
      </c>
      <c r="EK71" s="9">
        <v>6043.44</v>
      </c>
      <c r="EL71" s="9">
        <v>8965.48</v>
      </c>
      <c r="EM71" s="9">
        <v>0</v>
      </c>
      <c r="EN71" s="12">
        <v>3276323.6900000004</v>
      </c>
      <c r="EO71" s="9">
        <v>0</v>
      </c>
      <c r="EP71" s="9">
        <v>0</v>
      </c>
      <c r="EQ71" s="12">
        <v>0</v>
      </c>
      <c r="ER71" s="70">
        <v>16022073.359999992</v>
      </c>
    </row>
    <row r="72" spans="1:148" x14ac:dyDescent="0.3">
      <c r="A72" s="4" t="s">
        <v>62</v>
      </c>
      <c r="B72" s="9">
        <v>0</v>
      </c>
      <c r="C72" s="9">
        <v>0</v>
      </c>
      <c r="D72" s="9">
        <v>0</v>
      </c>
      <c r="E72" s="9">
        <v>6907442</v>
      </c>
      <c r="F72" s="70">
        <v>6907442</v>
      </c>
      <c r="G72" s="8">
        <v>0</v>
      </c>
      <c r="H72" s="9">
        <v>0</v>
      </c>
      <c r="I72" s="70">
        <v>0</v>
      </c>
      <c r="J72" s="8">
        <v>0</v>
      </c>
      <c r="K72" s="9">
        <v>0</v>
      </c>
      <c r="L72" s="9">
        <v>0</v>
      </c>
      <c r="M72" s="9">
        <v>19813294</v>
      </c>
      <c r="N72" s="9">
        <v>0</v>
      </c>
      <c r="O72" s="70">
        <v>19813294</v>
      </c>
      <c r="P72" s="72">
        <v>26720736</v>
      </c>
      <c r="Q72" s="8">
        <v>13574500</v>
      </c>
      <c r="R72" s="9">
        <v>44057090</v>
      </c>
      <c r="S72" s="9">
        <v>282173380</v>
      </c>
      <c r="T72" s="9">
        <v>7150249</v>
      </c>
      <c r="U72" s="9">
        <v>32580834</v>
      </c>
      <c r="V72" s="9">
        <v>0</v>
      </c>
      <c r="W72" s="9">
        <v>207166</v>
      </c>
      <c r="X72" s="9">
        <v>4407205</v>
      </c>
      <c r="Y72" s="9">
        <v>0</v>
      </c>
      <c r="Z72" s="9">
        <v>2048374</v>
      </c>
      <c r="AA72" s="9">
        <v>0</v>
      </c>
      <c r="AB72" s="70">
        <v>386198798</v>
      </c>
      <c r="AC72" s="8">
        <v>4191975</v>
      </c>
      <c r="AD72" s="9">
        <v>14698</v>
      </c>
      <c r="AE72" s="9">
        <v>0</v>
      </c>
      <c r="AF72" s="70">
        <v>4177277</v>
      </c>
      <c r="AG72" s="72">
        <v>417096811</v>
      </c>
      <c r="AH72" s="9">
        <v>372601</v>
      </c>
      <c r="AI72" s="9">
        <v>3114201</v>
      </c>
      <c r="AJ72" s="9">
        <v>0</v>
      </c>
      <c r="AK72" s="9">
        <v>2913201</v>
      </c>
      <c r="AL72" s="9">
        <v>0</v>
      </c>
      <c r="AM72" s="9">
        <v>0</v>
      </c>
      <c r="AN72" s="9">
        <v>0</v>
      </c>
      <c r="AO72" s="70">
        <v>2913201</v>
      </c>
      <c r="AP72" s="72">
        <v>6400003</v>
      </c>
      <c r="AQ72" s="9">
        <v>2698895</v>
      </c>
      <c r="AR72" s="9">
        <v>0</v>
      </c>
      <c r="AS72" s="9">
        <v>5995442</v>
      </c>
      <c r="AT72" s="9">
        <v>1709149</v>
      </c>
      <c r="AU72" s="9">
        <v>0</v>
      </c>
      <c r="AV72" s="9">
        <v>0</v>
      </c>
      <c r="AW72" s="9">
        <v>0</v>
      </c>
      <c r="AX72" s="74">
        <v>7704591</v>
      </c>
      <c r="AY72" s="9">
        <v>0</v>
      </c>
      <c r="AZ72" s="70">
        <v>10403486</v>
      </c>
      <c r="BA72" s="72">
        <v>16803489</v>
      </c>
      <c r="BB72" s="9">
        <v>146678170</v>
      </c>
      <c r="BC72" s="9">
        <v>253615152</v>
      </c>
      <c r="BD72" s="70">
        <v>400293322</v>
      </c>
      <c r="BE72" s="72">
        <v>417096811</v>
      </c>
      <c r="BF72" s="9">
        <v>21792537</v>
      </c>
      <c r="BG72" s="9">
        <v>7603071</v>
      </c>
      <c r="BH72" s="9">
        <v>7071701</v>
      </c>
      <c r="BI72" s="9">
        <v>14432866</v>
      </c>
      <c r="BJ72" s="9">
        <v>0</v>
      </c>
      <c r="BK72" s="9">
        <v>207998</v>
      </c>
      <c r="BL72" s="9">
        <v>0</v>
      </c>
      <c r="BM72" s="9">
        <v>477000</v>
      </c>
      <c r="BN72" s="70">
        <v>51585173</v>
      </c>
      <c r="BO72" s="9">
        <v>1797044</v>
      </c>
      <c r="BP72" s="9">
        <v>0</v>
      </c>
      <c r="BQ72" s="9">
        <v>18924421</v>
      </c>
      <c r="BR72" s="9">
        <v>0</v>
      </c>
      <c r="BS72" s="9">
        <v>12195985</v>
      </c>
      <c r="BT72" s="9">
        <v>0</v>
      </c>
      <c r="BU72" s="9">
        <v>0</v>
      </c>
      <c r="BV72" s="9">
        <v>126871</v>
      </c>
      <c r="BW72" s="9">
        <v>0</v>
      </c>
      <c r="BX72" s="9">
        <v>0</v>
      </c>
      <c r="BY72" s="9">
        <v>0</v>
      </c>
      <c r="BZ72" s="9">
        <v>2979562</v>
      </c>
      <c r="CA72" s="70">
        <v>36023883</v>
      </c>
      <c r="CB72" s="72">
        <v>15561290</v>
      </c>
      <c r="CC72" s="9">
        <v>517517</v>
      </c>
      <c r="CD72" s="9">
        <v>0</v>
      </c>
      <c r="CE72" s="9">
        <v>0</v>
      </c>
      <c r="CF72" s="9">
        <v>0</v>
      </c>
      <c r="CG72" s="9">
        <v>0</v>
      </c>
      <c r="CH72" s="9">
        <v>0</v>
      </c>
      <c r="CI72" s="9">
        <v>-4613406</v>
      </c>
      <c r="CJ72" s="9">
        <v>-11303396</v>
      </c>
      <c r="CK72" s="70">
        <v>-15399285</v>
      </c>
      <c r="CL72" s="9">
        <v>0</v>
      </c>
      <c r="CM72" s="9">
        <v>0</v>
      </c>
      <c r="CN72" s="9">
        <v>0</v>
      </c>
      <c r="CO72" s="9">
        <v>0</v>
      </c>
      <c r="CP72" s="9">
        <v>0</v>
      </c>
      <c r="CQ72" s="9">
        <v>-573152</v>
      </c>
      <c r="CR72" s="9">
        <v>0</v>
      </c>
      <c r="CS72" s="70">
        <v>-573152</v>
      </c>
      <c r="CT72" s="72">
        <v>-411147</v>
      </c>
      <c r="CU72" s="8">
        <v>7318588</v>
      </c>
      <c r="CV72" s="12">
        <v>6907441</v>
      </c>
      <c r="CW72" s="8">
        <v>-1293334</v>
      </c>
      <c r="CX72" s="9">
        <v>116401</v>
      </c>
      <c r="CY72" s="9">
        <v>-3037772</v>
      </c>
      <c r="CZ72" s="9">
        <v>1484620</v>
      </c>
      <c r="DA72" s="12">
        <v>-77933</v>
      </c>
      <c r="DB72" s="8">
        <v>21945538</v>
      </c>
      <c r="DC72" s="9">
        <v>5497567</v>
      </c>
      <c r="DD72" s="9">
        <v>0</v>
      </c>
      <c r="DE72" s="9">
        <v>0</v>
      </c>
      <c r="DF72" s="9">
        <v>694505</v>
      </c>
      <c r="DG72" s="9">
        <v>19087346</v>
      </c>
      <c r="DH72" s="9">
        <v>164667</v>
      </c>
      <c r="DI72" s="12">
        <v>132256</v>
      </c>
      <c r="DJ72" s="8">
        <v>207998</v>
      </c>
      <c r="DK72" s="9">
        <v>0</v>
      </c>
      <c r="DL72" s="9">
        <v>0</v>
      </c>
      <c r="DM72" s="9">
        <v>0</v>
      </c>
      <c r="DN72" s="9">
        <v>0</v>
      </c>
      <c r="DO72" s="9">
        <v>0</v>
      </c>
      <c r="DP72" s="9">
        <v>2719408</v>
      </c>
      <c r="DQ72" s="12">
        <v>133435</v>
      </c>
      <c r="DR72" s="8">
        <v>16040656</v>
      </c>
      <c r="DS72" s="9">
        <v>0</v>
      </c>
      <c r="DT72" s="9">
        <v>105507</v>
      </c>
      <c r="DU72" s="9">
        <v>1797044</v>
      </c>
      <c r="DV72" s="9">
        <v>0</v>
      </c>
      <c r="DW72" s="9">
        <v>2128675</v>
      </c>
      <c r="DX72" s="9">
        <v>858580</v>
      </c>
      <c r="DY72" s="9">
        <v>10805464</v>
      </c>
      <c r="DZ72" s="12">
        <v>9772</v>
      </c>
      <c r="EA72" s="9">
        <v>0</v>
      </c>
      <c r="EB72" s="9">
        <v>0</v>
      </c>
      <c r="EC72" s="9">
        <v>0</v>
      </c>
      <c r="ED72" s="12">
        <v>0</v>
      </c>
      <c r="EE72" s="9">
        <v>0</v>
      </c>
      <c r="EF72" s="9">
        <v>0</v>
      </c>
      <c r="EG72" s="9">
        <v>0</v>
      </c>
      <c r="EH72" s="9">
        <v>0</v>
      </c>
      <c r="EI72" s="9">
        <v>11538179</v>
      </c>
      <c r="EJ72" s="9">
        <v>0</v>
      </c>
      <c r="EK72" s="9">
        <v>0</v>
      </c>
      <c r="EL72" s="9">
        <v>126871</v>
      </c>
      <c r="EM72" s="9">
        <v>0</v>
      </c>
      <c r="EN72" s="12">
        <v>4212966</v>
      </c>
      <c r="EO72" s="9">
        <v>0</v>
      </c>
      <c r="EP72" s="9">
        <v>0</v>
      </c>
      <c r="EQ72" s="12">
        <v>74822</v>
      </c>
      <c r="ER72" s="70">
        <v>3033828</v>
      </c>
    </row>
    <row r="73" spans="1:148" x14ac:dyDescent="0.3">
      <c r="A73" s="4" t="s">
        <v>63</v>
      </c>
      <c r="B73" s="9">
        <v>0</v>
      </c>
      <c r="C73" s="9">
        <v>0</v>
      </c>
      <c r="D73" s="9">
        <v>0</v>
      </c>
      <c r="E73" s="9">
        <v>9106000</v>
      </c>
      <c r="F73" s="70">
        <v>9106000</v>
      </c>
      <c r="G73" s="8">
        <v>0</v>
      </c>
      <c r="H73" s="9">
        <v>0</v>
      </c>
      <c r="I73" s="70">
        <v>0</v>
      </c>
      <c r="J73" s="8">
        <v>0</v>
      </c>
      <c r="K73" s="9">
        <v>0</v>
      </c>
      <c r="L73" s="9">
        <v>0</v>
      </c>
      <c r="M73" s="9">
        <v>95500000</v>
      </c>
      <c r="N73" s="9">
        <v>2103000</v>
      </c>
      <c r="O73" s="70">
        <v>97603000</v>
      </c>
      <c r="P73" s="72">
        <v>106709000</v>
      </c>
      <c r="Q73" s="8">
        <v>2379023000</v>
      </c>
      <c r="R73" s="9">
        <v>252720000</v>
      </c>
      <c r="S73" s="9">
        <v>404530000</v>
      </c>
      <c r="T73" s="9">
        <v>27145000</v>
      </c>
      <c r="U73" s="9">
        <v>8075000</v>
      </c>
      <c r="V73" s="9">
        <v>6904000</v>
      </c>
      <c r="W73" s="9">
        <v>11508000</v>
      </c>
      <c r="X73" s="9">
        <v>16995000</v>
      </c>
      <c r="Y73" s="9">
        <v>105000</v>
      </c>
      <c r="Z73" s="9">
        <v>0</v>
      </c>
      <c r="AA73" s="9">
        <v>0</v>
      </c>
      <c r="AB73" s="70">
        <v>3107005000</v>
      </c>
      <c r="AC73" s="8">
        <v>47708000</v>
      </c>
      <c r="AD73" s="9">
        <v>30807000</v>
      </c>
      <c r="AE73" s="9">
        <v>0</v>
      </c>
      <c r="AF73" s="70">
        <v>16901000</v>
      </c>
      <c r="AG73" s="72">
        <v>3230615000</v>
      </c>
      <c r="AH73" s="9">
        <v>8294000</v>
      </c>
      <c r="AI73" s="9">
        <v>6618000</v>
      </c>
      <c r="AJ73" s="9">
        <v>0</v>
      </c>
      <c r="AK73" s="9">
        <v>22500000</v>
      </c>
      <c r="AL73" s="9">
        <v>0</v>
      </c>
      <c r="AM73" s="9">
        <v>0</v>
      </c>
      <c r="AN73" s="9">
        <v>0</v>
      </c>
      <c r="AO73" s="70">
        <v>22500000</v>
      </c>
      <c r="AP73" s="72">
        <v>37412000</v>
      </c>
      <c r="AQ73" s="9">
        <v>0</v>
      </c>
      <c r="AR73" s="9">
        <v>0</v>
      </c>
      <c r="AS73" s="9">
        <v>18230000</v>
      </c>
      <c r="AT73" s="9">
        <v>2525000</v>
      </c>
      <c r="AU73" s="9">
        <v>0</v>
      </c>
      <c r="AV73" s="9">
        <v>1789000</v>
      </c>
      <c r="AW73" s="9">
        <v>19134000</v>
      </c>
      <c r="AX73" s="74">
        <v>41678000</v>
      </c>
      <c r="AY73" s="9">
        <v>0</v>
      </c>
      <c r="AZ73" s="70">
        <v>41678000</v>
      </c>
      <c r="BA73" s="72">
        <v>79090000</v>
      </c>
      <c r="BB73" s="9">
        <v>1135422000</v>
      </c>
      <c r="BC73" s="9">
        <v>2016103000</v>
      </c>
      <c r="BD73" s="70">
        <v>3151525000</v>
      </c>
      <c r="BE73" s="72">
        <v>3230615000</v>
      </c>
      <c r="BF73" s="9">
        <v>118349000</v>
      </c>
      <c r="BG73" s="9">
        <v>32274000</v>
      </c>
      <c r="BH73" s="9">
        <v>5701000</v>
      </c>
      <c r="BI73" s="9">
        <v>9430000</v>
      </c>
      <c r="BJ73" s="9">
        <v>0</v>
      </c>
      <c r="BK73" s="9">
        <v>743000</v>
      </c>
      <c r="BL73" s="9">
        <v>0</v>
      </c>
      <c r="BM73" s="9">
        <v>48115000</v>
      </c>
      <c r="BN73" s="70">
        <v>214612000</v>
      </c>
      <c r="BO73" s="9">
        <v>5694000</v>
      </c>
      <c r="BP73" s="9">
        <v>0</v>
      </c>
      <c r="BQ73" s="9">
        <v>65241000</v>
      </c>
      <c r="BR73" s="9">
        <v>0</v>
      </c>
      <c r="BS73" s="9">
        <v>62394000</v>
      </c>
      <c r="BT73" s="9">
        <v>0</v>
      </c>
      <c r="BU73" s="9">
        <v>0</v>
      </c>
      <c r="BV73" s="9">
        <v>656000</v>
      </c>
      <c r="BW73" s="9">
        <v>1442000</v>
      </c>
      <c r="BX73" s="9">
        <v>0</v>
      </c>
      <c r="BY73" s="9">
        <v>3654000</v>
      </c>
      <c r="BZ73" s="9">
        <v>25248000</v>
      </c>
      <c r="CA73" s="70">
        <v>164329000</v>
      </c>
      <c r="CB73" s="72">
        <v>50283000</v>
      </c>
      <c r="CC73" s="9">
        <v>917000</v>
      </c>
      <c r="CD73" s="9">
        <v>0</v>
      </c>
      <c r="CE73" s="9">
        <v>0</v>
      </c>
      <c r="CF73" s="9">
        <v>0</v>
      </c>
      <c r="CG73" s="9">
        <v>0</v>
      </c>
      <c r="CH73" s="9">
        <v>0</v>
      </c>
      <c r="CI73" s="9">
        <v>-14500000</v>
      </c>
      <c r="CJ73" s="9">
        <v>-52711000</v>
      </c>
      <c r="CK73" s="70">
        <v>-66294000</v>
      </c>
      <c r="CL73" s="9">
        <v>0</v>
      </c>
      <c r="CM73" s="9">
        <v>0</v>
      </c>
      <c r="CN73" s="9">
        <v>0</v>
      </c>
      <c r="CO73" s="9">
        <v>0</v>
      </c>
      <c r="CP73" s="9">
        <v>0</v>
      </c>
      <c r="CQ73" s="9">
        <v>-595000</v>
      </c>
      <c r="CR73" s="9">
        <v>0</v>
      </c>
      <c r="CS73" s="70">
        <v>-595000</v>
      </c>
      <c r="CT73" s="72">
        <v>-16606000</v>
      </c>
      <c r="CU73" s="8">
        <v>43711000</v>
      </c>
      <c r="CV73" s="12">
        <v>27105000</v>
      </c>
      <c r="CW73" s="8">
        <v>1977000</v>
      </c>
      <c r="CX73" s="9">
        <v>989000</v>
      </c>
      <c r="CY73" s="9">
        <v>0</v>
      </c>
      <c r="CZ73" s="9">
        <v>6358000</v>
      </c>
      <c r="DA73" s="12">
        <v>0</v>
      </c>
      <c r="DB73" s="8">
        <v>119704652.14</v>
      </c>
      <c r="DC73" s="9">
        <v>15382000</v>
      </c>
      <c r="DD73" s="9">
        <v>855000</v>
      </c>
      <c r="DE73" s="9">
        <v>14498000</v>
      </c>
      <c r="DF73" s="9">
        <v>4541000</v>
      </c>
      <c r="DG73" s="9">
        <v>10801000</v>
      </c>
      <c r="DH73" s="9">
        <v>9297000</v>
      </c>
      <c r="DI73" s="12">
        <v>0</v>
      </c>
      <c r="DJ73" s="8">
        <v>627000</v>
      </c>
      <c r="DK73" s="9">
        <v>4109000</v>
      </c>
      <c r="DL73" s="9">
        <v>0</v>
      </c>
      <c r="DM73" s="9">
        <v>0</v>
      </c>
      <c r="DN73" s="9">
        <v>0</v>
      </c>
      <c r="DO73" s="9">
        <v>0</v>
      </c>
      <c r="DP73" s="9">
        <v>-1035000</v>
      </c>
      <c r="DQ73" s="12">
        <v>940000</v>
      </c>
      <c r="DR73" s="8">
        <v>51858000</v>
      </c>
      <c r="DS73" s="9">
        <v>363000</v>
      </c>
      <c r="DT73" s="9">
        <v>535000</v>
      </c>
      <c r="DU73" s="9">
        <v>5694000</v>
      </c>
      <c r="DV73" s="9">
        <v>0</v>
      </c>
      <c r="DW73" s="9">
        <v>8153000</v>
      </c>
      <c r="DX73" s="9">
        <v>5799000</v>
      </c>
      <c r="DY73" s="9">
        <v>57923000</v>
      </c>
      <c r="DZ73" s="12">
        <v>3404000</v>
      </c>
      <c r="EA73" s="9">
        <v>0</v>
      </c>
      <c r="EB73" s="9">
        <v>0</v>
      </c>
      <c r="EC73" s="9">
        <v>0</v>
      </c>
      <c r="ED73" s="12">
        <v>3654000</v>
      </c>
      <c r="EE73" s="9">
        <v>0</v>
      </c>
      <c r="EF73" s="9">
        <v>0</v>
      </c>
      <c r="EG73" s="9">
        <v>0</v>
      </c>
      <c r="EH73" s="9">
        <v>661000</v>
      </c>
      <c r="EI73" s="9">
        <v>19575000</v>
      </c>
      <c r="EJ73" s="9">
        <v>555000</v>
      </c>
      <c r="EK73" s="9">
        <v>487000</v>
      </c>
      <c r="EL73" s="9">
        <v>166000</v>
      </c>
      <c r="EM73" s="9">
        <v>0</v>
      </c>
      <c r="EN73" s="12">
        <v>1627000</v>
      </c>
      <c r="EO73" s="9">
        <v>-1360000</v>
      </c>
      <c r="EP73" s="9">
        <v>140006000</v>
      </c>
      <c r="EQ73" s="12">
        <v>-1851000</v>
      </c>
      <c r="ER73" s="70">
        <v>156060652.13999999</v>
      </c>
    </row>
    <row r="74" spans="1:148" x14ac:dyDescent="0.3">
      <c r="A74" s="4" t="s">
        <v>64</v>
      </c>
      <c r="B74" s="9">
        <v>0</v>
      </c>
      <c r="C74" s="9">
        <v>0</v>
      </c>
      <c r="D74" s="9">
        <v>0</v>
      </c>
      <c r="E74" s="9">
        <v>5550069</v>
      </c>
      <c r="F74" s="70">
        <v>5550069</v>
      </c>
      <c r="G74" s="8">
        <v>0</v>
      </c>
      <c r="H74" s="9">
        <v>0</v>
      </c>
      <c r="I74" s="70">
        <v>0</v>
      </c>
      <c r="J74" s="8">
        <v>0</v>
      </c>
      <c r="K74" s="9">
        <v>0</v>
      </c>
      <c r="L74" s="9">
        <v>0</v>
      </c>
      <c r="M74" s="9">
        <v>17350000</v>
      </c>
      <c r="N74" s="9">
        <v>2032</v>
      </c>
      <c r="O74" s="70">
        <v>17352032</v>
      </c>
      <c r="P74" s="72">
        <v>22902101</v>
      </c>
      <c r="Q74" s="8">
        <v>28845713</v>
      </c>
      <c r="R74" s="9">
        <v>30244475</v>
      </c>
      <c r="S74" s="9">
        <v>214707824</v>
      </c>
      <c r="T74" s="9">
        <v>4941267</v>
      </c>
      <c r="U74" s="9">
        <v>0</v>
      </c>
      <c r="V74" s="9">
        <v>79167</v>
      </c>
      <c r="W74" s="9">
        <v>63879</v>
      </c>
      <c r="X74" s="9">
        <v>4107873</v>
      </c>
      <c r="Y74" s="9">
        <v>0</v>
      </c>
      <c r="Z74" s="9">
        <v>0</v>
      </c>
      <c r="AA74" s="9">
        <v>1942250</v>
      </c>
      <c r="AB74" s="70">
        <v>284932448</v>
      </c>
      <c r="AC74" s="8">
        <v>2597593</v>
      </c>
      <c r="AD74" s="9">
        <v>9573</v>
      </c>
      <c r="AE74" s="9">
        <v>0</v>
      </c>
      <c r="AF74" s="70">
        <v>2588020</v>
      </c>
      <c r="AG74" s="72">
        <v>310422569</v>
      </c>
      <c r="AH74" s="9">
        <v>555222</v>
      </c>
      <c r="AI74" s="9">
        <v>0</v>
      </c>
      <c r="AJ74" s="9">
        <v>0</v>
      </c>
      <c r="AK74" s="9">
        <v>282425</v>
      </c>
      <c r="AL74" s="9">
        <v>0</v>
      </c>
      <c r="AM74" s="9">
        <v>0</v>
      </c>
      <c r="AN74" s="9">
        <v>0</v>
      </c>
      <c r="AO74" s="70">
        <v>282425</v>
      </c>
      <c r="AP74" s="72">
        <v>837647</v>
      </c>
      <c r="AQ74" s="9">
        <v>3179808</v>
      </c>
      <c r="AR74" s="9">
        <v>17949</v>
      </c>
      <c r="AS74" s="9">
        <v>3279027</v>
      </c>
      <c r="AT74" s="9">
        <v>6135498</v>
      </c>
      <c r="AU74" s="9">
        <v>0</v>
      </c>
      <c r="AV74" s="9">
        <v>652420</v>
      </c>
      <c r="AW74" s="9">
        <v>3688778</v>
      </c>
      <c r="AX74" s="74">
        <v>13773672</v>
      </c>
      <c r="AY74" s="9">
        <v>0</v>
      </c>
      <c r="AZ74" s="70">
        <v>16953480</v>
      </c>
      <c r="BA74" s="72">
        <v>17791127</v>
      </c>
      <c r="BB74" s="9">
        <v>105291524</v>
      </c>
      <c r="BC74" s="9">
        <v>187339918</v>
      </c>
      <c r="BD74" s="70">
        <v>292631442</v>
      </c>
      <c r="BE74" s="72">
        <v>310422569</v>
      </c>
      <c r="BF74" s="9">
        <v>17461481</v>
      </c>
      <c r="BG74" s="9">
        <v>4052229</v>
      </c>
      <c r="BH74" s="9">
        <v>6868609</v>
      </c>
      <c r="BI74" s="9">
        <v>9640626</v>
      </c>
      <c r="BJ74" s="9">
        <v>0</v>
      </c>
      <c r="BK74" s="9">
        <v>107922</v>
      </c>
      <c r="BL74" s="9">
        <v>0</v>
      </c>
      <c r="BM74" s="9">
        <v>4523664</v>
      </c>
      <c r="BN74" s="70">
        <v>42654531</v>
      </c>
      <c r="BO74" s="9">
        <v>954092</v>
      </c>
      <c r="BP74" s="9">
        <v>0</v>
      </c>
      <c r="BQ74" s="9">
        <v>10158148</v>
      </c>
      <c r="BR74" s="9">
        <v>0</v>
      </c>
      <c r="BS74" s="9">
        <v>12601893</v>
      </c>
      <c r="BT74" s="9">
        <v>0</v>
      </c>
      <c r="BU74" s="9">
        <v>0</v>
      </c>
      <c r="BV74" s="9">
        <v>20556</v>
      </c>
      <c r="BW74" s="9">
        <v>0</v>
      </c>
      <c r="BX74" s="9">
        <v>0</v>
      </c>
      <c r="BY74" s="9">
        <v>0</v>
      </c>
      <c r="BZ74" s="9">
        <v>2346971</v>
      </c>
      <c r="CA74" s="70">
        <v>26081660</v>
      </c>
      <c r="CB74" s="72">
        <v>16572871</v>
      </c>
      <c r="CC74" s="9">
        <v>543293</v>
      </c>
      <c r="CD74" s="9">
        <v>0</v>
      </c>
      <c r="CE74" s="9">
        <v>0</v>
      </c>
      <c r="CF74" s="9">
        <v>0</v>
      </c>
      <c r="CG74" s="9">
        <v>0</v>
      </c>
      <c r="CH74" s="9">
        <v>0</v>
      </c>
      <c r="CI74" s="9">
        <v>0</v>
      </c>
      <c r="CJ74" s="9">
        <v>-14081321</v>
      </c>
      <c r="CK74" s="70">
        <v>-13538028</v>
      </c>
      <c r="CL74" s="9">
        <v>0</v>
      </c>
      <c r="CM74" s="9">
        <v>0</v>
      </c>
      <c r="CN74" s="9">
        <v>0</v>
      </c>
      <c r="CO74" s="9">
        <v>0</v>
      </c>
      <c r="CP74" s="9">
        <v>0</v>
      </c>
      <c r="CQ74" s="9">
        <v>-86116</v>
      </c>
      <c r="CR74" s="9">
        <v>-272330</v>
      </c>
      <c r="CS74" s="70">
        <v>-358446</v>
      </c>
      <c r="CT74" s="72">
        <v>2676397</v>
      </c>
      <c r="CU74" s="8">
        <v>2873672</v>
      </c>
      <c r="CV74" s="12">
        <v>5550069</v>
      </c>
      <c r="CW74" s="8">
        <v>544472</v>
      </c>
      <c r="CX74" s="9">
        <v>428037</v>
      </c>
      <c r="CY74" s="9">
        <v>538034</v>
      </c>
      <c r="CZ74" s="9">
        <v>3290520</v>
      </c>
      <c r="DA74" s="12">
        <v>-4041</v>
      </c>
      <c r="DB74" s="8">
        <v>20085572</v>
      </c>
      <c r="DC74" s="9">
        <v>0</v>
      </c>
      <c r="DD74" s="9">
        <v>0</v>
      </c>
      <c r="DE74" s="9">
        <v>0</v>
      </c>
      <c r="DF74" s="9">
        <v>661449</v>
      </c>
      <c r="DG74" s="9">
        <v>13499599</v>
      </c>
      <c r="DH74" s="9">
        <v>311706</v>
      </c>
      <c r="DI74" s="12">
        <v>1363611</v>
      </c>
      <c r="DJ74" s="8">
        <v>105520</v>
      </c>
      <c r="DK74" s="9">
        <v>118323</v>
      </c>
      <c r="DL74" s="9">
        <v>122904</v>
      </c>
      <c r="DM74" s="9">
        <v>0</v>
      </c>
      <c r="DN74" s="9">
        <v>0</v>
      </c>
      <c r="DO74" s="9">
        <v>0</v>
      </c>
      <c r="DP74" s="9">
        <v>0</v>
      </c>
      <c r="DQ74" s="12">
        <v>912281</v>
      </c>
      <c r="DR74" s="8">
        <v>10592117</v>
      </c>
      <c r="DS74" s="9">
        <v>193618</v>
      </c>
      <c r="DT74" s="9">
        <v>84695</v>
      </c>
      <c r="DU74" s="9">
        <v>954747</v>
      </c>
      <c r="DV74" s="9">
        <v>0</v>
      </c>
      <c r="DW74" s="9">
        <v>256010</v>
      </c>
      <c r="DX74" s="9">
        <v>190742</v>
      </c>
      <c r="DY74" s="9">
        <v>11812354</v>
      </c>
      <c r="DZ74" s="12">
        <v>13430</v>
      </c>
      <c r="EA74" s="9">
        <v>0</v>
      </c>
      <c r="EB74" s="9">
        <v>0</v>
      </c>
      <c r="EC74" s="9">
        <v>0</v>
      </c>
      <c r="ED74" s="12">
        <v>0</v>
      </c>
      <c r="EE74" s="9">
        <v>0</v>
      </c>
      <c r="EF74" s="9">
        <v>0</v>
      </c>
      <c r="EG74" s="9">
        <v>0</v>
      </c>
      <c r="EH74" s="9">
        <v>236078</v>
      </c>
      <c r="EI74" s="9">
        <v>6253090</v>
      </c>
      <c r="EJ74" s="9">
        <v>64669</v>
      </c>
      <c r="EK74" s="9">
        <v>21744</v>
      </c>
      <c r="EL74" s="9">
        <v>20556</v>
      </c>
      <c r="EM74" s="9">
        <v>0</v>
      </c>
      <c r="EN74" s="12">
        <v>265928</v>
      </c>
      <c r="EO74" s="9">
        <v>0</v>
      </c>
      <c r="EP74" s="9">
        <v>-3226510</v>
      </c>
      <c r="EQ74" s="12">
        <v>143869</v>
      </c>
      <c r="ER74" s="70">
        <v>3138546</v>
      </c>
    </row>
    <row r="75" spans="1:148" x14ac:dyDescent="0.3">
      <c r="A75" s="4" t="s">
        <v>65</v>
      </c>
      <c r="B75" s="9">
        <v>0</v>
      </c>
      <c r="C75" s="9">
        <v>0</v>
      </c>
      <c r="D75" s="9">
        <v>0</v>
      </c>
      <c r="E75" s="9">
        <v>15802510.649999999</v>
      </c>
      <c r="F75" s="70">
        <v>15802510.649999999</v>
      </c>
      <c r="G75" s="8">
        <v>0</v>
      </c>
      <c r="H75" s="9">
        <v>0</v>
      </c>
      <c r="I75" s="70">
        <v>0</v>
      </c>
      <c r="J75" s="8">
        <v>0</v>
      </c>
      <c r="K75" s="9">
        <v>0</v>
      </c>
      <c r="L75" s="9">
        <v>0</v>
      </c>
      <c r="M75" s="9">
        <v>66800000.000000007</v>
      </c>
      <c r="N75" s="9">
        <v>290833</v>
      </c>
      <c r="O75" s="70">
        <v>67090833.000000007</v>
      </c>
      <c r="P75" s="72">
        <v>82893343.650000006</v>
      </c>
      <c r="Q75" s="8">
        <v>229182166.65000001</v>
      </c>
      <c r="R75" s="9">
        <v>82025881.370000005</v>
      </c>
      <c r="S75" s="9">
        <v>466893430.79000002</v>
      </c>
      <c r="T75" s="9">
        <v>4093173.3800000008</v>
      </c>
      <c r="U75" s="9">
        <v>41708650.859999999</v>
      </c>
      <c r="V75" s="9">
        <v>29524715.469999999</v>
      </c>
      <c r="W75" s="9">
        <v>2426000</v>
      </c>
      <c r="X75" s="9">
        <v>1873000</v>
      </c>
      <c r="Y75" s="9">
        <v>1158000</v>
      </c>
      <c r="Z75" s="9">
        <v>0</v>
      </c>
      <c r="AA75" s="9">
        <v>313349.76000000001</v>
      </c>
      <c r="AB75" s="70">
        <v>859198368.27999997</v>
      </c>
      <c r="AC75" s="8">
        <v>7345633.4799999986</v>
      </c>
      <c r="AD75" s="9">
        <v>146345</v>
      </c>
      <c r="AE75" s="9">
        <v>0</v>
      </c>
      <c r="AF75" s="70">
        <v>7199288.4799999986</v>
      </c>
      <c r="AG75" s="72">
        <v>949291000.40999997</v>
      </c>
      <c r="AH75" s="9">
        <v>8477155.0900000017</v>
      </c>
      <c r="AI75" s="9">
        <v>0</v>
      </c>
      <c r="AJ75" s="9">
        <v>0</v>
      </c>
      <c r="AK75" s="9">
        <v>19020646.48</v>
      </c>
      <c r="AL75" s="9">
        <v>0</v>
      </c>
      <c r="AM75" s="9">
        <v>0</v>
      </c>
      <c r="AN75" s="9">
        <v>0</v>
      </c>
      <c r="AO75" s="70">
        <v>19020646.48</v>
      </c>
      <c r="AP75" s="72">
        <v>27497801.57</v>
      </c>
      <c r="AQ75" s="9">
        <v>17603506.789999999</v>
      </c>
      <c r="AR75" s="9">
        <v>0</v>
      </c>
      <c r="AS75" s="9">
        <v>8289730.2200000007</v>
      </c>
      <c r="AT75" s="9">
        <v>13247794.870000001</v>
      </c>
      <c r="AU75" s="9">
        <v>0</v>
      </c>
      <c r="AV75" s="9">
        <v>439940.03</v>
      </c>
      <c r="AW75" s="9">
        <v>0</v>
      </c>
      <c r="AX75" s="74">
        <v>21977465.120000005</v>
      </c>
      <c r="AY75" s="9">
        <v>0</v>
      </c>
      <c r="AZ75" s="70">
        <v>39580971.910000004</v>
      </c>
      <c r="BA75" s="72">
        <v>67078773.480000004</v>
      </c>
      <c r="BB75" s="9">
        <v>477951164.32999998</v>
      </c>
      <c r="BC75" s="9">
        <v>404261062.5</v>
      </c>
      <c r="BD75" s="70">
        <v>882212226.82999992</v>
      </c>
      <c r="BE75" s="72">
        <v>949291000.30999994</v>
      </c>
      <c r="BF75" s="9">
        <v>57051698</v>
      </c>
      <c r="BG75" s="9">
        <v>7286302</v>
      </c>
      <c r="BH75" s="9">
        <v>15370093.988222944</v>
      </c>
      <c r="BI75" s="9">
        <v>19510906.011777058</v>
      </c>
      <c r="BJ75" s="9">
        <v>0</v>
      </c>
      <c r="BK75" s="9">
        <v>571000</v>
      </c>
      <c r="BL75" s="9">
        <v>0</v>
      </c>
      <c r="BM75" s="9">
        <v>7334000</v>
      </c>
      <c r="BN75" s="70">
        <v>107124000</v>
      </c>
      <c r="BO75" s="9">
        <v>2933530.37</v>
      </c>
      <c r="BP75" s="9">
        <v>0</v>
      </c>
      <c r="BQ75" s="9">
        <v>31235469.629999999</v>
      </c>
      <c r="BR75" s="9">
        <v>0</v>
      </c>
      <c r="BS75" s="9">
        <v>29731911.780000001</v>
      </c>
      <c r="BT75" s="9">
        <v>0</v>
      </c>
      <c r="BU75" s="9">
        <v>0</v>
      </c>
      <c r="BV75" s="9">
        <v>407000</v>
      </c>
      <c r="BW75" s="9">
        <v>779504.43</v>
      </c>
      <c r="BX75" s="9">
        <v>0</v>
      </c>
      <c r="BY75" s="9">
        <v>1517583.79</v>
      </c>
      <c r="BZ75" s="9">
        <v>558000</v>
      </c>
      <c r="CA75" s="70">
        <v>67163000</v>
      </c>
      <c r="CB75" s="72">
        <v>39961000</v>
      </c>
      <c r="CC75" s="9">
        <v>574000</v>
      </c>
      <c r="CD75" s="9">
        <v>0</v>
      </c>
      <c r="CE75" s="9">
        <v>0</v>
      </c>
      <c r="CF75" s="9">
        <v>0</v>
      </c>
      <c r="CG75" s="9">
        <v>0</v>
      </c>
      <c r="CH75" s="9">
        <v>0</v>
      </c>
      <c r="CI75" s="9">
        <v>-11795000</v>
      </c>
      <c r="CJ75" s="9">
        <v>-21532000</v>
      </c>
      <c r="CK75" s="70">
        <v>-32753000</v>
      </c>
      <c r="CL75" s="9">
        <v>0</v>
      </c>
      <c r="CM75" s="9">
        <v>0</v>
      </c>
      <c r="CN75" s="9">
        <v>0</v>
      </c>
      <c r="CO75" s="9">
        <v>0</v>
      </c>
      <c r="CP75" s="9">
        <v>0</v>
      </c>
      <c r="CQ75" s="9">
        <v>-2149000</v>
      </c>
      <c r="CR75" s="9">
        <v>-1023000</v>
      </c>
      <c r="CS75" s="70">
        <v>-3172000</v>
      </c>
      <c r="CT75" s="72">
        <v>4036000</v>
      </c>
      <c r="CU75" s="8">
        <v>11766000</v>
      </c>
      <c r="CV75" s="12">
        <v>15802000</v>
      </c>
      <c r="CW75" s="8">
        <v>14563000</v>
      </c>
      <c r="CX75" s="9">
        <v>398000</v>
      </c>
      <c r="CY75" s="9">
        <v>2453000</v>
      </c>
      <c r="CZ75" s="9">
        <v>-793000</v>
      </c>
      <c r="DA75" s="12">
        <v>3000</v>
      </c>
      <c r="DB75" s="8">
        <v>56811334.900000006</v>
      </c>
      <c r="DC75" s="9">
        <v>5234091.7300000004</v>
      </c>
      <c r="DD75" s="9">
        <v>0</v>
      </c>
      <c r="DE75" s="9">
        <v>445613.3</v>
      </c>
      <c r="DF75" s="9">
        <v>1312460.2200000002</v>
      </c>
      <c r="DG75" s="9">
        <v>21906851.859999999</v>
      </c>
      <c r="DH75" s="9">
        <v>3420066.27</v>
      </c>
      <c r="DI75" s="12">
        <v>9127558.0099999998</v>
      </c>
      <c r="DJ75" s="8">
        <v>508782.08000000002</v>
      </c>
      <c r="DK75" s="9">
        <v>0</v>
      </c>
      <c r="DL75" s="9">
        <v>841.98</v>
      </c>
      <c r="DM75" s="9">
        <v>0</v>
      </c>
      <c r="DN75" s="9">
        <v>0</v>
      </c>
      <c r="DO75" s="9">
        <v>0</v>
      </c>
      <c r="DP75" s="9">
        <v>0</v>
      </c>
      <c r="DQ75" s="12">
        <v>802156.07000000007</v>
      </c>
      <c r="DR75" s="8">
        <v>27017116.759999987</v>
      </c>
      <c r="DS75" s="9">
        <v>296407.75</v>
      </c>
      <c r="DT75" s="9">
        <v>148401.09</v>
      </c>
      <c r="DU75" s="9">
        <v>2933530.37</v>
      </c>
      <c r="DV75" s="9">
        <v>0</v>
      </c>
      <c r="DW75" s="9">
        <v>3684147.3000000003</v>
      </c>
      <c r="DX75" s="9">
        <v>948431.09000000008</v>
      </c>
      <c r="DY75" s="9">
        <v>25707281.860000003</v>
      </c>
      <c r="DZ75" s="12">
        <v>96263.84</v>
      </c>
      <c r="EA75" s="9">
        <v>0</v>
      </c>
      <c r="EB75" s="9">
        <v>0</v>
      </c>
      <c r="EC75" s="9">
        <v>0</v>
      </c>
      <c r="ED75" s="12">
        <v>0</v>
      </c>
      <c r="EE75" s="9">
        <v>0</v>
      </c>
      <c r="EF75" s="9">
        <v>0</v>
      </c>
      <c r="EG75" s="9">
        <v>0</v>
      </c>
      <c r="EH75" s="9">
        <v>0</v>
      </c>
      <c r="EI75" s="9">
        <v>15955642.9</v>
      </c>
      <c r="EJ75" s="9">
        <v>3845235.43</v>
      </c>
      <c r="EK75" s="9">
        <v>24710.18</v>
      </c>
      <c r="EL75" s="9">
        <v>405958.8</v>
      </c>
      <c r="EM75" s="9">
        <v>0</v>
      </c>
      <c r="EN75" s="12">
        <v>5733250.0600000005</v>
      </c>
      <c r="EO75" s="9">
        <v>0</v>
      </c>
      <c r="EP75" s="9">
        <v>26260000</v>
      </c>
      <c r="EQ75" s="12">
        <v>192814.50999999995</v>
      </c>
      <c r="ER75" s="70">
        <v>39226193.499999985</v>
      </c>
    </row>
    <row r="76" spans="1:148" x14ac:dyDescent="0.3">
      <c r="A76" s="4" t="s">
        <v>66</v>
      </c>
      <c r="B76" s="9">
        <v>0</v>
      </c>
      <c r="C76" s="9">
        <v>0</v>
      </c>
      <c r="D76" s="9">
        <v>0</v>
      </c>
      <c r="E76" s="9">
        <v>12595000</v>
      </c>
      <c r="F76" s="70">
        <v>12595000</v>
      </c>
      <c r="G76" s="8">
        <v>0</v>
      </c>
      <c r="H76" s="9">
        <v>0</v>
      </c>
      <c r="I76" s="70">
        <v>0</v>
      </c>
      <c r="J76" s="8">
        <v>0</v>
      </c>
      <c r="K76" s="9">
        <v>0</v>
      </c>
      <c r="L76" s="9">
        <v>0</v>
      </c>
      <c r="M76" s="9">
        <v>39057000</v>
      </c>
      <c r="N76" s="9">
        <v>0</v>
      </c>
      <c r="O76" s="70">
        <v>39057000</v>
      </c>
      <c r="P76" s="72">
        <v>51652000</v>
      </c>
      <c r="Q76" s="8">
        <v>70698000</v>
      </c>
      <c r="R76" s="9">
        <v>49074000</v>
      </c>
      <c r="S76" s="9">
        <v>354624000</v>
      </c>
      <c r="T76" s="9">
        <v>17421000</v>
      </c>
      <c r="U76" s="9">
        <v>444000</v>
      </c>
      <c r="V76" s="9">
        <v>3072000</v>
      </c>
      <c r="W76" s="9">
        <v>1832000</v>
      </c>
      <c r="X76" s="9">
        <v>3143000</v>
      </c>
      <c r="Y76" s="9">
        <v>12000</v>
      </c>
      <c r="Z76" s="9">
        <v>0</v>
      </c>
      <c r="AA76" s="9">
        <v>93000</v>
      </c>
      <c r="AB76" s="70">
        <v>500413000</v>
      </c>
      <c r="AC76" s="8">
        <v>3302000</v>
      </c>
      <c r="AD76" s="9">
        <v>-278000</v>
      </c>
      <c r="AE76" s="9">
        <v>0</v>
      </c>
      <c r="AF76" s="70">
        <v>3580000</v>
      </c>
      <c r="AG76" s="72">
        <v>555645000</v>
      </c>
      <c r="AH76" s="9">
        <v>284000</v>
      </c>
      <c r="AI76" s="9">
        <v>0</v>
      </c>
      <c r="AJ76" s="9">
        <v>0</v>
      </c>
      <c r="AK76" s="9">
        <v>7786000</v>
      </c>
      <c r="AL76" s="9">
        <v>0</v>
      </c>
      <c r="AM76" s="9">
        <v>0</v>
      </c>
      <c r="AN76" s="9">
        <v>0</v>
      </c>
      <c r="AO76" s="70">
        <v>7786000</v>
      </c>
      <c r="AP76" s="72">
        <v>8070000</v>
      </c>
      <c r="AQ76" s="9">
        <v>3275000</v>
      </c>
      <c r="AR76" s="9">
        <v>0</v>
      </c>
      <c r="AS76" s="9">
        <v>5349000</v>
      </c>
      <c r="AT76" s="9">
        <v>1558000</v>
      </c>
      <c r="AU76" s="9">
        <v>0</v>
      </c>
      <c r="AV76" s="9">
        <v>485000</v>
      </c>
      <c r="AW76" s="9">
        <v>0</v>
      </c>
      <c r="AX76" s="74">
        <v>7392000</v>
      </c>
      <c r="AY76" s="9">
        <v>0</v>
      </c>
      <c r="AZ76" s="70">
        <v>10667000</v>
      </c>
      <c r="BA76" s="72">
        <v>18737000</v>
      </c>
      <c r="BB76" s="9">
        <v>324990000</v>
      </c>
      <c r="BC76" s="9">
        <v>211918000</v>
      </c>
      <c r="BD76" s="70">
        <v>536908000</v>
      </c>
      <c r="BE76" s="72">
        <v>555645000</v>
      </c>
      <c r="BF76" s="9">
        <v>25607000</v>
      </c>
      <c r="BG76" s="9">
        <v>8651000</v>
      </c>
      <c r="BH76" s="9">
        <v>10986000</v>
      </c>
      <c r="BI76" s="9">
        <v>18319000</v>
      </c>
      <c r="BJ76" s="9">
        <v>0</v>
      </c>
      <c r="BK76" s="9">
        <v>433000</v>
      </c>
      <c r="BL76" s="9">
        <v>0</v>
      </c>
      <c r="BM76" s="9">
        <v>7817000</v>
      </c>
      <c r="BN76" s="70">
        <v>71813000</v>
      </c>
      <c r="BO76" s="9">
        <v>1752000</v>
      </c>
      <c r="BP76" s="9">
        <v>0</v>
      </c>
      <c r="BQ76" s="9">
        <v>18403000</v>
      </c>
      <c r="BR76" s="9">
        <v>0</v>
      </c>
      <c r="BS76" s="9">
        <v>19345000</v>
      </c>
      <c r="BT76" s="9">
        <v>0</v>
      </c>
      <c r="BU76" s="9">
        <v>0</v>
      </c>
      <c r="BV76" s="9">
        <v>0</v>
      </c>
      <c r="BW76" s="9">
        <v>0</v>
      </c>
      <c r="BX76" s="9">
        <v>0</v>
      </c>
      <c r="BY76" s="9">
        <v>0</v>
      </c>
      <c r="BZ76" s="9">
        <v>3522000</v>
      </c>
      <c r="CA76" s="70">
        <v>43022000</v>
      </c>
      <c r="CB76" s="72">
        <v>28791000</v>
      </c>
      <c r="CC76" s="9">
        <v>577000</v>
      </c>
      <c r="CD76" s="9">
        <v>0</v>
      </c>
      <c r="CE76" s="9">
        <v>0</v>
      </c>
      <c r="CF76" s="9">
        <v>0</v>
      </c>
      <c r="CG76" s="9">
        <v>0</v>
      </c>
      <c r="CH76" s="9">
        <v>0</v>
      </c>
      <c r="CI76" s="9">
        <v>-6625000</v>
      </c>
      <c r="CJ76" s="9">
        <v>-14586000</v>
      </c>
      <c r="CK76" s="70">
        <v>-20634000</v>
      </c>
      <c r="CL76" s="9">
        <v>0</v>
      </c>
      <c r="CM76" s="9">
        <v>0</v>
      </c>
      <c r="CN76" s="9">
        <v>0</v>
      </c>
      <c r="CO76" s="9">
        <v>500000</v>
      </c>
      <c r="CP76" s="9">
        <v>0</v>
      </c>
      <c r="CQ76" s="9">
        <v>-1340000</v>
      </c>
      <c r="CR76" s="9">
        <v>0</v>
      </c>
      <c r="CS76" s="70">
        <v>-840000</v>
      </c>
      <c r="CT76" s="72">
        <v>7317000</v>
      </c>
      <c r="CU76" s="8">
        <v>11381000</v>
      </c>
      <c r="CV76" s="12">
        <v>18698000</v>
      </c>
      <c r="CW76" s="8">
        <v>335000</v>
      </c>
      <c r="CX76" s="9">
        <v>-13000</v>
      </c>
      <c r="CY76" s="9">
        <v>106000</v>
      </c>
      <c r="CZ76" s="9">
        <v>789000</v>
      </c>
      <c r="DA76" s="12">
        <v>78000</v>
      </c>
      <c r="DB76" s="8">
        <v>29200000</v>
      </c>
      <c r="DC76" s="9">
        <v>0</v>
      </c>
      <c r="DD76" s="9">
        <v>552000</v>
      </c>
      <c r="DE76" s="9">
        <v>183000</v>
      </c>
      <c r="DF76" s="9">
        <v>1067000</v>
      </c>
      <c r="DG76" s="9">
        <v>31515000</v>
      </c>
      <c r="DH76" s="9">
        <v>342000</v>
      </c>
      <c r="DI76" s="12">
        <v>10000</v>
      </c>
      <c r="DJ76" s="8">
        <v>282000</v>
      </c>
      <c r="DK76" s="9">
        <v>0</v>
      </c>
      <c r="DL76" s="9">
        <v>151000</v>
      </c>
      <c r="DM76" s="9">
        <v>0</v>
      </c>
      <c r="DN76" s="9">
        <v>0</v>
      </c>
      <c r="DO76" s="9">
        <v>0</v>
      </c>
      <c r="DP76" s="9">
        <v>0</v>
      </c>
      <c r="DQ76" s="12">
        <v>7626000</v>
      </c>
      <c r="DR76" s="8">
        <v>14314000</v>
      </c>
      <c r="DS76" s="9">
        <v>239000</v>
      </c>
      <c r="DT76" s="9">
        <v>29000</v>
      </c>
      <c r="DU76" s="9">
        <v>1752000</v>
      </c>
      <c r="DV76" s="9">
        <v>0</v>
      </c>
      <c r="DW76" s="9">
        <v>1347000</v>
      </c>
      <c r="DX76" s="9">
        <v>2641000</v>
      </c>
      <c r="DY76" s="9">
        <v>19710000</v>
      </c>
      <c r="DZ76" s="12">
        <v>6000</v>
      </c>
      <c r="EA76" s="9">
        <v>0</v>
      </c>
      <c r="EB76" s="9">
        <v>0</v>
      </c>
      <c r="EC76" s="9">
        <v>0</v>
      </c>
      <c r="ED76" s="12">
        <v>0</v>
      </c>
      <c r="EE76" s="9">
        <v>0</v>
      </c>
      <c r="EF76" s="9">
        <v>0</v>
      </c>
      <c r="EG76" s="9">
        <v>0</v>
      </c>
      <c r="EH76" s="9">
        <v>406000</v>
      </c>
      <c r="EI76" s="9">
        <v>9756000</v>
      </c>
      <c r="EJ76" s="9">
        <v>0</v>
      </c>
      <c r="EK76" s="9">
        <v>27000</v>
      </c>
      <c r="EL76" s="9">
        <v>322000</v>
      </c>
      <c r="EM76" s="9">
        <v>0</v>
      </c>
      <c r="EN76" s="12">
        <v>1300000</v>
      </c>
      <c r="EO76" s="9">
        <v>0</v>
      </c>
      <c r="EP76" s="9">
        <v>1925000</v>
      </c>
      <c r="EQ76" s="12">
        <v>0</v>
      </c>
      <c r="ER76" s="70">
        <v>21004000</v>
      </c>
    </row>
    <row r="77" spans="1:148" x14ac:dyDescent="0.3">
      <c r="A77" s="4" t="s">
        <v>67</v>
      </c>
      <c r="B77" s="9">
        <v>0</v>
      </c>
      <c r="C77" s="9">
        <v>0</v>
      </c>
      <c r="D77" s="9">
        <v>0</v>
      </c>
      <c r="E77" s="9">
        <v>37475000</v>
      </c>
      <c r="F77" s="70">
        <v>37475000</v>
      </c>
      <c r="G77" s="8">
        <v>0</v>
      </c>
      <c r="H77" s="9">
        <v>0</v>
      </c>
      <c r="I77" s="70">
        <v>0</v>
      </c>
      <c r="J77" s="8">
        <v>0</v>
      </c>
      <c r="K77" s="9">
        <v>0</v>
      </c>
      <c r="L77" s="9">
        <v>0</v>
      </c>
      <c r="M77" s="9">
        <v>0</v>
      </c>
      <c r="N77" s="9">
        <v>78000</v>
      </c>
      <c r="O77" s="70">
        <v>78000</v>
      </c>
      <c r="P77" s="72">
        <v>37553000</v>
      </c>
      <c r="Q77" s="8">
        <v>12027000</v>
      </c>
      <c r="R77" s="9">
        <v>21075000</v>
      </c>
      <c r="S77" s="9">
        <v>162149000</v>
      </c>
      <c r="T77" s="9">
        <v>3516000</v>
      </c>
      <c r="U77" s="9">
        <v>1503000</v>
      </c>
      <c r="V77" s="9">
        <v>0</v>
      </c>
      <c r="W77" s="9">
        <v>831000</v>
      </c>
      <c r="X77" s="9">
        <v>1133000</v>
      </c>
      <c r="Y77" s="9">
        <v>0</v>
      </c>
      <c r="Z77" s="9">
        <v>0</v>
      </c>
      <c r="AA77" s="9">
        <v>302000</v>
      </c>
      <c r="AB77" s="70">
        <v>202536000</v>
      </c>
      <c r="AC77" s="8">
        <v>2080000</v>
      </c>
      <c r="AD77" s="9">
        <v>0</v>
      </c>
      <c r="AE77" s="9">
        <v>0</v>
      </c>
      <c r="AF77" s="70">
        <v>2080000</v>
      </c>
      <c r="AG77" s="72">
        <v>242169000</v>
      </c>
      <c r="AH77" s="9">
        <v>880000</v>
      </c>
      <c r="AI77" s="9">
        <v>7246000</v>
      </c>
      <c r="AJ77" s="9">
        <v>185000</v>
      </c>
      <c r="AK77" s="9">
        <v>4000</v>
      </c>
      <c r="AL77" s="9">
        <v>0</v>
      </c>
      <c r="AM77" s="9">
        <v>0</v>
      </c>
      <c r="AN77" s="9">
        <v>0</v>
      </c>
      <c r="AO77" s="70">
        <v>189000</v>
      </c>
      <c r="AP77" s="72">
        <v>8315000</v>
      </c>
      <c r="AQ77" s="9">
        <v>384000</v>
      </c>
      <c r="AR77" s="9">
        <v>0</v>
      </c>
      <c r="AS77" s="9">
        <v>1785000</v>
      </c>
      <c r="AT77" s="9">
        <v>859000</v>
      </c>
      <c r="AU77" s="9">
        <v>0</v>
      </c>
      <c r="AV77" s="9">
        <v>0</v>
      </c>
      <c r="AW77" s="9">
        <v>0</v>
      </c>
      <c r="AX77" s="74">
        <v>2644000</v>
      </c>
      <c r="AY77" s="9">
        <v>0</v>
      </c>
      <c r="AZ77" s="70">
        <v>3028000</v>
      </c>
      <c r="BA77" s="72">
        <v>11343000</v>
      </c>
      <c r="BB77" s="9">
        <v>114893000</v>
      </c>
      <c r="BC77" s="9">
        <v>115933000</v>
      </c>
      <c r="BD77" s="70">
        <v>230826000</v>
      </c>
      <c r="BE77" s="72">
        <v>242169000</v>
      </c>
      <c r="BF77" s="9">
        <v>8295000</v>
      </c>
      <c r="BG77" s="9">
        <v>1533000</v>
      </c>
      <c r="BH77" s="9">
        <v>6488000</v>
      </c>
      <c r="BI77" s="9">
        <v>8157000</v>
      </c>
      <c r="BJ77" s="9">
        <v>0</v>
      </c>
      <c r="BK77" s="9">
        <v>280000</v>
      </c>
      <c r="BL77" s="9">
        <v>0</v>
      </c>
      <c r="BM77" s="9">
        <v>3175000</v>
      </c>
      <c r="BN77" s="70">
        <v>27928000</v>
      </c>
      <c r="BO77" s="9">
        <v>716000</v>
      </c>
      <c r="BP77" s="9">
        <v>0</v>
      </c>
      <c r="BQ77" s="9">
        <v>7965000</v>
      </c>
      <c r="BR77" s="9">
        <v>0</v>
      </c>
      <c r="BS77" s="9">
        <v>6345000</v>
      </c>
      <c r="BT77" s="9">
        <v>0</v>
      </c>
      <c r="BU77" s="9">
        <v>0</v>
      </c>
      <c r="BV77" s="9">
        <v>0</v>
      </c>
      <c r="BW77" s="9">
        <v>0</v>
      </c>
      <c r="BX77" s="9">
        <v>0</v>
      </c>
      <c r="BY77" s="9">
        <v>0</v>
      </c>
      <c r="BZ77" s="9">
        <v>0</v>
      </c>
      <c r="CA77" s="70">
        <v>15026000</v>
      </c>
      <c r="CB77" s="72">
        <v>12902000</v>
      </c>
      <c r="CC77" s="9">
        <v>103000</v>
      </c>
      <c r="CD77" s="9">
        <v>0</v>
      </c>
      <c r="CE77" s="9">
        <v>0</v>
      </c>
      <c r="CF77" s="9">
        <v>0</v>
      </c>
      <c r="CG77" s="9">
        <v>0</v>
      </c>
      <c r="CH77" s="9">
        <v>-5714000</v>
      </c>
      <c r="CI77" s="9">
        <v>-8011000</v>
      </c>
      <c r="CJ77" s="9">
        <v>0</v>
      </c>
      <c r="CK77" s="70">
        <v>-13622000</v>
      </c>
      <c r="CL77" s="9">
        <v>0</v>
      </c>
      <c r="CM77" s="9">
        <v>0</v>
      </c>
      <c r="CN77" s="9">
        <v>0</v>
      </c>
      <c r="CO77" s="9">
        <v>0</v>
      </c>
      <c r="CP77" s="9">
        <v>0</v>
      </c>
      <c r="CQ77" s="9">
        <v>-80000</v>
      </c>
      <c r="CR77" s="9">
        <v>0</v>
      </c>
      <c r="CS77" s="70">
        <v>-80000</v>
      </c>
      <c r="CT77" s="72">
        <v>-800000</v>
      </c>
      <c r="CU77" s="8">
        <v>6742000</v>
      </c>
      <c r="CV77" s="12">
        <v>5942000</v>
      </c>
      <c r="CW77" s="8">
        <v>1380000</v>
      </c>
      <c r="CX77" s="9">
        <v>100000</v>
      </c>
      <c r="CY77" s="9">
        <v>0</v>
      </c>
      <c r="CZ77" s="9">
        <v>578000</v>
      </c>
      <c r="DA77" s="12">
        <v>8000</v>
      </c>
      <c r="DB77" s="8">
        <v>9227489</v>
      </c>
      <c r="DC77" s="9">
        <v>0</v>
      </c>
      <c r="DD77" s="9">
        <v>0</v>
      </c>
      <c r="DE77" s="9">
        <v>0</v>
      </c>
      <c r="DF77" s="9">
        <v>316111</v>
      </c>
      <c r="DG77" s="9">
        <v>14644809</v>
      </c>
      <c r="DH77" s="9">
        <v>0</v>
      </c>
      <c r="DI77" s="12">
        <v>0</v>
      </c>
      <c r="DJ77" s="8">
        <v>227101</v>
      </c>
      <c r="DK77" s="9">
        <v>109739</v>
      </c>
      <c r="DL77" s="9">
        <v>0</v>
      </c>
      <c r="DM77" s="9">
        <v>0</v>
      </c>
      <c r="DN77" s="9">
        <v>0</v>
      </c>
      <c r="DO77" s="9">
        <v>0</v>
      </c>
      <c r="DP77" s="9">
        <v>0</v>
      </c>
      <c r="DQ77" s="12">
        <v>4985042</v>
      </c>
      <c r="DR77" s="8">
        <v>7217214</v>
      </c>
      <c r="DS77" s="9">
        <v>144808</v>
      </c>
      <c r="DT77" s="9">
        <v>12220</v>
      </c>
      <c r="DU77" s="9">
        <v>715782</v>
      </c>
      <c r="DV77" s="9">
        <v>0</v>
      </c>
      <c r="DW77" s="9">
        <v>889000</v>
      </c>
      <c r="DX77" s="9">
        <v>0</v>
      </c>
      <c r="DY77" s="9">
        <v>11479000</v>
      </c>
      <c r="DZ77" s="12">
        <v>0</v>
      </c>
      <c r="EA77" s="9">
        <v>0</v>
      </c>
      <c r="EB77" s="9">
        <v>0</v>
      </c>
      <c r="EC77" s="9">
        <v>0</v>
      </c>
      <c r="ED77" s="12">
        <v>0</v>
      </c>
      <c r="EE77" s="9">
        <v>0</v>
      </c>
      <c r="EF77" s="9">
        <v>0</v>
      </c>
      <c r="EG77" s="9">
        <v>0</v>
      </c>
      <c r="EH77" s="9">
        <v>26000</v>
      </c>
      <c r="EI77" s="9">
        <v>4155000</v>
      </c>
      <c r="EJ77" s="9">
        <v>0</v>
      </c>
      <c r="EK77" s="9">
        <v>8000</v>
      </c>
      <c r="EL77" s="9">
        <v>17000</v>
      </c>
      <c r="EM77" s="9">
        <v>0</v>
      </c>
      <c r="EN77" s="12">
        <v>29192</v>
      </c>
      <c r="EO77" s="9">
        <v>37000</v>
      </c>
      <c r="EP77" s="9">
        <v>0</v>
      </c>
      <c r="EQ77" s="12">
        <v>100988</v>
      </c>
      <c r="ER77" s="70">
        <v>4955063</v>
      </c>
    </row>
    <row r="78" spans="1:148" x14ac:dyDescent="0.3">
      <c r="A78" s="4" t="s">
        <v>68</v>
      </c>
      <c r="B78" s="9">
        <v>0</v>
      </c>
      <c r="C78" s="9">
        <v>0</v>
      </c>
      <c r="D78" s="9">
        <v>0</v>
      </c>
      <c r="E78" s="9">
        <v>34524307</v>
      </c>
      <c r="F78" s="70">
        <v>34524307</v>
      </c>
      <c r="G78" s="8">
        <v>0</v>
      </c>
      <c r="H78" s="9">
        <v>0</v>
      </c>
      <c r="I78" s="70">
        <v>0</v>
      </c>
      <c r="J78" s="8">
        <v>0</v>
      </c>
      <c r="K78" s="9">
        <v>254039.65</v>
      </c>
      <c r="L78" s="9">
        <v>0</v>
      </c>
      <c r="M78" s="9">
        <v>11000000</v>
      </c>
      <c r="N78" s="9">
        <v>0</v>
      </c>
      <c r="O78" s="70">
        <v>11254039.65</v>
      </c>
      <c r="P78" s="72">
        <v>45778346.649999999</v>
      </c>
      <c r="Q78" s="8">
        <v>66984593</v>
      </c>
      <c r="R78" s="9">
        <v>41743065</v>
      </c>
      <c r="S78" s="9">
        <v>478993152</v>
      </c>
      <c r="T78" s="9">
        <v>13266721</v>
      </c>
      <c r="U78" s="9">
        <v>708328</v>
      </c>
      <c r="V78" s="9">
        <v>2561598</v>
      </c>
      <c r="W78" s="9">
        <v>10983819</v>
      </c>
      <c r="X78" s="9">
        <v>33609148</v>
      </c>
      <c r="Y78" s="9">
        <v>1190200</v>
      </c>
      <c r="Z78" s="9">
        <v>0</v>
      </c>
      <c r="AA78" s="9">
        <v>1660146.25</v>
      </c>
      <c r="AB78" s="70">
        <v>651700770.25</v>
      </c>
      <c r="AC78" s="8">
        <v>7135492.0299999993</v>
      </c>
      <c r="AD78" s="9">
        <v>442935.47</v>
      </c>
      <c r="AE78" s="9">
        <v>0</v>
      </c>
      <c r="AF78" s="70">
        <v>6692556.5599999996</v>
      </c>
      <c r="AG78" s="72">
        <v>704171673.45999992</v>
      </c>
      <c r="AH78" s="9">
        <v>2005106.67</v>
      </c>
      <c r="AI78" s="9">
        <v>0</v>
      </c>
      <c r="AJ78" s="9">
        <v>0</v>
      </c>
      <c r="AK78" s="9">
        <v>32066132</v>
      </c>
      <c r="AL78" s="9">
        <v>0</v>
      </c>
      <c r="AM78" s="9">
        <v>0</v>
      </c>
      <c r="AN78" s="9">
        <v>0</v>
      </c>
      <c r="AO78" s="70">
        <v>32066132</v>
      </c>
      <c r="AP78" s="72">
        <v>34071238.670000002</v>
      </c>
      <c r="AQ78" s="9">
        <v>19733353.740000002</v>
      </c>
      <c r="AR78" s="9">
        <v>99598</v>
      </c>
      <c r="AS78" s="9">
        <v>6846941</v>
      </c>
      <c r="AT78" s="9">
        <v>21338549</v>
      </c>
      <c r="AU78" s="9">
        <v>0</v>
      </c>
      <c r="AV78" s="9">
        <v>725365</v>
      </c>
      <c r="AW78" s="9">
        <v>0</v>
      </c>
      <c r="AX78" s="74">
        <v>29010453</v>
      </c>
      <c r="AY78" s="9">
        <v>0</v>
      </c>
      <c r="AZ78" s="70">
        <v>48743806.740000002</v>
      </c>
      <c r="BA78" s="72">
        <v>82815045.409999996</v>
      </c>
      <c r="BB78" s="9">
        <v>179122092</v>
      </c>
      <c r="BC78" s="9">
        <v>442234536</v>
      </c>
      <c r="BD78" s="70">
        <v>621356628</v>
      </c>
      <c r="BE78" s="72">
        <v>704171673.40999997</v>
      </c>
      <c r="BF78" s="9">
        <v>35958638.159999996</v>
      </c>
      <c r="BG78" s="9">
        <v>11571199.880000001</v>
      </c>
      <c r="BH78" s="9">
        <v>9462839</v>
      </c>
      <c r="BI78" s="9">
        <v>19715720</v>
      </c>
      <c r="BJ78" s="9">
        <v>0</v>
      </c>
      <c r="BK78" s="9">
        <v>116346</v>
      </c>
      <c r="BL78" s="9">
        <v>0</v>
      </c>
      <c r="BM78" s="9">
        <v>14287936.99</v>
      </c>
      <c r="BN78" s="70">
        <v>91112680.029999986</v>
      </c>
      <c r="BO78" s="9">
        <v>2078765</v>
      </c>
      <c r="BP78" s="9">
        <v>0</v>
      </c>
      <c r="BQ78" s="9">
        <v>23992521.09</v>
      </c>
      <c r="BR78" s="9">
        <v>0</v>
      </c>
      <c r="BS78" s="9">
        <v>24997847.449999999</v>
      </c>
      <c r="BT78" s="9">
        <v>0</v>
      </c>
      <c r="BU78" s="9">
        <v>0</v>
      </c>
      <c r="BV78" s="9">
        <v>682810</v>
      </c>
      <c r="BW78" s="9">
        <v>0</v>
      </c>
      <c r="BX78" s="9">
        <v>0</v>
      </c>
      <c r="BY78" s="9">
        <v>0</v>
      </c>
      <c r="BZ78" s="9">
        <v>230999</v>
      </c>
      <c r="CA78" s="70">
        <v>51982942.539999999</v>
      </c>
      <c r="CB78" s="72">
        <v>39129737.489999987</v>
      </c>
      <c r="CC78" s="9">
        <v>2052961</v>
      </c>
      <c r="CD78" s="9">
        <v>0</v>
      </c>
      <c r="CE78" s="9">
        <v>0</v>
      </c>
      <c r="CF78" s="9">
        <v>0</v>
      </c>
      <c r="CG78" s="9">
        <v>0</v>
      </c>
      <c r="CH78" s="9">
        <v>0</v>
      </c>
      <c r="CI78" s="9">
        <v>-7000000</v>
      </c>
      <c r="CJ78" s="9">
        <v>-30787246</v>
      </c>
      <c r="CK78" s="70">
        <v>-35734285</v>
      </c>
      <c r="CL78" s="9">
        <v>0</v>
      </c>
      <c r="CM78" s="9">
        <v>0</v>
      </c>
      <c r="CN78" s="9">
        <v>0</v>
      </c>
      <c r="CO78" s="9">
        <v>17291662</v>
      </c>
      <c r="CP78" s="9">
        <v>0</v>
      </c>
      <c r="CQ78" s="9">
        <v>-1953647.83</v>
      </c>
      <c r="CR78" s="9">
        <v>0</v>
      </c>
      <c r="CS78" s="70">
        <v>15338014.17</v>
      </c>
      <c r="CT78" s="72">
        <v>18733466.659999989</v>
      </c>
      <c r="CU78" s="8">
        <v>15744504</v>
      </c>
      <c r="CV78" s="12">
        <v>34524507</v>
      </c>
      <c r="CW78" s="8">
        <v>-724513.39</v>
      </c>
      <c r="CX78" s="9">
        <v>625288</v>
      </c>
      <c r="CY78" s="9">
        <v>0</v>
      </c>
      <c r="CZ78" s="9">
        <v>9863043.5399999991</v>
      </c>
      <c r="DA78" s="12">
        <v>468</v>
      </c>
      <c r="DB78" s="8">
        <v>35306712</v>
      </c>
      <c r="DC78" s="9">
        <v>10408950.880000001</v>
      </c>
      <c r="DD78" s="9">
        <v>2250996</v>
      </c>
      <c r="DE78" s="9">
        <v>172248</v>
      </c>
      <c r="DF78" s="9">
        <v>990001</v>
      </c>
      <c r="DG78" s="9">
        <v>29178559</v>
      </c>
      <c r="DH78" s="9">
        <v>1076727</v>
      </c>
      <c r="DI78" s="12">
        <v>1824094</v>
      </c>
      <c r="DJ78" s="8">
        <v>89199</v>
      </c>
      <c r="DK78" s="9">
        <v>0</v>
      </c>
      <c r="DL78" s="9">
        <v>27147</v>
      </c>
      <c r="DM78" s="9">
        <v>0</v>
      </c>
      <c r="DN78" s="9">
        <v>0</v>
      </c>
      <c r="DO78" s="9">
        <v>14732</v>
      </c>
      <c r="DP78" s="9">
        <v>1604387</v>
      </c>
      <c r="DQ78" s="12">
        <v>450412</v>
      </c>
      <c r="DR78" s="8">
        <v>21133975</v>
      </c>
      <c r="DS78" s="9">
        <v>249212</v>
      </c>
      <c r="DT78" s="9">
        <v>84799</v>
      </c>
      <c r="DU78" s="9">
        <v>2178363</v>
      </c>
      <c r="DV78" s="9">
        <v>0</v>
      </c>
      <c r="DW78" s="9">
        <v>3245338</v>
      </c>
      <c r="DX78" s="9">
        <v>576520</v>
      </c>
      <c r="DY78" s="9">
        <v>24395595</v>
      </c>
      <c r="DZ78" s="12">
        <v>210459</v>
      </c>
      <c r="EA78" s="9">
        <v>0</v>
      </c>
      <c r="EB78" s="9">
        <v>0</v>
      </c>
      <c r="EC78" s="9">
        <v>0</v>
      </c>
      <c r="ED78" s="12">
        <v>0</v>
      </c>
      <c r="EE78" s="9">
        <v>0</v>
      </c>
      <c r="EF78" s="9">
        <v>0</v>
      </c>
      <c r="EG78" s="9">
        <v>0</v>
      </c>
      <c r="EH78" s="9">
        <v>247854</v>
      </c>
      <c r="EI78" s="9">
        <v>16412930.84</v>
      </c>
      <c r="EJ78" s="9">
        <v>966629.16</v>
      </c>
      <c r="EK78" s="9">
        <v>32543</v>
      </c>
      <c r="EL78" s="9">
        <v>650267.43000000005</v>
      </c>
      <c r="EM78" s="9">
        <v>0</v>
      </c>
      <c r="EN78" s="12">
        <v>8747557.4199999999</v>
      </c>
      <c r="EO78" s="9">
        <v>244040</v>
      </c>
      <c r="EP78" s="9">
        <v>0</v>
      </c>
      <c r="EQ78" s="12">
        <v>393776</v>
      </c>
      <c r="ER78" s="70">
        <v>4899938.0299999863</v>
      </c>
    </row>
    <row r="79" spans="1:148" x14ac:dyDescent="0.3">
      <c r="A79" s="4" t="s">
        <v>69</v>
      </c>
      <c r="B79" s="9">
        <v>0</v>
      </c>
      <c r="C79" s="9">
        <v>0</v>
      </c>
      <c r="D79" s="9">
        <v>0</v>
      </c>
      <c r="E79" s="9">
        <v>10314000</v>
      </c>
      <c r="F79" s="70">
        <v>10314000</v>
      </c>
      <c r="G79" s="8">
        <v>0</v>
      </c>
      <c r="H79" s="9">
        <v>0</v>
      </c>
      <c r="I79" s="70">
        <v>0</v>
      </c>
      <c r="J79" s="8">
        <v>0</v>
      </c>
      <c r="K79" s="9">
        <v>0</v>
      </c>
      <c r="L79" s="9">
        <v>0</v>
      </c>
      <c r="M79" s="9">
        <v>20000000</v>
      </c>
      <c r="N79" s="9">
        <v>2000</v>
      </c>
      <c r="O79" s="70">
        <v>20002000</v>
      </c>
      <c r="P79" s="72">
        <v>30316000</v>
      </c>
      <c r="Q79" s="8">
        <v>163674000</v>
      </c>
      <c r="R79" s="9">
        <v>125506000</v>
      </c>
      <c r="S79" s="9">
        <v>321241000</v>
      </c>
      <c r="T79" s="9">
        <v>4286000</v>
      </c>
      <c r="U79" s="9">
        <v>18284000</v>
      </c>
      <c r="V79" s="9">
        <v>0</v>
      </c>
      <c r="W79" s="9">
        <v>1202000</v>
      </c>
      <c r="X79" s="9">
        <v>6097000</v>
      </c>
      <c r="Y79" s="9">
        <v>0</v>
      </c>
      <c r="Z79" s="9">
        <v>0</v>
      </c>
      <c r="AA79" s="9">
        <v>175000</v>
      </c>
      <c r="AB79" s="70">
        <v>640465000</v>
      </c>
      <c r="AC79" s="8">
        <v>6412000</v>
      </c>
      <c r="AD79" s="9">
        <v>871000</v>
      </c>
      <c r="AE79" s="9">
        <v>0</v>
      </c>
      <c r="AF79" s="70">
        <v>5541000</v>
      </c>
      <c r="AG79" s="72">
        <v>676322000</v>
      </c>
      <c r="AH79" s="9">
        <v>1694000</v>
      </c>
      <c r="AI79" s="9">
        <v>0</v>
      </c>
      <c r="AJ79" s="9">
        <v>0</v>
      </c>
      <c r="AK79" s="9">
        <v>8173000</v>
      </c>
      <c r="AL79" s="9">
        <v>0</v>
      </c>
      <c r="AM79" s="9">
        <v>0</v>
      </c>
      <c r="AN79" s="9">
        <v>0</v>
      </c>
      <c r="AO79" s="70">
        <v>8173000</v>
      </c>
      <c r="AP79" s="72">
        <v>9867000</v>
      </c>
      <c r="AQ79" s="9">
        <v>4667000</v>
      </c>
      <c r="AR79" s="9">
        <v>0</v>
      </c>
      <c r="AS79" s="9">
        <v>7285000</v>
      </c>
      <c r="AT79" s="9">
        <v>651000</v>
      </c>
      <c r="AU79" s="9">
        <v>0</v>
      </c>
      <c r="AV79" s="9">
        <v>1444000</v>
      </c>
      <c r="AW79" s="9">
        <v>0</v>
      </c>
      <c r="AX79" s="74">
        <v>9380000</v>
      </c>
      <c r="AY79" s="9">
        <v>6718000</v>
      </c>
      <c r="AZ79" s="70">
        <v>20765000</v>
      </c>
      <c r="BA79" s="72">
        <v>30632000</v>
      </c>
      <c r="BB79" s="9">
        <v>248976000</v>
      </c>
      <c r="BC79" s="9">
        <v>396714000</v>
      </c>
      <c r="BD79" s="70">
        <v>645690000</v>
      </c>
      <c r="BE79" s="72">
        <v>676322000</v>
      </c>
      <c r="BF79" s="9">
        <v>35266000</v>
      </c>
      <c r="BG79" s="9">
        <v>22542000</v>
      </c>
      <c r="BH79" s="9">
        <v>15099000</v>
      </c>
      <c r="BI79" s="9">
        <v>7247000</v>
      </c>
      <c r="BJ79" s="9">
        <v>0</v>
      </c>
      <c r="BK79" s="9">
        <v>183000</v>
      </c>
      <c r="BL79" s="9">
        <v>0</v>
      </c>
      <c r="BM79" s="9">
        <v>1403000</v>
      </c>
      <c r="BN79" s="70">
        <v>81740000</v>
      </c>
      <c r="BO79" s="9">
        <v>2667000</v>
      </c>
      <c r="BP79" s="9">
        <v>0</v>
      </c>
      <c r="BQ79" s="9">
        <v>31485000</v>
      </c>
      <c r="BR79" s="9">
        <v>0</v>
      </c>
      <c r="BS79" s="9">
        <v>22822000</v>
      </c>
      <c r="BT79" s="9">
        <v>0</v>
      </c>
      <c r="BU79" s="9">
        <v>0</v>
      </c>
      <c r="BV79" s="9">
        <v>264000</v>
      </c>
      <c r="BW79" s="9">
        <v>0</v>
      </c>
      <c r="BX79" s="9">
        <v>0</v>
      </c>
      <c r="BY79" s="9">
        <v>0</v>
      </c>
      <c r="BZ79" s="9">
        <v>1506000</v>
      </c>
      <c r="CA79" s="70">
        <v>58744000</v>
      </c>
      <c r="CB79" s="72">
        <v>22996000</v>
      </c>
      <c r="CC79" s="9">
        <v>641000</v>
      </c>
      <c r="CD79" s="9">
        <v>0</v>
      </c>
      <c r="CE79" s="9">
        <v>0</v>
      </c>
      <c r="CF79" s="9">
        <v>0</v>
      </c>
      <c r="CG79" s="9">
        <v>0</v>
      </c>
      <c r="CH79" s="9">
        <v>0</v>
      </c>
      <c r="CI79" s="9">
        <v>-3329000</v>
      </c>
      <c r="CJ79" s="9">
        <v>-19261000</v>
      </c>
      <c r="CK79" s="70">
        <v>-21949000</v>
      </c>
      <c r="CL79" s="9">
        <v>0</v>
      </c>
      <c r="CM79" s="9">
        <v>0</v>
      </c>
      <c r="CN79" s="9">
        <v>0</v>
      </c>
      <c r="CO79" s="9">
        <v>1400000</v>
      </c>
      <c r="CP79" s="9">
        <v>0</v>
      </c>
      <c r="CQ79" s="9">
        <v>-1811000</v>
      </c>
      <c r="CR79" s="9">
        <v>0</v>
      </c>
      <c r="CS79" s="70">
        <v>-411000</v>
      </c>
      <c r="CT79" s="72">
        <v>636000</v>
      </c>
      <c r="CU79" s="8">
        <v>9678000</v>
      </c>
      <c r="CV79" s="12">
        <v>10314000</v>
      </c>
      <c r="CW79" s="8">
        <v>-9000</v>
      </c>
      <c r="CX79" s="9">
        <v>187000</v>
      </c>
      <c r="CY79" s="9">
        <v>-80000</v>
      </c>
      <c r="CZ79" s="9">
        <v>1333000</v>
      </c>
      <c r="DA79" s="12">
        <v>29000</v>
      </c>
      <c r="DB79" s="8">
        <v>41750080.5</v>
      </c>
      <c r="DC79" s="9">
        <v>12593000</v>
      </c>
      <c r="DD79" s="9">
        <v>0</v>
      </c>
      <c r="DE79" s="9">
        <v>526000</v>
      </c>
      <c r="DF79" s="9">
        <v>1553000</v>
      </c>
      <c r="DG79" s="9">
        <v>19345000</v>
      </c>
      <c r="DH79" s="9">
        <v>1734000</v>
      </c>
      <c r="DI79" s="12">
        <v>6193000</v>
      </c>
      <c r="DJ79" s="8">
        <v>137000</v>
      </c>
      <c r="DK79" s="9">
        <v>0</v>
      </c>
      <c r="DL79" s="9">
        <v>78000</v>
      </c>
      <c r="DM79" s="9">
        <v>0</v>
      </c>
      <c r="DN79" s="9">
        <v>0</v>
      </c>
      <c r="DO79" s="9">
        <v>0</v>
      </c>
      <c r="DP79" s="9">
        <v>-49000</v>
      </c>
      <c r="DQ79" s="12">
        <v>825000</v>
      </c>
      <c r="DR79" s="8">
        <v>29640000</v>
      </c>
      <c r="DS79" s="9">
        <v>258000</v>
      </c>
      <c r="DT79" s="9">
        <v>231000</v>
      </c>
      <c r="DU79" s="9">
        <v>2667000</v>
      </c>
      <c r="DV79" s="9">
        <v>0</v>
      </c>
      <c r="DW79" s="9">
        <v>0</v>
      </c>
      <c r="DX79" s="9">
        <v>1025000</v>
      </c>
      <c r="DY79" s="9">
        <v>25343000</v>
      </c>
      <c r="DZ79" s="12">
        <v>160000</v>
      </c>
      <c r="EA79" s="9">
        <v>0</v>
      </c>
      <c r="EB79" s="9">
        <v>0</v>
      </c>
      <c r="EC79" s="9">
        <v>0</v>
      </c>
      <c r="ED79" s="12">
        <v>0</v>
      </c>
      <c r="EE79" s="9">
        <v>0</v>
      </c>
      <c r="EF79" s="9">
        <v>0</v>
      </c>
      <c r="EG79" s="9">
        <v>0</v>
      </c>
      <c r="EH79" s="9">
        <v>260000</v>
      </c>
      <c r="EI79" s="9">
        <v>12099000</v>
      </c>
      <c r="EJ79" s="9">
        <v>0</v>
      </c>
      <c r="EK79" s="9">
        <v>34000</v>
      </c>
      <c r="EL79" s="9">
        <v>264000</v>
      </c>
      <c r="EM79" s="9">
        <v>0</v>
      </c>
      <c r="EN79" s="12">
        <v>619000</v>
      </c>
      <c r="EO79" s="9">
        <v>0</v>
      </c>
      <c r="EP79" s="9">
        <v>0</v>
      </c>
      <c r="EQ79" s="12">
        <v>0</v>
      </c>
      <c r="ER79" s="70">
        <v>12085080.5</v>
      </c>
    </row>
    <row r="80" spans="1:148" x14ac:dyDescent="0.3">
      <c r="A80" s="4" t="s">
        <v>70</v>
      </c>
      <c r="B80" s="9">
        <v>0</v>
      </c>
      <c r="C80" s="9">
        <v>0</v>
      </c>
      <c r="D80" s="9">
        <v>0</v>
      </c>
      <c r="E80" s="9">
        <v>24564940.119999997</v>
      </c>
      <c r="F80" s="70">
        <v>24564940.119999997</v>
      </c>
      <c r="G80" s="8">
        <v>0</v>
      </c>
      <c r="H80" s="9">
        <v>0</v>
      </c>
      <c r="I80" s="70">
        <v>0</v>
      </c>
      <c r="J80" s="8">
        <v>0</v>
      </c>
      <c r="K80" s="9">
        <v>0</v>
      </c>
      <c r="L80" s="9">
        <v>0</v>
      </c>
      <c r="M80" s="9">
        <v>92294382.150000006</v>
      </c>
      <c r="N80" s="9">
        <v>0</v>
      </c>
      <c r="O80" s="70">
        <v>92294382.150000006</v>
      </c>
      <c r="P80" s="72">
        <v>116859322.27000001</v>
      </c>
      <c r="Q80" s="8">
        <v>127220084.12</v>
      </c>
      <c r="R80" s="9">
        <v>83146200.799999997</v>
      </c>
      <c r="S80" s="9">
        <v>773582616.99000013</v>
      </c>
      <c r="T80" s="9">
        <v>6140453.3399999989</v>
      </c>
      <c r="U80" s="9">
        <v>14406299.460000001</v>
      </c>
      <c r="V80" s="9">
        <v>861247.2799999998</v>
      </c>
      <c r="W80" s="9">
        <v>2923486.74</v>
      </c>
      <c r="X80" s="9">
        <v>8254999.4299999997</v>
      </c>
      <c r="Y80" s="9">
        <v>0</v>
      </c>
      <c r="Z80" s="9">
        <v>119421.81</v>
      </c>
      <c r="AA80" s="9">
        <v>0</v>
      </c>
      <c r="AB80" s="70">
        <v>1016654809.97</v>
      </c>
      <c r="AC80" s="8">
        <v>19805485.82</v>
      </c>
      <c r="AD80" s="9">
        <v>1500556.96</v>
      </c>
      <c r="AE80" s="9">
        <v>0</v>
      </c>
      <c r="AF80" s="70">
        <v>18304928.859999999</v>
      </c>
      <c r="AG80" s="72">
        <v>1151819061.0999999</v>
      </c>
      <c r="AH80" s="9">
        <v>4453284.7899999991</v>
      </c>
      <c r="AI80" s="9">
        <v>0</v>
      </c>
      <c r="AJ80" s="9">
        <v>0</v>
      </c>
      <c r="AK80" s="9">
        <v>0</v>
      </c>
      <c r="AL80" s="9">
        <v>0</v>
      </c>
      <c r="AM80" s="9">
        <v>289000</v>
      </c>
      <c r="AN80" s="9">
        <v>737000</v>
      </c>
      <c r="AO80" s="70">
        <v>1026000</v>
      </c>
      <c r="AP80" s="72">
        <v>5479284.7899999991</v>
      </c>
      <c r="AQ80" s="9">
        <v>7767986.2599999998</v>
      </c>
      <c r="AR80" s="9">
        <v>0</v>
      </c>
      <c r="AS80" s="9">
        <v>7545202.5999999996</v>
      </c>
      <c r="AT80" s="9">
        <v>17821195.210000001</v>
      </c>
      <c r="AU80" s="9">
        <v>0</v>
      </c>
      <c r="AV80" s="9">
        <v>169466.61</v>
      </c>
      <c r="AW80" s="9">
        <v>21398087.649999999</v>
      </c>
      <c r="AX80" s="74">
        <v>46933952.07</v>
      </c>
      <c r="AY80" s="9">
        <v>0</v>
      </c>
      <c r="AZ80" s="70">
        <v>54701938.329999998</v>
      </c>
      <c r="BA80" s="72">
        <v>60181223.119999997</v>
      </c>
      <c r="BB80" s="9">
        <v>424489463</v>
      </c>
      <c r="BC80" s="9">
        <v>667148375.29000008</v>
      </c>
      <c r="BD80" s="70">
        <v>1091637838.29</v>
      </c>
      <c r="BE80" s="72">
        <v>1151819061.4099998</v>
      </c>
      <c r="BF80" s="9">
        <v>55629000</v>
      </c>
      <c r="BG80" s="9">
        <v>12591000</v>
      </c>
      <c r="BH80" s="9">
        <v>18839000</v>
      </c>
      <c r="BI80" s="9">
        <v>23584000</v>
      </c>
      <c r="BJ80" s="9">
        <v>0</v>
      </c>
      <c r="BK80" s="9">
        <v>586000</v>
      </c>
      <c r="BL80" s="9">
        <v>0</v>
      </c>
      <c r="BM80" s="9">
        <v>10129000</v>
      </c>
      <c r="BN80" s="70">
        <v>121358000</v>
      </c>
      <c r="BO80" s="9">
        <v>2407000</v>
      </c>
      <c r="BP80" s="9">
        <v>0</v>
      </c>
      <c r="BQ80" s="9">
        <v>27233000</v>
      </c>
      <c r="BR80" s="9">
        <v>0</v>
      </c>
      <c r="BS80" s="9">
        <v>36106000</v>
      </c>
      <c r="BT80" s="9">
        <v>0</v>
      </c>
      <c r="BU80" s="9">
        <v>0</v>
      </c>
      <c r="BV80" s="9">
        <v>92000</v>
      </c>
      <c r="BW80" s="9">
        <v>1354000</v>
      </c>
      <c r="BX80" s="9">
        <v>0</v>
      </c>
      <c r="BY80" s="9">
        <v>982000</v>
      </c>
      <c r="BZ80" s="9">
        <v>11486000</v>
      </c>
      <c r="CA80" s="70">
        <v>79660000</v>
      </c>
      <c r="CB80" s="72">
        <v>41698000</v>
      </c>
      <c r="CC80" s="9">
        <v>817000</v>
      </c>
      <c r="CD80" s="9">
        <v>0</v>
      </c>
      <c r="CE80" s="9">
        <v>0</v>
      </c>
      <c r="CF80" s="9">
        <v>0</v>
      </c>
      <c r="CG80" s="9">
        <v>0</v>
      </c>
      <c r="CH80" s="9">
        <v>0</v>
      </c>
      <c r="CI80" s="9">
        <v>-26432000</v>
      </c>
      <c r="CJ80" s="9">
        <v>-35470000</v>
      </c>
      <c r="CK80" s="70">
        <v>-61085000</v>
      </c>
      <c r="CL80" s="9">
        <v>0</v>
      </c>
      <c r="CM80" s="9">
        <v>0</v>
      </c>
      <c r="CN80" s="9">
        <v>0</v>
      </c>
      <c r="CO80" s="9">
        <v>0</v>
      </c>
      <c r="CP80" s="9">
        <v>0</v>
      </c>
      <c r="CQ80" s="9">
        <v>-547000</v>
      </c>
      <c r="CR80" s="9">
        <v>0</v>
      </c>
      <c r="CS80" s="70">
        <v>-547000</v>
      </c>
      <c r="CT80" s="72">
        <v>-19934000</v>
      </c>
      <c r="CU80" s="8">
        <v>67532000</v>
      </c>
      <c r="CV80" s="12">
        <v>49934000</v>
      </c>
      <c r="CW80" s="8">
        <v>-8726000</v>
      </c>
      <c r="CX80" s="9">
        <v>16949000</v>
      </c>
      <c r="CY80" s="9">
        <v>0</v>
      </c>
      <c r="CZ80" s="9">
        <v>513000</v>
      </c>
      <c r="DA80" s="12">
        <v>10000</v>
      </c>
      <c r="DB80" s="8">
        <v>63184271.79999999</v>
      </c>
      <c r="DC80" s="9">
        <v>0</v>
      </c>
      <c r="DD80" s="9">
        <v>0</v>
      </c>
      <c r="DE80" s="9">
        <v>68858</v>
      </c>
      <c r="DF80" s="9">
        <v>970530.21</v>
      </c>
      <c r="DG80" s="9">
        <v>32834394.100000001</v>
      </c>
      <c r="DH80" s="9">
        <v>1089804.74</v>
      </c>
      <c r="DI80" s="12">
        <v>7458772.96</v>
      </c>
      <c r="DJ80" s="8">
        <v>586496.75</v>
      </c>
      <c r="DK80" s="9">
        <v>0</v>
      </c>
      <c r="DL80" s="9">
        <v>288731.21000000002</v>
      </c>
      <c r="DM80" s="9">
        <v>0</v>
      </c>
      <c r="DN80" s="9">
        <v>0</v>
      </c>
      <c r="DO80" s="9">
        <v>0</v>
      </c>
      <c r="DP80" s="9">
        <v>0</v>
      </c>
      <c r="DQ80" s="12">
        <v>9810571.6300000008</v>
      </c>
      <c r="DR80" s="8">
        <v>23131718.310000002</v>
      </c>
      <c r="DS80" s="9">
        <v>309998</v>
      </c>
      <c r="DT80" s="9">
        <v>186764.14</v>
      </c>
      <c r="DU80" s="9">
        <v>2406685.17</v>
      </c>
      <c r="DV80" s="9">
        <v>0</v>
      </c>
      <c r="DW80" s="9">
        <v>2854319.1300000004</v>
      </c>
      <c r="DX80" s="9">
        <v>562382.46000000008</v>
      </c>
      <c r="DY80" s="9">
        <v>35463556.820000008</v>
      </c>
      <c r="DZ80" s="12">
        <v>32263.47</v>
      </c>
      <c r="EA80" s="9">
        <v>391967</v>
      </c>
      <c r="EB80" s="9">
        <v>590348</v>
      </c>
      <c r="EC80" s="9">
        <v>1853494</v>
      </c>
      <c r="ED80" s="12">
        <v>0</v>
      </c>
      <c r="EE80" s="9">
        <v>0</v>
      </c>
      <c r="EF80" s="9">
        <v>0</v>
      </c>
      <c r="EG80" s="9">
        <v>0</v>
      </c>
      <c r="EH80" s="9">
        <v>204387.52</v>
      </c>
      <c r="EI80" s="9">
        <v>23740000</v>
      </c>
      <c r="EJ80" s="9">
        <v>728960.72</v>
      </c>
      <c r="EK80" s="9">
        <v>4439.7</v>
      </c>
      <c r="EL80" s="9">
        <v>91724.15</v>
      </c>
      <c r="EM80" s="9">
        <v>0</v>
      </c>
      <c r="EN80" s="12">
        <v>6593454.8799999999</v>
      </c>
      <c r="EO80" s="9">
        <v>30404.219999999972</v>
      </c>
      <c r="EP80" s="9">
        <v>-100000</v>
      </c>
      <c r="EQ80" s="12">
        <v>-2662000</v>
      </c>
      <c r="ER80" s="70">
        <v>14414372.149999946</v>
      </c>
    </row>
    <row r="81" spans="1:148" x14ac:dyDescent="0.3">
      <c r="A81" s="4" t="s">
        <v>71</v>
      </c>
      <c r="B81" s="9">
        <v>0</v>
      </c>
      <c r="C81" s="9">
        <v>0</v>
      </c>
      <c r="D81" s="9">
        <v>0</v>
      </c>
      <c r="E81" s="9">
        <v>3257380</v>
      </c>
      <c r="F81" s="70">
        <v>3257380</v>
      </c>
      <c r="G81" s="8">
        <v>0</v>
      </c>
      <c r="H81" s="9">
        <v>0</v>
      </c>
      <c r="I81" s="70">
        <v>0</v>
      </c>
      <c r="J81" s="8">
        <v>0</v>
      </c>
      <c r="K81" s="9">
        <v>0</v>
      </c>
      <c r="L81" s="9">
        <v>0</v>
      </c>
      <c r="M81" s="9">
        <v>13788574</v>
      </c>
      <c r="N81" s="9">
        <v>0</v>
      </c>
      <c r="O81" s="70">
        <v>13788574</v>
      </c>
      <c r="P81" s="72">
        <v>17045954</v>
      </c>
      <c r="Q81" s="8">
        <v>3627000</v>
      </c>
      <c r="R81" s="9">
        <v>13936000</v>
      </c>
      <c r="S81" s="9">
        <v>205715000</v>
      </c>
      <c r="T81" s="9">
        <v>2844000</v>
      </c>
      <c r="U81" s="9">
        <v>0</v>
      </c>
      <c r="V81" s="9">
        <v>0</v>
      </c>
      <c r="W81" s="9">
        <v>172000</v>
      </c>
      <c r="X81" s="9">
        <v>733000</v>
      </c>
      <c r="Y81" s="9">
        <v>27000</v>
      </c>
      <c r="Z81" s="9">
        <v>0</v>
      </c>
      <c r="AA81" s="9">
        <v>136000</v>
      </c>
      <c r="AB81" s="70">
        <v>227190000</v>
      </c>
      <c r="AC81" s="8">
        <v>1787046</v>
      </c>
      <c r="AD81" s="9">
        <v>81000</v>
      </c>
      <c r="AE81" s="9">
        <v>0</v>
      </c>
      <c r="AF81" s="70">
        <v>1706046</v>
      </c>
      <c r="AG81" s="72">
        <v>245942000</v>
      </c>
      <c r="AH81" s="9">
        <v>113000</v>
      </c>
      <c r="AI81" s="9">
        <v>0</v>
      </c>
      <c r="AJ81" s="9">
        <v>0</v>
      </c>
      <c r="AK81" s="9">
        <v>0</v>
      </c>
      <c r="AL81" s="9">
        <v>0</v>
      </c>
      <c r="AM81" s="9">
        <v>0</v>
      </c>
      <c r="AN81" s="9">
        <v>0</v>
      </c>
      <c r="AO81" s="70">
        <v>0</v>
      </c>
      <c r="AP81" s="72">
        <v>113000</v>
      </c>
      <c r="AQ81" s="9">
        <v>2798000</v>
      </c>
      <c r="AR81" s="9">
        <v>0</v>
      </c>
      <c r="AS81" s="9">
        <v>2646000</v>
      </c>
      <c r="AT81" s="9">
        <v>0</v>
      </c>
      <c r="AU81" s="9">
        <v>0</v>
      </c>
      <c r="AV81" s="9">
        <v>0</v>
      </c>
      <c r="AW81" s="9">
        <v>0</v>
      </c>
      <c r="AX81" s="74">
        <v>2646000</v>
      </c>
      <c r="AY81" s="9">
        <v>0</v>
      </c>
      <c r="AZ81" s="70">
        <v>5444000</v>
      </c>
      <c r="BA81" s="72">
        <v>5557000</v>
      </c>
      <c r="BB81" s="9">
        <v>40707000</v>
      </c>
      <c r="BC81" s="9">
        <v>199678000</v>
      </c>
      <c r="BD81" s="70">
        <v>240385000</v>
      </c>
      <c r="BE81" s="72">
        <v>245942000</v>
      </c>
      <c r="BF81" s="9">
        <v>7386051</v>
      </c>
      <c r="BG81" s="9">
        <v>1105000</v>
      </c>
      <c r="BH81" s="9">
        <v>2902000</v>
      </c>
      <c r="BI81" s="9">
        <v>8800000</v>
      </c>
      <c r="BJ81" s="9">
        <v>3095000</v>
      </c>
      <c r="BK81" s="9">
        <v>120734</v>
      </c>
      <c r="BL81" s="9">
        <v>0</v>
      </c>
      <c r="BM81" s="9">
        <v>0</v>
      </c>
      <c r="BN81" s="70">
        <v>23408785</v>
      </c>
      <c r="BO81" s="9">
        <v>711000</v>
      </c>
      <c r="BP81" s="9">
        <v>0</v>
      </c>
      <c r="BQ81" s="9">
        <v>7932000</v>
      </c>
      <c r="BR81" s="9">
        <v>0</v>
      </c>
      <c r="BS81" s="9">
        <v>5913000</v>
      </c>
      <c r="BT81" s="9">
        <v>0</v>
      </c>
      <c r="BU81" s="9">
        <v>0</v>
      </c>
      <c r="BV81" s="9">
        <v>0</v>
      </c>
      <c r="BW81" s="9">
        <v>0</v>
      </c>
      <c r="BX81" s="9">
        <v>0</v>
      </c>
      <c r="BY81" s="9">
        <v>0</v>
      </c>
      <c r="BZ81" s="9">
        <v>0</v>
      </c>
      <c r="CA81" s="70">
        <v>14556000</v>
      </c>
      <c r="CB81" s="72">
        <v>8852785</v>
      </c>
      <c r="CC81" s="9">
        <v>-145000</v>
      </c>
      <c r="CD81" s="9">
        <v>0</v>
      </c>
      <c r="CE81" s="9">
        <v>0</v>
      </c>
      <c r="CF81" s="9">
        <v>0</v>
      </c>
      <c r="CG81" s="9">
        <v>0</v>
      </c>
      <c r="CH81" s="9">
        <v>0</v>
      </c>
      <c r="CI81" s="9">
        <v>0</v>
      </c>
      <c r="CJ81" s="9">
        <v>-6217000</v>
      </c>
      <c r="CK81" s="70">
        <v>-6362000</v>
      </c>
      <c r="CL81" s="9">
        <v>0</v>
      </c>
      <c r="CM81" s="9">
        <v>0</v>
      </c>
      <c r="CN81" s="9">
        <v>0</v>
      </c>
      <c r="CO81" s="9">
        <v>0</v>
      </c>
      <c r="CP81" s="9">
        <v>0</v>
      </c>
      <c r="CQ81" s="9">
        <v>0</v>
      </c>
      <c r="CR81" s="9">
        <v>-119000</v>
      </c>
      <c r="CS81" s="70">
        <v>-119000</v>
      </c>
      <c r="CT81" s="72">
        <v>2371785</v>
      </c>
      <c r="CU81" s="8">
        <v>14674000</v>
      </c>
      <c r="CV81" s="12">
        <v>17046000</v>
      </c>
      <c r="CW81" s="8">
        <v>421000</v>
      </c>
      <c r="CX81" s="9">
        <v>-324000</v>
      </c>
      <c r="CY81" s="9">
        <v>0</v>
      </c>
      <c r="CZ81" s="9">
        <v>2162000</v>
      </c>
      <c r="DA81" s="12">
        <v>-19000</v>
      </c>
      <c r="DB81" s="8">
        <v>7936874.9600000009</v>
      </c>
      <c r="DC81" s="9">
        <v>0</v>
      </c>
      <c r="DD81" s="9">
        <v>2723354</v>
      </c>
      <c r="DE81" s="9">
        <v>0</v>
      </c>
      <c r="DF81" s="9">
        <v>526373</v>
      </c>
      <c r="DG81" s="9">
        <v>11701994</v>
      </c>
      <c r="DH81" s="9">
        <v>94500</v>
      </c>
      <c r="DI81" s="12">
        <v>0</v>
      </c>
      <c r="DJ81" s="8">
        <v>121699</v>
      </c>
      <c r="DK81" s="9">
        <v>0</v>
      </c>
      <c r="DL81" s="9">
        <v>27663</v>
      </c>
      <c r="DM81" s="9">
        <v>0</v>
      </c>
      <c r="DN81" s="9">
        <v>0</v>
      </c>
      <c r="DO81" s="9">
        <v>0</v>
      </c>
      <c r="DP81" s="9">
        <v>0</v>
      </c>
      <c r="DQ81" s="12">
        <v>475435</v>
      </c>
      <c r="DR81" s="8">
        <v>6020075</v>
      </c>
      <c r="DS81" s="9">
        <v>143107</v>
      </c>
      <c r="DT81" s="9">
        <v>74646</v>
      </c>
      <c r="DU81" s="9">
        <v>710843</v>
      </c>
      <c r="DV81" s="9">
        <v>0</v>
      </c>
      <c r="DW81" s="9">
        <v>1083843</v>
      </c>
      <c r="DX81" s="9">
        <v>422051</v>
      </c>
      <c r="DY81" s="9">
        <v>7531705</v>
      </c>
      <c r="DZ81" s="12">
        <v>10633</v>
      </c>
      <c r="EA81" s="9">
        <v>0</v>
      </c>
      <c r="EB81" s="9">
        <v>0</v>
      </c>
      <c r="EC81" s="9">
        <v>0</v>
      </c>
      <c r="ED81" s="12">
        <v>0</v>
      </c>
      <c r="EE81" s="9">
        <v>0</v>
      </c>
      <c r="EF81" s="9">
        <v>0</v>
      </c>
      <c r="EG81" s="9">
        <v>0</v>
      </c>
      <c r="EH81" s="9">
        <v>0</v>
      </c>
      <c r="EI81" s="9">
        <v>7953687</v>
      </c>
      <c r="EJ81" s="9">
        <v>0</v>
      </c>
      <c r="EK81" s="9">
        <v>0</v>
      </c>
      <c r="EL81" s="9">
        <v>0</v>
      </c>
      <c r="EM81" s="9">
        <v>0</v>
      </c>
      <c r="EN81" s="12">
        <v>106410</v>
      </c>
      <c r="EO81" s="9">
        <v>0</v>
      </c>
      <c r="EP81" s="9">
        <v>33827000</v>
      </c>
      <c r="EQ81" s="12">
        <v>-144893</v>
      </c>
      <c r="ER81" s="70">
        <v>33232999.960000001</v>
      </c>
    </row>
    <row r="82" spans="1:148" x14ac:dyDescent="0.3">
      <c r="A82" s="4" t="s">
        <v>72</v>
      </c>
      <c r="B82" s="9">
        <v>0</v>
      </c>
      <c r="C82" s="9">
        <v>0</v>
      </c>
      <c r="D82" s="9">
        <v>0</v>
      </c>
      <c r="E82" s="9">
        <v>21364000</v>
      </c>
      <c r="F82" s="70">
        <v>21364000</v>
      </c>
      <c r="G82" s="8">
        <v>0</v>
      </c>
      <c r="H82" s="9">
        <v>0</v>
      </c>
      <c r="I82" s="70">
        <v>0</v>
      </c>
      <c r="J82" s="8">
        <v>0</v>
      </c>
      <c r="K82" s="9">
        <v>0</v>
      </c>
      <c r="L82" s="9">
        <v>0</v>
      </c>
      <c r="M82" s="9">
        <v>228739000</v>
      </c>
      <c r="N82" s="9">
        <v>0</v>
      </c>
      <c r="O82" s="70">
        <v>228739000</v>
      </c>
      <c r="P82" s="72">
        <v>250103000</v>
      </c>
      <c r="Q82" s="8">
        <v>2627850000</v>
      </c>
      <c r="R82" s="9">
        <v>354250000</v>
      </c>
      <c r="S82" s="9">
        <v>541344000</v>
      </c>
      <c r="T82" s="9">
        <v>17343000</v>
      </c>
      <c r="U82" s="9">
        <v>1650000</v>
      </c>
      <c r="V82" s="9">
        <v>775000</v>
      </c>
      <c r="W82" s="9">
        <v>19128000</v>
      </c>
      <c r="X82" s="9">
        <v>2618000</v>
      </c>
      <c r="Y82" s="9">
        <v>226000</v>
      </c>
      <c r="Z82" s="9">
        <v>1209000</v>
      </c>
      <c r="AA82" s="9">
        <v>198000</v>
      </c>
      <c r="AB82" s="70">
        <v>3566591000</v>
      </c>
      <c r="AC82" s="8">
        <v>30613000</v>
      </c>
      <c r="AD82" s="9">
        <v>7079000</v>
      </c>
      <c r="AE82" s="9">
        <v>0</v>
      </c>
      <c r="AF82" s="70">
        <v>23534000</v>
      </c>
      <c r="AG82" s="72">
        <v>3840228000</v>
      </c>
      <c r="AH82" s="9">
        <v>12973000</v>
      </c>
      <c r="AI82" s="9">
        <v>0</v>
      </c>
      <c r="AJ82" s="9">
        <v>211000</v>
      </c>
      <c r="AK82" s="9">
        <v>0</v>
      </c>
      <c r="AL82" s="9">
        <v>0</v>
      </c>
      <c r="AM82" s="9">
        <v>0</v>
      </c>
      <c r="AN82" s="9">
        <v>0</v>
      </c>
      <c r="AO82" s="70">
        <v>211000</v>
      </c>
      <c r="AP82" s="72">
        <v>13184000</v>
      </c>
      <c r="AQ82" s="9">
        <v>35936000</v>
      </c>
      <c r="AR82" s="9">
        <v>0</v>
      </c>
      <c r="AS82" s="9">
        <v>20584000</v>
      </c>
      <c r="AT82" s="9">
        <v>2697000</v>
      </c>
      <c r="AU82" s="9">
        <v>0</v>
      </c>
      <c r="AV82" s="9">
        <v>1469000</v>
      </c>
      <c r="AW82" s="9">
        <v>0</v>
      </c>
      <c r="AX82" s="74">
        <v>24750000</v>
      </c>
      <c r="AY82" s="9">
        <v>0</v>
      </c>
      <c r="AZ82" s="70">
        <v>60686000</v>
      </c>
      <c r="BA82" s="72">
        <v>73870000</v>
      </c>
      <c r="BB82" s="9">
        <v>1473874000</v>
      </c>
      <c r="BC82" s="9">
        <v>2292484000</v>
      </c>
      <c r="BD82" s="70">
        <v>3766358000</v>
      </c>
      <c r="BE82" s="72">
        <v>3840228000</v>
      </c>
      <c r="BF82" s="9">
        <v>123525000</v>
      </c>
      <c r="BG82" s="9">
        <v>37693000</v>
      </c>
      <c r="BH82" s="9">
        <v>8716000</v>
      </c>
      <c r="BI82" s="9">
        <v>32339000</v>
      </c>
      <c r="BJ82" s="9">
        <v>0</v>
      </c>
      <c r="BK82" s="9">
        <v>1917000</v>
      </c>
      <c r="BL82" s="9">
        <v>0</v>
      </c>
      <c r="BM82" s="9">
        <v>11953000</v>
      </c>
      <c r="BN82" s="70">
        <v>216143000</v>
      </c>
      <c r="BO82" s="9">
        <v>6024000</v>
      </c>
      <c r="BP82" s="9">
        <v>0</v>
      </c>
      <c r="BQ82" s="9">
        <v>67839000</v>
      </c>
      <c r="BR82" s="9">
        <v>0</v>
      </c>
      <c r="BS82" s="9">
        <v>56919000</v>
      </c>
      <c r="BT82" s="9">
        <v>0</v>
      </c>
      <c r="BU82" s="9">
        <v>0</v>
      </c>
      <c r="BV82" s="9">
        <v>0</v>
      </c>
      <c r="BW82" s="9">
        <v>0</v>
      </c>
      <c r="BX82" s="9">
        <v>0</v>
      </c>
      <c r="BY82" s="9">
        <v>1538000</v>
      </c>
      <c r="BZ82" s="9">
        <v>14754000</v>
      </c>
      <c r="CA82" s="70">
        <v>147074000</v>
      </c>
      <c r="CB82" s="72">
        <v>69069000</v>
      </c>
      <c r="CC82" s="9">
        <v>1882000</v>
      </c>
      <c r="CD82" s="9">
        <v>0</v>
      </c>
      <c r="CE82" s="9">
        <v>0</v>
      </c>
      <c r="CF82" s="9">
        <v>0</v>
      </c>
      <c r="CG82" s="9">
        <v>0</v>
      </c>
      <c r="CH82" s="9">
        <v>0</v>
      </c>
      <c r="CI82" s="9">
        <v>-21846000</v>
      </c>
      <c r="CJ82" s="9">
        <v>-54044000</v>
      </c>
      <c r="CK82" s="70">
        <v>-74008000</v>
      </c>
      <c r="CL82" s="9">
        <v>0</v>
      </c>
      <c r="CM82" s="9">
        <v>0</v>
      </c>
      <c r="CN82" s="9">
        <v>0</v>
      </c>
      <c r="CO82" s="9">
        <v>0</v>
      </c>
      <c r="CP82" s="9">
        <v>0</v>
      </c>
      <c r="CQ82" s="9">
        <v>0</v>
      </c>
      <c r="CR82" s="9">
        <v>1645000</v>
      </c>
      <c r="CS82" s="70">
        <v>1645000</v>
      </c>
      <c r="CT82" s="72">
        <v>-3294000</v>
      </c>
      <c r="CU82" s="8">
        <v>24658000</v>
      </c>
      <c r="CV82" s="12">
        <v>21364000</v>
      </c>
      <c r="CW82" s="8">
        <v>306000</v>
      </c>
      <c r="CX82" s="9">
        <v>1576000</v>
      </c>
      <c r="CY82" s="9">
        <v>1493000</v>
      </c>
      <c r="CZ82" s="9">
        <v>11247829.769999998</v>
      </c>
      <c r="DA82" s="12">
        <v>61000</v>
      </c>
      <c r="DB82" s="8">
        <v>124217000</v>
      </c>
      <c r="DC82" s="9">
        <v>29064000</v>
      </c>
      <c r="DD82" s="9">
        <v>118000</v>
      </c>
      <c r="DE82" s="9">
        <v>2423000</v>
      </c>
      <c r="DF82" s="9">
        <v>3739000</v>
      </c>
      <c r="DG82" s="9">
        <v>26826000</v>
      </c>
      <c r="DH82" s="9">
        <v>7309000</v>
      </c>
      <c r="DI82" s="12">
        <v>5289000</v>
      </c>
      <c r="DJ82" s="8">
        <v>1635000</v>
      </c>
      <c r="DK82" s="9">
        <v>0</v>
      </c>
      <c r="DL82" s="9">
        <v>0</v>
      </c>
      <c r="DM82" s="9">
        <v>0</v>
      </c>
      <c r="DN82" s="9">
        <v>0</v>
      </c>
      <c r="DO82" s="9">
        <v>0</v>
      </c>
      <c r="DP82" s="9">
        <v>0</v>
      </c>
      <c r="DQ82" s="12">
        <v>4098000</v>
      </c>
      <c r="DR82" s="8">
        <v>61020000</v>
      </c>
      <c r="DS82" s="9">
        <v>420000</v>
      </c>
      <c r="DT82" s="9">
        <v>822000</v>
      </c>
      <c r="DU82" s="9">
        <v>6133000</v>
      </c>
      <c r="DV82" s="9">
        <v>0</v>
      </c>
      <c r="DW82" s="9">
        <v>5845000</v>
      </c>
      <c r="DX82" s="9">
        <v>1385000</v>
      </c>
      <c r="DY82" s="9">
        <v>57819000</v>
      </c>
      <c r="DZ82" s="12">
        <v>8000</v>
      </c>
      <c r="EA82" s="9">
        <v>1538000</v>
      </c>
      <c r="EB82" s="9">
        <v>0</v>
      </c>
      <c r="EC82" s="9">
        <v>0</v>
      </c>
      <c r="ED82" s="12">
        <v>0</v>
      </c>
      <c r="EE82" s="9">
        <v>0</v>
      </c>
      <c r="EF82" s="9">
        <v>0</v>
      </c>
      <c r="EG82" s="9">
        <v>0</v>
      </c>
      <c r="EH82" s="9">
        <v>864000</v>
      </c>
      <c r="EI82" s="9">
        <v>29381000</v>
      </c>
      <c r="EJ82" s="9">
        <v>470000</v>
      </c>
      <c r="EK82" s="9">
        <v>38000</v>
      </c>
      <c r="EL82" s="9">
        <v>0</v>
      </c>
      <c r="EM82" s="9">
        <v>0</v>
      </c>
      <c r="EN82" s="12">
        <v>9361000</v>
      </c>
      <c r="EO82" s="9">
        <v>0</v>
      </c>
      <c r="EP82" s="9">
        <v>187182000</v>
      </c>
      <c r="EQ82" s="12">
        <v>306000</v>
      </c>
      <c r="ER82" s="70">
        <v>217102000</v>
      </c>
    </row>
    <row r="83" spans="1:148" x14ac:dyDescent="0.3">
      <c r="A83" s="4" t="s">
        <v>73</v>
      </c>
      <c r="B83" s="9">
        <v>0</v>
      </c>
      <c r="C83" s="9">
        <v>0</v>
      </c>
      <c r="D83" s="9">
        <v>0</v>
      </c>
      <c r="E83" s="9">
        <v>131818000</v>
      </c>
      <c r="F83" s="70">
        <v>131818000</v>
      </c>
      <c r="G83" s="8">
        <v>0</v>
      </c>
      <c r="H83" s="9">
        <v>0</v>
      </c>
      <c r="I83" s="70">
        <v>0</v>
      </c>
      <c r="J83" s="8">
        <v>0</v>
      </c>
      <c r="K83" s="9">
        <v>0</v>
      </c>
      <c r="L83" s="9">
        <v>0</v>
      </c>
      <c r="M83" s="9">
        <v>85000000</v>
      </c>
      <c r="N83" s="9">
        <v>0</v>
      </c>
      <c r="O83" s="70">
        <v>85000000</v>
      </c>
      <c r="P83" s="72">
        <v>216818000</v>
      </c>
      <c r="Q83" s="8">
        <v>1578400000</v>
      </c>
      <c r="R83" s="9">
        <v>285027000</v>
      </c>
      <c r="S83" s="9">
        <v>2094811000</v>
      </c>
      <c r="T83" s="9">
        <v>4377000</v>
      </c>
      <c r="U83" s="9">
        <v>6466000</v>
      </c>
      <c r="V83" s="9">
        <v>770000</v>
      </c>
      <c r="W83" s="9">
        <v>39360000</v>
      </c>
      <c r="X83" s="9">
        <v>24678000</v>
      </c>
      <c r="Y83" s="9">
        <v>1141000</v>
      </c>
      <c r="Z83" s="9">
        <v>0</v>
      </c>
      <c r="AA83" s="9">
        <v>327000</v>
      </c>
      <c r="AB83" s="70">
        <v>4035357000</v>
      </c>
      <c r="AC83" s="8">
        <v>47098998.679810122</v>
      </c>
      <c r="AD83" s="9">
        <v>11923000</v>
      </c>
      <c r="AE83" s="9">
        <v>0</v>
      </c>
      <c r="AF83" s="70">
        <v>35175998.679810122</v>
      </c>
      <c r="AG83" s="72">
        <v>4287350998.67981</v>
      </c>
      <c r="AH83" s="9">
        <v>13088000</v>
      </c>
      <c r="AI83" s="9">
        <v>0</v>
      </c>
      <c r="AJ83" s="9">
        <v>0</v>
      </c>
      <c r="AK83" s="9">
        <v>2541000</v>
      </c>
      <c r="AL83" s="9">
        <v>0</v>
      </c>
      <c r="AM83" s="9">
        <v>0</v>
      </c>
      <c r="AN83" s="9">
        <v>0</v>
      </c>
      <c r="AO83" s="70">
        <v>2541000</v>
      </c>
      <c r="AP83" s="72">
        <v>15629000</v>
      </c>
      <c r="AQ83" s="9">
        <v>23309000</v>
      </c>
      <c r="AR83" s="9">
        <v>0</v>
      </c>
      <c r="AS83" s="9">
        <v>23337000</v>
      </c>
      <c r="AT83" s="9">
        <v>0</v>
      </c>
      <c r="AU83" s="9">
        <v>0</v>
      </c>
      <c r="AV83" s="9">
        <v>834773.63</v>
      </c>
      <c r="AW83" s="9">
        <v>22315000</v>
      </c>
      <c r="AX83" s="74">
        <v>46486773.629999995</v>
      </c>
      <c r="AY83" s="9">
        <v>0</v>
      </c>
      <c r="AZ83" s="70">
        <v>69795773.629999995</v>
      </c>
      <c r="BA83" s="72">
        <v>85424773.629999995</v>
      </c>
      <c r="BB83" s="9">
        <v>2721656603.0700002</v>
      </c>
      <c r="BC83" s="9">
        <v>1480269000</v>
      </c>
      <c r="BD83" s="70">
        <v>4201925603.0700002</v>
      </c>
      <c r="BE83" s="72">
        <v>4287350376.7000003</v>
      </c>
      <c r="BF83" s="9">
        <v>165630000</v>
      </c>
      <c r="BG83" s="9">
        <v>16699000</v>
      </c>
      <c r="BH83" s="9">
        <v>20600000</v>
      </c>
      <c r="BI83" s="9">
        <v>22666000</v>
      </c>
      <c r="BJ83" s="9">
        <v>0</v>
      </c>
      <c r="BK83" s="9">
        <v>1150000</v>
      </c>
      <c r="BL83" s="9">
        <v>0</v>
      </c>
      <c r="BM83" s="9">
        <v>34632000</v>
      </c>
      <c r="BN83" s="70">
        <v>261377000</v>
      </c>
      <c r="BO83" s="9">
        <v>8497000</v>
      </c>
      <c r="BP83" s="9">
        <v>0</v>
      </c>
      <c r="BQ83" s="9">
        <v>91021000</v>
      </c>
      <c r="BR83" s="9">
        <v>0</v>
      </c>
      <c r="BS83" s="9">
        <v>65113000</v>
      </c>
      <c r="BT83" s="9">
        <v>0</v>
      </c>
      <c r="BU83" s="9">
        <v>0</v>
      </c>
      <c r="BV83" s="9">
        <v>220000</v>
      </c>
      <c r="BW83" s="9">
        <v>0</v>
      </c>
      <c r="BX83" s="9">
        <v>0</v>
      </c>
      <c r="BY83" s="9">
        <v>0</v>
      </c>
      <c r="BZ83" s="9">
        <v>23876000</v>
      </c>
      <c r="CA83" s="70">
        <v>188727000</v>
      </c>
      <c r="CB83" s="72">
        <v>72650000</v>
      </c>
      <c r="CC83" s="9">
        <v>759000</v>
      </c>
      <c r="CD83" s="9">
        <v>0</v>
      </c>
      <c r="CE83" s="9">
        <v>0</v>
      </c>
      <c r="CF83" s="9">
        <v>0</v>
      </c>
      <c r="CG83" s="9">
        <v>0</v>
      </c>
      <c r="CH83" s="9">
        <v>0</v>
      </c>
      <c r="CI83" s="9">
        <v>50000000</v>
      </c>
      <c r="CJ83" s="9">
        <v>-54334000</v>
      </c>
      <c r="CK83" s="70">
        <v>-3575000</v>
      </c>
      <c r="CL83" s="9">
        <v>0</v>
      </c>
      <c r="CM83" s="9">
        <v>0</v>
      </c>
      <c r="CN83" s="9">
        <v>0</v>
      </c>
      <c r="CO83" s="9">
        <v>0</v>
      </c>
      <c r="CP83" s="9">
        <v>0</v>
      </c>
      <c r="CQ83" s="9">
        <v>-6546000</v>
      </c>
      <c r="CR83" s="9">
        <v>0</v>
      </c>
      <c r="CS83" s="70">
        <v>-6546000</v>
      </c>
      <c r="CT83" s="72">
        <v>62529000</v>
      </c>
      <c r="CU83" s="8">
        <v>74289000</v>
      </c>
      <c r="CV83" s="12">
        <v>136818000</v>
      </c>
      <c r="CW83" s="8">
        <v>-448262.99999999901</v>
      </c>
      <c r="CX83" s="9">
        <v>307000.00000000023</v>
      </c>
      <c r="CY83" s="9">
        <v>0</v>
      </c>
      <c r="CZ83" s="9">
        <v>13644000</v>
      </c>
      <c r="DA83" s="12">
        <v>15000</v>
      </c>
      <c r="DB83" s="8">
        <v>169921001.1100004</v>
      </c>
      <c r="DC83" s="9">
        <v>889000</v>
      </c>
      <c r="DD83" s="9">
        <v>2938000</v>
      </c>
      <c r="DE83" s="9">
        <v>4210389.4400000004</v>
      </c>
      <c r="DF83" s="9">
        <v>19957610.559999999</v>
      </c>
      <c r="DG83" s="9">
        <v>44897000</v>
      </c>
      <c r="DH83" s="9">
        <v>19331916.689999998</v>
      </c>
      <c r="DI83" s="12">
        <v>140368952.71000001</v>
      </c>
      <c r="DJ83" s="8">
        <v>1181000</v>
      </c>
      <c r="DK83" s="9">
        <v>0</v>
      </c>
      <c r="DL83" s="9">
        <v>141000</v>
      </c>
      <c r="DM83" s="9">
        <v>0</v>
      </c>
      <c r="DN83" s="9">
        <v>0</v>
      </c>
      <c r="DO83" s="9">
        <v>0</v>
      </c>
      <c r="DP83" s="9">
        <v>0</v>
      </c>
      <c r="DQ83" s="12">
        <v>300000</v>
      </c>
      <c r="DR83" s="8">
        <v>85731000</v>
      </c>
      <c r="DS83" s="9">
        <v>0</v>
      </c>
      <c r="DT83" s="9">
        <v>122000</v>
      </c>
      <c r="DU83" s="9">
        <v>8497000</v>
      </c>
      <c r="DV83" s="9">
        <v>0</v>
      </c>
      <c r="DW83" s="9">
        <v>5475000</v>
      </c>
      <c r="DX83" s="9">
        <v>0</v>
      </c>
      <c r="DY83" s="9">
        <v>79582000</v>
      </c>
      <c r="DZ83" s="12">
        <v>10733000</v>
      </c>
      <c r="EA83" s="9">
        <v>0</v>
      </c>
      <c r="EB83" s="9">
        <v>0</v>
      </c>
      <c r="EC83" s="9">
        <v>0</v>
      </c>
      <c r="ED83" s="12">
        <v>0</v>
      </c>
      <c r="EE83" s="9">
        <v>2436504.8200000008</v>
      </c>
      <c r="EF83" s="9">
        <v>0</v>
      </c>
      <c r="EG83" s="9">
        <v>5172115</v>
      </c>
      <c r="EH83" s="9">
        <v>314000</v>
      </c>
      <c r="EI83" s="9">
        <v>38079000</v>
      </c>
      <c r="EJ83" s="9">
        <v>120000</v>
      </c>
      <c r="EK83" s="9">
        <v>16000</v>
      </c>
      <c r="EL83" s="9">
        <v>220000</v>
      </c>
      <c r="EM83" s="9">
        <v>0</v>
      </c>
      <c r="EN83" s="12">
        <v>30794266.509999998</v>
      </c>
      <c r="EO83" s="9">
        <v>0</v>
      </c>
      <c r="EP83" s="9">
        <v>119414000</v>
      </c>
      <c r="EQ83" s="12">
        <v>731000</v>
      </c>
      <c r="ER83" s="70">
        <v>256988984.18000042</v>
      </c>
    </row>
    <row r="84" spans="1:148" x14ac:dyDescent="0.3">
      <c r="A84" s="4" t="s">
        <v>74</v>
      </c>
      <c r="B84" s="9">
        <v>0</v>
      </c>
      <c r="C84" s="9">
        <v>0</v>
      </c>
      <c r="D84" s="9">
        <v>0</v>
      </c>
      <c r="E84" s="9">
        <v>1047249.6000000001</v>
      </c>
      <c r="F84" s="70">
        <v>1047249.6000000001</v>
      </c>
      <c r="G84" s="8">
        <v>0</v>
      </c>
      <c r="H84" s="9">
        <v>0</v>
      </c>
      <c r="I84" s="70">
        <v>0</v>
      </c>
      <c r="J84" s="8">
        <v>0</v>
      </c>
      <c r="K84" s="9">
        <v>0</v>
      </c>
      <c r="L84" s="9">
        <v>0</v>
      </c>
      <c r="M84" s="9">
        <v>39020000</v>
      </c>
      <c r="N84" s="9">
        <v>0</v>
      </c>
      <c r="O84" s="70">
        <v>39020000</v>
      </c>
      <c r="P84" s="72">
        <v>40067249.600000001</v>
      </c>
      <c r="Q84" s="8">
        <v>277384139.64999998</v>
      </c>
      <c r="R84" s="9">
        <v>72412626.629999995</v>
      </c>
      <c r="S84" s="9">
        <v>353933091.10000002</v>
      </c>
      <c r="T84" s="9">
        <v>2636821.4499999997</v>
      </c>
      <c r="U84" s="9">
        <v>7954045.5199999996</v>
      </c>
      <c r="V84" s="9">
        <v>0</v>
      </c>
      <c r="W84" s="9">
        <v>14967277.880000001</v>
      </c>
      <c r="X84" s="9">
        <v>5737543.6500000004</v>
      </c>
      <c r="Y84" s="9">
        <v>438886.25</v>
      </c>
      <c r="Z84" s="9">
        <v>0</v>
      </c>
      <c r="AA84" s="9">
        <v>5336717.6900000004</v>
      </c>
      <c r="AB84" s="70">
        <v>740801149.82000005</v>
      </c>
      <c r="AC84" s="8">
        <v>2090368.5899999999</v>
      </c>
      <c r="AD84" s="9">
        <v>5768</v>
      </c>
      <c r="AE84" s="9">
        <v>0</v>
      </c>
      <c r="AF84" s="70">
        <v>2084600.5899999999</v>
      </c>
      <c r="AG84" s="72">
        <v>782953000.01000011</v>
      </c>
      <c r="AH84" s="9">
        <v>1039460.35</v>
      </c>
      <c r="AI84" s="9">
        <v>0</v>
      </c>
      <c r="AJ84" s="9">
        <v>0</v>
      </c>
      <c r="AK84" s="9">
        <v>16673891.74</v>
      </c>
      <c r="AL84" s="9">
        <v>0</v>
      </c>
      <c r="AM84" s="9">
        <v>0</v>
      </c>
      <c r="AN84" s="9">
        <v>0</v>
      </c>
      <c r="AO84" s="70">
        <v>16673891.74</v>
      </c>
      <c r="AP84" s="72">
        <v>17713352.09</v>
      </c>
      <c r="AQ84" s="9">
        <v>4546872.1300000008</v>
      </c>
      <c r="AR84" s="9">
        <v>0</v>
      </c>
      <c r="AS84" s="9">
        <v>5781795.8799999999</v>
      </c>
      <c r="AT84" s="9">
        <v>1078659.31</v>
      </c>
      <c r="AU84" s="9">
        <v>0</v>
      </c>
      <c r="AV84" s="9">
        <v>6682903.5499999998</v>
      </c>
      <c r="AW84" s="9">
        <v>765416.91</v>
      </c>
      <c r="AX84" s="74">
        <v>14308775.649999999</v>
      </c>
      <c r="AY84" s="9">
        <v>0</v>
      </c>
      <c r="AZ84" s="70">
        <v>18855647.780000001</v>
      </c>
      <c r="BA84" s="72">
        <v>36568999.870000005</v>
      </c>
      <c r="BB84" s="9">
        <v>449759000.00000012</v>
      </c>
      <c r="BC84" s="9">
        <v>296625000.41999996</v>
      </c>
      <c r="BD84" s="70">
        <v>746384000.42000008</v>
      </c>
      <c r="BE84" s="72">
        <v>782953000.29000008</v>
      </c>
      <c r="BF84" s="9">
        <v>41345999.899999999</v>
      </c>
      <c r="BG84" s="9">
        <v>13634000.1</v>
      </c>
      <c r="BH84" s="9">
        <v>17868000</v>
      </c>
      <c r="BI84" s="9">
        <v>7074000</v>
      </c>
      <c r="BJ84" s="9">
        <v>0</v>
      </c>
      <c r="BK84" s="9">
        <v>477000</v>
      </c>
      <c r="BL84" s="9">
        <v>0</v>
      </c>
      <c r="BM84" s="9">
        <v>1423000</v>
      </c>
      <c r="BN84" s="70">
        <v>81822000</v>
      </c>
      <c r="BO84" s="9">
        <v>2071000</v>
      </c>
      <c r="BP84" s="9">
        <v>0</v>
      </c>
      <c r="BQ84" s="9">
        <v>23979000</v>
      </c>
      <c r="BR84" s="9">
        <v>0</v>
      </c>
      <c r="BS84" s="9">
        <v>19301709.760000002</v>
      </c>
      <c r="BT84" s="9">
        <v>0</v>
      </c>
      <c r="BU84" s="9">
        <v>0</v>
      </c>
      <c r="BV84" s="9">
        <v>1396000</v>
      </c>
      <c r="BW84" s="9">
        <v>597290.23999999999</v>
      </c>
      <c r="BX84" s="9">
        <v>0</v>
      </c>
      <c r="BY84" s="9">
        <v>0</v>
      </c>
      <c r="BZ84" s="9">
        <v>1712000</v>
      </c>
      <c r="CA84" s="70">
        <v>49057000.000000007</v>
      </c>
      <c r="CB84" s="72">
        <v>32764999.999999993</v>
      </c>
      <c r="CC84" s="9">
        <v>1833000</v>
      </c>
      <c r="CD84" s="9">
        <v>0</v>
      </c>
      <c r="CE84" s="9">
        <v>0</v>
      </c>
      <c r="CF84" s="9">
        <v>0</v>
      </c>
      <c r="CG84" s="9">
        <v>0</v>
      </c>
      <c r="CH84" s="9">
        <v>0</v>
      </c>
      <c r="CI84" s="9">
        <v>-8500000</v>
      </c>
      <c r="CJ84" s="9">
        <v>-24110000</v>
      </c>
      <c r="CK84" s="70">
        <v>-30777000</v>
      </c>
      <c r="CL84" s="9">
        <v>0</v>
      </c>
      <c r="CM84" s="9">
        <v>0</v>
      </c>
      <c r="CN84" s="9">
        <v>0</v>
      </c>
      <c r="CO84" s="9">
        <v>0</v>
      </c>
      <c r="CP84" s="9">
        <v>0</v>
      </c>
      <c r="CQ84" s="9">
        <v>-3509000</v>
      </c>
      <c r="CR84" s="9">
        <v>0</v>
      </c>
      <c r="CS84" s="70">
        <v>-3509000</v>
      </c>
      <c r="CT84" s="72">
        <v>-1521000.0000000075</v>
      </c>
      <c r="CU84" s="8">
        <v>20088000</v>
      </c>
      <c r="CV84" s="12">
        <v>18566999.999999993</v>
      </c>
      <c r="CW84" s="8">
        <v>-1483000</v>
      </c>
      <c r="CX84" s="9">
        <v>173685.22763260733</v>
      </c>
      <c r="CY84" s="9">
        <v>-259559.2200000002</v>
      </c>
      <c r="CZ84" s="9">
        <v>836000</v>
      </c>
      <c r="DA84" s="12">
        <v>22880.15</v>
      </c>
      <c r="DB84" s="8">
        <v>46722399</v>
      </c>
      <c r="DC84" s="9">
        <v>6356779</v>
      </c>
      <c r="DD84" s="9">
        <v>0</v>
      </c>
      <c r="DE84" s="9">
        <v>39786</v>
      </c>
      <c r="DF84" s="9">
        <v>42401</v>
      </c>
      <c r="DG84" s="9">
        <v>24902530</v>
      </c>
      <c r="DH84" s="9">
        <v>920405</v>
      </c>
      <c r="DI84" s="12">
        <v>7813533</v>
      </c>
      <c r="DJ84" s="8">
        <v>414745.28</v>
      </c>
      <c r="DK84" s="9">
        <v>0</v>
      </c>
      <c r="DL84" s="9">
        <v>0</v>
      </c>
      <c r="DM84" s="9">
        <v>0</v>
      </c>
      <c r="DN84" s="9">
        <v>0</v>
      </c>
      <c r="DO84" s="9">
        <v>0</v>
      </c>
      <c r="DP84" s="9">
        <v>0</v>
      </c>
      <c r="DQ84" s="12">
        <v>251422</v>
      </c>
      <c r="DR84" s="8">
        <v>21448712.550000001</v>
      </c>
      <c r="DS84" s="9">
        <v>243167</v>
      </c>
      <c r="DT84" s="9">
        <v>133407</v>
      </c>
      <c r="DU84" s="9">
        <v>2071320.43</v>
      </c>
      <c r="DV84" s="9">
        <v>0</v>
      </c>
      <c r="DW84" s="9">
        <v>692963.11</v>
      </c>
      <c r="DX84" s="9">
        <v>1372177.9100000001</v>
      </c>
      <c r="DY84" s="9">
        <v>20623967.609999999</v>
      </c>
      <c r="DZ84" s="12">
        <v>5839.39</v>
      </c>
      <c r="EA84" s="9">
        <v>0</v>
      </c>
      <c r="EB84" s="9">
        <v>0</v>
      </c>
      <c r="EC84" s="9">
        <v>0</v>
      </c>
      <c r="ED84" s="12">
        <v>0</v>
      </c>
      <c r="EE84" s="9">
        <v>0</v>
      </c>
      <c r="EF84" s="9">
        <v>0</v>
      </c>
      <c r="EG84" s="9">
        <v>0</v>
      </c>
      <c r="EH84" s="9">
        <v>1371503.17</v>
      </c>
      <c r="EI84" s="9">
        <v>10715990.82</v>
      </c>
      <c r="EJ84" s="9">
        <v>0</v>
      </c>
      <c r="EK84" s="9">
        <v>229219.4</v>
      </c>
      <c r="EL84" s="9">
        <v>1166731.57</v>
      </c>
      <c r="EM84" s="9">
        <v>0</v>
      </c>
      <c r="EN84" s="12">
        <v>16839000</v>
      </c>
      <c r="EO84" s="9">
        <v>0</v>
      </c>
      <c r="EP84" s="9">
        <v>69669000</v>
      </c>
      <c r="EQ84" s="12">
        <v>0</v>
      </c>
      <c r="ER84" s="70">
        <v>80219000.319999993</v>
      </c>
    </row>
    <row r="85" spans="1:148" x14ac:dyDescent="0.3">
      <c r="A85" s="4" t="s">
        <v>75</v>
      </c>
      <c r="B85" s="9">
        <v>0</v>
      </c>
      <c r="C85" s="9">
        <v>0</v>
      </c>
      <c r="D85" s="9">
        <v>0</v>
      </c>
      <c r="E85" s="9">
        <v>186654559.05000001</v>
      </c>
      <c r="F85" s="70">
        <v>186654559.05000001</v>
      </c>
      <c r="G85" s="8">
        <v>0</v>
      </c>
      <c r="H85" s="9">
        <v>0</v>
      </c>
      <c r="I85" s="70">
        <v>0</v>
      </c>
      <c r="J85" s="8">
        <v>0</v>
      </c>
      <c r="K85" s="9">
        <v>0</v>
      </c>
      <c r="L85" s="9">
        <v>0</v>
      </c>
      <c r="M85" s="9">
        <v>405765776.67000002</v>
      </c>
      <c r="N85" s="9">
        <v>0</v>
      </c>
      <c r="O85" s="70">
        <v>405765776.67000002</v>
      </c>
      <c r="P85" s="72">
        <v>592420335.72000003</v>
      </c>
      <c r="Q85" s="8">
        <v>1356963357.4700003</v>
      </c>
      <c r="R85" s="9">
        <v>318439104.75</v>
      </c>
      <c r="S85" s="9">
        <v>2662683118.599999</v>
      </c>
      <c r="T85" s="9">
        <v>10545993.000000004</v>
      </c>
      <c r="U85" s="9">
        <v>31695562.930000007</v>
      </c>
      <c r="V85" s="9">
        <v>2815600.9600000083</v>
      </c>
      <c r="W85" s="9">
        <v>35912178.940000534</v>
      </c>
      <c r="X85" s="9">
        <v>40293000</v>
      </c>
      <c r="Y85" s="9">
        <v>2612000</v>
      </c>
      <c r="Z85" s="9">
        <v>0</v>
      </c>
      <c r="AA85" s="9">
        <v>103588.23000000001</v>
      </c>
      <c r="AB85" s="70">
        <v>4462063504.8800001</v>
      </c>
      <c r="AC85" s="8">
        <v>102165490.47999999</v>
      </c>
      <c r="AD85" s="9">
        <v>7248735.1600000001</v>
      </c>
      <c r="AE85" s="9">
        <v>0</v>
      </c>
      <c r="AF85" s="70">
        <v>94916755.319999993</v>
      </c>
      <c r="AG85" s="72">
        <v>5149400595.9200001</v>
      </c>
      <c r="AH85" s="9">
        <v>28820688.900000002</v>
      </c>
      <c r="AI85" s="9">
        <v>11987848.249999046</v>
      </c>
      <c r="AJ85" s="9">
        <v>0</v>
      </c>
      <c r="AK85" s="9">
        <v>55000000</v>
      </c>
      <c r="AL85" s="9">
        <v>0</v>
      </c>
      <c r="AM85" s="9">
        <v>0</v>
      </c>
      <c r="AN85" s="9">
        <v>0</v>
      </c>
      <c r="AO85" s="70">
        <v>55000000</v>
      </c>
      <c r="AP85" s="72">
        <v>95808537.149999052</v>
      </c>
      <c r="AQ85" s="9">
        <v>32146537.639999997</v>
      </c>
      <c r="AR85" s="9">
        <v>0</v>
      </c>
      <c r="AS85" s="9">
        <v>34508376.949999996</v>
      </c>
      <c r="AT85" s="9">
        <v>41900080.510000005</v>
      </c>
      <c r="AU85" s="9">
        <v>0</v>
      </c>
      <c r="AV85" s="9">
        <v>28620846.719999999</v>
      </c>
      <c r="AW85" s="9">
        <v>150000</v>
      </c>
      <c r="AX85" s="74">
        <v>105179304.18000001</v>
      </c>
      <c r="AY85" s="9">
        <v>0</v>
      </c>
      <c r="AZ85" s="70">
        <v>137325841.81999999</v>
      </c>
      <c r="BA85" s="72">
        <v>233134378.96999905</v>
      </c>
      <c r="BB85" s="9">
        <v>2633629928.8200006</v>
      </c>
      <c r="BC85" s="9">
        <v>2282636288.1299996</v>
      </c>
      <c r="BD85" s="70">
        <v>4916266216.9500008</v>
      </c>
      <c r="BE85" s="72">
        <v>5149400595.9200001</v>
      </c>
      <c r="BF85" s="9">
        <v>197134359.75000003</v>
      </c>
      <c r="BG85" s="9">
        <v>89014073.791856855</v>
      </c>
      <c r="BH85" s="9">
        <v>52665650.627327122</v>
      </c>
      <c r="BI85" s="9">
        <v>30223461.939999998</v>
      </c>
      <c r="BJ85" s="9">
        <v>0</v>
      </c>
      <c r="BK85" s="9">
        <v>6067970.540000001</v>
      </c>
      <c r="BL85" s="9">
        <v>0</v>
      </c>
      <c r="BM85" s="9">
        <v>83128155.909999847</v>
      </c>
      <c r="BN85" s="70">
        <v>458233672.5591839</v>
      </c>
      <c r="BO85" s="9">
        <v>13134149.52</v>
      </c>
      <c r="BP85" s="9">
        <v>0</v>
      </c>
      <c r="BQ85" s="9">
        <v>140280433.36351797</v>
      </c>
      <c r="BR85" s="9">
        <v>0</v>
      </c>
      <c r="BS85" s="9">
        <v>113368632.18000002</v>
      </c>
      <c r="BT85" s="9">
        <v>0</v>
      </c>
      <c r="BU85" s="9">
        <v>0</v>
      </c>
      <c r="BV85" s="9">
        <v>0</v>
      </c>
      <c r="BW85" s="9">
        <v>1741967.88</v>
      </c>
      <c r="BX85" s="9">
        <v>0</v>
      </c>
      <c r="BY85" s="9">
        <v>4697270.7699999996</v>
      </c>
      <c r="BZ85" s="9">
        <v>0</v>
      </c>
      <c r="CA85" s="70">
        <v>273222453.71351796</v>
      </c>
      <c r="CB85" s="72">
        <v>185011218.84566593</v>
      </c>
      <c r="CC85" s="9">
        <v>347813.95</v>
      </c>
      <c r="CD85" s="9">
        <v>0</v>
      </c>
      <c r="CE85" s="9">
        <v>0</v>
      </c>
      <c r="CF85" s="9">
        <v>0</v>
      </c>
      <c r="CG85" s="9">
        <v>0</v>
      </c>
      <c r="CH85" s="9">
        <v>0</v>
      </c>
      <c r="CI85" s="9">
        <v>40005996.520000041</v>
      </c>
      <c r="CJ85" s="9">
        <v>-82251698.694917262</v>
      </c>
      <c r="CK85" s="70">
        <v>-41897888.224917218</v>
      </c>
      <c r="CL85" s="9">
        <v>0</v>
      </c>
      <c r="CM85" s="9">
        <v>0</v>
      </c>
      <c r="CN85" s="9">
        <v>0</v>
      </c>
      <c r="CO85" s="9">
        <v>-2810255.8499999996</v>
      </c>
      <c r="CP85" s="9">
        <v>0</v>
      </c>
      <c r="CQ85" s="9">
        <v>-1176656.5399999917</v>
      </c>
      <c r="CR85" s="9">
        <v>0</v>
      </c>
      <c r="CS85" s="70">
        <v>-3986912.3899999913</v>
      </c>
      <c r="CT85" s="72">
        <v>139126418.23074871</v>
      </c>
      <c r="CU85" s="8">
        <v>47528806.488744721</v>
      </c>
      <c r="CV85" s="12">
        <v>186655224.71949339</v>
      </c>
      <c r="CW85" s="8">
        <v>-5585646.7008160362</v>
      </c>
      <c r="CX85" s="9">
        <v>0</v>
      </c>
      <c r="CY85" s="9">
        <v>8683340.7764821313</v>
      </c>
      <c r="CZ85" s="9">
        <v>5668090.6099999994</v>
      </c>
      <c r="DA85" s="12">
        <v>24280.5</v>
      </c>
      <c r="DB85" s="8">
        <v>231874908.89000002</v>
      </c>
      <c r="DC85" s="9">
        <v>46241490.759999983</v>
      </c>
      <c r="DD85" s="9">
        <v>0</v>
      </c>
      <c r="DE85" s="9">
        <v>1702084.61</v>
      </c>
      <c r="DF85" s="9">
        <v>12801999.460000001</v>
      </c>
      <c r="DG85" s="9">
        <v>79999254.219999999</v>
      </c>
      <c r="DH85" s="9">
        <v>74047796</v>
      </c>
      <c r="DI85" s="12">
        <v>185387552.22</v>
      </c>
      <c r="DJ85" s="8">
        <v>3215225.4699999997</v>
      </c>
      <c r="DK85" s="9">
        <v>0</v>
      </c>
      <c r="DL85" s="9">
        <v>1857425.27</v>
      </c>
      <c r="DM85" s="9">
        <v>0</v>
      </c>
      <c r="DN85" s="9">
        <v>0</v>
      </c>
      <c r="DO85" s="9">
        <v>0</v>
      </c>
      <c r="DP85" s="9">
        <v>0</v>
      </c>
      <c r="DQ85" s="12">
        <v>1104684.02</v>
      </c>
      <c r="DR85" s="8">
        <v>134320151.03</v>
      </c>
      <c r="DS85" s="9">
        <v>406572.23</v>
      </c>
      <c r="DT85" s="9">
        <v>582790.56999999995</v>
      </c>
      <c r="DU85" s="9">
        <v>13134149.52</v>
      </c>
      <c r="DV85" s="9">
        <v>0</v>
      </c>
      <c r="DW85" s="9">
        <v>3243650.0099999993</v>
      </c>
      <c r="DX85" s="9">
        <v>4098022.6799999997</v>
      </c>
      <c r="DY85" s="9">
        <v>110714619.52000001</v>
      </c>
      <c r="DZ85" s="12">
        <v>503921.94</v>
      </c>
      <c r="EA85" s="9">
        <v>0</v>
      </c>
      <c r="EB85" s="9">
        <v>0</v>
      </c>
      <c r="EC85" s="9">
        <v>0</v>
      </c>
      <c r="ED85" s="12">
        <v>0</v>
      </c>
      <c r="EE85" s="9">
        <v>0</v>
      </c>
      <c r="EF85" s="9">
        <v>0</v>
      </c>
      <c r="EG85" s="9">
        <v>0</v>
      </c>
      <c r="EH85" s="9">
        <v>1318112.9700000002</v>
      </c>
      <c r="EI85" s="9">
        <v>91493305.580000028</v>
      </c>
      <c r="EJ85" s="9">
        <v>20212741.949999999</v>
      </c>
      <c r="EK85" s="9">
        <v>354141.67</v>
      </c>
      <c r="EL85" s="9">
        <v>6576683.04</v>
      </c>
      <c r="EM85" s="9">
        <v>0</v>
      </c>
      <c r="EN85" s="12">
        <v>5499158.6799999988</v>
      </c>
      <c r="EO85" s="9">
        <v>0</v>
      </c>
      <c r="EP85" s="9">
        <v>0</v>
      </c>
      <c r="EQ85" s="12">
        <v>-14746237.42</v>
      </c>
      <c r="ER85" s="70">
        <v>231028162.10999992</v>
      </c>
    </row>
    <row r="86" spans="1:148" x14ac:dyDescent="0.3">
      <c r="A86" s="4" t="s">
        <v>76</v>
      </c>
      <c r="B86" s="9">
        <v>0</v>
      </c>
      <c r="C86" s="9">
        <v>0</v>
      </c>
      <c r="D86" s="9">
        <v>0</v>
      </c>
      <c r="E86" s="9">
        <v>1369489.36</v>
      </c>
      <c r="F86" s="70">
        <v>1369489.36</v>
      </c>
      <c r="G86" s="8">
        <v>0</v>
      </c>
      <c r="H86" s="9">
        <v>0</v>
      </c>
      <c r="I86" s="70">
        <v>0</v>
      </c>
      <c r="J86" s="8">
        <v>0</v>
      </c>
      <c r="K86" s="9">
        <v>5060</v>
      </c>
      <c r="L86" s="9">
        <v>0</v>
      </c>
      <c r="M86" s="9">
        <v>87555104.120000005</v>
      </c>
      <c r="N86" s="9">
        <v>0</v>
      </c>
      <c r="O86" s="70">
        <v>87560164.120000005</v>
      </c>
      <c r="P86" s="72">
        <v>88929653.480000004</v>
      </c>
      <c r="Q86" s="8">
        <v>1015498000</v>
      </c>
      <c r="R86" s="9">
        <v>193797872.44</v>
      </c>
      <c r="S86" s="9">
        <v>764738799.38999999</v>
      </c>
      <c r="T86" s="9">
        <v>38509669.829999998</v>
      </c>
      <c r="U86" s="9">
        <v>7318237.04</v>
      </c>
      <c r="V86" s="9">
        <v>2373632.9300000002</v>
      </c>
      <c r="W86" s="9">
        <v>3549303.6</v>
      </c>
      <c r="X86" s="9">
        <v>977011.42</v>
      </c>
      <c r="Y86" s="9">
        <v>1281962.99</v>
      </c>
      <c r="Z86" s="9">
        <v>0</v>
      </c>
      <c r="AA86" s="9">
        <v>0</v>
      </c>
      <c r="AB86" s="70">
        <v>2028044489.6399999</v>
      </c>
      <c r="AC86" s="8">
        <v>64430694.950000003</v>
      </c>
      <c r="AD86" s="9">
        <v>43943271.629999995</v>
      </c>
      <c r="AE86" s="9">
        <v>0</v>
      </c>
      <c r="AF86" s="70">
        <v>20487423.320000008</v>
      </c>
      <c r="AG86" s="72">
        <v>2137461566.4399998</v>
      </c>
      <c r="AH86" s="9">
        <v>11853950.51</v>
      </c>
      <c r="AI86" s="9">
        <v>5703064.1299999999</v>
      </c>
      <c r="AJ86" s="9">
        <v>0</v>
      </c>
      <c r="AK86" s="9">
        <v>41203069.229999997</v>
      </c>
      <c r="AL86" s="9">
        <v>0</v>
      </c>
      <c r="AM86" s="9">
        <v>0</v>
      </c>
      <c r="AN86" s="9">
        <v>0</v>
      </c>
      <c r="AO86" s="70">
        <v>41203069.229999997</v>
      </c>
      <c r="AP86" s="72">
        <v>58760083.869999997</v>
      </c>
      <c r="AQ86" s="9">
        <v>17991584.010000002</v>
      </c>
      <c r="AR86" s="9">
        <v>0</v>
      </c>
      <c r="AS86" s="9">
        <v>19574104.599999998</v>
      </c>
      <c r="AT86" s="9">
        <v>0</v>
      </c>
      <c r="AU86" s="9">
        <v>0</v>
      </c>
      <c r="AV86" s="9">
        <v>2511653.34</v>
      </c>
      <c r="AW86" s="9">
        <v>0</v>
      </c>
      <c r="AX86" s="74">
        <v>22085757.939999998</v>
      </c>
      <c r="AY86" s="9">
        <v>376933.7</v>
      </c>
      <c r="AZ86" s="70">
        <v>40454275.650000006</v>
      </c>
      <c r="BA86" s="72">
        <v>99214359.520000011</v>
      </c>
      <c r="BB86" s="9">
        <v>656661677.02000034</v>
      </c>
      <c r="BC86" s="9">
        <v>1381585529.8800001</v>
      </c>
      <c r="BD86" s="70">
        <v>2038247206.9000006</v>
      </c>
      <c r="BE86" s="72">
        <v>2137461566.4200006</v>
      </c>
      <c r="BF86" s="9">
        <v>112799802.80000001</v>
      </c>
      <c r="BG86" s="9">
        <v>48280281.885000005</v>
      </c>
      <c r="BH86" s="9">
        <v>11411124.380000001</v>
      </c>
      <c r="BI86" s="9">
        <v>10577347.130000003</v>
      </c>
      <c r="BJ86" s="9">
        <v>0</v>
      </c>
      <c r="BK86" s="9">
        <v>358231.87</v>
      </c>
      <c r="BL86" s="9">
        <v>0</v>
      </c>
      <c r="BM86" s="9">
        <v>14160749.421999991</v>
      </c>
      <c r="BN86" s="70">
        <v>197587537.48699999</v>
      </c>
      <c r="BO86" s="9">
        <v>7483271.5599999996</v>
      </c>
      <c r="BP86" s="9">
        <v>0</v>
      </c>
      <c r="BQ86" s="9">
        <v>84864029.539999977</v>
      </c>
      <c r="BR86" s="9">
        <v>0</v>
      </c>
      <c r="BS86" s="9">
        <v>81988583.857000008</v>
      </c>
      <c r="BT86" s="9">
        <v>0</v>
      </c>
      <c r="BU86" s="9">
        <v>0</v>
      </c>
      <c r="BV86" s="9">
        <v>0</v>
      </c>
      <c r="BW86" s="9">
        <v>0</v>
      </c>
      <c r="BX86" s="9">
        <v>0</v>
      </c>
      <c r="BY86" s="9">
        <v>0</v>
      </c>
      <c r="BZ86" s="9">
        <v>2059648.91</v>
      </c>
      <c r="CA86" s="70">
        <v>176395533.86699998</v>
      </c>
      <c r="CB86" s="72">
        <v>21192003.620000005</v>
      </c>
      <c r="CC86" s="9">
        <v>3162512.0700000003</v>
      </c>
      <c r="CD86" s="9">
        <v>0</v>
      </c>
      <c r="CE86" s="9">
        <v>0</v>
      </c>
      <c r="CF86" s="9">
        <v>0</v>
      </c>
      <c r="CG86" s="9">
        <v>0</v>
      </c>
      <c r="CH86" s="9">
        <v>0</v>
      </c>
      <c r="CI86" s="9">
        <v>-10000000</v>
      </c>
      <c r="CJ86" s="9">
        <v>-25747200</v>
      </c>
      <c r="CK86" s="70">
        <v>-32584687.93</v>
      </c>
      <c r="CL86" s="9">
        <v>0</v>
      </c>
      <c r="CM86" s="9">
        <v>0</v>
      </c>
      <c r="CN86" s="9">
        <v>0</v>
      </c>
      <c r="CO86" s="9">
        <v>0</v>
      </c>
      <c r="CP86" s="9">
        <v>0</v>
      </c>
      <c r="CQ86" s="9">
        <v>-4415527.3324656105</v>
      </c>
      <c r="CR86" s="9">
        <v>0</v>
      </c>
      <c r="CS86" s="70">
        <v>-4415527.3324656105</v>
      </c>
      <c r="CT86" s="72">
        <v>-15808211.642465606</v>
      </c>
      <c r="CU86" s="8">
        <v>94736682.426000044</v>
      </c>
      <c r="CV86" s="12">
        <v>78927470.783534452</v>
      </c>
      <c r="CW86" s="8">
        <v>-2329589.1900000023</v>
      </c>
      <c r="CX86" s="9">
        <v>2787358.0400000005</v>
      </c>
      <c r="CY86" s="9">
        <v>0</v>
      </c>
      <c r="CZ86" s="9">
        <v>2984150.049999997</v>
      </c>
      <c r="DA86" s="12">
        <v>-69721.509999999995</v>
      </c>
      <c r="DB86" s="8">
        <v>116349556.81</v>
      </c>
      <c r="DC86" s="9">
        <v>21566522.329999998</v>
      </c>
      <c r="DD86" s="9">
        <v>488389.07999999996</v>
      </c>
      <c r="DE86" s="9">
        <v>17215958.379999999</v>
      </c>
      <c r="DF86" s="9">
        <v>1782653.08</v>
      </c>
      <c r="DG86" s="9">
        <v>21988471.510000002</v>
      </c>
      <c r="DH86" s="9">
        <v>5115442.7599999988</v>
      </c>
      <c r="DI86" s="12">
        <v>0</v>
      </c>
      <c r="DJ86" s="8">
        <v>358231.87</v>
      </c>
      <c r="DK86" s="9">
        <v>0</v>
      </c>
      <c r="DL86" s="9">
        <v>71732.560000000012</v>
      </c>
      <c r="DM86" s="9">
        <v>0</v>
      </c>
      <c r="DN86" s="9">
        <v>0</v>
      </c>
      <c r="DO86" s="9">
        <v>0</v>
      </c>
      <c r="DP86" s="9">
        <v>0</v>
      </c>
      <c r="DQ86" s="12">
        <v>668101.74000000011</v>
      </c>
      <c r="DR86" s="8">
        <v>76919785.060000017</v>
      </c>
      <c r="DS86" s="9">
        <v>0</v>
      </c>
      <c r="DT86" s="9">
        <v>243980.37</v>
      </c>
      <c r="DU86" s="9">
        <v>7483271.5599999996</v>
      </c>
      <c r="DV86" s="9">
        <v>0</v>
      </c>
      <c r="DW86" s="9">
        <v>0</v>
      </c>
      <c r="DX86" s="9">
        <v>10487622.149999999</v>
      </c>
      <c r="DY86" s="9">
        <v>70541334.269999981</v>
      </c>
      <c r="DZ86" s="12">
        <v>6240775.4999999991</v>
      </c>
      <c r="EA86" s="9">
        <v>0</v>
      </c>
      <c r="EB86" s="9">
        <v>0</v>
      </c>
      <c r="EC86" s="9">
        <v>0</v>
      </c>
      <c r="ED86" s="12">
        <v>0</v>
      </c>
      <c r="EE86" s="9">
        <v>0</v>
      </c>
      <c r="EF86" s="9">
        <v>0</v>
      </c>
      <c r="EG86" s="9">
        <v>0</v>
      </c>
      <c r="EH86" s="9">
        <v>1159673.52</v>
      </c>
      <c r="EI86" s="9">
        <v>23043874.650000006</v>
      </c>
      <c r="EJ86" s="9">
        <v>0</v>
      </c>
      <c r="EK86" s="9">
        <v>171446.72</v>
      </c>
      <c r="EL86" s="9">
        <v>1870365.77</v>
      </c>
      <c r="EM86" s="9">
        <v>0</v>
      </c>
      <c r="EN86" s="12">
        <v>563029.39</v>
      </c>
      <c r="EO86" s="9">
        <v>0</v>
      </c>
      <c r="EP86" s="9">
        <v>92317999.989999995</v>
      </c>
      <c r="EQ86" s="12">
        <v>2993671.0399999996</v>
      </c>
      <c r="ER86" s="70">
        <v>82191572.189999998</v>
      </c>
    </row>
    <row r="87" spans="1:148" x14ac:dyDescent="0.3">
      <c r="A87" s="4" t="s">
        <v>77</v>
      </c>
      <c r="B87" s="9">
        <v>0</v>
      </c>
      <c r="C87" s="9">
        <v>0</v>
      </c>
      <c r="D87" s="9">
        <v>0</v>
      </c>
      <c r="E87" s="9">
        <v>65561032.239999995</v>
      </c>
      <c r="F87" s="70">
        <v>65561032.239999995</v>
      </c>
      <c r="G87" s="8">
        <v>0</v>
      </c>
      <c r="H87" s="9">
        <v>0</v>
      </c>
      <c r="I87" s="70">
        <v>0</v>
      </c>
      <c r="J87" s="8">
        <v>0</v>
      </c>
      <c r="K87" s="9">
        <v>0</v>
      </c>
      <c r="L87" s="9">
        <v>0</v>
      </c>
      <c r="M87" s="9">
        <v>0</v>
      </c>
      <c r="N87" s="9">
        <v>0</v>
      </c>
      <c r="O87" s="70">
        <v>0</v>
      </c>
      <c r="P87" s="72">
        <v>65561032.239999995</v>
      </c>
      <c r="Q87" s="8">
        <v>390002905.24000001</v>
      </c>
      <c r="R87" s="9">
        <v>182626650.60000002</v>
      </c>
      <c r="S87" s="9">
        <v>470400252.97999996</v>
      </c>
      <c r="T87" s="9">
        <v>13520433.209999999</v>
      </c>
      <c r="U87" s="9">
        <v>5533156.9900000002</v>
      </c>
      <c r="V87" s="9">
        <v>154508.93999999948</v>
      </c>
      <c r="W87" s="9">
        <v>19374154.41</v>
      </c>
      <c r="X87" s="9">
        <v>57051802.950000003</v>
      </c>
      <c r="Y87" s="9">
        <v>0</v>
      </c>
      <c r="Z87" s="9">
        <v>0</v>
      </c>
      <c r="AA87" s="9">
        <v>0</v>
      </c>
      <c r="AB87" s="70">
        <v>1138663865.3200002</v>
      </c>
      <c r="AC87" s="8">
        <v>46927328.589999996</v>
      </c>
      <c r="AD87" s="9">
        <v>273406.04000000004</v>
      </c>
      <c r="AE87" s="9">
        <v>0</v>
      </c>
      <c r="AF87" s="70">
        <v>46653922.549999997</v>
      </c>
      <c r="AG87" s="72">
        <v>1250878820.1100001</v>
      </c>
      <c r="AH87" s="9">
        <v>2428785.21</v>
      </c>
      <c r="AI87" s="9">
        <v>41088240.759999998</v>
      </c>
      <c r="AJ87" s="9">
        <v>0</v>
      </c>
      <c r="AK87" s="9">
        <v>10132692.609999999</v>
      </c>
      <c r="AL87" s="9">
        <v>0</v>
      </c>
      <c r="AM87" s="9">
        <v>0</v>
      </c>
      <c r="AN87" s="9">
        <v>0</v>
      </c>
      <c r="AO87" s="70">
        <v>10132692.609999999</v>
      </c>
      <c r="AP87" s="72">
        <v>53649718.579999998</v>
      </c>
      <c r="AQ87" s="9">
        <v>12534383.060000001</v>
      </c>
      <c r="AR87" s="9">
        <v>199933.83</v>
      </c>
      <c r="AS87" s="9">
        <v>19061359.360000003</v>
      </c>
      <c r="AT87" s="9">
        <v>5628436.6400000006</v>
      </c>
      <c r="AU87" s="9">
        <v>0</v>
      </c>
      <c r="AV87" s="9">
        <v>1750059.1099999999</v>
      </c>
      <c r="AW87" s="9">
        <v>403586.16</v>
      </c>
      <c r="AX87" s="74">
        <v>27043375.100000001</v>
      </c>
      <c r="AY87" s="9">
        <v>0</v>
      </c>
      <c r="AZ87" s="70">
        <v>39577758.160000004</v>
      </c>
      <c r="BA87" s="72">
        <v>93227476.74000001</v>
      </c>
      <c r="BB87" s="9">
        <v>568229561.82999992</v>
      </c>
      <c r="BC87" s="9">
        <v>589421781.53999996</v>
      </c>
      <c r="BD87" s="70">
        <v>1157651343.3699999</v>
      </c>
      <c r="BE87" s="72">
        <v>1250878820.1099999</v>
      </c>
      <c r="BF87" s="9">
        <v>146238890</v>
      </c>
      <c r="BG87" s="9">
        <v>7701110</v>
      </c>
      <c r="BH87" s="9">
        <v>37602889.160000004</v>
      </c>
      <c r="BI87" s="9">
        <v>36794396.789999999</v>
      </c>
      <c r="BJ87" s="9">
        <v>0</v>
      </c>
      <c r="BK87" s="9">
        <v>172000</v>
      </c>
      <c r="BL87" s="9">
        <v>0</v>
      </c>
      <c r="BM87" s="9">
        <v>18254714.049999997</v>
      </c>
      <c r="BN87" s="70">
        <v>246764000</v>
      </c>
      <c r="BO87" s="9">
        <v>0</v>
      </c>
      <c r="BP87" s="9">
        <v>0</v>
      </c>
      <c r="BQ87" s="9">
        <v>75051000</v>
      </c>
      <c r="BR87" s="9">
        <v>0</v>
      </c>
      <c r="BS87" s="9">
        <v>83218000</v>
      </c>
      <c r="BT87" s="9">
        <v>0</v>
      </c>
      <c r="BU87" s="9">
        <v>0</v>
      </c>
      <c r="BV87" s="9">
        <v>0</v>
      </c>
      <c r="BW87" s="9">
        <v>0</v>
      </c>
      <c r="BX87" s="9">
        <v>0</v>
      </c>
      <c r="BY87" s="9">
        <v>0</v>
      </c>
      <c r="BZ87" s="9">
        <v>10895000</v>
      </c>
      <c r="CA87" s="70">
        <v>169164000</v>
      </c>
      <c r="CB87" s="72">
        <v>77600000</v>
      </c>
      <c r="CC87" s="9">
        <v>426000</v>
      </c>
      <c r="CD87" s="9">
        <v>0</v>
      </c>
      <c r="CE87" s="9">
        <v>0</v>
      </c>
      <c r="CF87" s="9">
        <v>0</v>
      </c>
      <c r="CG87" s="9">
        <v>0</v>
      </c>
      <c r="CH87" s="9">
        <v>0</v>
      </c>
      <c r="CI87" s="9">
        <v>0</v>
      </c>
      <c r="CJ87" s="9">
        <v>-58193000</v>
      </c>
      <c r="CK87" s="70">
        <v>-57767000</v>
      </c>
      <c r="CL87" s="9">
        <v>0</v>
      </c>
      <c r="CM87" s="9">
        <v>0</v>
      </c>
      <c r="CN87" s="9">
        <v>0</v>
      </c>
      <c r="CO87" s="9">
        <v>0</v>
      </c>
      <c r="CP87" s="9">
        <v>0</v>
      </c>
      <c r="CQ87" s="9">
        <v>-4932000</v>
      </c>
      <c r="CR87" s="9">
        <v>0</v>
      </c>
      <c r="CS87" s="70">
        <v>-4932000</v>
      </c>
      <c r="CT87" s="72">
        <v>14901000</v>
      </c>
      <c r="CU87" s="8">
        <v>50660000</v>
      </c>
      <c r="CV87" s="12">
        <v>65561000</v>
      </c>
      <c r="CW87" s="8">
        <v>3224930.3399999971</v>
      </c>
      <c r="CX87" s="9">
        <v>1337114.1000000052</v>
      </c>
      <c r="CY87" s="9">
        <v>1646770.5</v>
      </c>
      <c r="CZ87" s="9">
        <v>25536941.73</v>
      </c>
      <c r="DA87" s="12">
        <v>0</v>
      </c>
      <c r="DB87" s="8">
        <v>145774864.25999999</v>
      </c>
      <c r="DC87" s="9">
        <v>85303.88</v>
      </c>
      <c r="DD87" s="9">
        <v>749279.14000000013</v>
      </c>
      <c r="DE87" s="9">
        <v>25097.73</v>
      </c>
      <c r="DF87" s="9">
        <v>8000891.2899999982</v>
      </c>
      <c r="DG87" s="9">
        <v>51118615.739999995</v>
      </c>
      <c r="DH87" s="9">
        <v>2445457.4299999997</v>
      </c>
      <c r="DI87" s="12">
        <v>4032368.7399999998</v>
      </c>
      <c r="DJ87" s="8">
        <v>159832.57</v>
      </c>
      <c r="DK87" s="9">
        <v>1081379.02</v>
      </c>
      <c r="DL87" s="9">
        <v>1488513.9</v>
      </c>
      <c r="DM87" s="9">
        <v>0</v>
      </c>
      <c r="DN87" s="9">
        <v>0</v>
      </c>
      <c r="DO87" s="9">
        <v>0</v>
      </c>
      <c r="DP87" s="9">
        <v>0</v>
      </c>
      <c r="DQ87" s="12">
        <v>509207.56000000029</v>
      </c>
      <c r="DR87" s="8">
        <v>62705472.189999983</v>
      </c>
      <c r="DS87" s="9">
        <v>362139.63999999996</v>
      </c>
      <c r="DT87" s="9">
        <v>349607.06</v>
      </c>
      <c r="DU87" s="9">
        <v>5988977.8199999994</v>
      </c>
      <c r="DV87" s="9">
        <v>235000</v>
      </c>
      <c r="DW87" s="9">
        <v>0</v>
      </c>
      <c r="DX87" s="9">
        <v>2637285.4000000004</v>
      </c>
      <c r="DY87" s="9">
        <v>78835338.990000024</v>
      </c>
      <c r="DZ87" s="12">
        <v>204889.07</v>
      </c>
      <c r="EA87" s="9">
        <v>0</v>
      </c>
      <c r="EB87" s="9">
        <v>0</v>
      </c>
      <c r="EC87" s="9">
        <v>0</v>
      </c>
      <c r="ED87" s="12">
        <v>0</v>
      </c>
      <c r="EE87" s="9">
        <v>0</v>
      </c>
      <c r="EF87" s="9">
        <v>0</v>
      </c>
      <c r="EG87" s="9">
        <v>0</v>
      </c>
      <c r="EH87" s="9">
        <v>593115.43000000005</v>
      </c>
      <c r="EI87" s="9">
        <v>28787983.609999999</v>
      </c>
      <c r="EJ87" s="9">
        <v>151846.22</v>
      </c>
      <c r="EK87" s="9">
        <v>111876.66</v>
      </c>
      <c r="EL87" s="9">
        <v>595184.14</v>
      </c>
      <c r="EM87" s="9">
        <v>0</v>
      </c>
      <c r="EN87" s="12">
        <v>8822983.9399999995</v>
      </c>
      <c r="EO87" s="9">
        <v>0</v>
      </c>
      <c r="EP87" s="9">
        <v>21463838.069999933</v>
      </c>
      <c r="EQ87" s="12">
        <v>-1662267.9100000001</v>
      </c>
      <c r="ER87" s="70">
        <v>44890681.249999911</v>
      </c>
    </row>
    <row r="88" spans="1:148" x14ac:dyDescent="0.3">
      <c r="A88" s="4" t="s">
        <v>78</v>
      </c>
      <c r="B88" s="9">
        <v>18577000</v>
      </c>
      <c r="C88" s="9">
        <v>0</v>
      </c>
      <c r="D88" s="9">
        <v>0</v>
      </c>
      <c r="E88" s="9">
        <v>0</v>
      </c>
      <c r="F88" s="70">
        <v>18577000</v>
      </c>
      <c r="G88" s="8">
        <v>0</v>
      </c>
      <c r="H88" s="9">
        <v>0</v>
      </c>
      <c r="I88" s="70">
        <v>0</v>
      </c>
      <c r="J88" s="8">
        <v>0</v>
      </c>
      <c r="K88" s="9">
        <v>669000</v>
      </c>
      <c r="L88" s="9">
        <v>0</v>
      </c>
      <c r="M88" s="9">
        <v>0</v>
      </c>
      <c r="N88" s="9">
        <v>280000</v>
      </c>
      <c r="O88" s="70">
        <v>949000</v>
      </c>
      <c r="P88" s="72">
        <v>19526000</v>
      </c>
      <c r="Q88" s="8">
        <v>2005000</v>
      </c>
      <c r="R88" s="9">
        <v>13874000</v>
      </c>
      <c r="S88" s="9">
        <v>119044000</v>
      </c>
      <c r="T88" s="9">
        <v>5326000</v>
      </c>
      <c r="U88" s="9">
        <v>509000</v>
      </c>
      <c r="V88" s="9">
        <v>655000</v>
      </c>
      <c r="W88" s="9">
        <v>356000</v>
      </c>
      <c r="X88" s="9">
        <v>567000</v>
      </c>
      <c r="Y88" s="9">
        <v>0</v>
      </c>
      <c r="Z88" s="9">
        <v>0</v>
      </c>
      <c r="AA88" s="9">
        <v>735000</v>
      </c>
      <c r="AB88" s="70">
        <v>143071000</v>
      </c>
      <c r="AC88" s="8">
        <v>2292000</v>
      </c>
      <c r="AD88" s="9">
        <v>0</v>
      </c>
      <c r="AE88" s="9">
        <v>0</v>
      </c>
      <c r="AF88" s="70">
        <v>2292000</v>
      </c>
      <c r="AG88" s="72">
        <v>164889000</v>
      </c>
      <c r="AH88" s="9">
        <v>0</v>
      </c>
      <c r="AI88" s="9">
        <v>5017000</v>
      </c>
      <c r="AJ88" s="9">
        <v>0</v>
      </c>
      <c r="AK88" s="9">
        <v>58000</v>
      </c>
      <c r="AL88" s="9">
        <v>0</v>
      </c>
      <c r="AM88" s="9">
        <v>0</v>
      </c>
      <c r="AN88" s="9">
        <v>0</v>
      </c>
      <c r="AO88" s="70">
        <v>58000</v>
      </c>
      <c r="AP88" s="72">
        <v>5075000</v>
      </c>
      <c r="AQ88" s="9">
        <v>2541000</v>
      </c>
      <c r="AR88" s="9">
        <v>0</v>
      </c>
      <c r="AS88" s="9">
        <v>3285000</v>
      </c>
      <c r="AT88" s="9">
        <v>529000</v>
      </c>
      <c r="AU88" s="9">
        <v>0</v>
      </c>
      <c r="AV88" s="9">
        <v>780000</v>
      </c>
      <c r="AW88" s="9">
        <v>0</v>
      </c>
      <c r="AX88" s="74">
        <v>4594000</v>
      </c>
      <c r="AY88" s="9">
        <v>0</v>
      </c>
      <c r="AZ88" s="70">
        <v>7135000</v>
      </c>
      <c r="BA88" s="72">
        <v>12210000</v>
      </c>
      <c r="BB88" s="9">
        <v>0</v>
      </c>
      <c r="BC88" s="9">
        <v>0</v>
      </c>
      <c r="BD88" s="70">
        <v>0</v>
      </c>
      <c r="BE88" s="72">
        <v>12210000</v>
      </c>
      <c r="BF88" s="9">
        <v>12572000</v>
      </c>
      <c r="BG88" s="9">
        <v>1061000</v>
      </c>
      <c r="BH88" s="9">
        <v>4157000</v>
      </c>
      <c r="BI88" s="9">
        <v>10928000</v>
      </c>
      <c r="BJ88" s="9">
        <v>19000</v>
      </c>
      <c r="BK88" s="9">
        <v>0</v>
      </c>
      <c r="BL88" s="9">
        <v>0</v>
      </c>
      <c r="BM88" s="9">
        <v>7547000</v>
      </c>
      <c r="BN88" s="70">
        <v>36284000</v>
      </c>
      <c r="BO88" s="9">
        <v>0</v>
      </c>
      <c r="BP88" s="9">
        <v>0</v>
      </c>
      <c r="BQ88" s="9">
        <v>10927000</v>
      </c>
      <c r="BR88" s="9">
        <v>0</v>
      </c>
      <c r="BS88" s="9">
        <v>6767000</v>
      </c>
      <c r="BT88" s="9">
        <v>0</v>
      </c>
      <c r="BU88" s="9">
        <v>0</v>
      </c>
      <c r="BV88" s="9">
        <v>0</v>
      </c>
      <c r="BW88" s="9">
        <v>0</v>
      </c>
      <c r="BX88" s="9">
        <v>0</v>
      </c>
      <c r="BY88" s="9">
        <v>0</v>
      </c>
      <c r="BZ88" s="9">
        <v>2657000</v>
      </c>
      <c r="CA88" s="70">
        <v>20351000</v>
      </c>
      <c r="CB88" s="72">
        <v>15933000</v>
      </c>
      <c r="CC88" s="9">
        <v>337000</v>
      </c>
      <c r="CD88" s="9">
        <v>-491000</v>
      </c>
      <c r="CE88" s="9">
        <v>0</v>
      </c>
      <c r="CF88" s="9">
        <v>0</v>
      </c>
      <c r="CG88" s="9">
        <v>0</v>
      </c>
      <c r="CH88" s="9">
        <v>0</v>
      </c>
      <c r="CI88" s="9">
        <v>668000</v>
      </c>
      <c r="CJ88" s="9">
        <v>-7408000</v>
      </c>
      <c r="CK88" s="70">
        <v>-6894000</v>
      </c>
      <c r="CL88" s="9">
        <v>0</v>
      </c>
      <c r="CM88" s="9">
        <v>0</v>
      </c>
      <c r="CN88" s="9">
        <v>0</v>
      </c>
      <c r="CO88" s="9">
        <v>0</v>
      </c>
      <c r="CP88" s="9">
        <v>0</v>
      </c>
      <c r="CQ88" s="9">
        <v>0</v>
      </c>
      <c r="CR88" s="9">
        <v>-20000</v>
      </c>
      <c r="CS88" s="70">
        <v>-20000</v>
      </c>
      <c r="CT88" s="72">
        <v>9019000</v>
      </c>
      <c r="CU88" s="8">
        <v>9558000</v>
      </c>
      <c r="CV88" s="12">
        <v>18557000</v>
      </c>
      <c r="CW88" s="8">
        <v>0</v>
      </c>
      <c r="CX88" s="9">
        <v>0</v>
      </c>
      <c r="CY88" s="9">
        <v>0</v>
      </c>
      <c r="CZ88" s="9">
        <v>0</v>
      </c>
      <c r="DA88" s="12">
        <v>0</v>
      </c>
      <c r="DB88" s="8">
        <v>12848000</v>
      </c>
      <c r="DC88" s="9">
        <v>870000</v>
      </c>
      <c r="DD88" s="9">
        <v>0</v>
      </c>
      <c r="DE88" s="9">
        <v>0</v>
      </c>
      <c r="DF88" s="9">
        <v>191000</v>
      </c>
      <c r="DG88" s="9">
        <v>15085000</v>
      </c>
      <c r="DH88" s="9">
        <v>106000</v>
      </c>
      <c r="DI88" s="12">
        <v>0</v>
      </c>
      <c r="DJ88" s="8">
        <v>0</v>
      </c>
      <c r="DK88" s="9">
        <v>0</v>
      </c>
      <c r="DL88" s="9">
        <v>0</v>
      </c>
      <c r="DM88" s="9">
        <v>0</v>
      </c>
      <c r="DN88" s="9">
        <v>0</v>
      </c>
      <c r="DO88" s="9">
        <v>0</v>
      </c>
      <c r="DP88" s="9">
        <v>0</v>
      </c>
      <c r="DQ88" s="12">
        <v>940000</v>
      </c>
      <c r="DR88" s="8">
        <v>11029000</v>
      </c>
      <c r="DS88" s="9">
        <v>0</v>
      </c>
      <c r="DT88" s="9">
        <v>0</v>
      </c>
      <c r="DU88" s="9">
        <v>0</v>
      </c>
      <c r="DV88" s="9">
        <v>0</v>
      </c>
      <c r="DW88" s="9">
        <v>0</v>
      </c>
      <c r="DX88" s="9">
        <v>0</v>
      </c>
      <c r="DY88" s="9">
        <v>6367000</v>
      </c>
      <c r="DZ88" s="12">
        <v>-25000</v>
      </c>
      <c r="EA88" s="9">
        <v>0</v>
      </c>
      <c r="EB88" s="9">
        <v>0</v>
      </c>
      <c r="EC88" s="9">
        <v>0</v>
      </c>
      <c r="ED88" s="12">
        <v>0</v>
      </c>
      <c r="EE88" s="9">
        <v>0</v>
      </c>
      <c r="EF88" s="9">
        <v>0</v>
      </c>
      <c r="EG88" s="9">
        <v>0</v>
      </c>
      <c r="EH88" s="9">
        <v>334000</v>
      </c>
      <c r="EI88" s="9">
        <v>5337000</v>
      </c>
      <c r="EJ88" s="9">
        <v>0</v>
      </c>
      <c r="EK88" s="9">
        <v>20000</v>
      </c>
      <c r="EL88" s="9">
        <v>0</v>
      </c>
      <c r="EM88" s="9">
        <v>0</v>
      </c>
      <c r="EN88" s="12">
        <v>2288000</v>
      </c>
      <c r="EO88" s="9">
        <v>0</v>
      </c>
      <c r="EP88" s="9">
        <v>-2419000</v>
      </c>
      <c r="EQ88" s="12">
        <v>-158000</v>
      </c>
      <c r="ER88" s="70">
        <v>2113000</v>
      </c>
    </row>
    <row r="89" spans="1:148" x14ac:dyDescent="0.3">
      <c r="A89" s="4"/>
      <c r="B89" s="9"/>
      <c r="C89" s="9"/>
      <c r="D89" s="9"/>
      <c r="E89" s="9"/>
      <c r="F89" s="70"/>
      <c r="G89" s="8"/>
      <c r="H89" s="9"/>
      <c r="I89" s="70"/>
      <c r="J89" s="8"/>
      <c r="K89" s="9"/>
      <c r="L89" s="9"/>
      <c r="M89" s="9"/>
      <c r="N89" s="9"/>
      <c r="O89" s="70"/>
      <c r="P89" s="72"/>
      <c r="Q89" s="8"/>
      <c r="R89" s="9"/>
      <c r="S89" s="9"/>
      <c r="T89" s="9"/>
      <c r="U89" s="9"/>
      <c r="V89" s="9"/>
      <c r="W89" s="9"/>
      <c r="X89" s="9"/>
      <c r="Y89" s="9"/>
      <c r="Z89" s="9"/>
      <c r="AA89" s="9"/>
      <c r="AB89" s="70"/>
      <c r="AC89" s="8"/>
      <c r="AD89" s="9"/>
      <c r="AE89" s="9"/>
      <c r="AF89" s="70"/>
      <c r="AG89" s="72"/>
      <c r="AH89" s="9"/>
      <c r="AI89" s="9"/>
      <c r="AJ89" s="9"/>
      <c r="AK89" s="9"/>
      <c r="AL89" s="9"/>
      <c r="AM89" s="9"/>
      <c r="AN89" s="9"/>
      <c r="AO89" s="70"/>
      <c r="AP89" s="72"/>
      <c r="AQ89" s="9"/>
      <c r="AR89" s="9"/>
      <c r="AS89" s="9"/>
      <c r="AT89" s="9"/>
      <c r="AU89" s="9"/>
      <c r="AV89" s="9"/>
      <c r="AW89" s="9"/>
      <c r="AX89" s="74"/>
      <c r="AY89" s="9"/>
      <c r="AZ89" s="70"/>
      <c r="BA89" s="72"/>
      <c r="BB89" s="9"/>
      <c r="BC89" s="9"/>
      <c r="BD89" s="70"/>
      <c r="BE89" s="72"/>
      <c r="BF89" s="9"/>
      <c r="BG89" s="9"/>
      <c r="BH89" s="9"/>
      <c r="BI89" s="9"/>
      <c r="BJ89" s="9"/>
      <c r="BK89" s="9"/>
      <c r="BL89" s="9"/>
      <c r="BM89" s="9"/>
      <c r="BN89" s="70"/>
      <c r="BO89" s="9"/>
      <c r="BP89" s="9"/>
      <c r="BQ89" s="9"/>
      <c r="BR89" s="9"/>
      <c r="BS89" s="9"/>
      <c r="BT89" s="9"/>
      <c r="BU89" s="9"/>
      <c r="BV89" s="9"/>
      <c r="BW89" s="9"/>
      <c r="BX89" s="9"/>
      <c r="BY89" s="9"/>
      <c r="BZ89" s="9"/>
      <c r="CA89" s="70"/>
      <c r="CB89" s="72"/>
      <c r="CC89" s="9"/>
      <c r="CD89" s="9"/>
      <c r="CE89" s="9"/>
      <c r="CF89" s="9"/>
      <c r="CG89" s="9"/>
      <c r="CH89" s="9"/>
      <c r="CI89" s="9"/>
      <c r="CJ89" s="9"/>
      <c r="CK89" s="70"/>
      <c r="CL89" s="9"/>
      <c r="CM89" s="9"/>
      <c r="CN89" s="9"/>
      <c r="CO89" s="9"/>
      <c r="CP89" s="9"/>
      <c r="CQ89" s="9"/>
      <c r="CR89" s="9"/>
      <c r="CS89" s="70"/>
      <c r="CT89" s="72"/>
      <c r="CU89" s="8"/>
      <c r="CV89" s="12"/>
      <c r="CW89" s="8"/>
      <c r="CX89" s="9"/>
      <c r="CY89" s="9"/>
      <c r="CZ89" s="9"/>
      <c r="DA89" s="12"/>
      <c r="DB89" s="8"/>
      <c r="DC89" s="9"/>
      <c r="DD89" s="9"/>
      <c r="DE89" s="9"/>
      <c r="DF89" s="9"/>
      <c r="DG89" s="9"/>
      <c r="DH89" s="9"/>
      <c r="DI89" s="12"/>
      <c r="DJ89" s="8"/>
      <c r="DK89" s="9"/>
      <c r="DL89" s="9"/>
      <c r="DM89" s="9"/>
      <c r="DN89" s="9"/>
      <c r="DO89" s="9"/>
      <c r="DP89" s="9"/>
      <c r="DQ89" s="12"/>
      <c r="DR89" s="8"/>
      <c r="DS89" s="9"/>
      <c r="DT89" s="9"/>
      <c r="DU89" s="9"/>
      <c r="DV89" s="9"/>
      <c r="DW89" s="9"/>
      <c r="DX89" s="9"/>
      <c r="DY89" s="9"/>
      <c r="DZ89" s="12"/>
      <c r="EA89" s="9"/>
      <c r="EB89" s="9"/>
      <c r="EC89" s="9"/>
      <c r="ED89" s="12"/>
      <c r="EE89" s="9"/>
      <c r="EF89" s="9"/>
      <c r="EG89" s="9"/>
      <c r="EH89" s="9"/>
      <c r="EI89" s="9"/>
      <c r="EJ89" s="9"/>
      <c r="EK89" s="9"/>
      <c r="EL89" s="9"/>
      <c r="EM89" s="9"/>
      <c r="EN89" s="12"/>
      <c r="EO89" s="9"/>
      <c r="EP89" s="9"/>
      <c r="EQ89" s="12"/>
      <c r="ER89" s="70"/>
    </row>
    <row r="90" spans="1:148" x14ac:dyDescent="0.3">
      <c r="A90" s="96" t="s">
        <v>79</v>
      </c>
      <c r="B90" s="45">
        <f t="shared" ref="B90:AV90" si="0">SUM(B9:B89)</f>
        <v>18577000</v>
      </c>
      <c r="C90" s="45">
        <f t="shared" si="0"/>
        <v>41281779</v>
      </c>
      <c r="D90" s="45">
        <f t="shared" si="0"/>
        <v>13600</v>
      </c>
      <c r="E90" s="45">
        <f t="shared" si="0"/>
        <v>2754949868.0800004</v>
      </c>
      <c r="F90" s="45">
        <f t="shared" si="0"/>
        <v>2814822247.0800004</v>
      </c>
      <c r="G90" s="45">
        <f t="shared" si="0"/>
        <v>2141814.6599999997</v>
      </c>
      <c r="H90" s="45">
        <f t="shared" si="0"/>
        <v>4101187.43</v>
      </c>
      <c r="I90" s="45">
        <f t="shared" si="0"/>
        <v>6243002.0899999999</v>
      </c>
      <c r="J90" s="45">
        <f t="shared" si="0"/>
        <v>40000000</v>
      </c>
      <c r="K90" s="45">
        <f t="shared" si="0"/>
        <v>928099.65</v>
      </c>
      <c r="L90" s="45">
        <f t="shared" si="0"/>
        <v>5653</v>
      </c>
      <c r="M90" s="45">
        <f t="shared" si="0"/>
        <v>4037127242.2700005</v>
      </c>
      <c r="N90" s="45">
        <f t="shared" si="0"/>
        <v>80515193.819999993</v>
      </c>
      <c r="O90" s="45">
        <f t="shared" si="0"/>
        <v>4158576188.7400002</v>
      </c>
      <c r="P90" s="45">
        <f t="shared" si="0"/>
        <v>6979641437.9099998</v>
      </c>
      <c r="Q90" s="45">
        <f t="shared" si="0"/>
        <v>51337278809.175987</v>
      </c>
      <c r="R90" s="45">
        <f t="shared" si="0"/>
        <v>11798494030.059885</v>
      </c>
      <c r="S90" s="45">
        <f t="shared" si="0"/>
        <v>47619678170.281433</v>
      </c>
      <c r="T90" s="45">
        <f t="shared" si="0"/>
        <v>994098843.64805102</v>
      </c>
      <c r="U90" s="45">
        <f t="shared" si="0"/>
        <v>1017480579.77</v>
      </c>
      <c r="V90" s="45">
        <f t="shared" si="0"/>
        <v>244776779.58784536</v>
      </c>
      <c r="W90" s="45">
        <f t="shared" si="0"/>
        <v>838431591.72000051</v>
      </c>
      <c r="X90" s="45">
        <f t="shared" si="0"/>
        <v>870198286.53000009</v>
      </c>
      <c r="Y90" s="45">
        <f t="shared" si="0"/>
        <v>66024592.100000009</v>
      </c>
      <c r="Z90" s="45">
        <f t="shared" si="0"/>
        <v>53585017.320000008</v>
      </c>
      <c r="AA90" s="45">
        <f t="shared" si="0"/>
        <v>145827576.88999999</v>
      </c>
      <c r="AB90" s="45">
        <f t="shared" si="0"/>
        <v>114985874277.08321</v>
      </c>
      <c r="AC90" s="45">
        <f t="shared" si="0"/>
        <v>1726611798.6498098</v>
      </c>
      <c r="AD90" s="45">
        <f t="shared" si="0"/>
        <v>353882044.93000001</v>
      </c>
      <c r="AE90" s="45">
        <f t="shared" si="0"/>
        <v>0</v>
      </c>
      <c r="AF90" s="45">
        <f t="shared" si="0"/>
        <v>1372729753.7198095</v>
      </c>
      <c r="AG90" s="45">
        <f t="shared" si="0"/>
        <v>123338245468.71301</v>
      </c>
      <c r="AH90" s="45">
        <f t="shared" si="0"/>
        <v>436622934.79999995</v>
      </c>
      <c r="AI90" s="45">
        <f t="shared" si="0"/>
        <v>226172071.71999905</v>
      </c>
      <c r="AJ90" s="45">
        <f t="shared" si="0"/>
        <v>14741089.35</v>
      </c>
      <c r="AK90" s="45">
        <f t="shared" si="0"/>
        <v>788992299.18000007</v>
      </c>
      <c r="AL90" s="45">
        <f t="shared" si="0"/>
        <v>30980717.539999999</v>
      </c>
      <c r="AM90" s="45">
        <f t="shared" si="0"/>
        <v>50661975.240000002</v>
      </c>
      <c r="AN90" s="45">
        <f t="shared" si="0"/>
        <v>215561819.00999999</v>
      </c>
      <c r="AO90" s="45">
        <f t="shared" si="0"/>
        <v>1100937900.3199997</v>
      </c>
      <c r="AP90" s="45">
        <f t="shared" si="0"/>
        <v>1763732906.8399987</v>
      </c>
      <c r="AQ90" s="45">
        <f t="shared" si="0"/>
        <v>1399821152.6699998</v>
      </c>
      <c r="AR90" s="45">
        <f t="shared" si="0"/>
        <v>3987463.22</v>
      </c>
      <c r="AS90" s="45">
        <f t="shared" si="0"/>
        <v>965173876.90000021</v>
      </c>
      <c r="AT90" s="45">
        <f t="shared" si="0"/>
        <v>459229805.10999995</v>
      </c>
      <c r="AU90" s="45">
        <f t="shared" si="0"/>
        <v>0</v>
      </c>
      <c r="AV90" s="45">
        <f t="shared" si="0"/>
        <v>171225307.38000003</v>
      </c>
      <c r="AW90" s="45">
        <f>SUM(AW10:AW89)</f>
        <v>148253561.16</v>
      </c>
      <c r="AX90" s="45">
        <f t="shared" ref="AX90:DI90" si="1">SUM(AX9:AX89)</f>
        <v>1747870013.7699997</v>
      </c>
      <c r="AY90" s="45">
        <f t="shared" si="1"/>
        <v>140967823.84999999</v>
      </c>
      <c r="AZ90" s="45">
        <f t="shared" si="1"/>
        <v>3288658990.29</v>
      </c>
      <c r="BA90" s="45">
        <f t="shared" si="1"/>
        <v>5052391897.1299992</v>
      </c>
      <c r="BB90" s="45">
        <f t="shared" si="1"/>
        <v>48338827214.990784</v>
      </c>
      <c r="BC90" s="45">
        <f t="shared" si="1"/>
        <v>67052047102.769989</v>
      </c>
      <c r="BD90" s="45">
        <f t="shared" si="1"/>
        <v>115390874317.76077</v>
      </c>
      <c r="BE90" s="45">
        <f t="shared" si="1"/>
        <v>120443266214.89078</v>
      </c>
      <c r="BF90" s="45">
        <f t="shared" si="1"/>
        <v>6094060633.067977</v>
      </c>
      <c r="BG90" s="45">
        <f t="shared" si="1"/>
        <v>1744113338.14308</v>
      </c>
      <c r="BH90" s="45">
        <f t="shared" si="1"/>
        <v>1534788208.0852282</v>
      </c>
      <c r="BI90" s="45">
        <f t="shared" si="1"/>
        <v>1245104951.9220996</v>
      </c>
      <c r="BJ90" s="45">
        <f t="shared" si="1"/>
        <v>3114000</v>
      </c>
      <c r="BK90" s="45">
        <f t="shared" si="1"/>
        <v>49501767.989999995</v>
      </c>
      <c r="BL90" s="45">
        <f t="shared" si="1"/>
        <v>13169656.860000003</v>
      </c>
      <c r="BM90" s="45">
        <f t="shared" si="1"/>
        <v>1207219836.9301815</v>
      </c>
      <c r="BN90" s="45">
        <f t="shared" si="1"/>
        <v>11891072392.998566</v>
      </c>
      <c r="BO90" s="45">
        <f t="shared" si="1"/>
        <v>391461626.86999995</v>
      </c>
      <c r="BP90" s="45">
        <f t="shared" si="1"/>
        <v>0</v>
      </c>
      <c r="BQ90" s="45">
        <f t="shared" si="1"/>
        <v>3575725114.4935184</v>
      </c>
      <c r="BR90" s="45">
        <f t="shared" si="1"/>
        <v>86890546</v>
      </c>
      <c r="BS90" s="45">
        <f t="shared" si="1"/>
        <v>3729309909.1340003</v>
      </c>
      <c r="BT90" s="45">
        <f t="shared" si="1"/>
        <v>0</v>
      </c>
      <c r="BU90" s="45">
        <f t="shared" si="1"/>
        <v>445365</v>
      </c>
      <c r="BV90" s="45">
        <f t="shared" si="1"/>
        <v>35805015.439999998</v>
      </c>
      <c r="BW90" s="45">
        <f t="shared" si="1"/>
        <v>26880051</v>
      </c>
      <c r="BX90" s="45">
        <f t="shared" si="1"/>
        <v>4953000</v>
      </c>
      <c r="BY90" s="45">
        <f t="shared" si="1"/>
        <v>56622368.149999991</v>
      </c>
      <c r="BZ90" s="45">
        <f t="shared" si="1"/>
        <v>514774373.52238184</v>
      </c>
      <c r="CA90" s="45">
        <f t="shared" si="1"/>
        <v>8422867369.6098986</v>
      </c>
      <c r="CB90" s="45">
        <f t="shared" si="1"/>
        <v>3468205023.3886657</v>
      </c>
      <c r="CC90" s="45" t="e">
        <f t="shared" si="1"/>
        <v>#VALUE!</v>
      </c>
      <c r="CD90" s="45" t="e">
        <f t="shared" si="1"/>
        <v>#VALUE!</v>
      </c>
      <c r="CE90" s="45">
        <f t="shared" si="1"/>
        <v>0</v>
      </c>
      <c r="CF90" s="45">
        <f t="shared" si="1"/>
        <v>0</v>
      </c>
      <c r="CG90" s="45">
        <f t="shared" si="1"/>
        <v>-107000</v>
      </c>
      <c r="CH90" s="45">
        <f t="shared" si="1"/>
        <v>-5714000</v>
      </c>
      <c r="CI90" s="45">
        <f t="shared" si="1"/>
        <v>-407116527.99999994</v>
      </c>
      <c r="CJ90" s="45">
        <f t="shared" si="1"/>
        <v>-2696726701.914917</v>
      </c>
      <c r="CK90" s="45" t="e">
        <f t="shared" si="1"/>
        <v>#VALUE!</v>
      </c>
      <c r="CL90" s="45">
        <f t="shared" si="1"/>
        <v>6799213</v>
      </c>
      <c r="CM90" s="45">
        <f t="shared" si="1"/>
        <v>8861590</v>
      </c>
      <c r="CN90" s="45">
        <f t="shared" si="1"/>
        <v>23463000</v>
      </c>
      <c r="CO90" s="45">
        <f t="shared" si="1"/>
        <v>195050780.15000001</v>
      </c>
      <c r="CP90" s="45">
        <f t="shared" si="1"/>
        <v>-547618.46</v>
      </c>
      <c r="CQ90" s="45">
        <f t="shared" si="1"/>
        <v>-176551942.50246561</v>
      </c>
      <c r="CR90" s="45">
        <f t="shared" si="1"/>
        <v>-139736.58000000939</v>
      </c>
      <c r="CS90" s="45">
        <f t="shared" si="1"/>
        <v>56935285.607534394</v>
      </c>
      <c r="CT90" s="45" t="e">
        <f t="shared" si="1"/>
        <v>#VALUE!</v>
      </c>
      <c r="CU90" s="45">
        <f t="shared" si="1"/>
        <v>2756188144.205214</v>
      </c>
      <c r="CV90" s="45">
        <f t="shared" si="1"/>
        <v>3285969488.7971635</v>
      </c>
      <c r="CW90" s="45">
        <f t="shared" si="1"/>
        <v>47798625.04632701</v>
      </c>
      <c r="CX90" s="45">
        <f t="shared" si="1"/>
        <v>69666711.851495922</v>
      </c>
      <c r="CY90" s="45">
        <f t="shared" si="1"/>
        <v>394313.37648212351</v>
      </c>
      <c r="CZ90" s="45">
        <f t="shared" si="1"/>
        <v>328834373.34000003</v>
      </c>
      <c r="DA90" s="45">
        <f t="shared" si="1"/>
        <v>-1499595.7100000011</v>
      </c>
      <c r="DB90" s="45">
        <f t="shared" si="1"/>
        <v>6485512337.8900013</v>
      </c>
      <c r="DC90" s="45">
        <f t="shared" si="1"/>
        <v>738177147.56000006</v>
      </c>
      <c r="DD90" s="45">
        <f t="shared" si="1"/>
        <v>41104464.989999995</v>
      </c>
      <c r="DE90" s="45">
        <f t="shared" si="1"/>
        <v>169038222.56</v>
      </c>
      <c r="DF90" s="45">
        <f t="shared" si="1"/>
        <v>315687519.93999994</v>
      </c>
      <c r="DG90" s="45">
        <f t="shared" si="1"/>
        <v>2283394212.0599995</v>
      </c>
      <c r="DH90" s="45">
        <f t="shared" si="1"/>
        <v>512344013.53000003</v>
      </c>
      <c r="DI90" s="45">
        <f t="shared" si="1"/>
        <v>1249886758.3500001</v>
      </c>
      <c r="DJ90" s="45">
        <f t="shared" ref="DJ90:ER90" si="2">SUM(DJ9:DJ89)</f>
        <v>35691675.140000001</v>
      </c>
      <c r="DK90" s="45">
        <f t="shared" si="2"/>
        <v>47531600.57</v>
      </c>
      <c r="DL90" s="45">
        <f t="shared" si="2"/>
        <v>14585861.910000002</v>
      </c>
      <c r="DM90" s="45">
        <f t="shared" si="2"/>
        <v>0</v>
      </c>
      <c r="DN90" s="45">
        <f t="shared" si="2"/>
        <v>0</v>
      </c>
      <c r="DO90" s="45">
        <f t="shared" si="2"/>
        <v>149233.54999999999</v>
      </c>
      <c r="DP90" s="45">
        <f t="shared" si="2"/>
        <v>8683249</v>
      </c>
      <c r="DQ90" s="45">
        <f t="shared" si="2"/>
        <v>180829235.09000003</v>
      </c>
      <c r="DR90" s="45">
        <f t="shared" si="2"/>
        <v>3322340919.9099994</v>
      </c>
      <c r="DS90" s="45">
        <f t="shared" si="2"/>
        <v>20324499.080000002</v>
      </c>
      <c r="DT90" s="45">
        <f t="shared" si="2"/>
        <v>14517940.82</v>
      </c>
      <c r="DU90" s="45">
        <f t="shared" si="2"/>
        <v>322801160.62</v>
      </c>
      <c r="DV90" s="45">
        <f t="shared" si="2"/>
        <v>235000</v>
      </c>
      <c r="DW90" s="45">
        <f t="shared" si="2"/>
        <v>260429934.35000017</v>
      </c>
      <c r="DX90" s="45">
        <f t="shared" si="2"/>
        <v>112797082.43000001</v>
      </c>
      <c r="DY90" s="45">
        <f t="shared" si="2"/>
        <v>3509359009.0900006</v>
      </c>
      <c r="DZ90" s="45">
        <f t="shared" si="2"/>
        <v>49683748.129999995</v>
      </c>
      <c r="EA90" s="45">
        <f t="shared" si="2"/>
        <v>58360535.480000004</v>
      </c>
      <c r="EB90" s="45">
        <f t="shared" si="2"/>
        <v>2120244.9299999997</v>
      </c>
      <c r="EC90" s="45">
        <f t="shared" si="2"/>
        <v>1853494</v>
      </c>
      <c r="ED90" s="45">
        <f t="shared" si="2"/>
        <v>15094432.52</v>
      </c>
      <c r="EE90" s="45">
        <f t="shared" si="2"/>
        <v>3074504.8200000008</v>
      </c>
      <c r="EF90" s="45">
        <f t="shared" si="2"/>
        <v>4598325.49</v>
      </c>
      <c r="EG90" s="45">
        <f t="shared" si="2"/>
        <v>5172115</v>
      </c>
      <c r="EH90" s="45">
        <f t="shared" si="2"/>
        <v>98470426.879999995</v>
      </c>
      <c r="EI90" s="45">
        <f t="shared" si="2"/>
        <v>1642049783.2700002</v>
      </c>
      <c r="EJ90" s="45">
        <f t="shared" si="2"/>
        <v>62407455.899999991</v>
      </c>
      <c r="EK90" s="45">
        <f t="shared" si="2"/>
        <v>7778715.4699999997</v>
      </c>
      <c r="EL90" s="45">
        <f t="shared" si="2"/>
        <v>29979066.719999995</v>
      </c>
      <c r="EM90" s="45">
        <f t="shared" si="2"/>
        <v>0</v>
      </c>
      <c r="EN90" s="45">
        <f t="shared" si="2"/>
        <v>340106118.70000005</v>
      </c>
      <c r="EO90" s="45">
        <f t="shared" si="2"/>
        <v>50016263.219999999</v>
      </c>
      <c r="EP90" s="45">
        <f t="shared" si="2"/>
        <v>4229338032.0099993</v>
      </c>
      <c r="EQ90" s="45">
        <f t="shared" si="2"/>
        <v>-73538273.229999989</v>
      </c>
      <c r="ER90" s="46">
        <f t="shared" si="2"/>
        <v>6404877040.5299988</v>
      </c>
    </row>
    <row r="91" spans="1:148" x14ac:dyDescent="0.3">
      <c r="A91" s="44" t="str">
        <f>"Source: Victorian Local Government Grants Commission - Questionnaire "&amp;$A$3&amp;" response from Council"</f>
        <v>Source: Victorian Local Government Grants Commission - Questionnaire 2020-21 response from Council</v>
      </c>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8"/>
      <c r="BS91" s="118"/>
      <c r="BT91" s="118"/>
      <c r="BU91" s="118"/>
      <c r="BV91" s="118"/>
      <c r="BW91" s="118"/>
      <c r="BX91" s="118"/>
      <c r="BY91" s="118"/>
      <c r="BZ91" s="118"/>
      <c r="CA91" s="118"/>
      <c r="CB91" s="118"/>
      <c r="CC91" s="118"/>
      <c r="CD91" s="118"/>
      <c r="CE91" s="118"/>
      <c r="CF91" s="118"/>
      <c r="CG91" s="118"/>
      <c r="CH91" s="118"/>
      <c r="CI91" s="118"/>
      <c r="CJ91" s="118"/>
      <c r="CK91" s="118"/>
      <c r="CL91" s="118"/>
      <c r="CM91" s="118"/>
      <c r="CN91" s="118"/>
      <c r="CO91" s="118"/>
      <c r="CP91" s="118"/>
      <c r="CQ91" s="118"/>
      <c r="CR91" s="118"/>
      <c r="CS91" s="118"/>
      <c r="CT91" s="118"/>
      <c r="CU91" s="118"/>
      <c r="CV91" s="118"/>
      <c r="CW91" s="118"/>
      <c r="CX91" s="118"/>
      <c r="CY91" s="118"/>
      <c r="CZ91" s="118"/>
      <c r="DA91" s="118"/>
      <c r="DB91" s="118"/>
      <c r="DC91" s="118"/>
      <c r="DD91" s="118"/>
      <c r="DE91" s="118"/>
      <c r="DF91" s="118"/>
      <c r="DG91" s="118"/>
      <c r="DH91" s="118"/>
      <c r="DI91" s="118"/>
      <c r="DJ91" s="118"/>
      <c r="DK91" s="118"/>
      <c r="DL91" s="118"/>
      <c r="DM91" s="118"/>
      <c r="DN91" s="118"/>
      <c r="DO91" s="118"/>
      <c r="DP91" s="118"/>
      <c r="DQ91" s="118"/>
      <c r="DR91" s="118"/>
      <c r="DS91" s="118"/>
      <c r="DT91" s="118"/>
      <c r="DU91" s="118"/>
      <c r="DV91" s="118"/>
      <c r="DW91" s="118"/>
      <c r="DX91" s="118"/>
      <c r="DY91" s="118"/>
      <c r="DZ91" s="118"/>
      <c r="EA91" s="118"/>
      <c r="EB91" s="118"/>
      <c r="EC91" s="118"/>
      <c r="ED91" s="118"/>
      <c r="EE91" s="118"/>
      <c r="EF91" s="118"/>
      <c r="EG91" s="118"/>
      <c r="EH91" s="118"/>
      <c r="EI91" s="118"/>
      <c r="EJ91" s="118"/>
      <c r="EK91" s="118"/>
      <c r="EL91" s="118"/>
      <c r="EM91" s="118"/>
      <c r="EN91" s="118"/>
      <c r="EO91" s="118"/>
      <c r="EP91" s="118"/>
      <c r="EQ91" s="118"/>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headerFooter>
    <oddHeader>&amp;C&amp;"Calibri"&amp;12&amp;K000000OFFICIAL&amp;1#</oddHead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310B-B6F5-48A7-B68A-9F85FFF733B0}">
  <sheetPr>
    <tabColor theme="9" tint="0.39997558519241921"/>
  </sheetPr>
  <dimension ref="B1:G238"/>
  <sheetViews>
    <sheetView showGridLines="0" zoomScale="80" zoomScaleNormal="80" zoomScalePageLayoutView="50" workbookViewId="0">
      <pane xSplit="4" ySplit="9" topLeftCell="E10" activePane="bottomRight" state="frozen"/>
      <selection activeCell="A9" sqref="A9"/>
      <selection pane="topRight" activeCell="A9" sqref="A9"/>
      <selection pane="bottomLeft" activeCell="A9" sqref="A9"/>
      <selection pane="bottomRight"/>
    </sheetView>
  </sheetViews>
  <sheetFormatPr defaultColWidth="12.7265625" defaultRowHeight="15.5" x14ac:dyDescent="0.35"/>
  <cols>
    <col min="1" max="1" width="4.7265625" style="27" customWidth="1"/>
    <col min="2" max="2" width="12.7265625" style="27" customWidth="1"/>
    <col min="3" max="3" width="60.7265625" style="27" customWidth="1"/>
    <col min="4" max="4" width="12.7265625" style="39"/>
    <col min="5" max="5" width="20.7265625" style="80" customWidth="1"/>
    <col min="6" max="6" width="4.7265625" style="27" customWidth="1"/>
    <col min="7" max="7" width="10.26953125" style="39" bestFit="1" customWidth="1"/>
    <col min="8" max="16384" width="12.7265625" style="27"/>
  </cols>
  <sheetData>
    <row r="1" spans="2:7" s="14" customFormat="1" x14ac:dyDescent="0.35">
      <c r="D1" s="15"/>
      <c r="E1" s="75"/>
      <c r="G1" s="15"/>
    </row>
    <row r="2" spans="2:7" s="14" customFormat="1" ht="18" x14ac:dyDescent="0.4">
      <c r="B2" s="16" t="s">
        <v>237</v>
      </c>
      <c r="C2" s="16" t="s">
        <v>312</v>
      </c>
      <c r="D2" s="17"/>
      <c r="E2" s="76" t="s">
        <v>321</v>
      </c>
      <c r="G2" s="15"/>
    </row>
    <row r="3" spans="2:7" s="14" customFormat="1" ht="18" x14ac:dyDescent="0.4">
      <c r="C3" s="34" t="s">
        <v>334</v>
      </c>
      <c r="D3" s="17"/>
      <c r="E3" s="77"/>
      <c r="G3" s="15"/>
    </row>
    <row r="4" spans="2:7" s="14" customFormat="1" ht="18.5" thickBot="1" x14ac:dyDescent="0.45">
      <c r="B4" s="18"/>
      <c r="C4" s="18"/>
      <c r="D4" s="19"/>
      <c r="E4" s="78"/>
      <c r="G4" s="15"/>
    </row>
    <row r="6" spans="2:7" s="21" customFormat="1" ht="6" customHeight="1" x14ac:dyDescent="0.35">
      <c r="B6" s="20"/>
      <c r="C6" s="20"/>
      <c r="D6" s="20"/>
      <c r="E6" s="90"/>
      <c r="G6" s="25"/>
    </row>
    <row r="7" spans="2:7" s="25" customFormat="1" ht="18" x14ac:dyDescent="0.4">
      <c r="B7" s="22"/>
      <c r="C7" s="23"/>
      <c r="D7" s="24" t="s">
        <v>238</v>
      </c>
      <c r="E7" s="90" t="s">
        <v>239</v>
      </c>
    </row>
    <row r="8" spans="2:7" s="25" customFormat="1" ht="6" customHeight="1" x14ac:dyDescent="0.35">
      <c r="B8" s="22"/>
      <c r="C8" s="22"/>
      <c r="D8" s="22"/>
      <c r="E8" s="79"/>
    </row>
    <row r="9" spans="2:7" x14ac:dyDescent="0.35">
      <c r="B9" s="26"/>
      <c r="C9" s="91"/>
      <c r="E9" s="81"/>
    </row>
    <row r="10" spans="2:7" ht="6" customHeight="1" x14ac:dyDescent="0.35">
      <c r="B10" s="26"/>
      <c r="C10" s="91"/>
      <c r="E10" s="81"/>
    </row>
    <row r="11" spans="2:7" s="30" customFormat="1" ht="20" x14ac:dyDescent="0.4">
      <c r="B11" s="28" t="s">
        <v>240</v>
      </c>
      <c r="C11" s="28" t="s">
        <v>241</v>
      </c>
      <c r="D11" s="29"/>
      <c r="E11" s="82"/>
    </row>
    <row r="12" spans="2:7" x14ac:dyDescent="0.35">
      <c r="B12" s="26"/>
      <c r="C12" s="91"/>
      <c r="E12" s="81"/>
    </row>
    <row r="13" spans="2:7" x14ac:dyDescent="0.35">
      <c r="B13" s="26" t="s">
        <v>242</v>
      </c>
      <c r="C13" s="91"/>
      <c r="D13" s="27"/>
      <c r="E13" s="81"/>
    </row>
    <row r="14" spans="2:7" x14ac:dyDescent="0.35">
      <c r="B14" s="26"/>
      <c r="C14" s="26" t="s">
        <v>243</v>
      </c>
      <c r="D14" s="27"/>
      <c r="E14" s="81"/>
    </row>
    <row r="15" spans="2:7" x14ac:dyDescent="0.35">
      <c r="B15" s="26"/>
      <c r="C15" s="27" t="s">
        <v>244</v>
      </c>
      <c r="D15" s="27"/>
      <c r="E15" s="81"/>
      <c r="F15" s="39"/>
    </row>
    <row r="16" spans="2:7" x14ac:dyDescent="0.35">
      <c r="B16" s="26"/>
      <c r="C16" s="91" t="s">
        <v>245</v>
      </c>
      <c r="D16" s="39">
        <v>31101</v>
      </c>
      <c r="E16" s="83"/>
      <c r="F16" s="39"/>
    </row>
    <row r="17" spans="2:6" x14ac:dyDescent="0.35">
      <c r="B17" s="26"/>
      <c r="C17" s="91" t="s">
        <v>246</v>
      </c>
      <c r="D17" s="39">
        <v>31102</v>
      </c>
      <c r="E17" s="83"/>
      <c r="F17" s="39"/>
    </row>
    <row r="18" spans="2:6" x14ac:dyDescent="0.35">
      <c r="B18" s="26"/>
      <c r="C18" s="91" t="s">
        <v>247</v>
      </c>
      <c r="D18" s="39">
        <v>31103</v>
      </c>
      <c r="E18" s="83"/>
      <c r="F18" s="39"/>
    </row>
    <row r="19" spans="2:6" x14ac:dyDescent="0.35">
      <c r="B19" s="26"/>
      <c r="C19" s="27" t="s">
        <v>81</v>
      </c>
      <c r="D19" s="39">
        <v>31105</v>
      </c>
      <c r="E19" s="83"/>
      <c r="F19" s="39"/>
    </row>
    <row r="20" spans="2:6" x14ac:dyDescent="0.35">
      <c r="B20" s="26"/>
      <c r="C20" s="31" t="s">
        <v>82</v>
      </c>
      <c r="D20" s="25">
        <v>31106</v>
      </c>
      <c r="E20" s="84">
        <f>SUM(E16:E19)</f>
        <v>0</v>
      </c>
      <c r="F20" s="39"/>
    </row>
    <row r="21" spans="2:6" x14ac:dyDescent="0.35">
      <c r="B21" s="26"/>
      <c r="C21" s="26" t="s">
        <v>86</v>
      </c>
      <c r="E21" s="81"/>
      <c r="F21" s="39"/>
    </row>
    <row r="22" spans="2:6" x14ac:dyDescent="0.35">
      <c r="B22" s="26"/>
      <c r="C22" s="27" t="s">
        <v>248</v>
      </c>
      <c r="D22" s="39">
        <v>31112</v>
      </c>
      <c r="E22" s="83"/>
      <c r="F22" s="39"/>
    </row>
    <row r="23" spans="2:6" x14ac:dyDescent="0.35">
      <c r="B23" s="26"/>
      <c r="C23" s="27" t="s">
        <v>249</v>
      </c>
      <c r="D23" s="39">
        <v>31115</v>
      </c>
      <c r="E23" s="83"/>
      <c r="F23" s="39"/>
    </row>
    <row r="24" spans="2:6" x14ac:dyDescent="0.35">
      <c r="B24" s="26"/>
      <c r="C24" s="31" t="s">
        <v>87</v>
      </c>
      <c r="D24" s="25">
        <v>31116</v>
      </c>
      <c r="E24" s="84">
        <f>SUM(E22:E23)</f>
        <v>0</v>
      </c>
      <c r="F24" s="39"/>
    </row>
    <row r="25" spans="2:6" x14ac:dyDescent="0.35">
      <c r="B25" s="26"/>
      <c r="C25" s="26" t="s">
        <v>90</v>
      </c>
      <c r="D25" s="27"/>
      <c r="E25" s="81"/>
    </row>
    <row r="26" spans="2:6" x14ac:dyDescent="0.35">
      <c r="B26" s="26"/>
      <c r="C26" s="27" t="s">
        <v>244</v>
      </c>
      <c r="D26" s="27"/>
      <c r="E26" s="81"/>
      <c r="F26" s="39"/>
    </row>
    <row r="27" spans="2:6" x14ac:dyDescent="0.35">
      <c r="B27" s="26"/>
      <c r="C27" s="91" t="s">
        <v>250</v>
      </c>
      <c r="D27" s="39">
        <v>31121</v>
      </c>
      <c r="E27" s="83"/>
      <c r="F27" s="39"/>
    </row>
    <row r="28" spans="2:6" x14ac:dyDescent="0.35">
      <c r="B28" s="26"/>
      <c r="C28" s="91" t="s">
        <v>246</v>
      </c>
      <c r="D28" s="39">
        <v>31122</v>
      </c>
      <c r="E28" s="83"/>
      <c r="F28" s="39"/>
    </row>
    <row r="29" spans="2:6" x14ac:dyDescent="0.35">
      <c r="B29" s="26"/>
      <c r="C29" s="91" t="s">
        <v>251</v>
      </c>
      <c r="D29" s="39">
        <v>31123</v>
      </c>
      <c r="E29" s="83"/>
      <c r="F29" s="39"/>
    </row>
    <row r="30" spans="2:6" x14ac:dyDescent="0.35">
      <c r="B30" s="26"/>
      <c r="C30" s="27" t="s">
        <v>81</v>
      </c>
      <c r="D30" s="39">
        <v>31125</v>
      </c>
      <c r="E30" s="83"/>
      <c r="F30" s="39"/>
    </row>
    <row r="31" spans="2:6" x14ac:dyDescent="0.35">
      <c r="B31" s="26"/>
      <c r="C31" s="27" t="s">
        <v>91</v>
      </c>
      <c r="D31" s="39">
        <v>31127</v>
      </c>
      <c r="E31" s="83"/>
      <c r="F31" s="39"/>
    </row>
    <row r="32" spans="2:6" x14ac:dyDescent="0.35">
      <c r="B32" s="26"/>
      <c r="C32" s="31" t="s">
        <v>92</v>
      </c>
      <c r="D32" s="25">
        <v>31129</v>
      </c>
      <c r="E32" s="84">
        <f>SUM(E27:E31)</f>
        <v>0</v>
      </c>
      <c r="F32" s="39"/>
    </row>
    <row r="33" spans="2:6" x14ac:dyDescent="0.35">
      <c r="B33" s="26"/>
      <c r="C33" s="31" t="s">
        <v>93</v>
      </c>
      <c r="D33" s="25">
        <v>31199</v>
      </c>
      <c r="E33" s="84">
        <f>E20+E24+E32</f>
        <v>0</v>
      </c>
      <c r="F33" s="39"/>
    </row>
    <row r="34" spans="2:6" x14ac:dyDescent="0.35">
      <c r="B34" s="26"/>
      <c r="C34" s="91"/>
      <c r="E34" s="92"/>
      <c r="F34" s="39"/>
    </row>
    <row r="35" spans="2:6" x14ac:dyDescent="0.35">
      <c r="B35" s="26" t="s">
        <v>96</v>
      </c>
      <c r="C35" s="91"/>
      <c r="D35" s="27"/>
      <c r="E35" s="81"/>
      <c r="F35" s="39"/>
    </row>
    <row r="36" spans="2:6" x14ac:dyDescent="0.35">
      <c r="B36" s="26"/>
      <c r="C36" s="26" t="s">
        <v>97</v>
      </c>
      <c r="D36" s="39">
        <v>32220</v>
      </c>
      <c r="E36" s="83"/>
      <c r="F36" s="39"/>
    </row>
    <row r="37" spans="2:6" x14ac:dyDescent="0.35">
      <c r="B37" s="26"/>
      <c r="C37" s="26" t="s">
        <v>252</v>
      </c>
      <c r="D37" s="39">
        <v>32221</v>
      </c>
      <c r="E37" s="83"/>
      <c r="F37" s="39"/>
    </row>
    <row r="38" spans="2:6" x14ac:dyDescent="0.35">
      <c r="B38" s="26"/>
      <c r="C38" s="26" t="s">
        <v>253</v>
      </c>
      <c r="D38" s="39">
        <v>32222</v>
      </c>
      <c r="E38" s="83"/>
      <c r="F38" s="39"/>
    </row>
    <row r="39" spans="2:6" x14ac:dyDescent="0.35">
      <c r="B39" s="26"/>
      <c r="C39" s="26" t="s">
        <v>254</v>
      </c>
      <c r="D39" s="39">
        <v>32223</v>
      </c>
      <c r="E39" s="83"/>
      <c r="F39" s="39"/>
    </row>
    <row r="40" spans="2:6" x14ac:dyDescent="0.35">
      <c r="B40" s="26"/>
      <c r="C40" s="26" t="s">
        <v>255</v>
      </c>
      <c r="D40" s="39">
        <v>32225</v>
      </c>
      <c r="E40" s="83"/>
      <c r="F40" s="39"/>
    </row>
    <row r="41" spans="2:6" x14ac:dyDescent="0.35">
      <c r="B41" s="26"/>
      <c r="C41" s="26" t="s">
        <v>102</v>
      </c>
      <c r="D41" s="39">
        <v>32230</v>
      </c>
      <c r="E41" s="83"/>
      <c r="F41" s="39"/>
    </row>
    <row r="42" spans="2:6" x14ac:dyDescent="0.35">
      <c r="B42" s="26"/>
      <c r="C42" s="26" t="s">
        <v>256</v>
      </c>
      <c r="E42" s="92"/>
      <c r="F42" s="39"/>
    </row>
    <row r="43" spans="2:6" x14ac:dyDescent="0.35">
      <c r="B43" s="26"/>
      <c r="C43" s="91" t="s">
        <v>257</v>
      </c>
      <c r="D43" s="39">
        <v>32231</v>
      </c>
      <c r="E43" s="83"/>
      <c r="F43" s="39"/>
    </row>
    <row r="44" spans="2:6" x14ac:dyDescent="0.35">
      <c r="B44" s="26"/>
      <c r="C44" s="91" t="s">
        <v>258</v>
      </c>
      <c r="D44" s="39">
        <v>32232</v>
      </c>
      <c r="E44" s="83"/>
      <c r="F44" s="39"/>
    </row>
    <row r="45" spans="2:6" x14ac:dyDescent="0.35">
      <c r="B45" s="26"/>
      <c r="C45" s="91" t="s">
        <v>259</v>
      </c>
      <c r="D45" s="39">
        <v>32233</v>
      </c>
      <c r="E45" s="83"/>
      <c r="F45" s="39"/>
    </row>
    <row r="46" spans="2:6" x14ac:dyDescent="0.35">
      <c r="B46" s="26"/>
      <c r="C46" s="91" t="s">
        <v>260</v>
      </c>
      <c r="D46" s="39">
        <v>32234</v>
      </c>
      <c r="E46" s="83"/>
      <c r="F46" s="39"/>
    </row>
    <row r="47" spans="2:6" x14ac:dyDescent="0.35">
      <c r="B47" s="26"/>
      <c r="C47" s="26" t="s">
        <v>103</v>
      </c>
      <c r="D47" s="39">
        <v>32235</v>
      </c>
      <c r="E47" s="83"/>
      <c r="F47" s="39"/>
    </row>
    <row r="48" spans="2:6" x14ac:dyDescent="0.35">
      <c r="B48" s="26"/>
      <c r="C48" s="31" t="s">
        <v>104</v>
      </c>
      <c r="D48" s="25">
        <v>32240</v>
      </c>
      <c r="E48" s="84">
        <f>SUM(E36:E47)</f>
        <v>0</v>
      </c>
      <c r="F48" s="39"/>
    </row>
    <row r="49" spans="2:6" x14ac:dyDescent="0.35">
      <c r="B49" s="26"/>
      <c r="C49" s="91"/>
      <c r="E49" s="92"/>
      <c r="F49" s="39"/>
    </row>
    <row r="50" spans="2:6" x14ac:dyDescent="0.35">
      <c r="B50" s="26" t="s">
        <v>109</v>
      </c>
      <c r="C50" s="91"/>
      <c r="D50" s="27"/>
      <c r="E50" s="81"/>
      <c r="F50" s="39"/>
    </row>
    <row r="51" spans="2:6" x14ac:dyDescent="0.35">
      <c r="B51" s="26"/>
      <c r="C51" s="26" t="s">
        <v>110</v>
      </c>
      <c r="D51" s="39">
        <v>32100</v>
      </c>
      <c r="E51" s="83"/>
      <c r="F51" s="39"/>
    </row>
    <row r="52" spans="2:6" x14ac:dyDescent="0.35">
      <c r="B52" s="26"/>
      <c r="C52" s="26" t="s">
        <v>111</v>
      </c>
      <c r="D52" s="39">
        <v>32105</v>
      </c>
      <c r="E52" s="83"/>
      <c r="F52" s="39"/>
    </row>
    <row r="53" spans="2:6" x14ac:dyDescent="0.35">
      <c r="B53" s="26"/>
      <c r="C53" s="26" t="s">
        <v>313</v>
      </c>
      <c r="D53" s="39">
        <v>32115</v>
      </c>
      <c r="E53" s="83"/>
      <c r="F53" s="39"/>
    </row>
    <row r="54" spans="2:6" x14ac:dyDescent="0.35">
      <c r="B54" s="26"/>
      <c r="C54" s="31" t="s">
        <v>112</v>
      </c>
      <c r="D54" s="25">
        <v>32106</v>
      </c>
      <c r="E54" s="84">
        <f>E51-E52</f>
        <v>0</v>
      </c>
      <c r="F54" s="39"/>
    </row>
    <row r="55" spans="2:6" x14ac:dyDescent="0.35">
      <c r="B55" s="26"/>
      <c r="C55" s="91"/>
      <c r="E55" s="92"/>
      <c r="F55" s="39"/>
    </row>
    <row r="56" spans="2:6" x14ac:dyDescent="0.35">
      <c r="B56" s="26"/>
      <c r="C56" s="31" t="s">
        <v>113</v>
      </c>
      <c r="D56" s="25">
        <v>32300</v>
      </c>
      <c r="E56" s="84">
        <f>E33+E48+E54</f>
        <v>0</v>
      </c>
      <c r="F56" s="39"/>
    </row>
    <row r="57" spans="2:6" x14ac:dyDescent="0.35">
      <c r="B57" s="26"/>
      <c r="C57" s="91"/>
      <c r="E57" s="81"/>
    </row>
    <row r="58" spans="2:6" s="30" customFormat="1" ht="20" x14ac:dyDescent="0.4">
      <c r="B58" s="28" t="s">
        <v>261</v>
      </c>
      <c r="C58" s="28" t="s">
        <v>262</v>
      </c>
      <c r="D58" s="29"/>
      <c r="E58" s="82"/>
    </row>
    <row r="59" spans="2:6" ht="12" customHeight="1" x14ac:dyDescent="0.35">
      <c r="B59" s="26"/>
      <c r="C59" s="91"/>
      <c r="E59" s="81"/>
    </row>
    <row r="60" spans="2:6" x14ac:dyDescent="0.35">
      <c r="B60" s="26" t="s">
        <v>116</v>
      </c>
      <c r="C60" s="91"/>
      <c r="D60" s="27"/>
      <c r="E60" s="81"/>
    </row>
    <row r="61" spans="2:6" x14ac:dyDescent="0.35">
      <c r="B61" s="26"/>
      <c r="C61" s="26" t="s">
        <v>117</v>
      </c>
      <c r="D61" s="39">
        <v>31000</v>
      </c>
      <c r="E61" s="83"/>
    </row>
    <row r="62" spans="2:6" x14ac:dyDescent="0.35">
      <c r="B62" s="26"/>
      <c r="C62" s="26" t="s">
        <v>118</v>
      </c>
      <c r="D62" s="39">
        <v>31005</v>
      </c>
      <c r="E62" s="83"/>
      <c r="F62" s="39"/>
    </row>
    <row r="63" spans="2:6" x14ac:dyDescent="0.35">
      <c r="B63" s="26"/>
      <c r="C63" s="26" t="s">
        <v>263</v>
      </c>
      <c r="D63" s="27"/>
      <c r="E63" s="81"/>
      <c r="F63" s="39"/>
    </row>
    <row r="64" spans="2:6" x14ac:dyDescent="0.35">
      <c r="B64" s="26"/>
      <c r="C64" s="91" t="s">
        <v>264</v>
      </c>
      <c r="D64" s="39">
        <v>31008</v>
      </c>
      <c r="E64" s="83"/>
      <c r="F64" s="39"/>
    </row>
    <row r="65" spans="2:7" x14ac:dyDescent="0.35">
      <c r="B65" s="26"/>
      <c r="C65" s="91" t="s">
        <v>265</v>
      </c>
      <c r="D65" s="39">
        <v>31009</v>
      </c>
      <c r="E65" s="83"/>
      <c r="F65" s="39"/>
    </row>
    <row r="66" spans="2:7" x14ac:dyDescent="0.35">
      <c r="B66" s="26"/>
      <c r="C66" s="91" t="s">
        <v>266</v>
      </c>
      <c r="D66" s="39">
        <v>31010</v>
      </c>
      <c r="E66" s="83"/>
      <c r="F66" s="39"/>
    </row>
    <row r="67" spans="2:7" x14ac:dyDescent="0.35">
      <c r="B67" s="26"/>
      <c r="C67" s="91" t="s">
        <v>267</v>
      </c>
      <c r="D67" s="39">
        <v>31011</v>
      </c>
      <c r="E67" s="83"/>
      <c r="F67" s="39"/>
    </row>
    <row r="68" spans="2:7" x14ac:dyDescent="0.35">
      <c r="B68" s="26"/>
      <c r="C68" s="27" t="s">
        <v>268</v>
      </c>
      <c r="D68" s="39">
        <v>31012</v>
      </c>
      <c r="E68" s="83"/>
      <c r="F68" s="39"/>
    </row>
    <row r="69" spans="2:7" x14ac:dyDescent="0.35">
      <c r="B69" s="26"/>
      <c r="C69" s="31" t="s">
        <v>119</v>
      </c>
      <c r="D69" s="25">
        <v>31015</v>
      </c>
      <c r="E69" s="84">
        <f>SUM(E64:E68)</f>
        <v>0</v>
      </c>
      <c r="F69" s="39"/>
    </row>
    <row r="70" spans="2:7" x14ac:dyDescent="0.35">
      <c r="B70" s="26"/>
      <c r="C70" s="31" t="s">
        <v>120</v>
      </c>
      <c r="D70" s="25">
        <v>32701</v>
      </c>
      <c r="E70" s="84">
        <f>SUM(E61:E68)</f>
        <v>0</v>
      </c>
      <c r="F70" s="39"/>
    </row>
    <row r="71" spans="2:7" x14ac:dyDescent="0.35">
      <c r="B71" s="26" t="s">
        <v>126</v>
      </c>
      <c r="C71" s="91"/>
      <c r="D71" s="27"/>
      <c r="E71" s="81"/>
    </row>
    <row r="72" spans="2:7" x14ac:dyDescent="0.35">
      <c r="B72" s="26"/>
      <c r="C72" s="26" t="s">
        <v>127</v>
      </c>
      <c r="D72" s="39">
        <v>32000</v>
      </c>
      <c r="E72" s="83"/>
    </row>
    <row r="73" spans="2:7" x14ac:dyDescent="0.35">
      <c r="B73" s="26"/>
      <c r="C73" s="26" t="s">
        <v>269</v>
      </c>
      <c r="E73" s="81"/>
      <c r="F73" s="39"/>
    </row>
    <row r="74" spans="2:7" x14ac:dyDescent="0.35">
      <c r="B74" s="26"/>
      <c r="C74" s="91" t="s">
        <v>270</v>
      </c>
      <c r="D74" s="39">
        <v>32011</v>
      </c>
      <c r="E74" s="83"/>
      <c r="F74" s="39"/>
    </row>
    <row r="75" spans="2:7" x14ac:dyDescent="0.35">
      <c r="B75" s="26"/>
      <c r="C75" s="91" t="s">
        <v>271</v>
      </c>
      <c r="D75" s="39">
        <v>32014</v>
      </c>
      <c r="E75" s="83"/>
      <c r="F75" s="39"/>
    </row>
    <row r="76" spans="2:7" x14ac:dyDescent="0.35">
      <c r="B76" s="26"/>
      <c r="C76" s="91" t="s">
        <v>272</v>
      </c>
      <c r="D76" s="39">
        <v>32016</v>
      </c>
      <c r="E76" s="83"/>
      <c r="F76" s="39"/>
    </row>
    <row r="77" spans="2:7" x14ac:dyDescent="0.35">
      <c r="B77" s="26"/>
      <c r="C77" s="91" t="s">
        <v>273</v>
      </c>
      <c r="D77" s="39">
        <v>32017</v>
      </c>
      <c r="E77" s="83"/>
      <c r="F77" s="39"/>
    </row>
    <row r="78" spans="2:7" x14ac:dyDescent="0.35">
      <c r="B78" s="26"/>
      <c r="C78" s="91" t="s">
        <v>324</v>
      </c>
      <c r="D78" s="93">
        <v>32018</v>
      </c>
      <c r="E78" s="83"/>
      <c r="F78" s="39"/>
      <c r="G78" s="94" t="s">
        <v>325</v>
      </c>
    </row>
    <row r="79" spans="2:7" x14ac:dyDescent="0.35">
      <c r="B79" s="26"/>
      <c r="C79" s="27" t="s">
        <v>274</v>
      </c>
      <c r="D79" s="93">
        <v>32019</v>
      </c>
      <c r="E79" s="83"/>
      <c r="F79" s="39"/>
    </row>
    <row r="80" spans="2:7" x14ac:dyDescent="0.35">
      <c r="B80" s="26"/>
      <c r="C80" s="31" t="s">
        <v>128</v>
      </c>
      <c r="D80" s="25">
        <v>32020</v>
      </c>
      <c r="E80" s="84">
        <f>SUM(E74:E79)</f>
        <v>0</v>
      </c>
      <c r="F80" s="39"/>
    </row>
    <row r="81" spans="2:6" x14ac:dyDescent="0.35">
      <c r="B81" s="26"/>
      <c r="C81" s="26" t="s">
        <v>80</v>
      </c>
      <c r="D81" s="39">
        <v>32025</v>
      </c>
      <c r="E81" s="83"/>
      <c r="F81" s="39"/>
    </row>
    <row r="82" spans="2:6" x14ac:dyDescent="0.35">
      <c r="B82" s="26"/>
      <c r="C82" s="31" t="s">
        <v>129</v>
      </c>
      <c r="D82" s="25">
        <v>32099</v>
      </c>
      <c r="E82" s="84">
        <f>E72+E80+E81</f>
        <v>0</v>
      </c>
      <c r="F82" s="39"/>
    </row>
    <row r="83" spans="2:6" x14ac:dyDescent="0.35">
      <c r="B83" s="26"/>
      <c r="C83" s="31"/>
      <c r="D83" s="25"/>
      <c r="E83" s="81"/>
      <c r="F83" s="39"/>
    </row>
    <row r="84" spans="2:6" x14ac:dyDescent="0.35">
      <c r="B84" s="26"/>
      <c r="C84" s="31" t="s">
        <v>130</v>
      </c>
      <c r="D84" s="25">
        <v>32800</v>
      </c>
      <c r="E84" s="84">
        <f>E70+E82</f>
        <v>0</v>
      </c>
      <c r="F84" s="39"/>
    </row>
    <row r="85" spans="2:6" x14ac:dyDescent="0.35">
      <c r="B85" s="26" t="s">
        <v>136</v>
      </c>
      <c r="C85" s="91"/>
      <c r="D85" s="27"/>
      <c r="E85" s="81"/>
      <c r="F85" s="39"/>
    </row>
    <row r="86" spans="2:6" x14ac:dyDescent="0.35">
      <c r="B86" s="26"/>
      <c r="C86" s="26" t="s">
        <v>137</v>
      </c>
      <c r="D86" s="39">
        <v>32500</v>
      </c>
      <c r="E86" s="83"/>
      <c r="F86" s="39"/>
    </row>
    <row r="87" spans="2:6" x14ac:dyDescent="0.35">
      <c r="B87" s="26"/>
      <c r="C87" s="26" t="s">
        <v>138</v>
      </c>
      <c r="D87" s="39">
        <v>32550</v>
      </c>
      <c r="E87" s="83"/>
      <c r="F87" s="39"/>
    </row>
    <row r="88" spans="2:6" x14ac:dyDescent="0.35">
      <c r="B88" s="26"/>
      <c r="C88" s="31" t="s">
        <v>139</v>
      </c>
      <c r="D88" s="25">
        <v>32600</v>
      </c>
      <c r="E88" s="84">
        <f>SUM(E86:E87)</f>
        <v>0</v>
      </c>
      <c r="F88" s="39"/>
    </row>
    <row r="89" spans="2:6" x14ac:dyDescent="0.35">
      <c r="B89" s="26"/>
      <c r="C89" s="91"/>
      <c r="E89" s="92"/>
      <c r="F89" s="39"/>
    </row>
    <row r="90" spans="2:6" x14ac:dyDescent="0.35">
      <c r="B90" s="26"/>
      <c r="C90" s="31" t="s">
        <v>314</v>
      </c>
      <c r="D90" s="25">
        <v>32900</v>
      </c>
      <c r="E90" s="84">
        <f>E84+E88</f>
        <v>0</v>
      </c>
      <c r="F90" s="39"/>
    </row>
    <row r="91" spans="2:6" x14ac:dyDescent="0.35">
      <c r="B91" s="26"/>
      <c r="C91" s="91"/>
      <c r="E91" s="92"/>
      <c r="F91" s="39"/>
    </row>
    <row r="92" spans="2:6" s="30" customFormat="1" ht="20" x14ac:dyDescent="0.4">
      <c r="B92" s="28" t="s">
        <v>275</v>
      </c>
      <c r="C92" s="28" t="s">
        <v>276</v>
      </c>
      <c r="D92" s="29"/>
      <c r="E92" s="82"/>
    </row>
    <row r="93" spans="2:6" x14ac:dyDescent="0.35">
      <c r="B93" s="26"/>
      <c r="C93" s="91"/>
      <c r="E93" s="81"/>
    </row>
    <row r="94" spans="2:6" x14ac:dyDescent="0.35">
      <c r="B94" s="26" t="s">
        <v>143</v>
      </c>
      <c r="C94" s="91"/>
      <c r="D94" s="27"/>
      <c r="E94" s="81"/>
    </row>
    <row r="95" spans="2:6" x14ac:dyDescent="0.35">
      <c r="B95" s="26"/>
      <c r="C95" s="26" t="s">
        <v>315</v>
      </c>
      <c r="D95" s="39">
        <v>33000</v>
      </c>
      <c r="E95" s="83"/>
      <c r="F95" s="39"/>
    </row>
    <row r="96" spans="2:6" x14ac:dyDescent="0.35">
      <c r="B96" s="26"/>
      <c r="C96" s="26" t="s">
        <v>316</v>
      </c>
      <c r="D96" s="39">
        <v>33010</v>
      </c>
      <c r="E96" s="83"/>
      <c r="F96" s="39"/>
    </row>
    <row r="97" spans="2:7" x14ac:dyDescent="0.35">
      <c r="B97" s="26"/>
      <c r="C97" s="26" t="s">
        <v>277</v>
      </c>
      <c r="D97" s="27"/>
      <c r="E97" s="81"/>
      <c r="F97" s="39"/>
    </row>
    <row r="98" spans="2:7" x14ac:dyDescent="0.35">
      <c r="B98" s="26"/>
      <c r="C98" s="91" t="s">
        <v>278</v>
      </c>
      <c r="D98" s="39">
        <v>33020</v>
      </c>
      <c r="E98" s="83"/>
      <c r="F98" s="39"/>
    </row>
    <row r="99" spans="2:7" x14ac:dyDescent="0.35">
      <c r="B99" s="26"/>
      <c r="C99" s="91" t="s">
        <v>279</v>
      </c>
      <c r="D99" s="39">
        <v>33030</v>
      </c>
      <c r="E99" s="83"/>
      <c r="F99" s="39"/>
    </row>
    <row r="100" spans="2:7" x14ac:dyDescent="0.35">
      <c r="B100" s="26"/>
      <c r="C100" s="26" t="s">
        <v>280</v>
      </c>
      <c r="D100" s="27"/>
      <c r="E100" s="81"/>
      <c r="F100" s="39"/>
    </row>
    <row r="101" spans="2:7" x14ac:dyDescent="0.35">
      <c r="B101" s="26"/>
      <c r="C101" s="91" t="s">
        <v>281</v>
      </c>
      <c r="D101" s="39">
        <v>33060</v>
      </c>
      <c r="E101" s="83"/>
      <c r="F101" s="39"/>
    </row>
    <row r="102" spans="2:7" x14ac:dyDescent="0.35">
      <c r="B102" s="26"/>
      <c r="C102" s="91" t="s">
        <v>282</v>
      </c>
      <c r="D102" s="39">
        <v>33070</v>
      </c>
      <c r="E102" s="83"/>
      <c r="F102" s="39"/>
    </row>
    <row r="103" spans="2:7" x14ac:dyDescent="0.35">
      <c r="B103" s="26"/>
      <c r="C103" s="26" t="s">
        <v>283</v>
      </c>
      <c r="D103" s="39">
        <v>33075</v>
      </c>
      <c r="E103" s="83"/>
      <c r="F103" s="39"/>
    </row>
    <row r="104" spans="2:7" x14ac:dyDescent="0.35">
      <c r="B104" s="26"/>
      <c r="C104" s="26" t="s">
        <v>284</v>
      </c>
      <c r="D104" s="39">
        <v>33100</v>
      </c>
      <c r="E104" s="83"/>
      <c r="F104" s="39"/>
    </row>
    <row r="105" spans="2:7" x14ac:dyDescent="0.35">
      <c r="B105" s="26"/>
      <c r="C105" s="31" t="s">
        <v>317</v>
      </c>
      <c r="D105" s="25">
        <v>33125</v>
      </c>
      <c r="E105" s="84">
        <f>SUM(E95:E104)</f>
        <v>0</v>
      </c>
      <c r="F105" s="39"/>
    </row>
    <row r="106" spans="2:7" x14ac:dyDescent="0.35">
      <c r="B106" s="26"/>
      <c r="C106" s="91"/>
      <c r="E106" s="92"/>
      <c r="F106" s="39"/>
    </row>
    <row r="107" spans="2:7" x14ac:dyDescent="0.35">
      <c r="B107" s="26" t="s">
        <v>153</v>
      </c>
      <c r="C107" s="91"/>
      <c r="D107" s="27"/>
      <c r="E107" s="81"/>
    </row>
    <row r="108" spans="2:7" x14ac:dyDescent="0.35">
      <c r="B108" s="26"/>
      <c r="C108" s="26" t="s">
        <v>154</v>
      </c>
      <c r="D108" s="39">
        <v>33280</v>
      </c>
      <c r="E108" s="83"/>
      <c r="F108" s="39"/>
    </row>
    <row r="109" spans="2:7" s="42" customFormat="1" ht="31" x14ac:dyDescent="0.35">
      <c r="B109" s="40"/>
      <c r="C109" s="41" t="s">
        <v>318</v>
      </c>
      <c r="D109" s="95">
        <v>33281</v>
      </c>
      <c r="E109" s="83"/>
      <c r="F109" s="95"/>
      <c r="G109" s="39"/>
    </row>
    <row r="110" spans="2:7" x14ac:dyDescent="0.35">
      <c r="B110" s="26"/>
      <c r="C110" s="26" t="s">
        <v>155</v>
      </c>
      <c r="D110" s="39">
        <v>33150</v>
      </c>
      <c r="E110" s="83"/>
      <c r="F110" s="39"/>
    </row>
    <row r="111" spans="2:7" x14ac:dyDescent="0.35">
      <c r="B111" s="26"/>
      <c r="C111" s="26" t="s">
        <v>156</v>
      </c>
      <c r="D111" s="39">
        <v>33175</v>
      </c>
      <c r="E111" s="83"/>
      <c r="F111" s="39"/>
    </row>
    <row r="112" spans="2:7" x14ac:dyDescent="0.35">
      <c r="B112" s="26"/>
      <c r="C112" s="26" t="s">
        <v>157</v>
      </c>
      <c r="D112" s="39">
        <v>33200</v>
      </c>
      <c r="E112" s="83"/>
      <c r="F112" s="39"/>
    </row>
    <row r="113" spans="2:6" x14ac:dyDescent="0.35">
      <c r="B113" s="26"/>
      <c r="C113" s="26" t="s">
        <v>319</v>
      </c>
      <c r="D113" s="39">
        <v>33215</v>
      </c>
      <c r="E113" s="83"/>
      <c r="F113" s="39"/>
    </row>
    <row r="114" spans="2:6" x14ac:dyDescent="0.35">
      <c r="B114" s="26"/>
      <c r="C114" s="26" t="s">
        <v>285</v>
      </c>
      <c r="D114" s="27"/>
      <c r="E114" s="81"/>
      <c r="F114" s="39"/>
    </row>
    <row r="115" spans="2:6" x14ac:dyDescent="0.35">
      <c r="B115" s="26"/>
      <c r="C115" s="91" t="s">
        <v>281</v>
      </c>
      <c r="D115" s="39">
        <v>33220</v>
      </c>
      <c r="E115" s="83"/>
      <c r="F115" s="39"/>
    </row>
    <row r="116" spans="2:6" x14ac:dyDescent="0.35">
      <c r="B116" s="26"/>
      <c r="C116" s="91" t="s">
        <v>282</v>
      </c>
      <c r="D116" s="39">
        <v>33230</v>
      </c>
      <c r="E116" s="83"/>
      <c r="F116" s="39"/>
    </row>
    <row r="117" spans="2:6" x14ac:dyDescent="0.35">
      <c r="B117" s="26"/>
      <c r="C117" s="26" t="s">
        <v>158</v>
      </c>
      <c r="D117" s="39">
        <v>33250</v>
      </c>
      <c r="E117" s="83"/>
      <c r="F117" s="39"/>
    </row>
    <row r="118" spans="2:6" x14ac:dyDescent="0.35">
      <c r="B118" s="26"/>
      <c r="C118" s="26" t="s">
        <v>286</v>
      </c>
      <c r="D118" s="27"/>
      <c r="E118" s="81"/>
      <c r="F118" s="39"/>
    </row>
    <row r="119" spans="2:6" x14ac:dyDescent="0.35">
      <c r="B119" s="26"/>
      <c r="C119" s="91" t="s">
        <v>287</v>
      </c>
      <c r="D119" s="39">
        <v>33282</v>
      </c>
      <c r="E119" s="83"/>
      <c r="F119" s="39"/>
    </row>
    <row r="120" spans="2:6" x14ac:dyDescent="0.35">
      <c r="B120" s="26"/>
      <c r="C120" s="91" t="s">
        <v>274</v>
      </c>
      <c r="D120" s="39">
        <v>33290</v>
      </c>
      <c r="E120" s="83"/>
      <c r="F120" s="39"/>
    </row>
    <row r="121" spans="2:6" x14ac:dyDescent="0.35">
      <c r="B121" s="26"/>
      <c r="C121" s="26" t="s">
        <v>159</v>
      </c>
      <c r="D121" s="39">
        <v>33275</v>
      </c>
      <c r="E121" s="83"/>
      <c r="F121" s="39"/>
    </row>
    <row r="122" spans="2:6" x14ac:dyDescent="0.35">
      <c r="B122" s="26"/>
      <c r="C122" s="31" t="s">
        <v>160</v>
      </c>
      <c r="D122" s="25">
        <v>33300</v>
      </c>
      <c r="E122" s="84">
        <f>SUM(E108:E121)</f>
        <v>0</v>
      </c>
      <c r="F122" s="39"/>
    </row>
    <row r="123" spans="2:6" x14ac:dyDescent="0.35">
      <c r="B123" s="26"/>
      <c r="C123" s="31" t="s">
        <v>161</v>
      </c>
      <c r="D123" s="25">
        <v>33325</v>
      </c>
      <c r="E123" s="84">
        <f>E105-E122</f>
        <v>0</v>
      </c>
      <c r="F123" s="39"/>
    </row>
    <row r="124" spans="2:6" x14ac:dyDescent="0.35">
      <c r="B124" s="26"/>
      <c r="C124" s="91"/>
      <c r="E124" s="92"/>
      <c r="F124" s="39"/>
    </row>
    <row r="125" spans="2:6" x14ac:dyDescent="0.35">
      <c r="B125" s="26" t="s">
        <v>166</v>
      </c>
      <c r="C125" s="91"/>
      <c r="D125" s="27"/>
      <c r="E125" s="81"/>
    </row>
    <row r="126" spans="2:6" x14ac:dyDescent="0.35">
      <c r="B126" s="26"/>
      <c r="C126" s="26" t="s">
        <v>167</v>
      </c>
      <c r="D126" s="39">
        <v>33350</v>
      </c>
      <c r="E126" s="83"/>
      <c r="F126" s="39"/>
    </row>
    <row r="127" spans="2:6" x14ac:dyDescent="0.35">
      <c r="B127" s="26"/>
      <c r="C127" s="26" t="s">
        <v>168</v>
      </c>
      <c r="D127" s="39">
        <v>33376</v>
      </c>
      <c r="E127" s="83"/>
      <c r="F127" s="39"/>
    </row>
    <row r="128" spans="2:6" x14ac:dyDescent="0.35">
      <c r="B128" s="26"/>
      <c r="C128" s="26" t="s">
        <v>288</v>
      </c>
      <c r="D128" s="27"/>
      <c r="E128" s="81"/>
      <c r="F128" s="39"/>
    </row>
    <row r="129" spans="2:6" x14ac:dyDescent="0.35">
      <c r="B129" s="26"/>
      <c r="C129" s="91" t="s">
        <v>289</v>
      </c>
      <c r="D129" s="39">
        <v>33378</v>
      </c>
      <c r="E129" s="83"/>
      <c r="F129" s="39"/>
    </row>
    <row r="130" spans="2:6" x14ac:dyDescent="0.35">
      <c r="B130" s="26"/>
      <c r="C130" s="91" t="s">
        <v>290</v>
      </c>
      <c r="D130" s="39">
        <v>33382</v>
      </c>
      <c r="E130" s="83"/>
      <c r="F130" s="39"/>
    </row>
    <row r="131" spans="2:6" x14ac:dyDescent="0.35">
      <c r="B131" s="26"/>
      <c r="C131" s="91" t="s">
        <v>274</v>
      </c>
      <c r="D131" s="39">
        <v>33384</v>
      </c>
      <c r="E131" s="83"/>
      <c r="F131" s="39"/>
    </row>
    <row r="132" spans="2:6" x14ac:dyDescent="0.35">
      <c r="B132" s="26"/>
      <c r="C132" s="26" t="s">
        <v>291</v>
      </c>
      <c r="D132" s="27"/>
      <c r="E132" s="81"/>
      <c r="F132" s="39"/>
    </row>
    <row r="133" spans="2:6" x14ac:dyDescent="0.35">
      <c r="B133" s="26"/>
      <c r="C133" s="91" t="s">
        <v>281</v>
      </c>
      <c r="D133" s="39">
        <v>33425</v>
      </c>
      <c r="E133" s="83"/>
      <c r="F133" s="39"/>
    </row>
    <row r="134" spans="2:6" x14ac:dyDescent="0.35">
      <c r="B134" s="26"/>
      <c r="C134" s="91" t="s">
        <v>274</v>
      </c>
      <c r="D134" s="39">
        <v>33385</v>
      </c>
      <c r="E134" s="83"/>
      <c r="F134" s="39"/>
    </row>
    <row r="135" spans="2:6" x14ac:dyDescent="0.35">
      <c r="B135" s="26"/>
      <c r="C135" s="26" t="s">
        <v>169</v>
      </c>
      <c r="D135" s="39">
        <v>33400</v>
      </c>
      <c r="E135" s="83"/>
      <c r="F135" s="39"/>
    </row>
    <row r="136" spans="2:6" x14ac:dyDescent="0.35">
      <c r="B136" s="26"/>
      <c r="C136" s="31" t="s">
        <v>170</v>
      </c>
      <c r="D136" s="25">
        <v>33450</v>
      </c>
      <c r="E136" s="84">
        <f>SUM(E126:E135)</f>
        <v>0</v>
      </c>
      <c r="F136" s="39"/>
    </row>
    <row r="137" spans="2:6" x14ac:dyDescent="0.35">
      <c r="B137" s="26"/>
      <c r="C137" s="91"/>
      <c r="E137" s="92"/>
      <c r="F137" s="39"/>
    </row>
    <row r="138" spans="2:6" x14ac:dyDescent="0.35">
      <c r="B138" s="26" t="s">
        <v>176</v>
      </c>
      <c r="C138" s="91"/>
      <c r="D138" s="27"/>
      <c r="E138" s="81"/>
    </row>
    <row r="139" spans="2:6" x14ac:dyDescent="0.35">
      <c r="B139" s="26"/>
      <c r="C139" s="26" t="s">
        <v>292</v>
      </c>
      <c r="D139" s="27"/>
      <c r="E139" s="81"/>
      <c r="F139" s="39"/>
    </row>
    <row r="140" spans="2:6" x14ac:dyDescent="0.35">
      <c r="B140" s="26"/>
      <c r="C140" s="91" t="s">
        <v>278</v>
      </c>
      <c r="D140" s="39">
        <v>33490</v>
      </c>
      <c r="E140" s="83"/>
      <c r="F140" s="39"/>
    </row>
    <row r="141" spans="2:6" x14ac:dyDescent="0.35">
      <c r="B141" s="26"/>
      <c r="C141" s="91" t="s">
        <v>274</v>
      </c>
      <c r="D141" s="39">
        <v>33495</v>
      </c>
      <c r="E141" s="83"/>
      <c r="F141" s="39"/>
    </row>
    <row r="142" spans="2:6" x14ac:dyDescent="0.35">
      <c r="B142" s="26"/>
      <c r="C142" s="26" t="s">
        <v>293</v>
      </c>
      <c r="D142" s="27"/>
      <c r="E142" s="81"/>
      <c r="F142" s="39"/>
    </row>
    <row r="143" spans="2:6" x14ac:dyDescent="0.35">
      <c r="B143" s="26"/>
      <c r="C143" s="91" t="s">
        <v>281</v>
      </c>
      <c r="D143" s="39">
        <v>33505</v>
      </c>
      <c r="E143" s="83"/>
      <c r="F143" s="39"/>
    </row>
    <row r="144" spans="2:6" x14ac:dyDescent="0.35">
      <c r="B144" s="26"/>
      <c r="C144" s="91" t="s">
        <v>274</v>
      </c>
      <c r="D144" s="39">
        <v>33508</v>
      </c>
      <c r="E144" s="83"/>
      <c r="F144" s="39"/>
    </row>
    <row r="145" spans="2:6" x14ac:dyDescent="0.35">
      <c r="B145" s="26"/>
      <c r="C145" s="26" t="s">
        <v>294</v>
      </c>
      <c r="D145" s="27"/>
      <c r="E145" s="81"/>
      <c r="F145" s="39"/>
    </row>
    <row r="146" spans="2:6" x14ac:dyDescent="0.35">
      <c r="B146" s="26"/>
      <c r="C146" s="91" t="s">
        <v>281</v>
      </c>
      <c r="D146" s="39">
        <v>33530</v>
      </c>
      <c r="E146" s="83"/>
      <c r="F146" s="39"/>
    </row>
    <row r="147" spans="2:6" x14ac:dyDescent="0.35">
      <c r="B147" s="26"/>
      <c r="C147" s="91" t="s">
        <v>274</v>
      </c>
      <c r="D147" s="39">
        <v>33535</v>
      </c>
      <c r="E147" s="83"/>
      <c r="F147" s="39"/>
    </row>
    <row r="148" spans="2:6" x14ac:dyDescent="0.35">
      <c r="B148" s="26"/>
      <c r="C148" s="26" t="s">
        <v>177</v>
      </c>
      <c r="D148" s="39">
        <v>33510</v>
      </c>
      <c r="E148" s="83"/>
      <c r="F148" s="39"/>
    </row>
    <row r="149" spans="2:6" x14ac:dyDescent="0.35">
      <c r="B149" s="26"/>
      <c r="C149" s="31" t="s">
        <v>178</v>
      </c>
      <c r="D149" s="25">
        <v>33550</v>
      </c>
      <c r="E149" s="84">
        <f>SUM(E140:E148)</f>
        <v>0</v>
      </c>
      <c r="F149" s="39"/>
    </row>
    <row r="150" spans="2:6" x14ac:dyDescent="0.35">
      <c r="B150" s="26"/>
      <c r="C150" s="91"/>
      <c r="E150" s="92"/>
      <c r="F150" s="39"/>
    </row>
    <row r="151" spans="2:6" x14ac:dyDescent="0.35">
      <c r="B151" s="26"/>
      <c r="C151" s="31" t="s">
        <v>179</v>
      </c>
      <c r="D151" s="25">
        <v>33575</v>
      </c>
      <c r="E151" s="84">
        <f>E123+E136+E149</f>
        <v>0</v>
      </c>
      <c r="F151" s="39"/>
    </row>
    <row r="152" spans="2:6" x14ac:dyDescent="0.35">
      <c r="B152" s="26"/>
      <c r="C152" s="91"/>
      <c r="E152" s="92"/>
      <c r="F152" s="39"/>
    </row>
    <row r="153" spans="2:6" x14ac:dyDescent="0.35">
      <c r="B153" s="26"/>
      <c r="C153" s="31" t="s">
        <v>180</v>
      </c>
      <c r="D153" s="25">
        <v>33600</v>
      </c>
      <c r="E153" s="83"/>
      <c r="F153" s="39"/>
    </row>
    <row r="154" spans="2:6" x14ac:dyDescent="0.35">
      <c r="B154" s="26"/>
      <c r="C154" s="91"/>
      <c r="E154" s="92"/>
      <c r="F154" s="39"/>
    </row>
    <row r="155" spans="2:6" x14ac:dyDescent="0.35">
      <c r="B155" s="26"/>
      <c r="C155" s="31" t="s">
        <v>181</v>
      </c>
      <c r="D155" s="25">
        <v>33625</v>
      </c>
      <c r="E155" s="83"/>
      <c r="F155" s="39"/>
    </row>
    <row r="156" spans="2:6" x14ac:dyDescent="0.35">
      <c r="B156" s="26"/>
      <c r="C156" s="91"/>
      <c r="E156" s="92"/>
      <c r="F156" s="39"/>
    </row>
    <row r="157" spans="2:6" x14ac:dyDescent="0.35">
      <c r="B157" s="26"/>
      <c r="C157" s="91"/>
      <c r="E157" s="92"/>
      <c r="F157" s="39"/>
    </row>
    <row r="158" spans="2:6" s="30" customFormat="1" ht="20" x14ac:dyDescent="0.4">
      <c r="B158" s="28" t="s">
        <v>295</v>
      </c>
      <c r="C158" s="28" t="s">
        <v>296</v>
      </c>
      <c r="D158" s="29"/>
      <c r="E158" s="82"/>
    </row>
    <row r="159" spans="2:6" x14ac:dyDescent="0.35">
      <c r="B159" s="26"/>
      <c r="C159" s="91"/>
      <c r="E159" s="81"/>
    </row>
    <row r="160" spans="2:6" x14ac:dyDescent="0.35">
      <c r="B160" s="26"/>
      <c r="C160" s="26" t="s">
        <v>189</v>
      </c>
      <c r="D160" s="39">
        <v>33552</v>
      </c>
      <c r="E160" s="83"/>
      <c r="F160" s="39"/>
    </row>
    <row r="161" spans="2:6" x14ac:dyDescent="0.35">
      <c r="B161" s="26"/>
      <c r="C161" s="26" t="s">
        <v>190</v>
      </c>
      <c r="D161" s="39">
        <v>33554</v>
      </c>
      <c r="E161" s="83"/>
      <c r="F161" s="39"/>
    </row>
    <row r="162" spans="2:6" x14ac:dyDescent="0.35">
      <c r="B162" s="26"/>
      <c r="C162" s="26" t="s">
        <v>191</v>
      </c>
      <c r="D162" s="39">
        <v>33556</v>
      </c>
      <c r="E162" s="83"/>
      <c r="F162" s="39"/>
    </row>
    <row r="163" spans="2:6" x14ac:dyDescent="0.35">
      <c r="B163" s="26"/>
      <c r="C163" s="26" t="s">
        <v>192</v>
      </c>
      <c r="D163" s="39">
        <v>33558</v>
      </c>
      <c r="E163" s="83"/>
      <c r="F163" s="39"/>
    </row>
    <row r="164" spans="2:6" x14ac:dyDescent="0.35">
      <c r="B164" s="26"/>
      <c r="C164" s="26" t="s">
        <v>193</v>
      </c>
      <c r="D164" s="39">
        <v>33560</v>
      </c>
      <c r="E164" s="83"/>
      <c r="F164" s="39"/>
    </row>
    <row r="165" spans="2:6" x14ac:dyDescent="0.35">
      <c r="C165" s="91"/>
      <c r="D165" s="27"/>
      <c r="E165" s="81"/>
    </row>
    <row r="166" spans="2:6" x14ac:dyDescent="0.35">
      <c r="C166" s="91"/>
      <c r="D166" s="27"/>
      <c r="E166" s="81"/>
    </row>
    <row r="167" spans="2:6" ht="20" x14ac:dyDescent="0.4">
      <c r="B167" s="32" t="s">
        <v>297</v>
      </c>
      <c r="C167" s="32" t="s">
        <v>298</v>
      </c>
      <c r="D167" s="33"/>
      <c r="E167" s="85"/>
    </row>
    <row r="168" spans="2:6" x14ac:dyDescent="0.35">
      <c r="B168" s="26"/>
      <c r="C168" s="26"/>
      <c r="E168" s="81"/>
    </row>
    <row r="169" spans="2:6" x14ac:dyDescent="0.35">
      <c r="B169" s="26" t="s">
        <v>195</v>
      </c>
      <c r="C169" s="26"/>
      <c r="E169" s="81"/>
    </row>
    <row r="170" spans="2:6" x14ac:dyDescent="0.35">
      <c r="B170" s="26"/>
      <c r="C170" s="26" t="s">
        <v>196</v>
      </c>
      <c r="D170" s="39">
        <v>35110</v>
      </c>
      <c r="E170" s="83"/>
    </row>
    <row r="171" spans="2:6" x14ac:dyDescent="0.35">
      <c r="B171" s="26"/>
      <c r="C171" s="26" t="s">
        <v>197</v>
      </c>
      <c r="D171" s="39">
        <v>35120</v>
      </c>
      <c r="E171" s="83"/>
    </row>
    <row r="172" spans="2:6" x14ac:dyDescent="0.35">
      <c r="B172" s="26"/>
      <c r="C172" s="26" t="s">
        <v>198</v>
      </c>
      <c r="D172" s="39">
        <v>35130</v>
      </c>
      <c r="E172" s="83"/>
    </row>
    <row r="173" spans="2:6" x14ac:dyDescent="0.35">
      <c r="B173" s="26"/>
      <c r="C173" s="26" t="s">
        <v>299</v>
      </c>
      <c r="E173" s="81"/>
    </row>
    <row r="174" spans="2:6" x14ac:dyDescent="0.35">
      <c r="B174" s="26"/>
      <c r="C174" s="91" t="s">
        <v>300</v>
      </c>
      <c r="D174" s="39">
        <v>35140</v>
      </c>
      <c r="E174" s="83"/>
    </row>
    <row r="175" spans="2:6" x14ac:dyDescent="0.35">
      <c r="B175" s="26"/>
      <c r="C175" s="91" t="s">
        <v>274</v>
      </c>
      <c r="D175" s="39">
        <v>35150</v>
      </c>
      <c r="E175" s="83"/>
    </row>
    <row r="176" spans="2:6" x14ac:dyDescent="0.35">
      <c r="B176" s="26"/>
      <c r="C176" s="26" t="s">
        <v>199</v>
      </c>
      <c r="D176" s="39">
        <v>35160</v>
      </c>
      <c r="E176" s="83"/>
    </row>
    <row r="177" spans="2:5" x14ac:dyDescent="0.35">
      <c r="B177" s="26"/>
      <c r="C177" s="26" t="s">
        <v>301</v>
      </c>
      <c r="E177" s="81"/>
    </row>
    <row r="178" spans="2:5" x14ac:dyDescent="0.35">
      <c r="B178" s="26"/>
      <c r="C178" s="91" t="s">
        <v>302</v>
      </c>
      <c r="D178" s="39">
        <v>35170</v>
      </c>
      <c r="E178" s="83"/>
    </row>
    <row r="179" spans="2:5" x14ac:dyDescent="0.35">
      <c r="B179" s="26"/>
      <c r="C179" s="91" t="s">
        <v>303</v>
      </c>
      <c r="D179" s="39">
        <v>35180</v>
      </c>
      <c r="E179" s="83"/>
    </row>
    <row r="180" spans="2:5" x14ac:dyDescent="0.35">
      <c r="B180" s="26"/>
      <c r="C180" s="26"/>
      <c r="E180" s="81"/>
    </row>
    <row r="181" spans="2:5" x14ac:dyDescent="0.35">
      <c r="B181" s="26" t="s">
        <v>204</v>
      </c>
      <c r="C181" s="26"/>
      <c r="E181" s="81"/>
    </row>
    <row r="182" spans="2:5" x14ac:dyDescent="0.35">
      <c r="B182" s="26"/>
      <c r="C182" s="26" t="s">
        <v>205</v>
      </c>
      <c r="D182" s="39">
        <v>35210</v>
      </c>
      <c r="E182" s="83"/>
    </row>
    <row r="183" spans="2:5" x14ac:dyDescent="0.35">
      <c r="B183" s="26"/>
      <c r="C183" s="26" t="s">
        <v>206</v>
      </c>
      <c r="D183" s="39">
        <v>35220</v>
      </c>
      <c r="E183" s="83"/>
    </row>
    <row r="184" spans="2:5" x14ac:dyDescent="0.35">
      <c r="B184" s="26"/>
      <c r="C184" s="26" t="s">
        <v>207</v>
      </c>
      <c r="D184" s="39">
        <v>35230</v>
      </c>
      <c r="E184" s="83"/>
    </row>
    <row r="185" spans="2:5" x14ac:dyDescent="0.35">
      <c r="B185" s="26"/>
      <c r="C185" s="26" t="s">
        <v>304</v>
      </c>
      <c r="D185" s="39">
        <v>35240</v>
      </c>
      <c r="E185" s="83"/>
    </row>
    <row r="186" spans="2:5" x14ac:dyDescent="0.35">
      <c r="B186" s="26"/>
      <c r="C186" s="91" t="s">
        <v>305</v>
      </c>
      <c r="D186" s="39">
        <v>35250</v>
      </c>
      <c r="E186" s="83"/>
    </row>
    <row r="187" spans="2:5" x14ac:dyDescent="0.35">
      <c r="B187" s="26"/>
      <c r="C187" s="91" t="s">
        <v>274</v>
      </c>
      <c r="D187" s="39">
        <v>35260</v>
      </c>
      <c r="E187" s="83"/>
    </row>
    <row r="188" spans="2:5" x14ac:dyDescent="0.35">
      <c r="B188" s="26"/>
      <c r="C188" s="26" t="s">
        <v>208</v>
      </c>
      <c r="D188" s="39">
        <v>35270</v>
      </c>
      <c r="E188" s="83"/>
    </row>
    <row r="189" spans="2:5" x14ac:dyDescent="0.35">
      <c r="C189" s="26" t="s">
        <v>209</v>
      </c>
      <c r="D189" s="39">
        <v>35280</v>
      </c>
      <c r="E189" s="83"/>
    </row>
    <row r="190" spans="2:5" x14ac:dyDescent="0.35">
      <c r="B190" s="26"/>
      <c r="C190" s="26"/>
      <c r="E190" s="81"/>
    </row>
    <row r="191" spans="2:5" x14ac:dyDescent="0.35">
      <c r="B191" s="26" t="s">
        <v>306</v>
      </c>
      <c r="C191" s="26"/>
      <c r="E191" s="81"/>
    </row>
    <row r="192" spans="2:5" x14ac:dyDescent="0.35">
      <c r="B192" s="26"/>
      <c r="C192" s="26"/>
      <c r="E192" s="81"/>
    </row>
    <row r="193" spans="2:7" x14ac:dyDescent="0.35">
      <c r="B193" s="26" t="s">
        <v>307</v>
      </c>
      <c r="C193" s="26"/>
      <c r="E193" s="81"/>
    </row>
    <row r="194" spans="2:7" x14ac:dyDescent="0.35">
      <c r="B194" s="26"/>
      <c r="C194" s="26" t="s">
        <v>213</v>
      </c>
      <c r="D194" s="39">
        <v>35510</v>
      </c>
      <c r="E194" s="83"/>
    </row>
    <row r="195" spans="2:7" x14ac:dyDescent="0.35">
      <c r="B195" s="26"/>
      <c r="C195" s="26" t="s">
        <v>214</v>
      </c>
      <c r="D195" s="39">
        <v>35520</v>
      </c>
      <c r="E195" s="83"/>
    </row>
    <row r="196" spans="2:7" x14ac:dyDescent="0.35">
      <c r="B196" s="26"/>
      <c r="C196" s="26" t="s">
        <v>215</v>
      </c>
      <c r="D196" s="39">
        <v>35530</v>
      </c>
      <c r="E196" s="83"/>
    </row>
    <row r="197" spans="2:7" x14ac:dyDescent="0.35">
      <c r="B197" s="26"/>
      <c r="C197" s="26" t="s">
        <v>320</v>
      </c>
      <c r="D197" s="39">
        <v>35540</v>
      </c>
      <c r="E197" s="83"/>
    </row>
    <row r="198" spans="2:7" s="42" customFormat="1" ht="31" x14ac:dyDescent="0.35">
      <c r="B198" s="40"/>
      <c r="C198" s="41" t="s">
        <v>318</v>
      </c>
      <c r="D198" s="95">
        <v>35545</v>
      </c>
      <c r="E198" s="83"/>
      <c r="F198" s="95"/>
      <c r="G198" s="39"/>
    </row>
    <row r="199" spans="2:7" x14ac:dyDescent="0.35">
      <c r="B199" s="26"/>
      <c r="C199" s="26" t="s">
        <v>217</v>
      </c>
      <c r="D199" s="39">
        <v>35550</v>
      </c>
      <c r="E199" s="83"/>
    </row>
    <row r="200" spans="2:7" x14ac:dyDescent="0.35">
      <c r="B200" s="26"/>
      <c r="C200" s="26" t="s">
        <v>218</v>
      </c>
      <c r="D200" s="39">
        <v>35560</v>
      </c>
      <c r="E200" s="83"/>
    </row>
    <row r="201" spans="2:7" x14ac:dyDescent="0.35">
      <c r="B201" s="26"/>
      <c r="C201" s="26"/>
      <c r="E201" s="81"/>
    </row>
    <row r="202" spans="2:7" x14ac:dyDescent="0.35">
      <c r="C202" s="26" t="s">
        <v>219</v>
      </c>
      <c r="D202" s="39">
        <v>35570</v>
      </c>
      <c r="E202" s="83"/>
    </row>
    <row r="203" spans="2:7" x14ac:dyDescent="0.35">
      <c r="C203" s="26" t="s">
        <v>220</v>
      </c>
      <c r="D203" s="39">
        <v>35580</v>
      </c>
      <c r="E203" s="83"/>
    </row>
    <row r="204" spans="2:7" x14ac:dyDescent="0.35">
      <c r="B204" s="26"/>
      <c r="C204" s="26"/>
      <c r="E204" s="81"/>
    </row>
    <row r="205" spans="2:7" x14ac:dyDescent="0.35">
      <c r="B205" s="26" t="s">
        <v>221</v>
      </c>
      <c r="C205" s="26"/>
      <c r="E205" s="86"/>
    </row>
    <row r="206" spans="2:7" x14ac:dyDescent="0.35">
      <c r="B206" s="26"/>
      <c r="C206" s="26" t="s">
        <v>222</v>
      </c>
      <c r="D206" s="39">
        <v>35600</v>
      </c>
      <c r="E206" s="83"/>
    </row>
    <row r="207" spans="2:7" x14ac:dyDescent="0.35">
      <c r="B207" s="26"/>
      <c r="C207" s="26" t="s">
        <v>223</v>
      </c>
      <c r="D207" s="39">
        <v>35610</v>
      </c>
      <c r="E207" s="83"/>
    </row>
    <row r="208" spans="2:7" x14ac:dyDescent="0.35">
      <c r="B208" s="26"/>
      <c r="C208" s="26" t="s">
        <v>308</v>
      </c>
      <c r="E208" s="87"/>
    </row>
    <row r="209" spans="2:7" x14ac:dyDescent="0.35">
      <c r="B209" s="26"/>
      <c r="C209" s="91" t="s">
        <v>309</v>
      </c>
      <c r="D209" s="39">
        <v>35620</v>
      </c>
      <c r="E209" s="83"/>
    </row>
    <row r="210" spans="2:7" x14ac:dyDescent="0.35">
      <c r="B210" s="26"/>
      <c r="C210" s="91" t="s">
        <v>274</v>
      </c>
      <c r="D210" s="39">
        <v>35630</v>
      </c>
      <c r="E210" s="83"/>
    </row>
    <row r="211" spans="2:7" x14ac:dyDescent="0.35">
      <c r="B211" s="26"/>
      <c r="C211" s="26"/>
      <c r="E211" s="81"/>
    </row>
    <row r="212" spans="2:7" x14ac:dyDescent="0.35">
      <c r="B212" s="26" t="s">
        <v>226</v>
      </c>
      <c r="C212" s="26"/>
      <c r="E212" s="86"/>
    </row>
    <row r="213" spans="2:7" x14ac:dyDescent="0.35">
      <c r="B213" s="26"/>
      <c r="C213" s="26" t="s">
        <v>227</v>
      </c>
      <c r="D213" s="39">
        <v>35640</v>
      </c>
      <c r="E213" s="83"/>
      <c r="G213" s="27"/>
    </row>
    <row r="214" spans="2:7" x14ac:dyDescent="0.35">
      <c r="B214" s="26"/>
      <c r="C214" s="26" t="s">
        <v>228</v>
      </c>
      <c r="D214" s="39">
        <v>35650</v>
      </c>
      <c r="E214" s="83"/>
    </row>
    <row r="215" spans="2:7" x14ac:dyDescent="0.35">
      <c r="B215" s="26"/>
      <c r="C215" s="26" t="s">
        <v>229</v>
      </c>
      <c r="D215" s="39">
        <v>35660</v>
      </c>
      <c r="E215" s="83"/>
    </row>
    <row r="216" spans="2:7" x14ac:dyDescent="0.35">
      <c r="B216" s="26"/>
      <c r="C216" s="26"/>
      <c r="E216" s="87"/>
    </row>
    <row r="217" spans="2:7" x14ac:dyDescent="0.35">
      <c r="B217" s="26"/>
      <c r="C217" s="26" t="s">
        <v>326</v>
      </c>
      <c r="D217" s="93">
        <v>35670</v>
      </c>
      <c r="E217" s="83"/>
      <c r="G217" s="94" t="s">
        <v>325</v>
      </c>
    </row>
    <row r="218" spans="2:7" x14ac:dyDescent="0.35">
      <c r="B218" s="26"/>
      <c r="C218" s="26" t="s">
        <v>327</v>
      </c>
      <c r="D218" s="93">
        <v>35671</v>
      </c>
      <c r="E218" s="83"/>
    </row>
    <row r="219" spans="2:7" x14ac:dyDescent="0.35">
      <c r="B219" s="26"/>
      <c r="C219" s="26" t="s">
        <v>230</v>
      </c>
      <c r="D219" s="39">
        <v>35680</v>
      </c>
      <c r="E219" s="83"/>
    </row>
    <row r="220" spans="2:7" x14ac:dyDescent="0.35">
      <c r="B220" s="26"/>
      <c r="C220" s="26" t="s">
        <v>328</v>
      </c>
      <c r="D220" s="93">
        <v>35690</v>
      </c>
      <c r="E220" s="83"/>
      <c r="G220" s="94" t="s">
        <v>325</v>
      </c>
    </row>
    <row r="221" spans="2:7" x14ac:dyDescent="0.35">
      <c r="B221" s="26"/>
      <c r="C221" s="26" t="s">
        <v>329</v>
      </c>
      <c r="D221" s="93">
        <v>35691</v>
      </c>
      <c r="E221" s="83"/>
    </row>
    <row r="222" spans="2:7" x14ac:dyDescent="0.35">
      <c r="B222" s="26"/>
      <c r="C222" s="26" t="s">
        <v>319</v>
      </c>
      <c r="D222" s="39">
        <v>35695</v>
      </c>
      <c r="E222" s="83"/>
    </row>
    <row r="223" spans="2:7" x14ac:dyDescent="0.35">
      <c r="B223" s="26"/>
      <c r="C223" s="26" t="s">
        <v>231</v>
      </c>
      <c r="D223" s="39">
        <v>35700</v>
      </c>
      <c r="E223" s="83"/>
    </row>
    <row r="224" spans="2:7" x14ac:dyDescent="0.35">
      <c r="B224" s="26"/>
      <c r="C224" s="26"/>
      <c r="E224" s="81"/>
    </row>
    <row r="225" spans="2:7" x14ac:dyDescent="0.35">
      <c r="B225" s="26"/>
      <c r="C225" s="26"/>
      <c r="E225" s="81"/>
    </row>
    <row r="226" spans="2:7" x14ac:dyDescent="0.35">
      <c r="B226" s="26" t="s">
        <v>232</v>
      </c>
      <c r="C226" s="26"/>
      <c r="E226" s="86"/>
    </row>
    <row r="227" spans="2:7" x14ac:dyDescent="0.35">
      <c r="B227" s="26"/>
      <c r="C227" s="26" t="s">
        <v>234</v>
      </c>
      <c r="D227" s="39">
        <v>35810</v>
      </c>
      <c r="E227" s="83"/>
    </row>
    <row r="228" spans="2:7" x14ac:dyDescent="0.35">
      <c r="B228" s="26"/>
      <c r="C228" s="26" t="s">
        <v>235</v>
      </c>
      <c r="D228" s="39">
        <v>35820</v>
      </c>
      <c r="E228" s="83"/>
    </row>
    <row r="229" spans="2:7" x14ac:dyDescent="0.35">
      <c r="B229" s="26"/>
      <c r="C229" s="26" t="s">
        <v>236</v>
      </c>
      <c r="D229" s="39">
        <v>35830</v>
      </c>
      <c r="E229" s="83"/>
    </row>
    <row r="230" spans="2:7" x14ac:dyDescent="0.35">
      <c r="B230" s="26"/>
      <c r="C230" s="26"/>
      <c r="E230" s="81"/>
    </row>
    <row r="231" spans="2:7" x14ac:dyDescent="0.35">
      <c r="B231" s="26" t="s">
        <v>233</v>
      </c>
      <c r="C231" s="26"/>
      <c r="D231" s="39">
        <v>35899</v>
      </c>
      <c r="E231" s="84">
        <f>SUM(E169:E190)-SUM(E193:E224)+SUM(E226:E230)</f>
        <v>0</v>
      </c>
    </row>
    <row r="232" spans="2:7" x14ac:dyDescent="0.35">
      <c r="B232" s="26"/>
      <c r="C232" s="26"/>
      <c r="E232" s="81"/>
    </row>
    <row r="233" spans="2:7" x14ac:dyDescent="0.35">
      <c r="B233" s="26"/>
      <c r="C233" s="26"/>
      <c r="E233" s="81"/>
    </row>
    <row r="234" spans="2:7" x14ac:dyDescent="0.35">
      <c r="B234" s="34" t="s">
        <v>310</v>
      </c>
      <c r="C234" s="91"/>
      <c r="D234" s="27"/>
      <c r="E234" s="81"/>
    </row>
    <row r="235" spans="2:7" x14ac:dyDescent="0.35">
      <c r="C235" s="91"/>
      <c r="D235" s="27"/>
      <c r="E235" s="81"/>
    </row>
    <row r="236" spans="2:7" s="14" customFormat="1" x14ac:dyDescent="0.35">
      <c r="B236" s="34" t="s">
        <v>311</v>
      </c>
      <c r="C236" s="35"/>
      <c r="D236" s="15"/>
      <c r="E236" s="88"/>
      <c r="G236" s="15"/>
    </row>
    <row r="237" spans="2:7" ht="18.5" thickBot="1" x14ac:dyDescent="0.45">
      <c r="B237" s="36"/>
      <c r="C237" s="37"/>
      <c r="D237" s="38"/>
      <c r="E237" s="89"/>
    </row>
    <row r="238" spans="2:7" x14ac:dyDescent="0.35">
      <c r="E238" s="81"/>
    </row>
  </sheetData>
  <protectedRanges>
    <protectedRange sqref="E160:E164" name="Part4"/>
    <protectedRange sqref="E61:E62 E64:E68 E72 E81 E86:E87 E74:E79" name="Part2"/>
    <protectedRange sqref="E16:E19 E22:E23 E27:E31 E36:E41 E43:E47 E51:E53" name="Part1"/>
    <protectedRange sqref="E95:E96 E98:E99 E101:E104 E115:E117 E119:E121 E126:E127 E129:E131 E133:E135 E140:E141 E143:E144 E146:E148 E153 E155 E108:E113" name="Part3"/>
    <protectedRange sqref="E170:E172 E174:E176 E178:E179 E182:E189 E194:E200 E202:E203 E206:E207 E209:E210 E213:E215 E217:E223 E227:E229" name="Part5"/>
  </protectedRanges>
  <printOptions horizontalCentered="1" verticalCentered="1"/>
  <pageMargins left="0.39370078740157483" right="0.39370078740157483" top="0.39370078740157483" bottom="0.39370078740157483" header="0.31496062992125984" footer="0.31496062992125984"/>
  <pageSetup paperSize="9" scale="55" fitToHeight="2" orientation="portrait" r:id="rId1"/>
  <headerFooter>
    <oddHeader>&amp;C&amp;"Calibri"&amp;12&amp;K000000OFFICIAL&amp;1#</oddHeader>
    <oddFooter>&amp;C&amp;1#&amp;"Calibri"&amp;12&amp;K000000OFFICIAL</oddFooter>
  </headerFooter>
  <rowBreaks count="2" manualBreakCount="2">
    <brk id="91" min="1" max="4" man="1"/>
    <brk id="166"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6F4F4-8017-4FDA-9DDE-9CBF3744A66A}">
  <sheetPr>
    <tabColor theme="8" tint="0.59999389629810485"/>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6328125" defaultRowHeight="14" x14ac:dyDescent="0.3"/>
  <cols>
    <col min="1" max="1" width="24.6328125" style="5" customWidth="1"/>
    <col min="2" max="43" width="12.6328125" style="99" customWidth="1"/>
    <col min="44" max="16384" width="10.6328125" style="5"/>
  </cols>
  <sheetData>
    <row r="1" spans="1:43" x14ac:dyDescent="0.3">
      <c r="A1" s="1" t="s">
        <v>333</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row>
    <row r="2" spans="1:43" ht="15.5" x14ac:dyDescent="0.35">
      <c r="A2" s="2" t="s">
        <v>337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3" x14ac:dyDescent="0.3">
      <c r="A3" s="43" t="s">
        <v>335</v>
      </c>
    </row>
    <row r="4" spans="1:43" ht="15.5" x14ac:dyDescent="0.35">
      <c r="A4" s="47"/>
      <c r="B4" s="66" t="s">
        <v>338</v>
      </c>
      <c r="C4" s="67"/>
      <c r="D4" s="67"/>
      <c r="E4" s="67"/>
      <c r="F4" s="67"/>
      <c r="G4" s="67"/>
      <c r="H4" s="67" t="s">
        <v>339</v>
      </c>
      <c r="I4" s="67"/>
      <c r="J4" s="67"/>
      <c r="K4" s="67"/>
      <c r="L4" s="67"/>
      <c r="M4" s="67"/>
      <c r="N4" s="67" t="s">
        <v>340</v>
      </c>
      <c r="O4" s="67"/>
      <c r="P4" s="67"/>
      <c r="Q4" s="67"/>
      <c r="R4" s="67"/>
      <c r="S4" s="67"/>
      <c r="T4" s="67" t="s">
        <v>341</v>
      </c>
      <c r="U4" s="67"/>
      <c r="V4" s="67"/>
      <c r="W4" s="67"/>
      <c r="X4" s="67"/>
      <c r="Y4" s="67"/>
      <c r="Z4" s="67" t="s">
        <v>342</v>
      </c>
      <c r="AA4" s="67"/>
      <c r="AB4" s="67"/>
      <c r="AC4" s="67"/>
      <c r="AD4" s="67"/>
      <c r="AE4" s="67"/>
      <c r="AF4" s="67" t="s">
        <v>343</v>
      </c>
      <c r="AG4" s="67"/>
      <c r="AH4" s="67"/>
      <c r="AI4" s="67"/>
      <c r="AJ4" s="67"/>
      <c r="AK4" s="67"/>
      <c r="AL4" s="67" t="s">
        <v>344</v>
      </c>
      <c r="AM4" s="67"/>
      <c r="AN4" s="67"/>
      <c r="AO4" s="67"/>
      <c r="AP4" s="67"/>
      <c r="AQ4" s="68"/>
    </row>
    <row r="5" spans="1:43" x14ac:dyDescent="0.3">
      <c r="A5" s="48"/>
      <c r="B5" s="100"/>
      <c r="C5" s="101"/>
      <c r="D5" s="101"/>
      <c r="E5" s="101"/>
      <c r="F5" s="101"/>
      <c r="G5" s="102"/>
      <c r="H5" s="100"/>
      <c r="I5" s="101"/>
      <c r="J5" s="101"/>
      <c r="K5" s="101"/>
      <c r="L5" s="101"/>
      <c r="M5" s="102"/>
      <c r="N5" s="100"/>
      <c r="O5" s="101"/>
      <c r="P5" s="101"/>
      <c r="Q5" s="101"/>
      <c r="R5" s="101"/>
      <c r="S5" s="102"/>
      <c r="T5" s="100"/>
      <c r="U5" s="101"/>
      <c r="V5" s="101"/>
      <c r="W5" s="101"/>
      <c r="X5" s="101"/>
      <c r="Y5" s="102"/>
      <c r="Z5" s="100"/>
      <c r="AA5" s="101"/>
      <c r="AB5" s="101"/>
      <c r="AC5" s="101"/>
      <c r="AD5" s="101"/>
      <c r="AE5" s="102"/>
      <c r="AF5" s="100"/>
      <c r="AG5" s="101"/>
      <c r="AH5" s="101"/>
      <c r="AI5" s="101"/>
      <c r="AJ5" s="101"/>
      <c r="AK5" s="102"/>
      <c r="AL5" s="100"/>
      <c r="AM5" s="101"/>
      <c r="AN5" s="101"/>
      <c r="AO5" s="101"/>
      <c r="AP5" s="101"/>
      <c r="AQ5" s="102"/>
    </row>
    <row r="6" spans="1:43" x14ac:dyDescent="0.3">
      <c r="A6" s="48"/>
      <c r="B6" s="103" t="s">
        <v>345</v>
      </c>
      <c r="C6" s="104" t="s">
        <v>346</v>
      </c>
      <c r="D6" s="104" t="s">
        <v>347</v>
      </c>
      <c r="E6" s="104" t="s">
        <v>348</v>
      </c>
      <c r="F6" s="104" t="s">
        <v>349</v>
      </c>
      <c r="G6" s="105" t="s">
        <v>350</v>
      </c>
      <c r="H6" s="103" t="s">
        <v>345</v>
      </c>
      <c r="I6" s="104" t="s">
        <v>346</v>
      </c>
      <c r="J6" s="104" t="s">
        <v>347</v>
      </c>
      <c r="K6" s="104" t="s">
        <v>348</v>
      </c>
      <c r="L6" s="104" t="s">
        <v>349</v>
      </c>
      <c r="M6" s="105" t="s">
        <v>350</v>
      </c>
      <c r="N6" s="103" t="s">
        <v>345</v>
      </c>
      <c r="O6" s="104" t="s">
        <v>346</v>
      </c>
      <c r="P6" s="104" t="s">
        <v>347</v>
      </c>
      <c r="Q6" s="104" t="s">
        <v>348</v>
      </c>
      <c r="R6" s="104" t="s">
        <v>349</v>
      </c>
      <c r="S6" s="105" t="s">
        <v>350</v>
      </c>
      <c r="T6" s="103" t="s">
        <v>345</v>
      </c>
      <c r="U6" s="104" t="s">
        <v>346</v>
      </c>
      <c r="V6" s="104" t="s">
        <v>347</v>
      </c>
      <c r="W6" s="104" t="s">
        <v>348</v>
      </c>
      <c r="X6" s="104" t="s">
        <v>349</v>
      </c>
      <c r="Y6" s="105" t="s">
        <v>350</v>
      </c>
      <c r="Z6" s="103" t="s">
        <v>345</v>
      </c>
      <c r="AA6" s="104" t="s">
        <v>346</v>
      </c>
      <c r="AB6" s="104" t="s">
        <v>347</v>
      </c>
      <c r="AC6" s="104" t="s">
        <v>348</v>
      </c>
      <c r="AD6" s="104" t="s">
        <v>349</v>
      </c>
      <c r="AE6" s="105" t="s">
        <v>350</v>
      </c>
      <c r="AF6" s="103" t="s">
        <v>345</v>
      </c>
      <c r="AG6" s="104" t="s">
        <v>346</v>
      </c>
      <c r="AH6" s="104" t="s">
        <v>347</v>
      </c>
      <c r="AI6" s="104" t="s">
        <v>348</v>
      </c>
      <c r="AJ6" s="104" t="s">
        <v>349</v>
      </c>
      <c r="AK6" s="105" t="s">
        <v>350</v>
      </c>
      <c r="AL6" s="103" t="s">
        <v>345</v>
      </c>
      <c r="AM6" s="104" t="s">
        <v>346</v>
      </c>
      <c r="AN6" s="104" t="s">
        <v>347</v>
      </c>
      <c r="AO6" s="104" t="s">
        <v>348</v>
      </c>
      <c r="AP6" s="104" t="s">
        <v>349</v>
      </c>
      <c r="AQ6" s="105" t="s">
        <v>350</v>
      </c>
    </row>
    <row r="7" spans="1:43" s="108" customFormat="1" ht="23" customHeight="1" x14ac:dyDescent="0.2">
      <c r="A7" s="106"/>
      <c r="B7" s="57" t="s">
        <v>351</v>
      </c>
      <c r="C7" s="107" t="s">
        <v>352</v>
      </c>
      <c r="D7" s="107" t="s">
        <v>353</v>
      </c>
      <c r="E7" s="107" t="s">
        <v>354</v>
      </c>
      <c r="F7" s="107" t="s">
        <v>355</v>
      </c>
      <c r="G7" s="59" t="s">
        <v>356</v>
      </c>
      <c r="H7" s="57" t="s">
        <v>351</v>
      </c>
      <c r="I7" s="107" t="s">
        <v>352</v>
      </c>
      <c r="J7" s="107" t="s">
        <v>353</v>
      </c>
      <c r="K7" s="107" t="s">
        <v>354</v>
      </c>
      <c r="L7" s="107" t="s">
        <v>355</v>
      </c>
      <c r="M7" s="59" t="s">
        <v>356</v>
      </c>
      <c r="N7" s="57" t="s">
        <v>351</v>
      </c>
      <c r="O7" s="107" t="s">
        <v>352</v>
      </c>
      <c r="P7" s="107" t="s">
        <v>353</v>
      </c>
      <c r="Q7" s="107" t="s">
        <v>354</v>
      </c>
      <c r="R7" s="107" t="s">
        <v>355</v>
      </c>
      <c r="S7" s="59" t="s">
        <v>356</v>
      </c>
      <c r="T7" s="57" t="s">
        <v>351</v>
      </c>
      <c r="U7" s="107" t="s">
        <v>352</v>
      </c>
      <c r="V7" s="107" t="s">
        <v>353</v>
      </c>
      <c r="W7" s="107" t="s">
        <v>354</v>
      </c>
      <c r="X7" s="107" t="s">
        <v>355</v>
      </c>
      <c r="Y7" s="59" t="s">
        <v>356</v>
      </c>
      <c r="Z7" s="57" t="s">
        <v>351</v>
      </c>
      <c r="AA7" s="107" t="s">
        <v>352</v>
      </c>
      <c r="AB7" s="107" t="s">
        <v>353</v>
      </c>
      <c r="AC7" s="107" t="s">
        <v>354</v>
      </c>
      <c r="AD7" s="107" t="s">
        <v>355</v>
      </c>
      <c r="AE7" s="59" t="s">
        <v>356</v>
      </c>
      <c r="AF7" s="57" t="s">
        <v>351</v>
      </c>
      <c r="AG7" s="107" t="s">
        <v>352</v>
      </c>
      <c r="AH7" s="107" t="s">
        <v>353</v>
      </c>
      <c r="AI7" s="107" t="s">
        <v>354</v>
      </c>
      <c r="AJ7" s="107" t="s">
        <v>355</v>
      </c>
      <c r="AK7" s="59" t="s">
        <v>356</v>
      </c>
      <c r="AL7" s="57" t="s">
        <v>351</v>
      </c>
      <c r="AM7" s="107" t="s">
        <v>352</v>
      </c>
      <c r="AN7" s="107" t="s">
        <v>353</v>
      </c>
      <c r="AO7" s="107" t="s">
        <v>354</v>
      </c>
      <c r="AP7" s="107" t="s">
        <v>355</v>
      </c>
      <c r="AQ7" s="59" t="s">
        <v>356</v>
      </c>
    </row>
    <row r="8" spans="1:43" s="13" customFormat="1" ht="10.5" x14ac:dyDescent="0.25">
      <c r="A8" s="109"/>
      <c r="B8" s="110"/>
      <c r="C8" s="111"/>
      <c r="D8" s="111"/>
      <c r="E8" s="111"/>
      <c r="F8" s="111"/>
      <c r="G8" s="62"/>
      <c r="H8" s="110"/>
      <c r="I8" s="61"/>
      <c r="J8" s="61"/>
      <c r="K8" s="61"/>
      <c r="L8" s="61"/>
      <c r="M8" s="62"/>
      <c r="N8" s="110"/>
      <c r="O8" s="61"/>
      <c r="P8" s="61"/>
      <c r="Q8" s="61"/>
      <c r="R8" s="61"/>
      <c r="S8" s="62"/>
      <c r="T8" s="110"/>
      <c r="U8" s="61"/>
      <c r="V8" s="61"/>
      <c r="W8" s="61"/>
      <c r="X8" s="61"/>
      <c r="Y8" s="62"/>
      <c r="Z8" s="110"/>
      <c r="AA8" s="61"/>
      <c r="AB8" s="61"/>
      <c r="AC8" s="61"/>
      <c r="AD8" s="61"/>
      <c r="AE8" s="62"/>
      <c r="AF8" s="110"/>
      <c r="AG8" s="61"/>
      <c r="AH8" s="61"/>
      <c r="AI8" s="61"/>
      <c r="AJ8" s="61"/>
      <c r="AK8" s="62"/>
      <c r="AL8" s="110"/>
      <c r="AM8" s="61"/>
      <c r="AN8" s="61"/>
      <c r="AO8" s="61"/>
      <c r="AP8" s="61"/>
      <c r="AQ8" s="62"/>
    </row>
    <row r="9" spans="1:43" x14ac:dyDescent="0.3">
      <c r="A9" s="3"/>
      <c r="B9" s="6"/>
      <c r="C9" s="7"/>
      <c r="D9" s="7"/>
      <c r="E9" s="7"/>
      <c r="F9" s="7"/>
      <c r="G9" s="69"/>
      <c r="H9" s="6"/>
      <c r="I9" s="7"/>
      <c r="J9" s="7"/>
      <c r="K9" s="7"/>
      <c r="L9" s="7"/>
      <c r="M9" s="69"/>
      <c r="N9" s="6"/>
      <c r="O9" s="7"/>
      <c r="P9" s="7"/>
      <c r="Q9" s="7"/>
      <c r="R9" s="7"/>
      <c r="S9" s="69"/>
      <c r="T9" s="6"/>
      <c r="U9" s="7"/>
      <c r="V9" s="7"/>
      <c r="W9" s="7"/>
      <c r="X9" s="7"/>
      <c r="Y9" s="69"/>
      <c r="Z9" s="6"/>
      <c r="AA9" s="7"/>
      <c r="AB9" s="7"/>
      <c r="AC9" s="7"/>
      <c r="AD9" s="7"/>
      <c r="AE9" s="69"/>
      <c r="AF9" s="6"/>
      <c r="AG9" s="7"/>
      <c r="AH9" s="7"/>
      <c r="AI9" s="7"/>
      <c r="AJ9" s="7"/>
      <c r="AK9" s="69"/>
      <c r="AL9" s="6"/>
      <c r="AM9" s="7"/>
      <c r="AN9" s="7"/>
      <c r="AO9" s="7"/>
      <c r="AP9" s="7"/>
      <c r="AQ9" s="69"/>
    </row>
    <row r="10" spans="1:43" x14ac:dyDescent="0.3">
      <c r="A10" s="4" t="s">
        <v>0</v>
      </c>
      <c r="B10" s="8">
        <v>0</v>
      </c>
      <c r="C10" s="9">
        <v>0</v>
      </c>
      <c r="D10" s="9">
        <v>0</v>
      </c>
      <c r="E10" s="9">
        <v>0</v>
      </c>
      <c r="F10" s="9">
        <v>0</v>
      </c>
      <c r="G10" s="70">
        <v>0</v>
      </c>
      <c r="H10" s="8">
        <v>0</v>
      </c>
      <c r="I10" s="9">
        <v>0</v>
      </c>
      <c r="J10" s="9">
        <v>0</v>
      </c>
      <c r="K10" s="9">
        <v>0</v>
      </c>
      <c r="L10" s="9">
        <v>0</v>
      </c>
      <c r="M10" s="70">
        <v>0</v>
      </c>
      <c r="N10" s="8">
        <v>0</v>
      </c>
      <c r="O10" s="9">
        <v>0</v>
      </c>
      <c r="P10" s="9">
        <v>0</v>
      </c>
      <c r="Q10" s="9">
        <v>0</v>
      </c>
      <c r="R10" s="9">
        <v>0</v>
      </c>
      <c r="S10" s="70">
        <v>0</v>
      </c>
      <c r="T10" s="8">
        <v>0</v>
      </c>
      <c r="U10" s="9">
        <v>0</v>
      </c>
      <c r="V10" s="9">
        <v>0</v>
      </c>
      <c r="W10" s="9">
        <v>0</v>
      </c>
      <c r="X10" s="9">
        <v>0</v>
      </c>
      <c r="Y10" s="70">
        <v>0</v>
      </c>
      <c r="Z10" s="8">
        <v>0</v>
      </c>
      <c r="AA10" s="9">
        <v>0</v>
      </c>
      <c r="AB10" s="9">
        <v>0</v>
      </c>
      <c r="AC10" s="9">
        <v>0</v>
      </c>
      <c r="AD10" s="9">
        <v>0</v>
      </c>
      <c r="AE10" s="70">
        <v>0</v>
      </c>
      <c r="AF10" s="8">
        <v>211000</v>
      </c>
      <c r="AG10" s="9">
        <v>0</v>
      </c>
      <c r="AH10" s="9">
        <v>0</v>
      </c>
      <c r="AI10" s="9">
        <v>0</v>
      </c>
      <c r="AJ10" s="9">
        <v>0</v>
      </c>
      <c r="AK10" s="70">
        <v>211000</v>
      </c>
      <c r="AL10" s="8">
        <v>30500000</v>
      </c>
      <c r="AM10" s="9">
        <v>0</v>
      </c>
      <c r="AN10" s="9">
        <v>0</v>
      </c>
      <c r="AO10" s="9">
        <v>0</v>
      </c>
      <c r="AP10" s="9">
        <v>0</v>
      </c>
      <c r="AQ10" s="70">
        <v>30500000</v>
      </c>
    </row>
    <row r="11" spans="1:43" x14ac:dyDescent="0.3">
      <c r="A11" s="4" t="s">
        <v>1</v>
      </c>
      <c r="B11" s="8">
        <v>2869600</v>
      </c>
      <c r="C11" s="9">
        <v>0</v>
      </c>
      <c r="D11" s="9">
        <v>0</v>
      </c>
      <c r="E11" s="9">
        <v>0</v>
      </c>
      <c r="F11" s="9">
        <v>0</v>
      </c>
      <c r="G11" s="70">
        <v>2869600</v>
      </c>
      <c r="H11" s="8">
        <v>0</v>
      </c>
      <c r="I11" s="9">
        <v>0</v>
      </c>
      <c r="J11" s="9">
        <v>0</v>
      </c>
      <c r="K11" s="9">
        <v>0</v>
      </c>
      <c r="L11" s="9">
        <v>0</v>
      </c>
      <c r="M11" s="70">
        <v>0</v>
      </c>
      <c r="N11" s="8">
        <v>134400</v>
      </c>
      <c r="O11" s="9">
        <v>0</v>
      </c>
      <c r="P11" s="9">
        <v>0</v>
      </c>
      <c r="Q11" s="9">
        <v>0</v>
      </c>
      <c r="R11" s="9">
        <v>0</v>
      </c>
      <c r="S11" s="70">
        <v>134400</v>
      </c>
      <c r="T11" s="8">
        <v>2735200</v>
      </c>
      <c r="U11" s="9">
        <v>0</v>
      </c>
      <c r="V11" s="9">
        <v>0</v>
      </c>
      <c r="W11" s="9">
        <v>0</v>
      </c>
      <c r="X11" s="9">
        <v>0</v>
      </c>
      <c r="Y11" s="70">
        <v>2735200</v>
      </c>
      <c r="Z11" s="8">
        <v>115885</v>
      </c>
      <c r="AA11" s="9">
        <v>0</v>
      </c>
      <c r="AB11" s="9">
        <v>0</v>
      </c>
      <c r="AC11" s="9">
        <v>0</v>
      </c>
      <c r="AD11" s="9">
        <v>0</v>
      </c>
      <c r="AE11" s="70">
        <v>115885</v>
      </c>
      <c r="AF11" s="8">
        <v>62671</v>
      </c>
      <c r="AG11" s="9">
        <v>0</v>
      </c>
      <c r="AH11" s="9">
        <v>0</v>
      </c>
      <c r="AI11" s="9">
        <v>0</v>
      </c>
      <c r="AJ11" s="9">
        <v>0</v>
      </c>
      <c r="AK11" s="70">
        <v>62671</v>
      </c>
      <c r="AL11" s="8">
        <v>13161525</v>
      </c>
      <c r="AM11" s="9">
        <v>0</v>
      </c>
      <c r="AN11" s="9">
        <v>0</v>
      </c>
      <c r="AO11" s="9">
        <v>0</v>
      </c>
      <c r="AP11" s="9">
        <v>0</v>
      </c>
      <c r="AQ11" s="70">
        <v>13161525</v>
      </c>
    </row>
    <row r="12" spans="1:43" x14ac:dyDescent="0.3">
      <c r="A12" s="4" t="s">
        <v>2</v>
      </c>
      <c r="B12" s="8">
        <v>45426156</v>
      </c>
      <c r="C12" s="9">
        <v>0</v>
      </c>
      <c r="D12" s="9">
        <v>0</v>
      </c>
      <c r="E12" s="9">
        <v>0</v>
      </c>
      <c r="F12" s="9">
        <v>0</v>
      </c>
      <c r="G12" s="70">
        <v>45426156</v>
      </c>
      <c r="H12" s="8">
        <v>0</v>
      </c>
      <c r="I12" s="9">
        <v>0</v>
      </c>
      <c r="J12" s="9">
        <v>0</v>
      </c>
      <c r="K12" s="9">
        <v>0</v>
      </c>
      <c r="L12" s="9">
        <v>0</v>
      </c>
      <c r="M12" s="70">
        <v>0</v>
      </c>
      <c r="N12" s="8">
        <v>5205829</v>
      </c>
      <c r="O12" s="9">
        <v>0</v>
      </c>
      <c r="P12" s="9">
        <v>0</v>
      </c>
      <c r="Q12" s="9">
        <v>0</v>
      </c>
      <c r="R12" s="9">
        <v>0</v>
      </c>
      <c r="S12" s="70">
        <v>5205829</v>
      </c>
      <c r="T12" s="8">
        <v>40220327</v>
      </c>
      <c r="U12" s="9">
        <v>0</v>
      </c>
      <c r="V12" s="9">
        <v>0</v>
      </c>
      <c r="W12" s="9">
        <v>0</v>
      </c>
      <c r="X12" s="9">
        <v>0</v>
      </c>
      <c r="Y12" s="70">
        <v>40220327</v>
      </c>
      <c r="Z12" s="8">
        <v>1775551</v>
      </c>
      <c r="AA12" s="9">
        <v>0</v>
      </c>
      <c r="AB12" s="9">
        <v>0</v>
      </c>
      <c r="AC12" s="9">
        <v>0</v>
      </c>
      <c r="AD12" s="9">
        <v>0</v>
      </c>
      <c r="AE12" s="70">
        <v>1775551</v>
      </c>
      <c r="AF12" s="8">
        <v>699618</v>
      </c>
      <c r="AG12" s="9">
        <v>0</v>
      </c>
      <c r="AH12" s="9">
        <v>0</v>
      </c>
      <c r="AI12" s="9">
        <v>0</v>
      </c>
      <c r="AJ12" s="9">
        <v>0</v>
      </c>
      <c r="AK12" s="70">
        <v>699618</v>
      </c>
      <c r="AL12" s="8">
        <v>138022009</v>
      </c>
      <c r="AM12" s="9">
        <v>0</v>
      </c>
      <c r="AN12" s="9">
        <v>0</v>
      </c>
      <c r="AO12" s="9">
        <v>0</v>
      </c>
      <c r="AP12" s="9">
        <v>0</v>
      </c>
      <c r="AQ12" s="70">
        <v>138022009</v>
      </c>
    </row>
    <row r="13" spans="1:43" x14ac:dyDescent="0.3">
      <c r="A13" s="4" t="s">
        <v>3</v>
      </c>
      <c r="B13" s="8">
        <v>32739000</v>
      </c>
      <c r="C13" s="9">
        <v>0</v>
      </c>
      <c r="D13" s="9">
        <v>0</v>
      </c>
      <c r="E13" s="9">
        <v>0</v>
      </c>
      <c r="F13" s="9">
        <v>0</v>
      </c>
      <c r="G13" s="70">
        <v>32739000</v>
      </c>
      <c r="H13" s="8">
        <v>0</v>
      </c>
      <c r="I13" s="9">
        <v>0</v>
      </c>
      <c r="J13" s="9">
        <v>0</v>
      </c>
      <c r="K13" s="9">
        <v>0</v>
      </c>
      <c r="L13" s="9">
        <v>0</v>
      </c>
      <c r="M13" s="70">
        <v>0</v>
      </c>
      <c r="N13" s="8">
        <v>1672000</v>
      </c>
      <c r="O13" s="9">
        <v>0</v>
      </c>
      <c r="P13" s="9">
        <v>0</v>
      </c>
      <c r="Q13" s="9">
        <v>0</v>
      </c>
      <c r="R13" s="9">
        <v>0</v>
      </c>
      <c r="S13" s="70">
        <v>1672000</v>
      </c>
      <c r="T13" s="8">
        <v>31067000</v>
      </c>
      <c r="U13" s="9">
        <v>0</v>
      </c>
      <c r="V13" s="9">
        <v>0</v>
      </c>
      <c r="W13" s="9">
        <v>0</v>
      </c>
      <c r="X13" s="9">
        <v>0</v>
      </c>
      <c r="Y13" s="70">
        <v>31067000</v>
      </c>
      <c r="Z13" s="8">
        <v>2340000</v>
      </c>
      <c r="AA13" s="9">
        <v>0</v>
      </c>
      <c r="AB13" s="9">
        <v>0</v>
      </c>
      <c r="AC13" s="9">
        <v>0</v>
      </c>
      <c r="AD13" s="9">
        <v>0</v>
      </c>
      <c r="AE13" s="70">
        <v>2340000</v>
      </c>
      <c r="AF13" s="8">
        <v>744000</v>
      </c>
      <c r="AG13" s="9">
        <v>0</v>
      </c>
      <c r="AH13" s="9">
        <v>0</v>
      </c>
      <c r="AI13" s="9">
        <v>0</v>
      </c>
      <c r="AJ13" s="9">
        <v>0</v>
      </c>
      <c r="AK13" s="70">
        <v>744000</v>
      </c>
      <c r="AL13" s="8">
        <v>94475</v>
      </c>
      <c r="AM13" s="9">
        <v>0</v>
      </c>
      <c r="AN13" s="9">
        <v>0</v>
      </c>
      <c r="AO13" s="9">
        <v>0</v>
      </c>
      <c r="AP13" s="9">
        <v>0</v>
      </c>
      <c r="AQ13" s="70">
        <v>94475</v>
      </c>
    </row>
    <row r="14" spans="1:43" x14ac:dyDescent="0.3">
      <c r="A14" s="4" t="s">
        <v>4</v>
      </c>
      <c r="B14" s="8">
        <v>15516398</v>
      </c>
      <c r="C14" s="9">
        <v>0</v>
      </c>
      <c r="D14" s="9">
        <v>0</v>
      </c>
      <c r="E14" s="9">
        <v>0</v>
      </c>
      <c r="F14" s="9">
        <v>0</v>
      </c>
      <c r="G14" s="70">
        <v>15516398</v>
      </c>
      <c r="H14" s="8">
        <v>0</v>
      </c>
      <c r="I14" s="9">
        <v>0</v>
      </c>
      <c r="J14" s="9">
        <v>0</v>
      </c>
      <c r="K14" s="9">
        <v>0</v>
      </c>
      <c r="L14" s="9">
        <v>0</v>
      </c>
      <c r="M14" s="70">
        <v>0</v>
      </c>
      <c r="N14" s="8">
        <v>764903.79</v>
      </c>
      <c r="O14" s="9">
        <v>0</v>
      </c>
      <c r="P14" s="9">
        <v>0</v>
      </c>
      <c r="Q14" s="9">
        <v>0</v>
      </c>
      <c r="R14" s="9">
        <v>0</v>
      </c>
      <c r="S14" s="70">
        <v>764903.79</v>
      </c>
      <c r="T14" s="8">
        <v>14751494.210000001</v>
      </c>
      <c r="U14" s="9">
        <v>0</v>
      </c>
      <c r="V14" s="9">
        <v>0</v>
      </c>
      <c r="W14" s="9">
        <v>0</v>
      </c>
      <c r="X14" s="9">
        <v>0</v>
      </c>
      <c r="Y14" s="70">
        <v>14751494.210000001</v>
      </c>
      <c r="Z14" s="8">
        <v>292847.95</v>
      </c>
      <c r="AA14" s="9">
        <v>0</v>
      </c>
      <c r="AB14" s="9">
        <v>0</v>
      </c>
      <c r="AC14" s="9">
        <v>0</v>
      </c>
      <c r="AD14" s="9">
        <v>0</v>
      </c>
      <c r="AE14" s="70">
        <v>292847.95</v>
      </c>
      <c r="AF14" s="8">
        <v>278188.73</v>
      </c>
      <c r="AG14" s="9">
        <v>0</v>
      </c>
      <c r="AH14" s="9">
        <v>0</v>
      </c>
      <c r="AI14" s="9">
        <v>0</v>
      </c>
      <c r="AJ14" s="9">
        <v>0</v>
      </c>
      <c r="AK14" s="70">
        <v>278188.73</v>
      </c>
      <c r="AL14" s="8">
        <v>41580000</v>
      </c>
      <c r="AM14" s="9">
        <v>0</v>
      </c>
      <c r="AN14" s="9">
        <v>0</v>
      </c>
      <c r="AO14" s="9">
        <v>0</v>
      </c>
      <c r="AP14" s="9">
        <v>0</v>
      </c>
      <c r="AQ14" s="70">
        <v>41580000</v>
      </c>
    </row>
    <row r="15" spans="1:43" x14ac:dyDescent="0.3">
      <c r="A15" s="4" t="s">
        <v>5</v>
      </c>
      <c r="B15" s="8">
        <v>4000000</v>
      </c>
      <c r="C15" s="9">
        <v>0</v>
      </c>
      <c r="D15" s="9">
        <v>0</v>
      </c>
      <c r="E15" s="9">
        <v>0</v>
      </c>
      <c r="F15" s="9">
        <v>7168000</v>
      </c>
      <c r="G15" s="70">
        <v>11168000</v>
      </c>
      <c r="H15" s="8">
        <v>8155000</v>
      </c>
      <c r="I15" s="9">
        <v>0</v>
      </c>
      <c r="J15" s="9">
        <v>0</v>
      </c>
      <c r="K15" s="9">
        <v>0</v>
      </c>
      <c r="L15" s="9">
        <v>0</v>
      </c>
      <c r="M15" s="70">
        <v>8155000</v>
      </c>
      <c r="N15" s="8">
        <v>4000000</v>
      </c>
      <c r="O15" s="9">
        <v>0</v>
      </c>
      <c r="P15" s="9">
        <v>0</v>
      </c>
      <c r="Q15" s="9">
        <v>0</v>
      </c>
      <c r="R15" s="9">
        <v>0</v>
      </c>
      <c r="S15" s="70">
        <v>4000000</v>
      </c>
      <c r="T15" s="8">
        <v>8155000</v>
      </c>
      <c r="U15" s="9">
        <v>0</v>
      </c>
      <c r="V15" s="9">
        <v>0</v>
      </c>
      <c r="W15" s="9">
        <v>0</v>
      </c>
      <c r="X15" s="9">
        <v>7168000</v>
      </c>
      <c r="Y15" s="70">
        <v>15323000</v>
      </c>
      <c r="Z15" s="8">
        <v>43897</v>
      </c>
      <c r="AA15" s="9">
        <v>0</v>
      </c>
      <c r="AB15" s="9">
        <v>0</v>
      </c>
      <c r="AC15" s="9">
        <v>0</v>
      </c>
      <c r="AD15" s="9">
        <v>311015</v>
      </c>
      <c r="AE15" s="70">
        <v>354912</v>
      </c>
      <c r="AF15" s="8">
        <v>-239213</v>
      </c>
      <c r="AG15" s="9">
        <v>0</v>
      </c>
      <c r="AH15" s="9">
        <v>0</v>
      </c>
      <c r="AI15" s="9">
        <v>0</v>
      </c>
      <c r="AJ15" s="9">
        <v>0</v>
      </c>
      <c r="AK15" s="70">
        <v>-239213</v>
      </c>
      <c r="AL15" s="8">
        <v>41622734</v>
      </c>
      <c r="AM15" s="9">
        <v>0</v>
      </c>
      <c r="AN15" s="9">
        <v>0</v>
      </c>
      <c r="AO15" s="9">
        <v>0</v>
      </c>
      <c r="AP15" s="9">
        <v>0</v>
      </c>
      <c r="AQ15" s="70">
        <v>41622734</v>
      </c>
    </row>
    <row r="16" spans="1:43" x14ac:dyDescent="0.3">
      <c r="A16" s="4" t="s">
        <v>6</v>
      </c>
      <c r="B16" s="8">
        <v>0</v>
      </c>
      <c r="C16" s="9">
        <v>0</v>
      </c>
      <c r="D16" s="9">
        <v>0</v>
      </c>
      <c r="E16" s="9">
        <v>0</v>
      </c>
      <c r="F16" s="9">
        <v>0</v>
      </c>
      <c r="G16" s="70">
        <v>0</v>
      </c>
      <c r="H16" s="8">
        <v>0</v>
      </c>
      <c r="I16" s="9">
        <v>0</v>
      </c>
      <c r="J16" s="9">
        <v>0</v>
      </c>
      <c r="K16" s="9">
        <v>0</v>
      </c>
      <c r="L16" s="9">
        <v>0</v>
      </c>
      <c r="M16" s="70">
        <v>0</v>
      </c>
      <c r="N16" s="8">
        <v>0</v>
      </c>
      <c r="O16" s="9">
        <v>0</v>
      </c>
      <c r="P16" s="9">
        <v>0</v>
      </c>
      <c r="Q16" s="9">
        <v>0</v>
      </c>
      <c r="R16" s="9">
        <v>0</v>
      </c>
      <c r="S16" s="70">
        <v>0</v>
      </c>
      <c r="T16" s="8">
        <v>0</v>
      </c>
      <c r="U16" s="9">
        <v>0</v>
      </c>
      <c r="V16" s="9">
        <v>0</v>
      </c>
      <c r="W16" s="9">
        <v>0</v>
      </c>
      <c r="X16" s="9">
        <v>0</v>
      </c>
      <c r="Y16" s="70">
        <v>0</v>
      </c>
      <c r="Z16" s="8">
        <v>0</v>
      </c>
      <c r="AA16" s="9">
        <v>0</v>
      </c>
      <c r="AB16" s="9">
        <v>0</v>
      </c>
      <c r="AC16" s="9">
        <v>0</v>
      </c>
      <c r="AD16" s="9">
        <v>0</v>
      </c>
      <c r="AE16" s="70">
        <v>0</v>
      </c>
      <c r="AF16" s="8">
        <v>859906.92999999993</v>
      </c>
      <c r="AG16" s="9">
        <v>0</v>
      </c>
      <c r="AH16" s="9">
        <v>0</v>
      </c>
      <c r="AI16" s="9">
        <v>0</v>
      </c>
      <c r="AJ16" s="9">
        <v>221340.01</v>
      </c>
      <c r="AK16" s="70">
        <v>1081246.94</v>
      </c>
      <c r="AL16" s="8">
        <v>115083653.72</v>
      </c>
      <c r="AM16" s="9">
        <v>0</v>
      </c>
      <c r="AN16" s="9">
        <v>0</v>
      </c>
      <c r="AO16" s="9">
        <v>0</v>
      </c>
      <c r="AP16" s="9">
        <v>0</v>
      </c>
      <c r="AQ16" s="70">
        <v>115083653.72</v>
      </c>
    </row>
    <row r="17" spans="1:43" x14ac:dyDescent="0.3">
      <c r="A17" s="4" t="s">
        <v>7</v>
      </c>
      <c r="B17" s="8">
        <v>3900000</v>
      </c>
      <c r="C17" s="9">
        <v>0</v>
      </c>
      <c r="D17" s="9">
        <v>0</v>
      </c>
      <c r="E17" s="9">
        <v>0</v>
      </c>
      <c r="F17" s="9">
        <v>0</v>
      </c>
      <c r="G17" s="70">
        <v>3900000</v>
      </c>
      <c r="H17" s="8">
        <v>1900000</v>
      </c>
      <c r="I17" s="9">
        <v>0</v>
      </c>
      <c r="J17" s="9">
        <v>0</v>
      </c>
      <c r="K17" s="9">
        <v>0</v>
      </c>
      <c r="L17" s="9">
        <v>0</v>
      </c>
      <c r="M17" s="70">
        <v>1900000</v>
      </c>
      <c r="N17" s="8">
        <v>897000</v>
      </c>
      <c r="O17" s="9">
        <v>0</v>
      </c>
      <c r="P17" s="9">
        <v>0</v>
      </c>
      <c r="Q17" s="9">
        <v>0</v>
      </c>
      <c r="R17" s="9">
        <v>0</v>
      </c>
      <c r="S17" s="70">
        <v>897000</v>
      </c>
      <c r="T17" s="8">
        <v>4903000</v>
      </c>
      <c r="U17" s="9">
        <v>0</v>
      </c>
      <c r="V17" s="9">
        <v>0</v>
      </c>
      <c r="W17" s="9">
        <v>0</v>
      </c>
      <c r="X17" s="9">
        <v>0</v>
      </c>
      <c r="Y17" s="70">
        <v>4903000</v>
      </c>
      <c r="Z17" s="8">
        <v>92000</v>
      </c>
      <c r="AA17" s="9">
        <v>0</v>
      </c>
      <c r="AB17" s="9">
        <v>0</v>
      </c>
      <c r="AC17" s="9">
        <v>0</v>
      </c>
      <c r="AD17" s="9">
        <v>0</v>
      </c>
      <c r="AE17" s="70">
        <v>92000</v>
      </c>
      <c r="AF17" s="8">
        <v>30000</v>
      </c>
      <c r="AG17" s="9">
        <v>0</v>
      </c>
      <c r="AH17" s="9">
        <v>0</v>
      </c>
      <c r="AI17" s="9">
        <v>0</v>
      </c>
      <c r="AJ17" s="9">
        <v>0</v>
      </c>
      <c r="AK17" s="70">
        <v>30000</v>
      </c>
      <c r="AL17" s="8">
        <v>24620000</v>
      </c>
      <c r="AM17" s="9">
        <v>0</v>
      </c>
      <c r="AN17" s="9">
        <v>0</v>
      </c>
      <c r="AO17" s="9">
        <v>0</v>
      </c>
      <c r="AP17" s="9">
        <v>0</v>
      </c>
      <c r="AQ17" s="70">
        <v>24620000</v>
      </c>
    </row>
    <row r="18" spans="1:43" x14ac:dyDescent="0.3">
      <c r="A18" s="4" t="s">
        <v>8</v>
      </c>
      <c r="B18" s="8">
        <v>24786000</v>
      </c>
      <c r="C18" s="9">
        <v>0</v>
      </c>
      <c r="D18" s="9">
        <v>0</v>
      </c>
      <c r="E18" s="9">
        <v>0</v>
      </c>
      <c r="F18" s="9">
        <v>0</v>
      </c>
      <c r="G18" s="70">
        <v>24786000</v>
      </c>
      <c r="H18" s="8">
        <v>0</v>
      </c>
      <c r="I18" s="9">
        <v>0</v>
      </c>
      <c r="J18" s="9">
        <v>0</v>
      </c>
      <c r="K18" s="9">
        <v>0</v>
      </c>
      <c r="L18" s="9">
        <v>0</v>
      </c>
      <c r="M18" s="70">
        <v>0</v>
      </c>
      <c r="N18" s="8">
        <v>1573000</v>
      </c>
      <c r="O18" s="9">
        <v>0</v>
      </c>
      <c r="P18" s="9">
        <v>0</v>
      </c>
      <c r="Q18" s="9">
        <v>0</v>
      </c>
      <c r="R18" s="9">
        <v>0</v>
      </c>
      <c r="S18" s="70">
        <v>1573000</v>
      </c>
      <c r="T18" s="8">
        <v>23213000</v>
      </c>
      <c r="U18" s="9">
        <v>0</v>
      </c>
      <c r="V18" s="9">
        <v>0</v>
      </c>
      <c r="W18" s="9">
        <v>0</v>
      </c>
      <c r="X18" s="9">
        <v>0</v>
      </c>
      <c r="Y18" s="70">
        <v>23213000</v>
      </c>
      <c r="Z18" s="8">
        <v>1339000</v>
      </c>
      <c r="AA18" s="9">
        <v>0</v>
      </c>
      <c r="AB18" s="9">
        <v>0</v>
      </c>
      <c r="AC18" s="9">
        <v>0</v>
      </c>
      <c r="AD18" s="9">
        <v>0</v>
      </c>
      <c r="AE18" s="70">
        <v>1339000</v>
      </c>
      <c r="AF18" s="8">
        <v>556000</v>
      </c>
      <c r="AG18" s="9">
        <v>0</v>
      </c>
      <c r="AH18" s="9">
        <v>0</v>
      </c>
      <c r="AI18" s="9">
        <v>0</v>
      </c>
      <c r="AJ18" s="9">
        <v>0</v>
      </c>
      <c r="AK18" s="70">
        <v>556000</v>
      </c>
      <c r="AL18" s="8">
        <v>65344000</v>
      </c>
      <c r="AM18" s="9">
        <v>0</v>
      </c>
      <c r="AN18" s="9">
        <v>0</v>
      </c>
      <c r="AO18" s="9">
        <v>0</v>
      </c>
      <c r="AP18" s="9">
        <v>0</v>
      </c>
      <c r="AQ18" s="70">
        <v>65344000</v>
      </c>
    </row>
    <row r="19" spans="1:43" x14ac:dyDescent="0.3">
      <c r="A19" s="4" t="s">
        <v>9</v>
      </c>
      <c r="B19" s="8">
        <v>62779597.430000007</v>
      </c>
      <c r="C19" s="9">
        <v>0</v>
      </c>
      <c r="D19" s="9">
        <v>0</v>
      </c>
      <c r="E19" s="9">
        <v>0</v>
      </c>
      <c r="F19" s="9">
        <v>0</v>
      </c>
      <c r="G19" s="70">
        <v>62779597.430000007</v>
      </c>
      <c r="H19" s="8">
        <v>33350000</v>
      </c>
      <c r="I19" s="9">
        <v>0</v>
      </c>
      <c r="J19" s="9">
        <v>0</v>
      </c>
      <c r="K19" s="9">
        <v>0</v>
      </c>
      <c r="L19" s="9">
        <v>0</v>
      </c>
      <c r="M19" s="70">
        <v>33350000</v>
      </c>
      <c r="N19" s="8">
        <v>6240557.1699999999</v>
      </c>
      <c r="O19" s="9">
        <v>0</v>
      </c>
      <c r="P19" s="9">
        <v>0</v>
      </c>
      <c r="Q19" s="9">
        <v>0</v>
      </c>
      <c r="R19" s="9">
        <v>0</v>
      </c>
      <c r="S19" s="70">
        <v>6240557.1699999999</v>
      </c>
      <c r="T19" s="8">
        <v>89889040.260000005</v>
      </c>
      <c r="U19" s="9">
        <v>0</v>
      </c>
      <c r="V19" s="9">
        <v>0</v>
      </c>
      <c r="W19" s="9">
        <v>0</v>
      </c>
      <c r="X19" s="9">
        <v>0</v>
      </c>
      <c r="Y19" s="70">
        <v>89889040.260000005</v>
      </c>
      <c r="Z19" s="8">
        <v>1919839</v>
      </c>
      <c r="AA19" s="9">
        <v>0</v>
      </c>
      <c r="AB19" s="9">
        <v>0</v>
      </c>
      <c r="AC19" s="9">
        <v>0</v>
      </c>
      <c r="AD19" s="9">
        <v>0</v>
      </c>
      <c r="AE19" s="70">
        <v>1919839</v>
      </c>
      <c r="AF19" s="8">
        <v>304700</v>
      </c>
      <c r="AG19" s="9">
        <v>0</v>
      </c>
      <c r="AH19" s="9">
        <v>0</v>
      </c>
      <c r="AI19" s="9">
        <v>0</v>
      </c>
      <c r="AJ19" s="9">
        <v>0</v>
      </c>
      <c r="AK19" s="70">
        <v>304700</v>
      </c>
      <c r="AL19" s="8">
        <v>88203754</v>
      </c>
      <c r="AM19" s="9">
        <v>0</v>
      </c>
      <c r="AN19" s="9">
        <v>0</v>
      </c>
      <c r="AO19" s="9">
        <v>0</v>
      </c>
      <c r="AP19" s="9">
        <v>0</v>
      </c>
      <c r="AQ19" s="70">
        <v>88203754</v>
      </c>
    </row>
    <row r="20" spans="1:43" x14ac:dyDescent="0.3">
      <c r="A20" s="4" t="s">
        <v>10</v>
      </c>
      <c r="B20" s="8">
        <v>0</v>
      </c>
      <c r="C20" s="9">
        <v>0</v>
      </c>
      <c r="D20" s="9">
        <v>0</v>
      </c>
      <c r="E20" s="9">
        <v>0</v>
      </c>
      <c r="F20" s="9">
        <v>0</v>
      </c>
      <c r="G20" s="70">
        <v>0</v>
      </c>
      <c r="H20" s="8">
        <v>0</v>
      </c>
      <c r="I20" s="9">
        <v>0</v>
      </c>
      <c r="J20" s="9">
        <v>0</v>
      </c>
      <c r="K20" s="9">
        <v>0</v>
      </c>
      <c r="L20" s="9">
        <v>0</v>
      </c>
      <c r="M20" s="70">
        <v>0</v>
      </c>
      <c r="N20" s="8">
        <v>0</v>
      </c>
      <c r="O20" s="9">
        <v>0</v>
      </c>
      <c r="P20" s="9">
        <v>0</v>
      </c>
      <c r="Q20" s="9">
        <v>0</v>
      </c>
      <c r="R20" s="9">
        <v>0</v>
      </c>
      <c r="S20" s="70">
        <v>0</v>
      </c>
      <c r="T20" s="8">
        <v>0</v>
      </c>
      <c r="U20" s="9">
        <v>0</v>
      </c>
      <c r="V20" s="9">
        <v>0</v>
      </c>
      <c r="W20" s="9">
        <v>0</v>
      </c>
      <c r="X20" s="9">
        <v>0</v>
      </c>
      <c r="Y20" s="70">
        <v>0</v>
      </c>
      <c r="Z20" s="8">
        <v>0</v>
      </c>
      <c r="AA20" s="9">
        <v>0</v>
      </c>
      <c r="AB20" s="9">
        <v>0</v>
      </c>
      <c r="AC20" s="9">
        <v>0</v>
      </c>
      <c r="AD20" s="9">
        <v>0</v>
      </c>
      <c r="AE20" s="70">
        <v>0</v>
      </c>
      <c r="AF20" s="8">
        <v>0</v>
      </c>
      <c r="AG20" s="9">
        <v>0</v>
      </c>
      <c r="AH20" s="9">
        <v>0</v>
      </c>
      <c r="AI20" s="9">
        <v>0</v>
      </c>
      <c r="AJ20" s="9">
        <v>0</v>
      </c>
      <c r="AK20" s="70">
        <v>0</v>
      </c>
      <c r="AL20" s="8">
        <v>0</v>
      </c>
      <c r="AM20" s="9">
        <v>0</v>
      </c>
      <c r="AN20" s="9">
        <v>0</v>
      </c>
      <c r="AO20" s="9">
        <v>0</v>
      </c>
      <c r="AP20" s="9">
        <v>0</v>
      </c>
      <c r="AQ20" s="70">
        <v>0</v>
      </c>
    </row>
    <row r="21" spans="1:43" x14ac:dyDescent="0.3">
      <c r="A21" s="4" t="s">
        <v>11</v>
      </c>
      <c r="B21" s="8">
        <v>4395000</v>
      </c>
      <c r="C21" s="9">
        <v>0</v>
      </c>
      <c r="D21" s="9">
        <v>0</v>
      </c>
      <c r="E21" s="9">
        <v>0</v>
      </c>
      <c r="F21" s="9">
        <v>0</v>
      </c>
      <c r="G21" s="70">
        <v>4395000</v>
      </c>
      <c r="H21" s="8">
        <v>0</v>
      </c>
      <c r="I21" s="9">
        <v>0</v>
      </c>
      <c r="J21" s="9">
        <v>0</v>
      </c>
      <c r="K21" s="9">
        <v>0</v>
      </c>
      <c r="L21" s="9">
        <v>0</v>
      </c>
      <c r="M21" s="70">
        <v>0</v>
      </c>
      <c r="N21" s="8">
        <v>1064000</v>
      </c>
      <c r="O21" s="9">
        <v>0</v>
      </c>
      <c r="P21" s="9">
        <v>0</v>
      </c>
      <c r="Q21" s="9">
        <v>0</v>
      </c>
      <c r="R21" s="9">
        <v>0</v>
      </c>
      <c r="S21" s="70">
        <v>1064000</v>
      </c>
      <c r="T21" s="8">
        <v>3331000</v>
      </c>
      <c r="U21" s="9">
        <v>0</v>
      </c>
      <c r="V21" s="9">
        <v>0</v>
      </c>
      <c r="W21" s="9">
        <v>0</v>
      </c>
      <c r="X21" s="9">
        <v>0</v>
      </c>
      <c r="Y21" s="70">
        <v>3331000</v>
      </c>
      <c r="Z21" s="8">
        <v>113000</v>
      </c>
      <c r="AA21" s="9">
        <v>0</v>
      </c>
      <c r="AB21" s="9">
        <v>0</v>
      </c>
      <c r="AC21" s="9">
        <v>0</v>
      </c>
      <c r="AD21" s="9">
        <v>0</v>
      </c>
      <c r="AE21" s="70">
        <v>113000</v>
      </c>
      <c r="AF21" s="8">
        <v>938000</v>
      </c>
      <c r="AG21" s="9">
        <v>0</v>
      </c>
      <c r="AH21" s="9">
        <v>0</v>
      </c>
      <c r="AI21" s="9">
        <v>0</v>
      </c>
      <c r="AJ21" s="9">
        <v>0</v>
      </c>
      <c r="AK21" s="70">
        <v>938000</v>
      </c>
      <c r="AL21" s="8">
        <v>66530000</v>
      </c>
      <c r="AM21" s="9">
        <v>0</v>
      </c>
      <c r="AN21" s="9">
        <v>0</v>
      </c>
      <c r="AO21" s="9">
        <v>0</v>
      </c>
      <c r="AP21" s="9">
        <v>0</v>
      </c>
      <c r="AQ21" s="70">
        <v>66530000</v>
      </c>
    </row>
    <row r="22" spans="1:43" x14ac:dyDescent="0.3">
      <c r="A22" s="4" t="s">
        <v>12</v>
      </c>
      <c r="B22" s="8">
        <v>32556232.280000001</v>
      </c>
      <c r="C22" s="9">
        <v>0</v>
      </c>
      <c r="D22" s="9">
        <v>0</v>
      </c>
      <c r="E22" s="9">
        <v>0</v>
      </c>
      <c r="F22" s="9">
        <v>0</v>
      </c>
      <c r="G22" s="70">
        <v>32556232.280000001</v>
      </c>
      <c r="H22" s="8">
        <v>0</v>
      </c>
      <c r="I22" s="9">
        <v>0</v>
      </c>
      <c r="J22" s="9">
        <v>0</v>
      </c>
      <c r="K22" s="9">
        <v>0</v>
      </c>
      <c r="L22" s="9">
        <v>0</v>
      </c>
      <c r="M22" s="70">
        <v>0</v>
      </c>
      <c r="N22" s="8">
        <v>4317272.5</v>
      </c>
      <c r="O22" s="9">
        <v>0</v>
      </c>
      <c r="P22" s="9">
        <v>0</v>
      </c>
      <c r="Q22" s="9">
        <v>0</v>
      </c>
      <c r="R22" s="9">
        <v>0</v>
      </c>
      <c r="S22" s="70">
        <v>4317272.5</v>
      </c>
      <c r="T22" s="8">
        <v>28238959.780000001</v>
      </c>
      <c r="U22" s="9">
        <v>0</v>
      </c>
      <c r="V22" s="9">
        <v>0</v>
      </c>
      <c r="W22" s="9">
        <v>0</v>
      </c>
      <c r="X22" s="9">
        <v>0</v>
      </c>
      <c r="Y22" s="70">
        <v>28238959.780000001</v>
      </c>
      <c r="Z22" s="8">
        <v>1547775.77</v>
      </c>
      <c r="AA22" s="9">
        <v>0</v>
      </c>
      <c r="AB22" s="9">
        <v>0</v>
      </c>
      <c r="AC22" s="9">
        <v>0</v>
      </c>
      <c r="AD22" s="9">
        <v>0</v>
      </c>
      <c r="AE22" s="70">
        <v>1547775.77</v>
      </c>
      <c r="AF22" s="8">
        <v>471492.7</v>
      </c>
      <c r="AG22" s="9">
        <v>0</v>
      </c>
      <c r="AH22" s="9">
        <v>0</v>
      </c>
      <c r="AI22" s="9">
        <v>0</v>
      </c>
      <c r="AJ22" s="9">
        <v>0</v>
      </c>
      <c r="AK22" s="70">
        <v>471492.7</v>
      </c>
      <c r="AL22" s="8">
        <v>86500000</v>
      </c>
      <c r="AM22" s="9">
        <v>0</v>
      </c>
      <c r="AN22" s="9">
        <v>0</v>
      </c>
      <c r="AO22" s="9">
        <v>0</v>
      </c>
      <c r="AP22" s="9">
        <v>0</v>
      </c>
      <c r="AQ22" s="70">
        <v>86500000</v>
      </c>
    </row>
    <row r="23" spans="1:43" x14ac:dyDescent="0.3">
      <c r="A23" s="4" t="s">
        <v>13</v>
      </c>
      <c r="B23" s="8">
        <v>53560266</v>
      </c>
      <c r="C23" s="9">
        <v>0</v>
      </c>
      <c r="D23" s="9">
        <v>0</v>
      </c>
      <c r="E23" s="9">
        <v>0</v>
      </c>
      <c r="F23" s="9">
        <v>0</v>
      </c>
      <c r="G23" s="70">
        <v>53560266</v>
      </c>
      <c r="H23" s="8">
        <v>0</v>
      </c>
      <c r="I23" s="9">
        <v>0</v>
      </c>
      <c r="J23" s="9">
        <v>0</v>
      </c>
      <c r="K23" s="9">
        <v>0</v>
      </c>
      <c r="L23" s="9">
        <v>0</v>
      </c>
      <c r="M23" s="70">
        <v>0</v>
      </c>
      <c r="N23" s="8">
        <v>7571399</v>
      </c>
      <c r="O23" s="9">
        <v>0</v>
      </c>
      <c r="P23" s="9">
        <v>0</v>
      </c>
      <c r="Q23" s="9">
        <v>0</v>
      </c>
      <c r="R23" s="9">
        <v>0</v>
      </c>
      <c r="S23" s="70">
        <v>7571399</v>
      </c>
      <c r="T23" s="8">
        <v>45988867</v>
      </c>
      <c r="U23" s="9">
        <v>0</v>
      </c>
      <c r="V23" s="9">
        <v>0</v>
      </c>
      <c r="W23" s="9">
        <v>0</v>
      </c>
      <c r="X23" s="9">
        <v>0</v>
      </c>
      <c r="Y23" s="70">
        <v>45988867</v>
      </c>
      <c r="Z23" s="8">
        <v>1651405</v>
      </c>
      <c r="AA23" s="9">
        <v>0</v>
      </c>
      <c r="AB23" s="9">
        <v>0</v>
      </c>
      <c r="AC23" s="9">
        <v>0</v>
      </c>
      <c r="AD23" s="9">
        <v>0</v>
      </c>
      <c r="AE23" s="70">
        <v>1651405</v>
      </c>
      <c r="AF23" s="8">
        <v>3007368</v>
      </c>
      <c r="AG23" s="9">
        <v>0</v>
      </c>
      <c r="AH23" s="9">
        <v>0</v>
      </c>
      <c r="AI23" s="9">
        <v>0</v>
      </c>
      <c r="AJ23" s="9">
        <v>0</v>
      </c>
      <c r="AK23" s="70">
        <v>3007368</v>
      </c>
      <c r="AL23" s="8">
        <v>335233698</v>
      </c>
      <c r="AM23" s="9">
        <v>0</v>
      </c>
      <c r="AN23" s="9">
        <v>0</v>
      </c>
      <c r="AO23" s="9">
        <v>0</v>
      </c>
      <c r="AP23" s="9">
        <v>0</v>
      </c>
      <c r="AQ23" s="70">
        <v>335233698</v>
      </c>
    </row>
    <row r="24" spans="1:43" x14ac:dyDescent="0.3">
      <c r="A24" s="4" t="s">
        <v>14</v>
      </c>
      <c r="B24" s="8">
        <v>3321271</v>
      </c>
      <c r="C24" s="9">
        <v>0</v>
      </c>
      <c r="D24" s="9">
        <v>0</v>
      </c>
      <c r="E24" s="9">
        <v>0</v>
      </c>
      <c r="F24" s="9">
        <v>0</v>
      </c>
      <c r="G24" s="70">
        <v>3321271</v>
      </c>
      <c r="H24" s="8">
        <v>0</v>
      </c>
      <c r="I24" s="9">
        <v>0</v>
      </c>
      <c r="J24" s="9">
        <v>0</v>
      </c>
      <c r="K24" s="9">
        <v>0</v>
      </c>
      <c r="L24" s="9">
        <v>0</v>
      </c>
      <c r="M24" s="70">
        <v>0</v>
      </c>
      <c r="N24" s="8">
        <v>564271</v>
      </c>
      <c r="O24" s="9">
        <v>0</v>
      </c>
      <c r="P24" s="9">
        <v>0</v>
      </c>
      <c r="Q24" s="9">
        <v>0</v>
      </c>
      <c r="R24" s="9">
        <v>0</v>
      </c>
      <c r="S24" s="70">
        <v>564271</v>
      </c>
      <c r="T24" s="8">
        <v>2757000</v>
      </c>
      <c r="U24" s="9">
        <v>0</v>
      </c>
      <c r="V24" s="9">
        <v>0</v>
      </c>
      <c r="W24" s="9">
        <v>0</v>
      </c>
      <c r="X24" s="9">
        <v>0</v>
      </c>
      <c r="Y24" s="70">
        <v>2757000</v>
      </c>
      <c r="Z24" s="8">
        <v>39000</v>
      </c>
      <c r="AA24" s="9">
        <v>0</v>
      </c>
      <c r="AB24" s="9">
        <v>0</v>
      </c>
      <c r="AC24" s="9">
        <v>0</v>
      </c>
      <c r="AD24" s="9">
        <v>0</v>
      </c>
      <c r="AE24" s="70">
        <v>39000</v>
      </c>
      <c r="AF24" s="8">
        <v>75197</v>
      </c>
      <c r="AG24" s="9">
        <v>0</v>
      </c>
      <c r="AH24" s="9">
        <v>0</v>
      </c>
      <c r="AI24" s="9">
        <v>0</v>
      </c>
      <c r="AJ24" s="9">
        <v>0</v>
      </c>
      <c r="AK24" s="70">
        <v>75197</v>
      </c>
      <c r="AL24" s="8">
        <v>17250000</v>
      </c>
      <c r="AM24" s="9">
        <v>0</v>
      </c>
      <c r="AN24" s="9">
        <v>0</v>
      </c>
      <c r="AO24" s="9">
        <v>0</v>
      </c>
      <c r="AP24" s="9">
        <v>0</v>
      </c>
      <c r="AQ24" s="70">
        <v>17250000</v>
      </c>
    </row>
    <row r="25" spans="1:43" x14ac:dyDescent="0.3">
      <c r="A25" s="4" t="s">
        <v>15</v>
      </c>
      <c r="B25" s="8">
        <v>1024383</v>
      </c>
      <c r="C25" s="9">
        <v>0</v>
      </c>
      <c r="D25" s="9">
        <v>0</v>
      </c>
      <c r="E25" s="9">
        <v>0</v>
      </c>
      <c r="F25" s="9">
        <v>0</v>
      </c>
      <c r="G25" s="70">
        <v>1024383</v>
      </c>
      <c r="H25" s="8">
        <v>0</v>
      </c>
      <c r="I25" s="9">
        <v>0</v>
      </c>
      <c r="J25" s="9">
        <v>0</v>
      </c>
      <c r="K25" s="9">
        <v>0</v>
      </c>
      <c r="L25" s="9">
        <v>0</v>
      </c>
      <c r="M25" s="70">
        <v>0</v>
      </c>
      <c r="N25" s="8">
        <v>286378</v>
      </c>
      <c r="O25" s="9">
        <v>0</v>
      </c>
      <c r="P25" s="9">
        <v>0</v>
      </c>
      <c r="Q25" s="9">
        <v>0</v>
      </c>
      <c r="R25" s="9">
        <v>0</v>
      </c>
      <c r="S25" s="70">
        <v>286378</v>
      </c>
      <c r="T25" s="8">
        <v>738005</v>
      </c>
      <c r="U25" s="9">
        <v>0</v>
      </c>
      <c r="V25" s="9">
        <v>0</v>
      </c>
      <c r="W25" s="9">
        <v>0</v>
      </c>
      <c r="X25" s="9">
        <v>0</v>
      </c>
      <c r="Y25" s="70">
        <v>738005</v>
      </c>
      <c r="Z25" s="8">
        <v>52916</v>
      </c>
      <c r="AA25" s="9">
        <v>0</v>
      </c>
      <c r="AB25" s="9">
        <v>0</v>
      </c>
      <c r="AC25" s="9">
        <v>0</v>
      </c>
      <c r="AD25" s="9">
        <v>0</v>
      </c>
      <c r="AE25" s="70">
        <v>52916</v>
      </c>
      <c r="AF25" s="8">
        <v>26661</v>
      </c>
      <c r="AG25" s="9">
        <v>0</v>
      </c>
      <c r="AH25" s="9">
        <v>0</v>
      </c>
      <c r="AI25" s="9">
        <v>0</v>
      </c>
      <c r="AJ25" s="9">
        <v>0</v>
      </c>
      <c r="AK25" s="70">
        <v>26661</v>
      </c>
      <c r="AL25" s="8">
        <v>14958000</v>
      </c>
      <c r="AM25" s="9">
        <v>0</v>
      </c>
      <c r="AN25" s="9">
        <v>0</v>
      </c>
      <c r="AO25" s="9">
        <v>0</v>
      </c>
      <c r="AP25" s="9">
        <v>0</v>
      </c>
      <c r="AQ25" s="70">
        <v>14958000</v>
      </c>
    </row>
    <row r="26" spans="1:43" x14ac:dyDescent="0.3">
      <c r="A26" s="4" t="s">
        <v>16</v>
      </c>
      <c r="B26" s="8">
        <v>0</v>
      </c>
      <c r="C26" s="9">
        <v>0</v>
      </c>
      <c r="D26" s="9">
        <v>0</v>
      </c>
      <c r="E26" s="9">
        <v>0</v>
      </c>
      <c r="F26" s="9">
        <v>0</v>
      </c>
      <c r="G26" s="70">
        <v>0</v>
      </c>
      <c r="H26" s="8">
        <v>0</v>
      </c>
      <c r="I26" s="9">
        <v>0</v>
      </c>
      <c r="J26" s="9">
        <v>0</v>
      </c>
      <c r="K26" s="9">
        <v>0</v>
      </c>
      <c r="L26" s="9">
        <v>0</v>
      </c>
      <c r="M26" s="70">
        <v>0</v>
      </c>
      <c r="N26" s="8">
        <v>0</v>
      </c>
      <c r="O26" s="9">
        <v>0</v>
      </c>
      <c r="P26" s="9">
        <v>0</v>
      </c>
      <c r="Q26" s="9">
        <v>0</v>
      </c>
      <c r="R26" s="9">
        <v>0</v>
      </c>
      <c r="S26" s="70">
        <v>0</v>
      </c>
      <c r="T26" s="8">
        <v>0</v>
      </c>
      <c r="U26" s="9">
        <v>0</v>
      </c>
      <c r="V26" s="9">
        <v>0</v>
      </c>
      <c r="W26" s="9">
        <v>0</v>
      </c>
      <c r="X26" s="9">
        <v>0</v>
      </c>
      <c r="Y26" s="70">
        <v>0</v>
      </c>
      <c r="Z26" s="8">
        <v>0</v>
      </c>
      <c r="AA26" s="9">
        <v>0</v>
      </c>
      <c r="AB26" s="9">
        <v>0</v>
      </c>
      <c r="AC26" s="9">
        <v>0</v>
      </c>
      <c r="AD26" s="9">
        <v>0</v>
      </c>
      <c r="AE26" s="70">
        <v>0</v>
      </c>
      <c r="AF26" s="8">
        <v>247467</v>
      </c>
      <c r="AG26" s="9">
        <v>0</v>
      </c>
      <c r="AH26" s="9">
        <v>0</v>
      </c>
      <c r="AI26" s="9">
        <v>0</v>
      </c>
      <c r="AJ26" s="9">
        <v>192847</v>
      </c>
      <c r="AK26" s="70">
        <v>440314</v>
      </c>
      <c r="AL26" s="8">
        <v>40068000</v>
      </c>
      <c r="AM26" s="9">
        <v>0</v>
      </c>
      <c r="AN26" s="9">
        <v>0</v>
      </c>
      <c r="AO26" s="9">
        <v>0</v>
      </c>
      <c r="AP26" s="9">
        <v>5436000</v>
      </c>
      <c r="AQ26" s="70">
        <v>45504000</v>
      </c>
    </row>
    <row r="27" spans="1:43" x14ac:dyDescent="0.3">
      <c r="A27" s="4" t="s">
        <v>17</v>
      </c>
      <c r="B27" s="8">
        <v>0</v>
      </c>
      <c r="C27" s="9">
        <v>0</v>
      </c>
      <c r="D27" s="9">
        <v>0</v>
      </c>
      <c r="E27" s="9">
        <v>0</v>
      </c>
      <c r="F27" s="9">
        <v>0</v>
      </c>
      <c r="G27" s="70">
        <v>0</v>
      </c>
      <c r="H27" s="8">
        <v>0</v>
      </c>
      <c r="I27" s="9">
        <v>0</v>
      </c>
      <c r="J27" s="9">
        <v>0</v>
      </c>
      <c r="K27" s="9">
        <v>0</v>
      </c>
      <c r="L27" s="9">
        <v>0</v>
      </c>
      <c r="M27" s="70">
        <v>0</v>
      </c>
      <c r="N27" s="8">
        <v>0</v>
      </c>
      <c r="O27" s="9">
        <v>0</v>
      </c>
      <c r="P27" s="9">
        <v>0</v>
      </c>
      <c r="Q27" s="9">
        <v>0</v>
      </c>
      <c r="R27" s="9">
        <v>0</v>
      </c>
      <c r="S27" s="70">
        <v>0</v>
      </c>
      <c r="T27" s="8">
        <v>0</v>
      </c>
      <c r="U27" s="9">
        <v>0</v>
      </c>
      <c r="V27" s="9">
        <v>0</v>
      </c>
      <c r="W27" s="9">
        <v>0</v>
      </c>
      <c r="X27" s="9">
        <v>0</v>
      </c>
      <c r="Y27" s="70">
        <v>0</v>
      </c>
      <c r="Z27" s="8">
        <v>0</v>
      </c>
      <c r="AA27" s="9">
        <v>0</v>
      </c>
      <c r="AB27" s="9">
        <v>0</v>
      </c>
      <c r="AC27" s="9">
        <v>0</v>
      </c>
      <c r="AD27" s="9">
        <v>0</v>
      </c>
      <c r="AE27" s="70">
        <v>0</v>
      </c>
      <c r="AF27" s="8">
        <v>471570</v>
      </c>
      <c r="AG27" s="9">
        <v>0</v>
      </c>
      <c r="AH27" s="9">
        <v>0</v>
      </c>
      <c r="AI27" s="9">
        <v>0</v>
      </c>
      <c r="AJ27" s="9">
        <v>0</v>
      </c>
      <c r="AK27" s="70">
        <v>471570</v>
      </c>
      <c r="AL27" s="8">
        <v>60377272</v>
      </c>
      <c r="AM27" s="9">
        <v>0</v>
      </c>
      <c r="AN27" s="9">
        <v>0</v>
      </c>
      <c r="AO27" s="9">
        <v>0</v>
      </c>
      <c r="AP27" s="9">
        <v>0</v>
      </c>
      <c r="AQ27" s="70">
        <v>60377272</v>
      </c>
    </row>
    <row r="28" spans="1:43" x14ac:dyDescent="0.3">
      <c r="A28" s="4" t="s">
        <v>18</v>
      </c>
      <c r="B28" s="8">
        <v>3350000</v>
      </c>
      <c r="C28" s="9">
        <v>0</v>
      </c>
      <c r="D28" s="9">
        <v>0</v>
      </c>
      <c r="E28" s="9">
        <v>0</v>
      </c>
      <c r="F28" s="9">
        <v>0</v>
      </c>
      <c r="G28" s="70">
        <v>3350000</v>
      </c>
      <c r="H28" s="8">
        <v>0</v>
      </c>
      <c r="I28" s="9">
        <v>0</v>
      </c>
      <c r="J28" s="9">
        <v>0</v>
      </c>
      <c r="K28" s="9">
        <v>0</v>
      </c>
      <c r="L28" s="9">
        <v>0</v>
      </c>
      <c r="M28" s="70">
        <v>0</v>
      </c>
      <c r="N28" s="8">
        <v>0</v>
      </c>
      <c r="O28" s="9">
        <v>0</v>
      </c>
      <c r="P28" s="9">
        <v>0</v>
      </c>
      <c r="Q28" s="9">
        <v>0</v>
      </c>
      <c r="R28" s="9">
        <v>0</v>
      </c>
      <c r="S28" s="70">
        <v>0</v>
      </c>
      <c r="T28" s="8">
        <v>3350000</v>
      </c>
      <c r="U28" s="9">
        <v>0</v>
      </c>
      <c r="V28" s="9">
        <v>0</v>
      </c>
      <c r="W28" s="9">
        <v>0</v>
      </c>
      <c r="X28" s="9">
        <v>0</v>
      </c>
      <c r="Y28" s="70">
        <v>3350000</v>
      </c>
      <c r="Z28" s="8">
        <v>290000</v>
      </c>
      <c r="AA28" s="9">
        <v>0</v>
      </c>
      <c r="AB28" s="9">
        <v>0</v>
      </c>
      <c r="AC28" s="9">
        <v>0</v>
      </c>
      <c r="AD28" s="9">
        <v>0</v>
      </c>
      <c r="AE28" s="70">
        <v>290000</v>
      </c>
      <c r="AF28" s="8">
        <v>499000</v>
      </c>
      <c r="AG28" s="9">
        <v>0</v>
      </c>
      <c r="AH28" s="9">
        <v>0</v>
      </c>
      <c r="AI28" s="9">
        <v>0</v>
      </c>
      <c r="AJ28" s="9">
        <v>0</v>
      </c>
      <c r="AK28" s="70">
        <v>499000</v>
      </c>
      <c r="AL28" s="8">
        <v>5024000</v>
      </c>
      <c r="AM28" s="9">
        <v>0</v>
      </c>
      <c r="AN28" s="9">
        <v>0</v>
      </c>
      <c r="AO28" s="9">
        <v>0</v>
      </c>
      <c r="AP28" s="9">
        <v>0</v>
      </c>
      <c r="AQ28" s="70">
        <v>5024000</v>
      </c>
    </row>
    <row r="29" spans="1:43" x14ac:dyDescent="0.3">
      <c r="A29" s="4" t="s">
        <v>19</v>
      </c>
      <c r="B29" s="8">
        <v>0</v>
      </c>
      <c r="C29" s="9">
        <v>0</v>
      </c>
      <c r="D29" s="9">
        <v>0</v>
      </c>
      <c r="E29" s="9">
        <v>0</v>
      </c>
      <c r="F29" s="9">
        <v>0</v>
      </c>
      <c r="G29" s="70">
        <v>0</v>
      </c>
      <c r="H29" s="8">
        <v>0</v>
      </c>
      <c r="I29" s="9">
        <v>0</v>
      </c>
      <c r="J29" s="9">
        <v>0</v>
      </c>
      <c r="K29" s="9">
        <v>0</v>
      </c>
      <c r="L29" s="9">
        <v>0</v>
      </c>
      <c r="M29" s="70">
        <v>0</v>
      </c>
      <c r="N29" s="8">
        <v>0</v>
      </c>
      <c r="O29" s="9">
        <v>0</v>
      </c>
      <c r="P29" s="9">
        <v>0</v>
      </c>
      <c r="Q29" s="9">
        <v>0</v>
      </c>
      <c r="R29" s="9">
        <v>0</v>
      </c>
      <c r="S29" s="70">
        <v>0</v>
      </c>
      <c r="T29" s="8">
        <v>0</v>
      </c>
      <c r="U29" s="9">
        <v>0</v>
      </c>
      <c r="V29" s="9">
        <v>0</v>
      </c>
      <c r="W29" s="9">
        <v>0</v>
      </c>
      <c r="X29" s="9">
        <v>0</v>
      </c>
      <c r="Y29" s="70">
        <v>0</v>
      </c>
      <c r="Z29" s="8">
        <v>0</v>
      </c>
      <c r="AA29" s="9">
        <v>0</v>
      </c>
      <c r="AB29" s="9">
        <v>0</v>
      </c>
      <c r="AC29" s="9">
        <v>0</v>
      </c>
      <c r="AD29" s="9">
        <v>0</v>
      </c>
      <c r="AE29" s="70">
        <v>0</v>
      </c>
      <c r="AF29" s="8">
        <v>0</v>
      </c>
      <c r="AG29" s="9">
        <v>0</v>
      </c>
      <c r="AH29" s="9">
        <v>0</v>
      </c>
      <c r="AI29" s="9">
        <v>0</v>
      </c>
      <c r="AJ29" s="9">
        <v>0</v>
      </c>
      <c r="AK29" s="70">
        <v>0</v>
      </c>
      <c r="AL29" s="8">
        <v>0</v>
      </c>
      <c r="AM29" s="9">
        <v>0</v>
      </c>
      <c r="AN29" s="9">
        <v>0</v>
      </c>
      <c r="AO29" s="9">
        <v>0</v>
      </c>
      <c r="AP29" s="9">
        <v>0</v>
      </c>
      <c r="AQ29" s="70">
        <v>0</v>
      </c>
    </row>
    <row r="30" spans="1:43" x14ac:dyDescent="0.3">
      <c r="A30" s="4" t="s">
        <v>20</v>
      </c>
      <c r="B30" s="8">
        <v>455789.79000000004</v>
      </c>
      <c r="C30" s="9">
        <v>0</v>
      </c>
      <c r="D30" s="9">
        <v>0</v>
      </c>
      <c r="E30" s="9">
        <v>0</v>
      </c>
      <c r="F30" s="9">
        <v>0</v>
      </c>
      <c r="G30" s="70">
        <v>455789.79000000004</v>
      </c>
      <c r="H30" s="8">
        <v>0</v>
      </c>
      <c r="I30" s="9">
        <v>0</v>
      </c>
      <c r="J30" s="9">
        <v>0</v>
      </c>
      <c r="K30" s="9">
        <v>0</v>
      </c>
      <c r="L30" s="9">
        <v>0</v>
      </c>
      <c r="M30" s="70">
        <v>0</v>
      </c>
      <c r="N30" s="8">
        <v>99747.600000000035</v>
      </c>
      <c r="O30" s="9">
        <v>0</v>
      </c>
      <c r="P30" s="9">
        <v>0</v>
      </c>
      <c r="Q30" s="9">
        <v>0</v>
      </c>
      <c r="R30" s="9">
        <v>0</v>
      </c>
      <c r="S30" s="70">
        <v>99747.600000000035</v>
      </c>
      <c r="T30" s="8">
        <v>356042.19</v>
      </c>
      <c r="U30" s="9">
        <v>0</v>
      </c>
      <c r="V30" s="9">
        <v>0</v>
      </c>
      <c r="W30" s="9">
        <v>0</v>
      </c>
      <c r="X30" s="9">
        <v>0</v>
      </c>
      <c r="Y30" s="70">
        <v>356042.19</v>
      </c>
      <c r="Z30" s="8">
        <v>26422.62</v>
      </c>
      <c r="AA30" s="9">
        <v>0</v>
      </c>
      <c r="AB30" s="9">
        <v>0</v>
      </c>
      <c r="AC30" s="9">
        <v>0</v>
      </c>
      <c r="AD30" s="9">
        <v>0</v>
      </c>
      <c r="AE30" s="70">
        <v>26422.62</v>
      </c>
      <c r="AF30" s="8">
        <v>23448.17</v>
      </c>
      <c r="AG30" s="9">
        <v>0</v>
      </c>
      <c r="AH30" s="9">
        <v>0</v>
      </c>
      <c r="AI30" s="9">
        <v>0</v>
      </c>
      <c r="AJ30" s="9">
        <v>0</v>
      </c>
      <c r="AK30" s="70">
        <v>23448.17</v>
      </c>
      <c r="AL30" s="8">
        <v>2502668.4</v>
      </c>
      <c r="AM30" s="9">
        <v>0</v>
      </c>
      <c r="AN30" s="9">
        <v>0</v>
      </c>
      <c r="AO30" s="9">
        <v>0</v>
      </c>
      <c r="AP30" s="9">
        <v>0</v>
      </c>
      <c r="AQ30" s="70">
        <v>2502668.4</v>
      </c>
    </row>
    <row r="31" spans="1:43" x14ac:dyDescent="0.3">
      <c r="A31" s="4" t="s">
        <v>21</v>
      </c>
      <c r="B31" s="8">
        <v>11304387</v>
      </c>
      <c r="C31" s="9">
        <v>0</v>
      </c>
      <c r="D31" s="9">
        <v>0</v>
      </c>
      <c r="E31" s="9">
        <v>0</v>
      </c>
      <c r="F31" s="9">
        <v>0</v>
      </c>
      <c r="G31" s="70">
        <v>11304387</v>
      </c>
      <c r="H31" s="8">
        <v>0</v>
      </c>
      <c r="I31" s="9">
        <v>0</v>
      </c>
      <c r="J31" s="9">
        <v>0</v>
      </c>
      <c r="K31" s="9">
        <v>0</v>
      </c>
      <c r="L31" s="9">
        <v>0</v>
      </c>
      <c r="M31" s="70">
        <v>0</v>
      </c>
      <c r="N31" s="8">
        <v>3687142</v>
      </c>
      <c r="O31" s="9">
        <v>0</v>
      </c>
      <c r="P31" s="9">
        <v>0</v>
      </c>
      <c r="Q31" s="9">
        <v>0</v>
      </c>
      <c r="R31" s="9">
        <v>0</v>
      </c>
      <c r="S31" s="70">
        <v>3687142</v>
      </c>
      <c r="T31" s="8">
        <v>7617245</v>
      </c>
      <c r="U31" s="9">
        <v>0</v>
      </c>
      <c r="V31" s="9">
        <v>0</v>
      </c>
      <c r="W31" s="9">
        <v>0</v>
      </c>
      <c r="X31" s="9">
        <v>0</v>
      </c>
      <c r="Y31" s="70">
        <v>7617245</v>
      </c>
      <c r="Z31" s="8">
        <v>308000</v>
      </c>
      <c r="AA31" s="9">
        <v>0</v>
      </c>
      <c r="AB31" s="9">
        <v>0</v>
      </c>
      <c r="AC31" s="9">
        <v>0</v>
      </c>
      <c r="AD31" s="9">
        <v>0</v>
      </c>
      <c r="AE31" s="70">
        <v>308000</v>
      </c>
      <c r="AF31" s="8">
        <v>185838</v>
      </c>
      <c r="AG31" s="9">
        <v>0</v>
      </c>
      <c r="AH31" s="9">
        <v>0</v>
      </c>
      <c r="AI31" s="9">
        <v>0</v>
      </c>
      <c r="AJ31" s="9">
        <v>0</v>
      </c>
      <c r="AK31" s="70">
        <v>185838</v>
      </c>
      <c r="AL31" s="8">
        <v>36004000</v>
      </c>
      <c r="AM31" s="9">
        <v>0</v>
      </c>
      <c r="AN31" s="9">
        <v>0</v>
      </c>
      <c r="AO31" s="9">
        <v>0</v>
      </c>
      <c r="AP31" s="9">
        <v>0</v>
      </c>
      <c r="AQ31" s="70">
        <v>36004000</v>
      </c>
    </row>
    <row r="32" spans="1:43" x14ac:dyDescent="0.3">
      <c r="A32" s="4" t="s">
        <v>22</v>
      </c>
      <c r="B32" s="8">
        <v>9374910.9499999993</v>
      </c>
      <c r="C32" s="9">
        <v>0</v>
      </c>
      <c r="D32" s="9">
        <v>0</v>
      </c>
      <c r="E32" s="9">
        <v>0</v>
      </c>
      <c r="F32" s="9">
        <v>0</v>
      </c>
      <c r="G32" s="70">
        <v>9374910.9499999993</v>
      </c>
      <c r="H32" s="8">
        <v>0</v>
      </c>
      <c r="I32" s="9">
        <v>0</v>
      </c>
      <c r="J32" s="9">
        <v>0</v>
      </c>
      <c r="K32" s="9">
        <v>0</v>
      </c>
      <c r="L32" s="9">
        <v>0</v>
      </c>
      <c r="M32" s="70">
        <v>0</v>
      </c>
      <c r="N32" s="8">
        <v>542078.91999999993</v>
      </c>
      <c r="O32" s="9">
        <v>0</v>
      </c>
      <c r="P32" s="9">
        <v>0</v>
      </c>
      <c r="Q32" s="9">
        <v>0</v>
      </c>
      <c r="R32" s="9">
        <v>0</v>
      </c>
      <c r="S32" s="70">
        <v>542078.91999999993</v>
      </c>
      <c r="T32" s="8">
        <v>8832832.0299999993</v>
      </c>
      <c r="U32" s="9">
        <v>0</v>
      </c>
      <c r="V32" s="9">
        <v>0</v>
      </c>
      <c r="W32" s="9">
        <v>0</v>
      </c>
      <c r="X32" s="9">
        <v>0</v>
      </c>
      <c r="Y32" s="70">
        <v>8832832.0299999993</v>
      </c>
      <c r="Z32" s="8">
        <v>1525</v>
      </c>
      <c r="AA32" s="9">
        <v>0</v>
      </c>
      <c r="AB32" s="9">
        <v>0</v>
      </c>
      <c r="AC32" s="9">
        <v>0</v>
      </c>
      <c r="AD32" s="9">
        <v>0</v>
      </c>
      <c r="AE32" s="70">
        <v>1525</v>
      </c>
      <c r="AF32" s="8">
        <v>42592</v>
      </c>
      <c r="AG32" s="9">
        <v>0</v>
      </c>
      <c r="AH32" s="9">
        <v>0</v>
      </c>
      <c r="AI32" s="9">
        <v>0</v>
      </c>
      <c r="AJ32" s="9">
        <v>0</v>
      </c>
      <c r="AK32" s="70">
        <v>42592</v>
      </c>
      <c r="AL32" s="8">
        <v>0</v>
      </c>
      <c r="AM32" s="9">
        <v>0</v>
      </c>
      <c r="AN32" s="9">
        <v>0</v>
      </c>
      <c r="AO32" s="9">
        <v>0</v>
      </c>
      <c r="AP32" s="9">
        <v>0</v>
      </c>
      <c r="AQ32" s="70">
        <v>0</v>
      </c>
    </row>
    <row r="33" spans="1:43" x14ac:dyDescent="0.3">
      <c r="A33" s="4" t="s">
        <v>23</v>
      </c>
      <c r="B33" s="8">
        <v>13880000</v>
      </c>
      <c r="C33" s="9">
        <v>0</v>
      </c>
      <c r="D33" s="9">
        <v>0</v>
      </c>
      <c r="E33" s="9">
        <v>0</v>
      </c>
      <c r="F33" s="9">
        <v>150000</v>
      </c>
      <c r="G33" s="70">
        <v>14030000</v>
      </c>
      <c r="H33" s="8">
        <v>0</v>
      </c>
      <c r="I33" s="9">
        <v>0</v>
      </c>
      <c r="J33" s="9">
        <v>0</v>
      </c>
      <c r="K33" s="9">
        <v>0</v>
      </c>
      <c r="L33" s="9">
        <v>0</v>
      </c>
      <c r="M33" s="70">
        <v>0</v>
      </c>
      <c r="N33" s="8">
        <v>776000</v>
      </c>
      <c r="O33" s="9">
        <v>0</v>
      </c>
      <c r="P33" s="9">
        <v>0</v>
      </c>
      <c r="Q33" s="9">
        <v>0</v>
      </c>
      <c r="R33" s="9">
        <v>0</v>
      </c>
      <c r="S33" s="70">
        <v>776000</v>
      </c>
      <c r="T33" s="8">
        <v>13104000</v>
      </c>
      <c r="U33" s="9">
        <v>0</v>
      </c>
      <c r="V33" s="9">
        <v>0</v>
      </c>
      <c r="W33" s="9">
        <v>0</v>
      </c>
      <c r="X33" s="9">
        <v>150000</v>
      </c>
      <c r="Y33" s="70">
        <v>13254000</v>
      </c>
      <c r="Z33" s="8">
        <v>290000</v>
      </c>
      <c r="AA33" s="9">
        <v>0</v>
      </c>
      <c r="AB33" s="9">
        <v>0</v>
      </c>
      <c r="AC33" s="9">
        <v>0</v>
      </c>
      <c r="AD33" s="9">
        <v>1</v>
      </c>
      <c r="AE33" s="70">
        <v>290001</v>
      </c>
      <c r="AF33" s="8">
        <v>66000</v>
      </c>
      <c r="AG33" s="9">
        <v>0</v>
      </c>
      <c r="AH33" s="9">
        <v>0</v>
      </c>
      <c r="AI33" s="9">
        <v>0</v>
      </c>
      <c r="AJ33" s="9">
        <v>0</v>
      </c>
      <c r="AK33" s="70">
        <v>66000</v>
      </c>
      <c r="AL33" s="8">
        <v>22590000</v>
      </c>
      <c r="AM33" s="9">
        <v>0</v>
      </c>
      <c r="AN33" s="9">
        <v>0</v>
      </c>
      <c r="AO33" s="9">
        <v>0</v>
      </c>
      <c r="AP33" s="9">
        <v>0</v>
      </c>
      <c r="AQ33" s="70">
        <v>22590000</v>
      </c>
    </row>
    <row r="34" spans="1:43" x14ac:dyDescent="0.3">
      <c r="A34" s="4" t="s">
        <v>24</v>
      </c>
      <c r="B34" s="8">
        <v>41724699</v>
      </c>
      <c r="C34" s="9">
        <v>0</v>
      </c>
      <c r="D34" s="9">
        <v>0</v>
      </c>
      <c r="E34" s="9">
        <v>0</v>
      </c>
      <c r="F34" s="9">
        <v>0</v>
      </c>
      <c r="G34" s="70">
        <v>41724699</v>
      </c>
      <c r="H34" s="8">
        <v>3000000</v>
      </c>
      <c r="I34" s="9">
        <v>0</v>
      </c>
      <c r="J34" s="9">
        <v>0</v>
      </c>
      <c r="K34" s="9">
        <v>0</v>
      </c>
      <c r="L34" s="9">
        <v>0</v>
      </c>
      <c r="M34" s="70">
        <v>3000000</v>
      </c>
      <c r="N34" s="8">
        <v>4164354</v>
      </c>
      <c r="O34" s="9">
        <v>0</v>
      </c>
      <c r="P34" s="9">
        <v>0</v>
      </c>
      <c r="Q34" s="9">
        <v>0</v>
      </c>
      <c r="R34" s="9">
        <v>0</v>
      </c>
      <c r="S34" s="70">
        <v>4164354</v>
      </c>
      <c r="T34" s="8">
        <v>40560345</v>
      </c>
      <c r="U34" s="9">
        <v>0</v>
      </c>
      <c r="V34" s="9">
        <v>0</v>
      </c>
      <c r="W34" s="9">
        <v>0</v>
      </c>
      <c r="X34" s="9">
        <v>0</v>
      </c>
      <c r="Y34" s="70">
        <v>40560345</v>
      </c>
      <c r="Z34" s="8">
        <v>1821294</v>
      </c>
      <c r="AA34" s="9">
        <v>0</v>
      </c>
      <c r="AB34" s="9">
        <v>0</v>
      </c>
      <c r="AC34" s="9">
        <v>0</v>
      </c>
      <c r="AD34" s="9">
        <v>0</v>
      </c>
      <c r="AE34" s="70">
        <v>1821294</v>
      </c>
      <c r="AF34" s="8">
        <v>350259.3</v>
      </c>
      <c r="AG34" s="9">
        <v>0</v>
      </c>
      <c r="AH34" s="9">
        <v>0</v>
      </c>
      <c r="AI34" s="9">
        <v>0</v>
      </c>
      <c r="AJ34" s="9">
        <v>0</v>
      </c>
      <c r="AK34" s="70">
        <v>350259.3</v>
      </c>
      <c r="AL34" s="8">
        <v>87570292</v>
      </c>
      <c r="AM34" s="9">
        <v>0</v>
      </c>
      <c r="AN34" s="9">
        <v>0</v>
      </c>
      <c r="AO34" s="9">
        <v>0</v>
      </c>
      <c r="AP34" s="9">
        <v>0</v>
      </c>
      <c r="AQ34" s="70">
        <v>87570292</v>
      </c>
    </row>
    <row r="35" spans="1:43" x14ac:dyDescent="0.3">
      <c r="A35" s="4" t="s">
        <v>25</v>
      </c>
      <c r="B35" s="8">
        <v>59891000</v>
      </c>
      <c r="C35" s="9">
        <v>0</v>
      </c>
      <c r="D35" s="9">
        <v>0</v>
      </c>
      <c r="E35" s="9">
        <v>0</v>
      </c>
      <c r="F35" s="9">
        <v>0</v>
      </c>
      <c r="G35" s="70">
        <v>59891000</v>
      </c>
      <c r="H35" s="8">
        <v>0</v>
      </c>
      <c r="I35" s="9">
        <v>0</v>
      </c>
      <c r="J35" s="9">
        <v>0</v>
      </c>
      <c r="K35" s="9">
        <v>0</v>
      </c>
      <c r="L35" s="9">
        <v>0</v>
      </c>
      <c r="M35" s="70">
        <v>0</v>
      </c>
      <c r="N35" s="8">
        <v>3255000</v>
      </c>
      <c r="O35" s="9">
        <v>0</v>
      </c>
      <c r="P35" s="9">
        <v>0</v>
      </c>
      <c r="Q35" s="9">
        <v>0</v>
      </c>
      <c r="R35" s="9">
        <v>0</v>
      </c>
      <c r="S35" s="70">
        <v>3255000</v>
      </c>
      <c r="T35" s="8">
        <v>56636000</v>
      </c>
      <c r="U35" s="9">
        <v>0</v>
      </c>
      <c r="V35" s="9">
        <v>0</v>
      </c>
      <c r="W35" s="9">
        <v>0</v>
      </c>
      <c r="X35" s="9">
        <v>0</v>
      </c>
      <c r="Y35" s="70">
        <v>56636000</v>
      </c>
      <c r="Z35" s="8">
        <v>2924000</v>
      </c>
      <c r="AA35" s="9">
        <v>0</v>
      </c>
      <c r="AB35" s="9">
        <v>0</v>
      </c>
      <c r="AC35" s="9">
        <v>0</v>
      </c>
      <c r="AD35" s="9">
        <v>0</v>
      </c>
      <c r="AE35" s="70">
        <v>2924000</v>
      </c>
      <c r="AF35" s="8">
        <v>562000</v>
      </c>
      <c r="AG35" s="9">
        <v>0</v>
      </c>
      <c r="AH35" s="9">
        <v>0</v>
      </c>
      <c r="AI35" s="9">
        <v>0</v>
      </c>
      <c r="AJ35" s="9">
        <v>0</v>
      </c>
      <c r="AK35" s="70">
        <v>562000</v>
      </c>
      <c r="AL35" s="8">
        <v>148600000</v>
      </c>
      <c r="AM35" s="9">
        <v>0</v>
      </c>
      <c r="AN35" s="9">
        <v>0</v>
      </c>
      <c r="AO35" s="9">
        <v>0</v>
      </c>
      <c r="AP35" s="9">
        <v>0</v>
      </c>
      <c r="AQ35" s="70">
        <v>148600000</v>
      </c>
    </row>
    <row r="36" spans="1:43" x14ac:dyDescent="0.3">
      <c r="A36" s="4" t="s">
        <v>26</v>
      </c>
      <c r="B36" s="8">
        <v>81577547</v>
      </c>
      <c r="C36" s="9">
        <v>0</v>
      </c>
      <c r="D36" s="9">
        <v>0</v>
      </c>
      <c r="E36" s="9">
        <v>0</v>
      </c>
      <c r="F36" s="9">
        <v>1030000</v>
      </c>
      <c r="G36" s="70">
        <v>82607547</v>
      </c>
      <c r="H36" s="8">
        <v>45000000</v>
      </c>
      <c r="I36" s="9">
        <v>0</v>
      </c>
      <c r="J36" s="9">
        <v>0</v>
      </c>
      <c r="K36" s="9">
        <v>0</v>
      </c>
      <c r="L36" s="9">
        <v>0</v>
      </c>
      <c r="M36" s="70">
        <v>45000000</v>
      </c>
      <c r="N36" s="8">
        <v>10540000</v>
      </c>
      <c r="O36" s="9">
        <v>0</v>
      </c>
      <c r="P36" s="9">
        <v>0</v>
      </c>
      <c r="Q36" s="9">
        <v>0</v>
      </c>
      <c r="R36" s="9">
        <v>0</v>
      </c>
      <c r="S36" s="70">
        <v>10540000</v>
      </c>
      <c r="T36" s="8">
        <v>116037547</v>
      </c>
      <c r="U36" s="9">
        <v>0</v>
      </c>
      <c r="V36" s="9">
        <v>0</v>
      </c>
      <c r="W36" s="9">
        <v>0</v>
      </c>
      <c r="X36" s="9">
        <v>1030000</v>
      </c>
      <c r="Y36" s="70">
        <v>117067547</v>
      </c>
      <c r="Z36" s="8">
        <v>2992831.01</v>
      </c>
      <c r="AA36" s="9">
        <v>0</v>
      </c>
      <c r="AB36" s="9">
        <v>0</v>
      </c>
      <c r="AC36" s="9">
        <v>0</v>
      </c>
      <c r="AD36" s="9">
        <v>0</v>
      </c>
      <c r="AE36" s="70">
        <v>2992831.01</v>
      </c>
      <c r="AF36" s="8">
        <v>566871.23</v>
      </c>
      <c r="AG36" s="9">
        <v>0</v>
      </c>
      <c r="AH36" s="9">
        <v>0</v>
      </c>
      <c r="AI36" s="9">
        <v>0</v>
      </c>
      <c r="AJ36" s="9">
        <v>0</v>
      </c>
      <c r="AK36" s="70">
        <v>566871.23</v>
      </c>
      <c r="AL36" s="8">
        <v>77000000</v>
      </c>
      <c r="AM36" s="9">
        <v>0</v>
      </c>
      <c r="AN36" s="9">
        <v>0</v>
      </c>
      <c r="AO36" s="9">
        <v>0</v>
      </c>
      <c r="AP36" s="9">
        <v>0</v>
      </c>
      <c r="AQ36" s="70">
        <v>77000000</v>
      </c>
    </row>
    <row r="37" spans="1:43" x14ac:dyDescent="0.3">
      <c r="A37" s="4" t="s">
        <v>27</v>
      </c>
      <c r="B37" s="8">
        <v>15585929</v>
      </c>
      <c r="C37" s="9">
        <v>0</v>
      </c>
      <c r="D37" s="9">
        <v>0</v>
      </c>
      <c r="E37" s="9">
        <v>0</v>
      </c>
      <c r="F37" s="9">
        <v>0</v>
      </c>
      <c r="G37" s="70">
        <v>15585929</v>
      </c>
      <c r="H37" s="8">
        <v>10000000</v>
      </c>
      <c r="I37" s="9">
        <v>0</v>
      </c>
      <c r="J37" s="9">
        <v>0</v>
      </c>
      <c r="K37" s="9">
        <v>0</v>
      </c>
      <c r="L37" s="9">
        <v>0</v>
      </c>
      <c r="M37" s="70">
        <v>10000000</v>
      </c>
      <c r="N37" s="8">
        <v>1678989</v>
      </c>
      <c r="O37" s="9">
        <v>0</v>
      </c>
      <c r="P37" s="9">
        <v>0</v>
      </c>
      <c r="Q37" s="9">
        <v>0</v>
      </c>
      <c r="R37" s="9">
        <v>0</v>
      </c>
      <c r="S37" s="70">
        <v>1678989</v>
      </c>
      <c r="T37" s="8">
        <v>23906940</v>
      </c>
      <c r="U37" s="9">
        <v>0</v>
      </c>
      <c r="V37" s="9">
        <v>0</v>
      </c>
      <c r="W37" s="9">
        <v>0</v>
      </c>
      <c r="X37" s="9">
        <v>0</v>
      </c>
      <c r="Y37" s="70">
        <v>23906940</v>
      </c>
      <c r="Z37" s="8">
        <v>750856</v>
      </c>
      <c r="AA37" s="9">
        <v>0</v>
      </c>
      <c r="AB37" s="9">
        <v>0</v>
      </c>
      <c r="AC37" s="9">
        <v>0</v>
      </c>
      <c r="AD37" s="9">
        <v>0</v>
      </c>
      <c r="AE37" s="70">
        <v>750856</v>
      </c>
      <c r="AF37" s="8">
        <v>119960</v>
      </c>
      <c r="AG37" s="9">
        <v>0</v>
      </c>
      <c r="AH37" s="9">
        <v>0</v>
      </c>
      <c r="AI37" s="9">
        <v>0</v>
      </c>
      <c r="AJ37" s="9">
        <v>0</v>
      </c>
      <c r="AK37" s="70">
        <v>119960</v>
      </c>
      <c r="AL37" s="8">
        <v>8000000</v>
      </c>
      <c r="AM37" s="9">
        <v>0</v>
      </c>
      <c r="AN37" s="9">
        <v>0</v>
      </c>
      <c r="AO37" s="9">
        <v>0</v>
      </c>
      <c r="AP37" s="9">
        <v>0</v>
      </c>
      <c r="AQ37" s="70">
        <v>8000000</v>
      </c>
    </row>
    <row r="38" spans="1:43" ht="14.4" customHeight="1" x14ac:dyDescent="0.3">
      <c r="A38" s="4" t="s">
        <v>28</v>
      </c>
      <c r="B38" s="8">
        <v>3990574</v>
      </c>
      <c r="C38" s="9">
        <v>0</v>
      </c>
      <c r="D38" s="9">
        <v>0</v>
      </c>
      <c r="E38" s="9">
        <v>0</v>
      </c>
      <c r="F38" s="9">
        <v>0</v>
      </c>
      <c r="G38" s="70">
        <v>3990574</v>
      </c>
      <c r="H38" s="8">
        <v>3012000</v>
      </c>
      <c r="I38" s="9">
        <v>0</v>
      </c>
      <c r="J38" s="9">
        <v>0</v>
      </c>
      <c r="K38" s="9">
        <v>0</v>
      </c>
      <c r="L38" s="9">
        <v>0</v>
      </c>
      <c r="M38" s="70">
        <v>3012000</v>
      </c>
      <c r="N38" s="8">
        <v>411544</v>
      </c>
      <c r="O38" s="9">
        <v>0</v>
      </c>
      <c r="P38" s="9">
        <v>0</v>
      </c>
      <c r="Q38" s="9">
        <v>0</v>
      </c>
      <c r="R38" s="9">
        <v>0</v>
      </c>
      <c r="S38" s="70">
        <v>411544</v>
      </c>
      <c r="T38" s="8">
        <v>6591000</v>
      </c>
      <c r="U38" s="9">
        <v>0</v>
      </c>
      <c r="V38" s="9">
        <v>0</v>
      </c>
      <c r="W38" s="9">
        <v>0</v>
      </c>
      <c r="X38" s="9">
        <v>0</v>
      </c>
      <c r="Y38" s="70">
        <v>6591000</v>
      </c>
      <c r="Z38" s="8">
        <v>165019</v>
      </c>
      <c r="AA38" s="9">
        <v>0</v>
      </c>
      <c r="AB38" s="9">
        <v>0</v>
      </c>
      <c r="AC38" s="9">
        <v>0</v>
      </c>
      <c r="AD38" s="9">
        <v>0</v>
      </c>
      <c r="AE38" s="70">
        <v>165019</v>
      </c>
      <c r="AF38" s="8">
        <v>96542</v>
      </c>
      <c r="AG38" s="9">
        <v>0</v>
      </c>
      <c r="AH38" s="9">
        <v>0</v>
      </c>
      <c r="AI38" s="9">
        <v>0</v>
      </c>
      <c r="AJ38" s="9">
        <v>0</v>
      </c>
      <c r="AK38" s="70">
        <v>96542</v>
      </c>
      <c r="AL38" s="8">
        <v>18202000</v>
      </c>
      <c r="AM38" s="9">
        <v>0</v>
      </c>
      <c r="AN38" s="9">
        <v>0</v>
      </c>
      <c r="AO38" s="9">
        <v>0</v>
      </c>
      <c r="AP38" s="9">
        <v>0</v>
      </c>
      <c r="AQ38" s="70">
        <v>18202000</v>
      </c>
    </row>
    <row r="39" spans="1:43" x14ac:dyDescent="0.3">
      <c r="A39" s="4" t="s">
        <v>29</v>
      </c>
      <c r="B39" s="8">
        <v>0</v>
      </c>
      <c r="C39" s="9">
        <v>0</v>
      </c>
      <c r="D39" s="9">
        <v>0</v>
      </c>
      <c r="E39" s="9">
        <v>0</v>
      </c>
      <c r="F39" s="9">
        <v>0</v>
      </c>
      <c r="G39" s="70">
        <v>0</v>
      </c>
      <c r="H39" s="8">
        <v>0</v>
      </c>
      <c r="I39" s="9">
        <v>0</v>
      </c>
      <c r="J39" s="9">
        <v>0</v>
      </c>
      <c r="K39" s="9">
        <v>0</v>
      </c>
      <c r="L39" s="9">
        <v>0</v>
      </c>
      <c r="M39" s="70">
        <v>0</v>
      </c>
      <c r="N39" s="8">
        <v>0</v>
      </c>
      <c r="O39" s="9">
        <v>0</v>
      </c>
      <c r="P39" s="9">
        <v>0</v>
      </c>
      <c r="Q39" s="9">
        <v>0</v>
      </c>
      <c r="R39" s="9">
        <v>0</v>
      </c>
      <c r="S39" s="70">
        <v>0</v>
      </c>
      <c r="T39" s="8">
        <v>0</v>
      </c>
      <c r="U39" s="9">
        <v>0</v>
      </c>
      <c r="V39" s="9">
        <v>0</v>
      </c>
      <c r="W39" s="9">
        <v>0</v>
      </c>
      <c r="X39" s="9">
        <v>0</v>
      </c>
      <c r="Y39" s="70">
        <v>0</v>
      </c>
      <c r="Z39" s="8">
        <v>0</v>
      </c>
      <c r="AA39" s="9">
        <v>0</v>
      </c>
      <c r="AB39" s="9">
        <v>0</v>
      </c>
      <c r="AC39" s="9">
        <v>0</v>
      </c>
      <c r="AD39" s="9">
        <v>0</v>
      </c>
      <c r="AE39" s="70">
        <v>0</v>
      </c>
      <c r="AF39" s="8">
        <v>34351.14</v>
      </c>
      <c r="AG39" s="9">
        <v>0</v>
      </c>
      <c r="AH39" s="9">
        <v>0</v>
      </c>
      <c r="AI39" s="9">
        <v>0</v>
      </c>
      <c r="AJ39" s="9">
        <v>0</v>
      </c>
      <c r="AK39" s="70">
        <v>34351.14</v>
      </c>
      <c r="AL39" s="8">
        <v>12000000</v>
      </c>
      <c r="AM39" s="9">
        <v>0</v>
      </c>
      <c r="AN39" s="9">
        <v>0</v>
      </c>
      <c r="AO39" s="9">
        <v>0</v>
      </c>
      <c r="AP39" s="9">
        <v>215279</v>
      </c>
      <c r="AQ39" s="70">
        <v>12215279</v>
      </c>
    </row>
    <row r="40" spans="1:43" x14ac:dyDescent="0.3">
      <c r="A40" s="4" t="s">
        <v>30</v>
      </c>
      <c r="B40" s="8">
        <v>14200000</v>
      </c>
      <c r="C40" s="9">
        <v>0</v>
      </c>
      <c r="D40" s="9">
        <v>0</v>
      </c>
      <c r="E40" s="9">
        <v>0</v>
      </c>
      <c r="F40" s="9">
        <v>0</v>
      </c>
      <c r="G40" s="70">
        <v>14200000</v>
      </c>
      <c r="H40" s="8">
        <v>0</v>
      </c>
      <c r="I40" s="9">
        <v>0</v>
      </c>
      <c r="J40" s="9">
        <v>0</v>
      </c>
      <c r="K40" s="9">
        <v>0</v>
      </c>
      <c r="L40" s="9">
        <v>0</v>
      </c>
      <c r="M40" s="70">
        <v>0</v>
      </c>
      <c r="N40" s="8">
        <v>0</v>
      </c>
      <c r="O40" s="9">
        <v>0</v>
      </c>
      <c r="P40" s="9">
        <v>0</v>
      </c>
      <c r="Q40" s="9">
        <v>0</v>
      </c>
      <c r="R40" s="9">
        <v>0</v>
      </c>
      <c r="S40" s="70">
        <v>0</v>
      </c>
      <c r="T40" s="8">
        <v>14200000</v>
      </c>
      <c r="U40" s="9">
        <v>0</v>
      </c>
      <c r="V40" s="9">
        <v>0</v>
      </c>
      <c r="W40" s="9">
        <v>0</v>
      </c>
      <c r="X40" s="9">
        <v>0</v>
      </c>
      <c r="Y40" s="70">
        <v>14200000</v>
      </c>
      <c r="Z40" s="8">
        <v>626300</v>
      </c>
      <c r="AA40" s="9">
        <v>0</v>
      </c>
      <c r="AB40" s="9">
        <v>0</v>
      </c>
      <c r="AC40" s="9">
        <v>0</v>
      </c>
      <c r="AD40" s="9">
        <v>0</v>
      </c>
      <c r="AE40" s="70">
        <v>626300</v>
      </c>
      <c r="AF40" s="8">
        <v>361447</v>
      </c>
      <c r="AG40" s="9">
        <v>0</v>
      </c>
      <c r="AH40" s="9">
        <v>0</v>
      </c>
      <c r="AI40" s="9">
        <v>0</v>
      </c>
      <c r="AJ40" s="9">
        <v>0</v>
      </c>
      <c r="AK40" s="70">
        <v>361447</v>
      </c>
      <c r="AL40" s="8">
        <v>43940000</v>
      </c>
      <c r="AM40" s="9">
        <v>0</v>
      </c>
      <c r="AN40" s="9">
        <v>0</v>
      </c>
      <c r="AO40" s="9">
        <v>0</v>
      </c>
      <c r="AP40" s="9">
        <v>0</v>
      </c>
      <c r="AQ40" s="70">
        <v>43940000</v>
      </c>
    </row>
    <row r="41" spans="1:43" x14ac:dyDescent="0.3">
      <c r="A41" s="4" t="s">
        <v>31</v>
      </c>
      <c r="B41" s="8">
        <v>4909751</v>
      </c>
      <c r="C41" s="9">
        <v>0</v>
      </c>
      <c r="D41" s="9">
        <v>0</v>
      </c>
      <c r="E41" s="9">
        <v>0</v>
      </c>
      <c r="F41" s="9">
        <v>0</v>
      </c>
      <c r="G41" s="70">
        <v>4909751</v>
      </c>
      <c r="H41" s="8">
        <v>0</v>
      </c>
      <c r="I41" s="9">
        <v>0</v>
      </c>
      <c r="J41" s="9">
        <v>0</v>
      </c>
      <c r="K41" s="9">
        <v>0</v>
      </c>
      <c r="L41" s="9">
        <v>0</v>
      </c>
      <c r="M41" s="70">
        <v>0</v>
      </c>
      <c r="N41" s="8">
        <v>477243</v>
      </c>
      <c r="O41" s="9">
        <v>0</v>
      </c>
      <c r="P41" s="9">
        <v>0</v>
      </c>
      <c r="Q41" s="9">
        <v>0</v>
      </c>
      <c r="R41" s="9">
        <v>0</v>
      </c>
      <c r="S41" s="70">
        <v>477243</v>
      </c>
      <c r="T41" s="8">
        <v>4432508</v>
      </c>
      <c r="U41" s="9">
        <v>0</v>
      </c>
      <c r="V41" s="9">
        <v>0</v>
      </c>
      <c r="W41" s="9">
        <v>0</v>
      </c>
      <c r="X41" s="9">
        <v>0</v>
      </c>
      <c r="Y41" s="70">
        <v>4432508</v>
      </c>
      <c r="Z41" s="8">
        <v>197070</v>
      </c>
      <c r="AA41" s="9">
        <v>0</v>
      </c>
      <c r="AB41" s="9">
        <v>0</v>
      </c>
      <c r="AC41" s="9">
        <v>0</v>
      </c>
      <c r="AD41" s="9">
        <v>0</v>
      </c>
      <c r="AE41" s="70">
        <v>197070</v>
      </c>
      <c r="AF41" s="8">
        <v>355078</v>
      </c>
      <c r="AG41" s="9">
        <v>0</v>
      </c>
      <c r="AH41" s="9">
        <v>0</v>
      </c>
      <c r="AI41" s="9">
        <v>0</v>
      </c>
      <c r="AJ41" s="9">
        <v>0</v>
      </c>
      <c r="AK41" s="70">
        <v>355078</v>
      </c>
      <c r="AL41" s="8">
        <v>37391728</v>
      </c>
      <c r="AM41" s="9">
        <v>0</v>
      </c>
      <c r="AN41" s="9">
        <v>0</v>
      </c>
      <c r="AO41" s="9">
        <v>0</v>
      </c>
      <c r="AP41" s="9">
        <v>1984834</v>
      </c>
      <c r="AQ41" s="70">
        <v>39376562</v>
      </c>
    </row>
    <row r="42" spans="1:43" x14ac:dyDescent="0.3">
      <c r="A42" s="4" t="s">
        <v>32</v>
      </c>
      <c r="B42" s="8">
        <v>0</v>
      </c>
      <c r="C42" s="9">
        <v>0</v>
      </c>
      <c r="D42" s="9">
        <v>0</v>
      </c>
      <c r="E42" s="9">
        <v>0</v>
      </c>
      <c r="F42" s="9">
        <v>0</v>
      </c>
      <c r="G42" s="70">
        <v>0</v>
      </c>
      <c r="H42" s="8">
        <v>0</v>
      </c>
      <c r="I42" s="9">
        <v>0</v>
      </c>
      <c r="J42" s="9">
        <v>0</v>
      </c>
      <c r="K42" s="9">
        <v>0</v>
      </c>
      <c r="L42" s="9">
        <v>0</v>
      </c>
      <c r="M42" s="70">
        <v>0</v>
      </c>
      <c r="N42" s="8">
        <v>0</v>
      </c>
      <c r="O42" s="9">
        <v>0</v>
      </c>
      <c r="P42" s="9">
        <v>0</v>
      </c>
      <c r="Q42" s="9">
        <v>0</v>
      </c>
      <c r="R42" s="9">
        <v>0</v>
      </c>
      <c r="S42" s="70">
        <v>0</v>
      </c>
      <c r="T42" s="8">
        <v>0</v>
      </c>
      <c r="U42" s="9">
        <v>0</v>
      </c>
      <c r="V42" s="9">
        <v>0</v>
      </c>
      <c r="W42" s="9">
        <v>0</v>
      </c>
      <c r="X42" s="9">
        <v>0</v>
      </c>
      <c r="Y42" s="70">
        <v>0</v>
      </c>
      <c r="Z42" s="8">
        <v>0</v>
      </c>
      <c r="AA42" s="9">
        <v>0</v>
      </c>
      <c r="AB42" s="9">
        <v>0</v>
      </c>
      <c r="AC42" s="9">
        <v>0</v>
      </c>
      <c r="AD42" s="9">
        <v>0</v>
      </c>
      <c r="AE42" s="70">
        <v>0</v>
      </c>
      <c r="AF42" s="8">
        <v>1827068.69</v>
      </c>
      <c r="AG42" s="9">
        <v>0</v>
      </c>
      <c r="AH42" s="9">
        <v>0</v>
      </c>
      <c r="AI42" s="9">
        <v>0</v>
      </c>
      <c r="AJ42" s="9">
        <v>0</v>
      </c>
      <c r="AK42" s="70">
        <v>1827068.69</v>
      </c>
      <c r="AL42" s="8">
        <v>80362279.429999992</v>
      </c>
      <c r="AM42" s="9">
        <v>0</v>
      </c>
      <c r="AN42" s="9">
        <v>0</v>
      </c>
      <c r="AO42" s="9">
        <v>0</v>
      </c>
      <c r="AP42" s="9">
        <v>0</v>
      </c>
      <c r="AQ42" s="70">
        <v>80362279.429999992</v>
      </c>
    </row>
    <row r="43" spans="1:43" x14ac:dyDescent="0.3">
      <c r="A43" s="4" t="s">
        <v>33</v>
      </c>
      <c r="B43" s="8">
        <v>1861440</v>
      </c>
      <c r="C43" s="9">
        <v>0</v>
      </c>
      <c r="D43" s="9">
        <v>0</v>
      </c>
      <c r="E43" s="9">
        <v>0</v>
      </c>
      <c r="F43" s="9">
        <v>0</v>
      </c>
      <c r="G43" s="70">
        <v>1861440</v>
      </c>
      <c r="H43" s="8">
        <v>0</v>
      </c>
      <c r="I43" s="9">
        <v>0</v>
      </c>
      <c r="J43" s="9">
        <v>0</v>
      </c>
      <c r="K43" s="9">
        <v>0</v>
      </c>
      <c r="L43" s="9">
        <v>0</v>
      </c>
      <c r="M43" s="70">
        <v>0</v>
      </c>
      <c r="N43" s="8">
        <v>529925</v>
      </c>
      <c r="O43" s="9">
        <v>0</v>
      </c>
      <c r="P43" s="9">
        <v>0</v>
      </c>
      <c r="Q43" s="9">
        <v>0</v>
      </c>
      <c r="R43" s="9">
        <v>0</v>
      </c>
      <c r="S43" s="70">
        <v>529925</v>
      </c>
      <c r="T43" s="8">
        <v>1331516</v>
      </c>
      <c r="U43" s="9">
        <v>0</v>
      </c>
      <c r="V43" s="9">
        <v>0</v>
      </c>
      <c r="W43" s="9">
        <v>0</v>
      </c>
      <c r="X43" s="9">
        <v>0</v>
      </c>
      <c r="Y43" s="70">
        <v>1331516</v>
      </c>
      <c r="Z43" s="8">
        <v>75291</v>
      </c>
      <c r="AA43" s="9">
        <v>0</v>
      </c>
      <c r="AB43" s="9">
        <v>0</v>
      </c>
      <c r="AC43" s="9">
        <v>0</v>
      </c>
      <c r="AD43" s="9">
        <v>0</v>
      </c>
      <c r="AE43" s="70">
        <v>75291</v>
      </c>
      <c r="AF43" s="8">
        <v>46421</v>
      </c>
      <c r="AG43" s="9">
        <v>0</v>
      </c>
      <c r="AH43" s="9">
        <v>0</v>
      </c>
      <c r="AI43" s="9">
        <v>0</v>
      </c>
      <c r="AJ43" s="9">
        <v>0</v>
      </c>
      <c r="AK43" s="70">
        <v>46421</v>
      </c>
      <c r="AL43" s="8">
        <v>6178787</v>
      </c>
      <c r="AM43" s="9">
        <v>0</v>
      </c>
      <c r="AN43" s="9">
        <v>0</v>
      </c>
      <c r="AO43" s="9">
        <v>0</v>
      </c>
      <c r="AP43" s="9">
        <v>0</v>
      </c>
      <c r="AQ43" s="70">
        <v>6178787</v>
      </c>
    </row>
    <row r="44" spans="1:43" x14ac:dyDescent="0.3">
      <c r="A44" s="4" t="s">
        <v>34</v>
      </c>
      <c r="B44" s="8">
        <v>2072702</v>
      </c>
      <c r="C44" s="9">
        <v>0</v>
      </c>
      <c r="D44" s="9">
        <v>0</v>
      </c>
      <c r="E44" s="9">
        <v>0</v>
      </c>
      <c r="F44" s="9">
        <v>0</v>
      </c>
      <c r="G44" s="70">
        <v>2072702</v>
      </c>
      <c r="H44" s="8">
        <v>0</v>
      </c>
      <c r="I44" s="9">
        <v>0</v>
      </c>
      <c r="J44" s="9">
        <v>0</v>
      </c>
      <c r="K44" s="9">
        <v>0</v>
      </c>
      <c r="L44" s="9">
        <v>0</v>
      </c>
      <c r="M44" s="70">
        <v>0</v>
      </c>
      <c r="N44" s="8">
        <v>1385416</v>
      </c>
      <c r="O44" s="9">
        <v>0</v>
      </c>
      <c r="P44" s="9">
        <v>0</v>
      </c>
      <c r="Q44" s="9">
        <v>0</v>
      </c>
      <c r="R44" s="9">
        <v>0</v>
      </c>
      <c r="S44" s="70">
        <v>1385416</v>
      </c>
      <c r="T44" s="8">
        <v>687286</v>
      </c>
      <c r="U44" s="9">
        <v>0</v>
      </c>
      <c r="V44" s="9">
        <v>0</v>
      </c>
      <c r="W44" s="9">
        <v>0</v>
      </c>
      <c r="X44" s="9">
        <v>0</v>
      </c>
      <c r="Y44" s="70">
        <v>687286</v>
      </c>
      <c r="Z44" s="8">
        <v>41658</v>
      </c>
      <c r="AA44" s="9">
        <v>0</v>
      </c>
      <c r="AB44" s="9">
        <v>0</v>
      </c>
      <c r="AC44" s="9">
        <v>0</v>
      </c>
      <c r="AD44" s="9">
        <v>0</v>
      </c>
      <c r="AE44" s="70">
        <v>41658</v>
      </c>
      <c r="AF44" s="8">
        <v>756895</v>
      </c>
      <c r="AG44" s="9">
        <v>0</v>
      </c>
      <c r="AH44" s="9">
        <v>0</v>
      </c>
      <c r="AI44" s="9">
        <v>0</v>
      </c>
      <c r="AJ44" s="9">
        <v>0</v>
      </c>
      <c r="AK44" s="70">
        <v>756895</v>
      </c>
      <c r="AL44" s="8">
        <v>135233731</v>
      </c>
      <c r="AM44" s="9">
        <v>0</v>
      </c>
      <c r="AN44" s="9">
        <v>0</v>
      </c>
      <c r="AO44" s="9">
        <v>0</v>
      </c>
      <c r="AP44" s="9">
        <v>0</v>
      </c>
      <c r="AQ44" s="70">
        <v>135233731</v>
      </c>
    </row>
    <row r="45" spans="1:43" x14ac:dyDescent="0.3">
      <c r="A45" s="4" t="s">
        <v>35</v>
      </c>
      <c r="B45" s="8">
        <v>0</v>
      </c>
      <c r="C45" s="9">
        <v>0</v>
      </c>
      <c r="D45" s="9">
        <v>0</v>
      </c>
      <c r="E45" s="9">
        <v>0</v>
      </c>
      <c r="F45" s="9">
        <v>0</v>
      </c>
      <c r="G45" s="70">
        <v>0</v>
      </c>
      <c r="H45" s="8">
        <v>0</v>
      </c>
      <c r="I45" s="9">
        <v>0</v>
      </c>
      <c r="J45" s="9">
        <v>0</v>
      </c>
      <c r="K45" s="9">
        <v>0</v>
      </c>
      <c r="L45" s="9">
        <v>0</v>
      </c>
      <c r="M45" s="70">
        <v>0</v>
      </c>
      <c r="N45" s="8">
        <v>0</v>
      </c>
      <c r="O45" s="9">
        <v>0</v>
      </c>
      <c r="P45" s="9">
        <v>0</v>
      </c>
      <c r="Q45" s="9">
        <v>0</v>
      </c>
      <c r="R45" s="9">
        <v>0</v>
      </c>
      <c r="S45" s="70">
        <v>0</v>
      </c>
      <c r="T45" s="8">
        <v>0</v>
      </c>
      <c r="U45" s="9">
        <v>0</v>
      </c>
      <c r="V45" s="9">
        <v>0</v>
      </c>
      <c r="W45" s="9">
        <v>0</v>
      </c>
      <c r="X45" s="9">
        <v>0</v>
      </c>
      <c r="Y45" s="70">
        <v>0</v>
      </c>
      <c r="Z45" s="8">
        <v>0</v>
      </c>
      <c r="AA45" s="9">
        <v>0</v>
      </c>
      <c r="AB45" s="9">
        <v>0</v>
      </c>
      <c r="AC45" s="9">
        <v>0</v>
      </c>
      <c r="AD45" s="9">
        <v>0</v>
      </c>
      <c r="AE45" s="70">
        <v>0</v>
      </c>
      <c r="AF45" s="8">
        <v>0</v>
      </c>
      <c r="AG45" s="9">
        <v>0</v>
      </c>
      <c r="AH45" s="9">
        <v>0</v>
      </c>
      <c r="AI45" s="9">
        <v>0</v>
      </c>
      <c r="AJ45" s="9">
        <v>0</v>
      </c>
      <c r="AK45" s="70">
        <v>0</v>
      </c>
      <c r="AL45" s="8">
        <v>0</v>
      </c>
      <c r="AM45" s="9">
        <v>0</v>
      </c>
      <c r="AN45" s="9">
        <v>0</v>
      </c>
      <c r="AO45" s="9">
        <v>0</v>
      </c>
      <c r="AP45" s="9">
        <v>0</v>
      </c>
      <c r="AQ45" s="70">
        <v>0</v>
      </c>
    </row>
    <row r="46" spans="1:43" x14ac:dyDescent="0.3">
      <c r="A46" s="4" t="s">
        <v>36</v>
      </c>
      <c r="B46" s="8">
        <v>8476420.0800000001</v>
      </c>
      <c r="C46" s="9">
        <v>0</v>
      </c>
      <c r="D46" s="9">
        <v>1800000</v>
      </c>
      <c r="E46" s="9">
        <v>0</v>
      </c>
      <c r="F46" s="9">
        <v>0</v>
      </c>
      <c r="G46" s="70">
        <v>10276420.08</v>
      </c>
      <c r="H46" s="8">
        <v>0</v>
      </c>
      <c r="I46" s="9">
        <v>0</v>
      </c>
      <c r="J46" s="9">
        <v>7125000</v>
      </c>
      <c r="K46" s="9">
        <v>0</v>
      </c>
      <c r="L46" s="9">
        <v>0</v>
      </c>
      <c r="M46" s="70">
        <v>7125000</v>
      </c>
      <c r="N46" s="8">
        <v>727163.92</v>
      </c>
      <c r="O46" s="9">
        <v>0</v>
      </c>
      <c r="P46" s="9">
        <v>0</v>
      </c>
      <c r="Q46" s="9">
        <v>0</v>
      </c>
      <c r="R46" s="9">
        <v>0</v>
      </c>
      <c r="S46" s="70">
        <v>727163.92</v>
      </c>
      <c r="T46" s="8">
        <v>7749256.1600000001</v>
      </c>
      <c r="U46" s="9">
        <v>0</v>
      </c>
      <c r="V46" s="9">
        <v>8925000</v>
      </c>
      <c r="W46" s="9">
        <v>0</v>
      </c>
      <c r="X46" s="9">
        <v>0</v>
      </c>
      <c r="Y46" s="70">
        <v>16674256.16</v>
      </c>
      <c r="Z46" s="8">
        <v>282150.09999999998</v>
      </c>
      <c r="AA46" s="9">
        <v>0</v>
      </c>
      <c r="AB46" s="9">
        <v>6733</v>
      </c>
      <c r="AC46" s="9">
        <v>0</v>
      </c>
      <c r="AD46" s="9">
        <v>0</v>
      </c>
      <c r="AE46" s="70">
        <v>288883.09999999998</v>
      </c>
      <c r="AF46" s="8">
        <v>524360.54</v>
      </c>
      <c r="AG46" s="9">
        <v>0</v>
      </c>
      <c r="AH46" s="9">
        <v>0</v>
      </c>
      <c r="AI46" s="9">
        <v>0</v>
      </c>
      <c r="AJ46" s="9">
        <v>0</v>
      </c>
      <c r="AK46" s="70">
        <v>524360.54</v>
      </c>
      <c r="AL46" s="8">
        <v>93937637.569999993</v>
      </c>
      <c r="AM46" s="9">
        <v>0</v>
      </c>
      <c r="AN46" s="9">
        <v>0</v>
      </c>
      <c r="AO46" s="9">
        <v>0</v>
      </c>
      <c r="AP46" s="9">
        <v>0</v>
      </c>
      <c r="AQ46" s="70">
        <v>93937637.569999993</v>
      </c>
    </row>
    <row r="47" spans="1:43" x14ac:dyDescent="0.3">
      <c r="A47" s="4" t="s">
        <v>37</v>
      </c>
      <c r="B47" s="8">
        <v>0</v>
      </c>
      <c r="C47" s="9">
        <v>0</v>
      </c>
      <c r="D47" s="9">
        <v>0</v>
      </c>
      <c r="E47" s="9">
        <v>0</v>
      </c>
      <c r="F47" s="9">
        <v>0</v>
      </c>
      <c r="G47" s="70">
        <v>0</v>
      </c>
      <c r="H47" s="8">
        <v>0</v>
      </c>
      <c r="I47" s="9">
        <v>0</v>
      </c>
      <c r="J47" s="9">
        <v>0</v>
      </c>
      <c r="K47" s="9">
        <v>0</v>
      </c>
      <c r="L47" s="9">
        <v>0</v>
      </c>
      <c r="M47" s="70">
        <v>0</v>
      </c>
      <c r="N47" s="8">
        <v>0</v>
      </c>
      <c r="O47" s="9">
        <v>0</v>
      </c>
      <c r="P47" s="9">
        <v>0</v>
      </c>
      <c r="Q47" s="9">
        <v>0</v>
      </c>
      <c r="R47" s="9">
        <v>0</v>
      </c>
      <c r="S47" s="70">
        <v>0</v>
      </c>
      <c r="T47" s="8">
        <v>0</v>
      </c>
      <c r="U47" s="9">
        <v>0</v>
      </c>
      <c r="V47" s="9">
        <v>0</v>
      </c>
      <c r="W47" s="9">
        <v>0</v>
      </c>
      <c r="X47" s="9">
        <v>0</v>
      </c>
      <c r="Y47" s="70">
        <v>0</v>
      </c>
      <c r="Z47" s="8">
        <v>0</v>
      </c>
      <c r="AA47" s="9">
        <v>0</v>
      </c>
      <c r="AB47" s="9">
        <v>0</v>
      </c>
      <c r="AC47" s="9">
        <v>0</v>
      </c>
      <c r="AD47" s="9">
        <v>0</v>
      </c>
      <c r="AE47" s="70">
        <v>0</v>
      </c>
      <c r="AF47" s="8">
        <v>250628</v>
      </c>
      <c r="AG47" s="9">
        <v>0</v>
      </c>
      <c r="AH47" s="9">
        <v>0</v>
      </c>
      <c r="AI47" s="9">
        <v>0</v>
      </c>
      <c r="AJ47" s="9">
        <v>28834</v>
      </c>
      <c r="AK47" s="70">
        <v>279462</v>
      </c>
      <c r="AL47" s="8">
        <v>17000000</v>
      </c>
      <c r="AM47" s="9">
        <v>0</v>
      </c>
      <c r="AN47" s="9">
        <v>0</v>
      </c>
      <c r="AO47" s="9">
        <v>0</v>
      </c>
      <c r="AP47" s="9">
        <v>0</v>
      </c>
      <c r="AQ47" s="70">
        <v>17000000</v>
      </c>
    </row>
    <row r="48" spans="1:43" x14ac:dyDescent="0.3">
      <c r="A48" s="4" t="s">
        <v>38</v>
      </c>
      <c r="B48" s="8">
        <v>4436950</v>
      </c>
      <c r="C48" s="9">
        <v>0</v>
      </c>
      <c r="D48" s="9">
        <v>0</v>
      </c>
      <c r="E48" s="9">
        <v>0</v>
      </c>
      <c r="F48" s="9">
        <v>0</v>
      </c>
      <c r="G48" s="70">
        <v>4436950</v>
      </c>
      <c r="H48" s="8">
        <v>0</v>
      </c>
      <c r="I48" s="9">
        <v>0</v>
      </c>
      <c r="J48" s="9">
        <v>0</v>
      </c>
      <c r="K48" s="9">
        <v>0</v>
      </c>
      <c r="L48" s="9">
        <v>0</v>
      </c>
      <c r="M48" s="70">
        <v>0</v>
      </c>
      <c r="N48" s="8">
        <v>413805</v>
      </c>
      <c r="O48" s="9">
        <v>0</v>
      </c>
      <c r="P48" s="9">
        <v>0</v>
      </c>
      <c r="Q48" s="9">
        <v>0</v>
      </c>
      <c r="R48" s="9">
        <v>0</v>
      </c>
      <c r="S48" s="70">
        <v>413805</v>
      </c>
      <c r="T48" s="8">
        <v>4023145</v>
      </c>
      <c r="U48" s="9">
        <v>0</v>
      </c>
      <c r="V48" s="9">
        <v>0</v>
      </c>
      <c r="W48" s="9">
        <v>0</v>
      </c>
      <c r="X48" s="9">
        <v>0</v>
      </c>
      <c r="Y48" s="70">
        <v>4023145</v>
      </c>
      <c r="Z48" s="8">
        <v>219798</v>
      </c>
      <c r="AA48" s="9">
        <v>0</v>
      </c>
      <c r="AB48" s="9">
        <v>0</v>
      </c>
      <c r="AC48" s="9">
        <v>0</v>
      </c>
      <c r="AD48" s="9">
        <v>0</v>
      </c>
      <c r="AE48" s="70">
        <v>219798</v>
      </c>
      <c r="AF48" s="8">
        <v>132508</v>
      </c>
      <c r="AG48" s="9">
        <v>0</v>
      </c>
      <c r="AH48" s="9">
        <v>0</v>
      </c>
      <c r="AI48" s="9">
        <v>0</v>
      </c>
      <c r="AJ48" s="9">
        <v>0</v>
      </c>
      <c r="AK48" s="70">
        <v>132508</v>
      </c>
      <c r="AL48" s="8">
        <v>38743375</v>
      </c>
      <c r="AM48" s="9">
        <v>0</v>
      </c>
      <c r="AN48" s="9">
        <v>0</v>
      </c>
      <c r="AO48" s="9">
        <v>0</v>
      </c>
      <c r="AP48" s="9">
        <v>0</v>
      </c>
      <c r="AQ48" s="70">
        <v>38743375</v>
      </c>
    </row>
    <row r="49" spans="1:43" x14ac:dyDescent="0.3">
      <c r="A49" s="4" t="s">
        <v>39</v>
      </c>
      <c r="B49" s="8">
        <v>0</v>
      </c>
      <c r="C49" s="9">
        <v>0</v>
      </c>
      <c r="D49" s="9">
        <v>0</v>
      </c>
      <c r="E49" s="9">
        <v>0</v>
      </c>
      <c r="F49" s="9">
        <v>0</v>
      </c>
      <c r="G49" s="70">
        <v>0</v>
      </c>
      <c r="H49" s="8">
        <v>0</v>
      </c>
      <c r="I49" s="9">
        <v>0</v>
      </c>
      <c r="J49" s="9">
        <v>0</v>
      </c>
      <c r="K49" s="9">
        <v>0</v>
      </c>
      <c r="L49" s="9">
        <v>0</v>
      </c>
      <c r="M49" s="70">
        <v>0</v>
      </c>
      <c r="N49" s="8">
        <v>0</v>
      </c>
      <c r="O49" s="9">
        <v>0</v>
      </c>
      <c r="P49" s="9">
        <v>0</v>
      </c>
      <c r="Q49" s="9">
        <v>0</v>
      </c>
      <c r="R49" s="9">
        <v>0</v>
      </c>
      <c r="S49" s="70">
        <v>0</v>
      </c>
      <c r="T49" s="8">
        <v>0</v>
      </c>
      <c r="U49" s="9">
        <v>0</v>
      </c>
      <c r="V49" s="9">
        <v>0</v>
      </c>
      <c r="W49" s="9">
        <v>0</v>
      </c>
      <c r="X49" s="9">
        <v>0</v>
      </c>
      <c r="Y49" s="70">
        <v>0</v>
      </c>
      <c r="Z49" s="8">
        <v>0</v>
      </c>
      <c r="AA49" s="9">
        <v>0</v>
      </c>
      <c r="AB49" s="9">
        <v>0</v>
      </c>
      <c r="AC49" s="9">
        <v>0</v>
      </c>
      <c r="AD49" s="9">
        <v>0</v>
      </c>
      <c r="AE49" s="70">
        <v>0</v>
      </c>
      <c r="AF49" s="8">
        <v>506918</v>
      </c>
      <c r="AG49" s="9">
        <v>0</v>
      </c>
      <c r="AH49" s="9">
        <v>0</v>
      </c>
      <c r="AI49" s="9">
        <v>0</v>
      </c>
      <c r="AJ49" s="9">
        <v>0</v>
      </c>
      <c r="AK49" s="70">
        <v>506918</v>
      </c>
      <c r="AL49" s="8">
        <v>87923000</v>
      </c>
      <c r="AM49" s="9">
        <v>0</v>
      </c>
      <c r="AN49" s="9">
        <v>0</v>
      </c>
      <c r="AO49" s="9">
        <v>0</v>
      </c>
      <c r="AP49" s="9">
        <v>0</v>
      </c>
      <c r="AQ49" s="70">
        <v>87923000</v>
      </c>
    </row>
    <row r="50" spans="1:43" x14ac:dyDescent="0.3">
      <c r="A50" s="4" t="s">
        <v>40</v>
      </c>
      <c r="B50" s="8">
        <v>2113000</v>
      </c>
      <c r="C50" s="9">
        <v>0</v>
      </c>
      <c r="D50" s="9">
        <v>0</v>
      </c>
      <c r="E50" s="9">
        <v>0</v>
      </c>
      <c r="F50" s="9">
        <v>0</v>
      </c>
      <c r="G50" s="70">
        <v>2113000</v>
      </c>
      <c r="H50" s="8">
        <v>0</v>
      </c>
      <c r="I50" s="9">
        <v>0</v>
      </c>
      <c r="J50" s="9">
        <v>0</v>
      </c>
      <c r="K50" s="9">
        <v>0</v>
      </c>
      <c r="L50" s="9">
        <v>0</v>
      </c>
      <c r="M50" s="70">
        <v>0</v>
      </c>
      <c r="N50" s="8">
        <v>183000</v>
      </c>
      <c r="O50" s="9">
        <v>0</v>
      </c>
      <c r="P50" s="9">
        <v>0</v>
      </c>
      <c r="Q50" s="9">
        <v>0</v>
      </c>
      <c r="R50" s="9">
        <v>0</v>
      </c>
      <c r="S50" s="70">
        <v>183000</v>
      </c>
      <c r="T50" s="8">
        <v>1930000</v>
      </c>
      <c r="U50" s="9">
        <v>0</v>
      </c>
      <c r="V50" s="9">
        <v>0</v>
      </c>
      <c r="W50" s="9">
        <v>0</v>
      </c>
      <c r="X50" s="9">
        <v>0</v>
      </c>
      <c r="Y50" s="70">
        <v>1930000</v>
      </c>
      <c r="Z50" s="8">
        <v>106000</v>
      </c>
      <c r="AA50" s="9">
        <v>0</v>
      </c>
      <c r="AB50" s="9">
        <v>0</v>
      </c>
      <c r="AC50" s="9">
        <v>0</v>
      </c>
      <c r="AD50" s="9">
        <v>0</v>
      </c>
      <c r="AE50" s="70">
        <v>106000</v>
      </c>
      <c r="AF50" s="8">
        <v>92000</v>
      </c>
      <c r="AG50" s="9">
        <v>0</v>
      </c>
      <c r="AH50" s="9">
        <v>0</v>
      </c>
      <c r="AI50" s="9">
        <v>0</v>
      </c>
      <c r="AJ50" s="9">
        <v>0</v>
      </c>
      <c r="AK50" s="70">
        <v>92000</v>
      </c>
      <c r="AL50" s="8">
        <v>11000000</v>
      </c>
      <c r="AM50" s="9">
        <v>0</v>
      </c>
      <c r="AN50" s="9">
        <v>0</v>
      </c>
      <c r="AO50" s="9">
        <v>0</v>
      </c>
      <c r="AP50" s="9">
        <v>0</v>
      </c>
      <c r="AQ50" s="70">
        <v>11000000</v>
      </c>
    </row>
    <row r="51" spans="1:43" x14ac:dyDescent="0.3">
      <c r="A51" s="4" t="s">
        <v>41</v>
      </c>
      <c r="B51" s="8">
        <v>0</v>
      </c>
      <c r="C51" s="9">
        <v>0</v>
      </c>
      <c r="D51" s="9">
        <v>0</v>
      </c>
      <c r="E51" s="9">
        <v>0</v>
      </c>
      <c r="F51" s="9">
        <v>0</v>
      </c>
      <c r="G51" s="70">
        <v>0</v>
      </c>
      <c r="H51" s="8">
        <v>0</v>
      </c>
      <c r="I51" s="9">
        <v>0</v>
      </c>
      <c r="J51" s="9">
        <v>0</v>
      </c>
      <c r="K51" s="9">
        <v>0</v>
      </c>
      <c r="L51" s="9">
        <v>0</v>
      </c>
      <c r="M51" s="70">
        <v>0</v>
      </c>
      <c r="N51" s="8">
        <v>0</v>
      </c>
      <c r="O51" s="9">
        <v>0</v>
      </c>
      <c r="P51" s="9">
        <v>0</v>
      </c>
      <c r="Q51" s="9">
        <v>0</v>
      </c>
      <c r="R51" s="9">
        <v>0</v>
      </c>
      <c r="S51" s="70">
        <v>0</v>
      </c>
      <c r="T51" s="8">
        <v>0</v>
      </c>
      <c r="U51" s="9">
        <v>0</v>
      </c>
      <c r="V51" s="9">
        <v>0</v>
      </c>
      <c r="W51" s="9">
        <v>0</v>
      </c>
      <c r="X51" s="9">
        <v>0</v>
      </c>
      <c r="Y51" s="70">
        <v>0</v>
      </c>
      <c r="Z51" s="8">
        <v>0</v>
      </c>
      <c r="AA51" s="9">
        <v>0</v>
      </c>
      <c r="AB51" s="9">
        <v>0</v>
      </c>
      <c r="AC51" s="9">
        <v>0</v>
      </c>
      <c r="AD51" s="9">
        <v>0</v>
      </c>
      <c r="AE51" s="70">
        <v>0</v>
      </c>
      <c r="AF51" s="8">
        <v>648000</v>
      </c>
      <c r="AG51" s="9">
        <v>0</v>
      </c>
      <c r="AH51" s="9">
        <v>0</v>
      </c>
      <c r="AI51" s="9">
        <v>0</v>
      </c>
      <c r="AJ51" s="9">
        <v>0</v>
      </c>
      <c r="AK51" s="70">
        <v>648000</v>
      </c>
      <c r="AL51" s="8">
        <v>122000000</v>
      </c>
      <c r="AM51" s="9">
        <v>0</v>
      </c>
      <c r="AN51" s="9">
        <v>0</v>
      </c>
      <c r="AO51" s="9">
        <v>0</v>
      </c>
      <c r="AP51" s="9">
        <v>0</v>
      </c>
      <c r="AQ51" s="70">
        <v>122000000</v>
      </c>
    </row>
    <row r="52" spans="1:43" x14ac:dyDescent="0.3">
      <c r="A52" s="4" t="s">
        <v>42</v>
      </c>
      <c r="B52" s="8">
        <v>18435315.879999999</v>
      </c>
      <c r="C52" s="9">
        <v>0</v>
      </c>
      <c r="D52" s="9">
        <v>0</v>
      </c>
      <c r="E52" s="9">
        <v>0</v>
      </c>
      <c r="F52" s="9">
        <v>0</v>
      </c>
      <c r="G52" s="70">
        <v>18435315.879999999</v>
      </c>
      <c r="H52" s="8">
        <v>0</v>
      </c>
      <c r="I52" s="9">
        <v>0</v>
      </c>
      <c r="J52" s="9">
        <v>0</v>
      </c>
      <c r="K52" s="9">
        <v>0</v>
      </c>
      <c r="L52" s="9">
        <v>0</v>
      </c>
      <c r="M52" s="70">
        <v>0</v>
      </c>
      <c r="N52" s="8">
        <v>2617650.2899999991</v>
      </c>
      <c r="O52" s="9">
        <v>0</v>
      </c>
      <c r="P52" s="9">
        <v>0</v>
      </c>
      <c r="Q52" s="9">
        <v>0</v>
      </c>
      <c r="R52" s="9">
        <v>0</v>
      </c>
      <c r="S52" s="70">
        <v>2617650.2899999991</v>
      </c>
      <c r="T52" s="8">
        <v>15817665.59</v>
      </c>
      <c r="U52" s="9">
        <v>0</v>
      </c>
      <c r="V52" s="9">
        <v>0</v>
      </c>
      <c r="W52" s="9">
        <v>0</v>
      </c>
      <c r="X52" s="9">
        <v>0</v>
      </c>
      <c r="Y52" s="70">
        <v>15817665.59</v>
      </c>
      <c r="Z52" s="8">
        <v>843231</v>
      </c>
      <c r="AA52" s="9">
        <v>0</v>
      </c>
      <c r="AB52" s="9">
        <v>0</v>
      </c>
      <c r="AC52" s="9">
        <v>0</v>
      </c>
      <c r="AD52" s="9">
        <v>0</v>
      </c>
      <c r="AE52" s="70">
        <v>843231</v>
      </c>
      <c r="AF52" s="8">
        <v>250250.23</v>
      </c>
      <c r="AG52" s="9">
        <v>0</v>
      </c>
      <c r="AH52" s="9">
        <v>0</v>
      </c>
      <c r="AI52" s="9">
        <v>0</v>
      </c>
      <c r="AJ52" s="9">
        <v>2525.4899999999998</v>
      </c>
      <c r="AK52" s="70">
        <v>252775.72</v>
      </c>
      <c r="AL52" s="8">
        <v>65556528.800000004</v>
      </c>
      <c r="AM52" s="9">
        <v>0</v>
      </c>
      <c r="AN52" s="9">
        <v>0</v>
      </c>
      <c r="AO52" s="9">
        <v>0</v>
      </c>
      <c r="AP52" s="9">
        <v>0</v>
      </c>
      <c r="AQ52" s="70">
        <v>65556528.800000004</v>
      </c>
    </row>
    <row r="53" spans="1:43" x14ac:dyDescent="0.3">
      <c r="A53" s="4" t="s">
        <v>43</v>
      </c>
      <c r="B53" s="8">
        <v>0</v>
      </c>
      <c r="C53" s="9">
        <v>0</v>
      </c>
      <c r="D53" s="9">
        <v>0</v>
      </c>
      <c r="E53" s="9">
        <v>0</v>
      </c>
      <c r="F53" s="9">
        <v>0</v>
      </c>
      <c r="G53" s="70">
        <v>0</v>
      </c>
      <c r="H53" s="8">
        <v>18200000</v>
      </c>
      <c r="I53" s="9">
        <v>0</v>
      </c>
      <c r="J53" s="9">
        <v>0</v>
      </c>
      <c r="K53" s="9">
        <v>0</v>
      </c>
      <c r="L53" s="9">
        <v>0</v>
      </c>
      <c r="M53" s="70">
        <v>18200000</v>
      </c>
      <c r="N53" s="8">
        <v>0</v>
      </c>
      <c r="O53" s="9">
        <v>0</v>
      </c>
      <c r="P53" s="9">
        <v>0</v>
      </c>
      <c r="Q53" s="9">
        <v>0</v>
      </c>
      <c r="R53" s="9">
        <v>0</v>
      </c>
      <c r="S53" s="70">
        <v>0</v>
      </c>
      <c r="T53" s="8">
        <v>18200000</v>
      </c>
      <c r="U53" s="9">
        <v>0</v>
      </c>
      <c r="V53" s="9">
        <v>0</v>
      </c>
      <c r="W53" s="9">
        <v>0</v>
      </c>
      <c r="X53" s="9">
        <v>0</v>
      </c>
      <c r="Y53" s="70">
        <v>18200000</v>
      </c>
      <c r="Z53" s="8">
        <v>289000</v>
      </c>
      <c r="AA53" s="9">
        <v>0</v>
      </c>
      <c r="AB53" s="9">
        <v>0</v>
      </c>
      <c r="AC53" s="9">
        <v>0</v>
      </c>
      <c r="AD53" s="9">
        <v>0</v>
      </c>
      <c r="AE53" s="70">
        <v>289000</v>
      </c>
      <c r="AF53" s="8">
        <v>704000</v>
      </c>
      <c r="AG53" s="9">
        <v>0</v>
      </c>
      <c r="AH53" s="9">
        <v>0</v>
      </c>
      <c r="AI53" s="9">
        <v>0</v>
      </c>
      <c r="AJ53" s="9">
        <v>0</v>
      </c>
      <c r="AK53" s="70">
        <v>704000</v>
      </c>
      <c r="AL53" s="8">
        <v>31750000</v>
      </c>
      <c r="AM53" s="9">
        <v>0</v>
      </c>
      <c r="AN53" s="9">
        <v>0</v>
      </c>
      <c r="AO53" s="9">
        <v>0</v>
      </c>
      <c r="AP53" s="9">
        <v>0</v>
      </c>
      <c r="AQ53" s="70">
        <v>31750000</v>
      </c>
    </row>
    <row r="54" spans="1:43" x14ac:dyDescent="0.3">
      <c r="A54" s="4" t="s">
        <v>44</v>
      </c>
      <c r="B54" s="8">
        <v>0</v>
      </c>
      <c r="C54" s="9">
        <v>12980068</v>
      </c>
      <c r="D54" s="9">
        <v>0</v>
      </c>
      <c r="E54" s="9">
        <v>0</v>
      </c>
      <c r="F54" s="9">
        <v>0</v>
      </c>
      <c r="G54" s="70">
        <v>12980068</v>
      </c>
      <c r="H54" s="8">
        <v>0</v>
      </c>
      <c r="I54" s="9">
        <v>0</v>
      </c>
      <c r="J54" s="9">
        <v>0</v>
      </c>
      <c r="K54" s="9">
        <v>0</v>
      </c>
      <c r="L54" s="9">
        <v>0</v>
      </c>
      <c r="M54" s="70">
        <v>0</v>
      </c>
      <c r="N54" s="8">
        <v>0</v>
      </c>
      <c r="O54" s="9">
        <v>2305815</v>
      </c>
      <c r="P54" s="9">
        <v>0</v>
      </c>
      <c r="Q54" s="9">
        <v>0</v>
      </c>
      <c r="R54" s="9">
        <v>0</v>
      </c>
      <c r="S54" s="70">
        <v>2305815</v>
      </c>
      <c r="T54" s="8">
        <v>0</v>
      </c>
      <c r="U54" s="9">
        <v>10674253</v>
      </c>
      <c r="V54" s="9">
        <v>0</v>
      </c>
      <c r="W54" s="9">
        <v>0</v>
      </c>
      <c r="X54" s="9">
        <v>0</v>
      </c>
      <c r="Y54" s="70">
        <v>10674253</v>
      </c>
      <c r="Z54" s="8">
        <v>0</v>
      </c>
      <c r="AA54" s="9">
        <v>494000</v>
      </c>
      <c r="AB54" s="9">
        <v>0</v>
      </c>
      <c r="AC54" s="9">
        <v>0</v>
      </c>
      <c r="AD54" s="9">
        <v>0</v>
      </c>
      <c r="AE54" s="70">
        <v>494000</v>
      </c>
      <c r="AF54" s="8">
        <v>0</v>
      </c>
      <c r="AG54" s="9">
        <v>1928000</v>
      </c>
      <c r="AH54" s="9">
        <v>0</v>
      </c>
      <c r="AI54" s="9">
        <v>0</v>
      </c>
      <c r="AJ54" s="9">
        <v>0</v>
      </c>
      <c r="AK54" s="70">
        <v>1928000</v>
      </c>
      <c r="AL54" s="8">
        <v>0</v>
      </c>
      <c r="AM54" s="9">
        <v>364823000</v>
      </c>
      <c r="AN54" s="9">
        <v>0</v>
      </c>
      <c r="AO54" s="9">
        <v>0</v>
      </c>
      <c r="AP54" s="9">
        <v>0</v>
      </c>
      <c r="AQ54" s="70">
        <v>364823000</v>
      </c>
    </row>
    <row r="55" spans="1:43" x14ac:dyDescent="0.3">
      <c r="A55" s="4" t="s">
        <v>45</v>
      </c>
      <c r="B55" s="8">
        <v>18635000</v>
      </c>
      <c r="C55" s="9">
        <v>0</v>
      </c>
      <c r="D55" s="9">
        <v>0</v>
      </c>
      <c r="E55" s="9">
        <v>0</v>
      </c>
      <c r="F55" s="9">
        <v>0</v>
      </c>
      <c r="G55" s="70">
        <v>18635000</v>
      </c>
      <c r="H55" s="8">
        <v>0</v>
      </c>
      <c r="I55" s="9">
        <v>0</v>
      </c>
      <c r="J55" s="9">
        <v>0</v>
      </c>
      <c r="K55" s="9">
        <v>0</v>
      </c>
      <c r="L55" s="9">
        <v>0</v>
      </c>
      <c r="M55" s="70">
        <v>0</v>
      </c>
      <c r="N55" s="8">
        <v>1123000</v>
      </c>
      <c r="O55" s="9">
        <v>0</v>
      </c>
      <c r="P55" s="9">
        <v>0</v>
      </c>
      <c r="Q55" s="9">
        <v>0</v>
      </c>
      <c r="R55" s="9">
        <v>0</v>
      </c>
      <c r="S55" s="70">
        <v>1123000</v>
      </c>
      <c r="T55" s="8">
        <v>17512000</v>
      </c>
      <c r="U55" s="9">
        <v>0</v>
      </c>
      <c r="V55" s="9">
        <v>0</v>
      </c>
      <c r="W55" s="9">
        <v>0</v>
      </c>
      <c r="X55" s="9">
        <v>0</v>
      </c>
      <c r="Y55" s="70">
        <v>17512000</v>
      </c>
      <c r="Z55" s="8">
        <v>943000</v>
      </c>
      <c r="AA55" s="9">
        <v>0</v>
      </c>
      <c r="AB55" s="9">
        <v>0</v>
      </c>
      <c r="AC55" s="9">
        <v>0</v>
      </c>
      <c r="AD55" s="9">
        <v>0</v>
      </c>
      <c r="AE55" s="70">
        <v>943000</v>
      </c>
      <c r="AF55" s="8">
        <v>566000</v>
      </c>
      <c r="AG55" s="9">
        <v>0</v>
      </c>
      <c r="AH55" s="9">
        <v>0</v>
      </c>
      <c r="AI55" s="9">
        <v>0</v>
      </c>
      <c r="AJ55" s="9">
        <v>0</v>
      </c>
      <c r="AK55" s="70">
        <v>566000</v>
      </c>
      <c r="AL55" s="8">
        <v>61600000</v>
      </c>
      <c r="AM55" s="9">
        <v>0</v>
      </c>
      <c r="AN55" s="9">
        <v>0</v>
      </c>
      <c r="AO55" s="9">
        <v>0</v>
      </c>
      <c r="AP55" s="9">
        <v>0</v>
      </c>
      <c r="AQ55" s="70">
        <v>61600000</v>
      </c>
    </row>
    <row r="56" spans="1:43" x14ac:dyDescent="0.3">
      <c r="A56" s="4" t="s">
        <v>46</v>
      </c>
      <c r="B56" s="8">
        <v>12400000</v>
      </c>
      <c r="C56" s="9">
        <v>0</v>
      </c>
      <c r="D56" s="9">
        <v>0</v>
      </c>
      <c r="E56" s="9">
        <v>0</v>
      </c>
      <c r="F56" s="9">
        <v>0</v>
      </c>
      <c r="G56" s="70">
        <v>12400000</v>
      </c>
      <c r="H56" s="8">
        <v>3479102.77</v>
      </c>
      <c r="I56" s="9">
        <v>0</v>
      </c>
      <c r="J56" s="9">
        <v>0</v>
      </c>
      <c r="K56" s="9">
        <v>0</v>
      </c>
      <c r="L56" s="9">
        <v>0</v>
      </c>
      <c r="M56" s="70">
        <v>3479102.77</v>
      </c>
      <c r="N56" s="8">
        <v>1987000</v>
      </c>
      <c r="O56" s="9">
        <v>0</v>
      </c>
      <c r="P56" s="9">
        <v>0</v>
      </c>
      <c r="Q56" s="9">
        <v>0</v>
      </c>
      <c r="R56" s="9">
        <v>0</v>
      </c>
      <c r="S56" s="70">
        <v>1987000</v>
      </c>
      <c r="T56" s="8">
        <v>13892102.77</v>
      </c>
      <c r="U56" s="9">
        <v>0</v>
      </c>
      <c r="V56" s="9">
        <v>0</v>
      </c>
      <c r="W56" s="9">
        <v>0</v>
      </c>
      <c r="X56" s="9">
        <v>0</v>
      </c>
      <c r="Y56" s="70">
        <v>13892102.77</v>
      </c>
      <c r="Z56" s="8">
        <v>593000</v>
      </c>
      <c r="AA56" s="9">
        <v>0</v>
      </c>
      <c r="AB56" s="9">
        <v>0</v>
      </c>
      <c r="AC56" s="9">
        <v>0</v>
      </c>
      <c r="AD56" s="9">
        <v>0</v>
      </c>
      <c r="AE56" s="70">
        <v>593000</v>
      </c>
      <c r="AF56" s="8">
        <v>859000</v>
      </c>
      <c r="AG56" s="9">
        <v>0</v>
      </c>
      <c r="AH56" s="9">
        <v>0</v>
      </c>
      <c r="AI56" s="9">
        <v>0</v>
      </c>
      <c r="AJ56" s="9">
        <v>0</v>
      </c>
      <c r="AK56" s="70">
        <v>859000</v>
      </c>
      <c r="AL56" s="8">
        <v>63130000</v>
      </c>
      <c r="AM56" s="9">
        <v>0</v>
      </c>
      <c r="AN56" s="9">
        <v>0</v>
      </c>
      <c r="AO56" s="9">
        <v>0</v>
      </c>
      <c r="AP56" s="9">
        <v>0</v>
      </c>
      <c r="AQ56" s="70">
        <v>63130000</v>
      </c>
    </row>
    <row r="57" spans="1:43" x14ac:dyDescent="0.3">
      <c r="A57" s="4" t="s">
        <v>47</v>
      </c>
      <c r="B57" s="8">
        <v>1500453.1</v>
      </c>
      <c r="C57" s="9">
        <v>0</v>
      </c>
      <c r="D57" s="9">
        <v>0</v>
      </c>
      <c r="E57" s="9">
        <v>0</v>
      </c>
      <c r="F57" s="9">
        <v>0</v>
      </c>
      <c r="G57" s="70">
        <v>1500453.1</v>
      </c>
      <c r="H57" s="8">
        <v>0</v>
      </c>
      <c r="I57" s="9">
        <v>0</v>
      </c>
      <c r="J57" s="9">
        <v>0</v>
      </c>
      <c r="K57" s="9">
        <v>0</v>
      </c>
      <c r="L57" s="9">
        <v>0</v>
      </c>
      <c r="M57" s="70">
        <v>0</v>
      </c>
      <c r="N57" s="8">
        <v>617809.10000000009</v>
      </c>
      <c r="O57" s="9">
        <v>0</v>
      </c>
      <c r="P57" s="9">
        <v>0</v>
      </c>
      <c r="Q57" s="9">
        <v>0</v>
      </c>
      <c r="R57" s="9">
        <v>0</v>
      </c>
      <c r="S57" s="70">
        <v>617809.10000000009</v>
      </c>
      <c r="T57" s="8">
        <v>882644</v>
      </c>
      <c r="U57" s="9">
        <v>0</v>
      </c>
      <c r="V57" s="9">
        <v>0</v>
      </c>
      <c r="W57" s="9">
        <v>0</v>
      </c>
      <c r="X57" s="9">
        <v>0</v>
      </c>
      <c r="Y57" s="70">
        <v>882644</v>
      </c>
      <c r="Z57" s="8">
        <v>92253</v>
      </c>
      <c r="AA57" s="9">
        <v>0</v>
      </c>
      <c r="AB57" s="9">
        <v>0</v>
      </c>
      <c r="AC57" s="9">
        <v>0</v>
      </c>
      <c r="AD57" s="9">
        <v>0</v>
      </c>
      <c r="AE57" s="70">
        <v>92253</v>
      </c>
      <c r="AF57" s="8">
        <v>270874</v>
      </c>
      <c r="AG57" s="9">
        <v>0</v>
      </c>
      <c r="AH57" s="9">
        <v>0</v>
      </c>
      <c r="AI57" s="9">
        <v>0</v>
      </c>
      <c r="AJ57" s="9">
        <v>0</v>
      </c>
      <c r="AK57" s="70">
        <v>270874</v>
      </c>
      <c r="AL57" s="8">
        <v>36000000</v>
      </c>
      <c r="AM57" s="9">
        <v>0</v>
      </c>
      <c r="AN57" s="9">
        <v>0</v>
      </c>
      <c r="AO57" s="9">
        <v>0</v>
      </c>
      <c r="AP57" s="9">
        <v>0</v>
      </c>
      <c r="AQ57" s="70">
        <v>36000000</v>
      </c>
    </row>
    <row r="58" spans="1:43" x14ac:dyDescent="0.3">
      <c r="A58" s="4" t="s">
        <v>48</v>
      </c>
      <c r="B58" s="8">
        <v>0</v>
      </c>
      <c r="C58" s="9">
        <v>0</v>
      </c>
      <c r="D58" s="9">
        <v>0</v>
      </c>
      <c r="E58" s="9">
        <v>0</v>
      </c>
      <c r="F58" s="9">
        <v>0</v>
      </c>
      <c r="G58" s="70">
        <v>0</v>
      </c>
      <c r="H58" s="8">
        <v>0</v>
      </c>
      <c r="I58" s="9">
        <v>0</v>
      </c>
      <c r="J58" s="9">
        <v>0</v>
      </c>
      <c r="K58" s="9">
        <v>0</v>
      </c>
      <c r="L58" s="9">
        <v>0</v>
      </c>
      <c r="M58" s="70">
        <v>0</v>
      </c>
      <c r="N58" s="8">
        <v>0</v>
      </c>
      <c r="O58" s="9">
        <v>0</v>
      </c>
      <c r="P58" s="9">
        <v>0</v>
      </c>
      <c r="Q58" s="9">
        <v>0</v>
      </c>
      <c r="R58" s="9">
        <v>0</v>
      </c>
      <c r="S58" s="70">
        <v>0</v>
      </c>
      <c r="T58" s="8">
        <v>0</v>
      </c>
      <c r="U58" s="9">
        <v>0</v>
      </c>
      <c r="V58" s="9">
        <v>0</v>
      </c>
      <c r="W58" s="9">
        <v>0</v>
      </c>
      <c r="X58" s="9">
        <v>0</v>
      </c>
      <c r="Y58" s="70">
        <v>0</v>
      </c>
      <c r="Z58" s="8">
        <v>0</v>
      </c>
      <c r="AA58" s="9">
        <v>0</v>
      </c>
      <c r="AB58" s="9">
        <v>0</v>
      </c>
      <c r="AC58" s="9">
        <v>0</v>
      </c>
      <c r="AD58" s="9">
        <v>0</v>
      </c>
      <c r="AE58" s="70">
        <v>0</v>
      </c>
      <c r="AF58" s="8">
        <v>332000</v>
      </c>
      <c r="AG58" s="9">
        <v>0</v>
      </c>
      <c r="AH58" s="9">
        <v>0</v>
      </c>
      <c r="AI58" s="9">
        <v>0</v>
      </c>
      <c r="AJ58" s="9">
        <v>0</v>
      </c>
      <c r="AK58" s="70">
        <v>332000</v>
      </c>
      <c r="AL58" s="8">
        <v>47000000</v>
      </c>
      <c r="AM58" s="9">
        <v>0</v>
      </c>
      <c r="AN58" s="9">
        <v>0</v>
      </c>
      <c r="AO58" s="9">
        <v>0</v>
      </c>
      <c r="AP58" s="9">
        <v>77000</v>
      </c>
      <c r="AQ58" s="70">
        <v>47077000</v>
      </c>
    </row>
    <row r="59" spans="1:43" x14ac:dyDescent="0.3">
      <c r="A59" s="4" t="s">
        <v>49</v>
      </c>
      <c r="B59" s="8">
        <v>0</v>
      </c>
      <c r="C59" s="9">
        <v>0</v>
      </c>
      <c r="D59" s="9">
        <v>0</v>
      </c>
      <c r="E59" s="9">
        <v>0</v>
      </c>
      <c r="F59" s="9">
        <v>0</v>
      </c>
      <c r="G59" s="70">
        <v>0</v>
      </c>
      <c r="H59" s="8">
        <v>0</v>
      </c>
      <c r="I59" s="9">
        <v>0</v>
      </c>
      <c r="J59" s="9">
        <v>0</v>
      </c>
      <c r="K59" s="9">
        <v>0</v>
      </c>
      <c r="L59" s="9">
        <v>0</v>
      </c>
      <c r="M59" s="70">
        <v>0</v>
      </c>
      <c r="N59" s="8">
        <v>0</v>
      </c>
      <c r="O59" s="9">
        <v>0</v>
      </c>
      <c r="P59" s="9">
        <v>0</v>
      </c>
      <c r="Q59" s="9">
        <v>0</v>
      </c>
      <c r="R59" s="9">
        <v>0</v>
      </c>
      <c r="S59" s="70">
        <v>0</v>
      </c>
      <c r="T59" s="8">
        <v>0</v>
      </c>
      <c r="U59" s="9">
        <v>0</v>
      </c>
      <c r="V59" s="9">
        <v>9378848</v>
      </c>
      <c r="W59" s="9">
        <v>0</v>
      </c>
      <c r="X59" s="9">
        <v>0</v>
      </c>
      <c r="Y59" s="70">
        <v>9378848</v>
      </c>
      <c r="Z59" s="8">
        <v>0</v>
      </c>
      <c r="AA59" s="9">
        <v>0</v>
      </c>
      <c r="AB59" s="9">
        <v>0</v>
      </c>
      <c r="AC59" s="9">
        <v>0</v>
      </c>
      <c r="AD59" s="9">
        <v>0</v>
      </c>
      <c r="AE59" s="70">
        <v>0</v>
      </c>
      <c r="AF59" s="8">
        <v>270000</v>
      </c>
      <c r="AG59" s="9">
        <v>0</v>
      </c>
      <c r="AH59" s="9">
        <v>0</v>
      </c>
      <c r="AI59" s="9">
        <v>0</v>
      </c>
      <c r="AJ59" s="9">
        <v>0</v>
      </c>
      <c r="AK59" s="70">
        <v>270000</v>
      </c>
      <c r="AL59" s="8">
        <v>41000000</v>
      </c>
      <c r="AM59" s="9">
        <v>0</v>
      </c>
      <c r="AN59" s="9">
        <v>0</v>
      </c>
      <c r="AO59" s="9">
        <v>0</v>
      </c>
      <c r="AP59" s="9">
        <v>0</v>
      </c>
      <c r="AQ59" s="70">
        <v>41000000</v>
      </c>
    </row>
    <row r="60" spans="1:43" x14ac:dyDescent="0.3">
      <c r="A60" s="4" t="s">
        <v>50</v>
      </c>
      <c r="B60" s="8">
        <v>836383.79864284373</v>
      </c>
      <c r="C60" s="9">
        <v>0</v>
      </c>
      <c r="D60" s="9">
        <v>8608000</v>
      </c>
      <c r="E60" s="9">
        <v>0</v>
      </c>
      <c r="F60" s="9">
        <v>9170586</v>
      </c>
      <c r="G60" s="70">
        <v>18614969.798642844</v>
      </c>
      <c r="H60" s="8">
        <v>0</v>
      </c>
      <c r="I60" s="9">
        <v>0</v>
      </c>
      <c r="J60" s="9">
        <v>0</v>
      </c>
      <c r="K60" s="9">
        <v>0</v>
      </c>
      <c r="L60" s="9">
        <v>0</v>
      </c>
      <c r="M60" s="70">
        <v>0</v>
      </c>
      <c r="N60" s="8">
        <v>727000.38765532617</v>
      </c>
      <c r="O60" s="9">
        <v>0</v>
      </c>
      <c r="P60" s="9">
        <v>593441.1799999997</v>
      </c>
      <c r="Q60" s="9">
        <v>0</v>
      </c>
      <c r="R60" s="9">
        <v>0</v>
      </c>
      <c r="S60" s="70">
        <v>1320441.5676553259</v>
      </c>
      <c r="T60" s="8">
        <v>109383.41098751756</v>
      </c>
      <c r="U60" s="9">
        <v>0</v>
      </c>
      <c r="V60" s="9">
        <v>8014558.8200000003</v>
      </c>
      <c r="W60" s="9">
        <v>0</v>
      </c>
      <c r="X60" s="9">
        <v>9170586</v>
      </c>
      <c r="Y60" s="70">
        <v>17294528.230987519</v>
      </c>
      <c r="Z60" s="8">
        <v>28975</v>
      </c>
      <c r="AA60" s="9">
        <v>0</v>
      </c>
      <c r="AB60" s="9">
        <v>396485</v>
      </c>
      <c r="AC60" s="9">
        <v>0</v>
      </c>
      <c r="AD60" s="9">
        <v>53872</v>
      </c>
      <c r="AE60" s="70">
        <v>479332</v>
      </c>
      <c r="AF60" s="8">
        <v>332793.05</v>
      </c>
      <c r="AG60" s="9">
        <v>0</v>
      </c>
      <c r="AH60" s="9">
        <v>0</v>
      </c>
      <c r="AI60" s="9">
        <v>0</v>
      </c>
      <c r="AJ60" s="9">
        <v>0</v>
      </c>
      <c r="AK60" s="70">
        <v>332793.05</v>
      </c>
      <c r="AL60" s="8">
        <v>21000000</v>
      </c>
      <c r="AM60" s="9">
        <v>0</v>
      </c>
      <c r="AN60" s="9">
        <v>0</v>
      </c>
      <c r="AO60" s="9">
        <v>0</v>
      </c>
      <c r="AP60" s="9">
        <v>0</v>
      </c>
      <c r="AQ60" s="70">
        <v>21000000</v>
      </c>
    </row>
    <row r="61" spans="1:43" x14ac:dyDescent="0.3">
      <c r="A61" s="4" t="s">
        <v>51</v>
      </c>
      <c r="B61" s="8">
        <v>26201000</v>
      </c>
      <c r="C61" s="9">
        <v>0</v>
      </c>
      <c r="D61" s="9">
        <v>0</v>
      </c>
      <c r="E61" s="9">
        <v>0</v>
      </c>
      <c r="F61" s="9">
        <v>0</v>
      </c>
      <c r="G61" s="70">
        <v>26201000</v>
      </c>
      <c r="H61" s="8">
        <v>9500000</v>
      </c>
      <c r="I61" s="9">
        <v>0</v>
      </c>
      <c r="J61" s="9">
        <v>0</v>
      </c>
      <c r="K61" s="9">
        <v>0</v>
      </c>
      <c r="L61" s="9">
        <v>0</v>
      </c>
      <c r="M61" s="70">
        <v>9500000</v>
      </c>
      <c r="N61" s="8">
        <v>-1311000</v>
      </c>
      <c r="O61" s="9">
        <v>0</v>
      </c>
      <c r="P61" s="9">
        <v>0</v>
      </c>
      <c r="Q61" s="9">
        <v>0</v>
      </c>
      <c r="R61" s="9">
        <v>0</v>
      </c>
      <c r="S61" s="70">
        <v>-1311000</v>
      </c>
      <c r="T61" s="8">
        <v>34390000</v>
      </c>
      <c r="U61" s="9">
        <v>0</v>
      </c>
      <c r="V61" s="9">
        <v>0</v>
      </c>
      <c r="W61" s="9">
        <v>0</v>
      </c>
      <c r="X61" s="9">
        <v>0</v>
      </c>
      <c r="Y61" s="70">
        <v>34390000</v>
      </c>
      <c r="Z61" s="8">
        <v>937000</v>
      </c>
      <c r="AA61" s="9">
        <v>0</v>
      </c>
      <c r="AB61" s="9">
        <v>0</v>
      </c>
      <c r="AC61" s="9">
        <v>0</v>
      </c>
      <c r="AD61" s="9">
        <v>0</v>
      </c>
      <c r="AE61" s="70">
        <v>937000</v>
      </c>
      <c r="AF61" s="8">
        <v>446000</v>
      </c>
      <c r="AG61" s="9">
        <v>0</v>
      </c>
      <c r="AH61" s="9">
        <v>0</v>
      </c>
      <c r="AI61" s="9">
        <v>0</v>
      </c>
      <c r="AJ61" s="9">
        <v>0</v>
      </c>
      <c r="AK61" s="70">
        <v>446000</v>
      </c>
      <c r="AL61" s="8">
        <v>94500000</v>
      </c>
      <c r="AM61" s="9">
        <v>0</v>
      </c>
      <c r="AN61" s="9">
        <v>0</v>
      </c>
      <c r="AO61" s="9">
        <v>0</v>
      </c>
      <c r="AP61" s="9">
        <v>0</v>
      </c>
      <c r="AQ61" s="70">
        <v>94500000</v>
      </c>
    </row>
    <row r="62" spans="1:43" x14ac:dyDescent="0.3">
      <c r="A62" s="4" t="s">
        <v>52</v>
      </c>
      <c r="B62" s="8">
        <v>28316210.200000003</v>
      </c>
      <c r="C62" s="9">
        <v>0</v>
      </c>
      <c r="D62" s="9">
        <v>6500000</v>
      </c>
      <c r="E62" s="9">
        <v>0</v>
      </c>
      <c r="F62" s="9">
        <v>0</v>
      </c>
      <c r="G62" s="70">
        <v>34816210.200000003</v>
      </c>
      <c r="H62" s="8">
        <v>10400000</v>
      </c>
      <c r="I62" s="9">
        <v>0</v>
      </c>
      <c r="J62" s="9">
        <v>3500000</v>
      </c>
      <c r="K62" s="9">
        <v>0</v>
      </c>
      <c r="L62" s="9">
        <v>0</v>
      </c>
      <c r="M62" s="70">
        <v>13900000</v>
      </c>
      <c r="N62" s="8">
        <v>4292625</v>
      </c>
      <c r="O62" s="9">
        <v>0</v>
      </c>
      <c r="P62" s="9">
        <v>345336</v>
      </c>
      <c r="Q62" s="9">
        <v>0</v>
      </c>
      <c r="R62" s="9">
        <v>0</v>
      </c>
      <c r="S62" s="70">
        <v>4637961</v>
      </c>
      <c r="T62" s="8">
        <v>34423585.200000003</v>
      </c>
      <c r="U62" s="9">
        <v>0</v>
      </c>
      <c r="V62" s="9">
        <v>9654664</v>
      </c>
      <c r="W62" s="9">
        <v>0</v>
      </c>
      <c r="X62" s="9">
        <v>0</v>
      </c>
      <c r="Y62" s="70">
        <v>44078249.200000003</v>
      </c>
      <c r="Z62" s="8">
        <v>1212726</v>
      </c>
      <c r="AA62" s="9">
        <v>0</v>
      </c>
      <c r="AB62" s="9">
        <v>48880</v>
      </c>
      <c r="AC62" s="9">
        <v>0</v>
      </c>
      <c r="AD62" s="9">
        <v>0</v>
      </c>
      <c r="AE62" s="70">
        <v>1261606</v>
      </c>
      <c r="AF62" s="8">
        <v>516418</v>
      </c>
      <c r="AG62" s="9">
        <v>0</v>
      </c>
      <c r="AH62" s="9">
        <v>0</v>
      </c>
      <c r="AI62" s="9">
        <v>0</v>
      </c>
      <c r="AJ62" s="9">
        <v>1036</v>
      </c>
      <c r="AK62" s="70">
        <v>517454</v>
      </c>
      <c r="AL62" s="8">
        <v>116906315</v>
      </c>
      <c r="AM62" s="9">
        <v>0</v>
      </c>
      <c r="AN62" s="9">
        <v>0</v>
      </c>
      <c r="AO62" s="9">
        <v>0</v>
      </c>
      <c r="AP62" s="9">
        <v>0</v>
      </c>
      <c r="AQ62" s="70">
        <v>116906315</v>
      </c>
    </row>
    <row r="63" spans="1:43" x14ac:dyDescent="0.3">
      <c r="A63" s="4" t="s">
        <v>53</v>
      </c>
      <c r="B63" s="8">
        <v>3443107</v>
      </c>
      <c r="C63" s="9">
        <v>0</v>
      </c>
      <c r="D63" s="9">
        <v>0</v>
      </c>
      <c r="E63" s="9">
        <v>0</v>
      </c>
      <c r="F63" s="9">
        <v>0</v>
      </c>
      <c r="G63" s="70">
        <v>3443107</v>
      </c>
      <c r="H63" s="8">
        <v>0</v>
      </c>
      <c r="I63" s="9">
        <v>0</v>
      </c>
      <c r="J63" s="9">
        <v>0</v>
      </c>
      <c r="K63" s="9">
        <v>0</v>
      </c>
      <c r="L63" s="9">
        <v>0</v>
      </c>
      <c r="M63" s="70">
        <v>0</v>
      </c>
      <c r="N63" s="8">
        <v>247616.77</v>
      </c>
      <c r="O63" s="9">
        <v>0</v>
      </c>
      <c r="P63" s="9">
        <v>0</v>
      </c>
      <c r="Q63" s="9">
        <v>0</v>
      </c>
      <c r="R63" s="9">
        <v>0</v>
      </c>
      <c r="S63" s="70">
        <v>247616.77</v>
      </c>
      <c r="T63" s="8">
        <v>3195490.33</v>
      </c>
      <c r="U63" s="9">
        <v>0</v>
      </c>
      <c r="V63" s="9">
        <v>0</v>
      </c>
      <c r="W63" s="9">
        <v>0</v>
      </c>
      <c r="X63" s="9">
        <v>0</v>
      </c>
      <c r="Y63" s="70">
        <v>3195490.33</v>
      </c>
      <c r="Z63" s="8">
        <v>141222.95000000001</v>
      </c>
      <c r="AA63" s="9">
        <v>0</v>
      </c>
      <c r="AB63" s="9">
        <v>0</v>
      </c>
      <c r="AC63" s="9">
        <v>0</v>
      </c>
      <c r="AD63" s="9">
        <v>0</v>
      </c>
      <c r="AE63" s="70">
        <v>141222.95000000001</v>
      </c>
      <c r="AF63" s="8">
        <v>148675</v>
      </c>
      <c r="AG63" s="9">
        <v>0</v>
      </c>
      <c r="AH63" s="9">
        <v>0</v>
      </c>
      <c r="AI63" s="9">
        <v>0</v>
      </c>
      <c r="AJ63" s="9">
        <v>0</v>
      </c>
      <c r="AK63" s="70">
        <v>148675</v>
      </c>
      <c r="AL63" s="8">
        <v>15505000</v>
      </c>
      <c r="AM63" s="9">
        <v>0</v>
      </c>
      <c r="AN63" s="9">
        <v>0</v>
      </c>
      <c r="AO63" s="9">
        <v>0</v>
      </c>
      <c r="AP63" s="9">
        <v>0</v>
      </c>
      <c r="AQ63" s="70">
        <v>15505000</v>
      </c>
    </row>
    <row r="64" spans="1:43" x14ac:dyDescent="0.3">
      <c r="A64" s="4" t="s">
        <v>54</v>
      </c>
      <c r="B64" s="8">
        <v>0</v>
      </c>
      <c r="C64" s="9">
        <v>0</v>
      </c>
      <c r="D64" s="9">
        <v>0</v>
      </c>
      <c r="E64" s="9">
        <v>0</v>
      </c>
      <c r="F64" s="9">
        <v>0</v>
      </c>
      <c r="G64" s="70">
        <v>0</v>
      </c>
      <c r="H64" s="8">
        <v>3000000</v>
      </c>
      <c r="I64" s="9">
        <v>0</v>
      </c>
      <c r="J64" s="9">
        <v>0</v>
      </c>
      <c r="K64" s="9">
        <v>0</v>
      </c>
      <c r="L64" s="9">
        <v>0</v>
      </c>
      <c r="M64" s="70">
        <v>3000000</v>
      </c>
      <c r="N64" s="8">
        <v>0</v>
      </c>
      <c r="O64" s="9">
        <v>0</v>
      </c>
      <c r="P64" s="9">
        <v>0</v>
      </c>
      <c r="Q64" s="9">
        <v>0</v>
      </c>
      <c r="R64" s="9">
        <v>0</v>
      </c>
      <c r="S64" s="70">
        <v>0</v>
      </c>
      <c r="T64" s="8">
        <v>3000000</v>
      </c>
      <c r="U64" s="9">
        <v>0</v>
      </c>
      <c r="V64" s="9">
        <v>0</v>
      </c>
      <c r="W64" s="9">
        <v>0</v>
      </c>
      <c r="X64" s="9">
        <v>0</v>
      </c>
      <c r="Y64" s="70">
        <v>3000000</v>
      </c>
      <c r="Z64" s="8">
        <v>0</v>
      </c>
      <c r="AA64" s="9">
        <v>0</v>
      </c>
      <c r="AB64" s="9">
        <v>0</v>
      </c>
      <c r="AC64" s="9">
        <v>0</v>
      </c>
      <c r="AD64" s="9">
        <v>0</v>
      </c>
      <c r="AE64" s="70">
        <v>0</v>
      </c>
      <c r="AF64" s="8">
        <v>279000</v>
      </c>
      <c r="AG64" s="9">
        <v>0</v>
      </c>
      <c r="AH64" s="9">
        <v>0</v>
      </c>
      <c r="AI64" s="9">
        <v>0</v>
      </c>
      <c r="AJ64" s="9">
        <v>0</v>
      </c>
      <c r="AK64" s="70">
        <v>279000</v>
      </c>
      <c r="AL64" s="8">
        <v>17000000</v>
      </c>
      <c r="AM64" s="9">
        <v>0</v>
      </c>
      <c r="AN64" s="9">
        <v>0</v>
      </c>
      <c r="AO64" s="9">
        <v>0</v>
      </c>
      <c r="AP64" s="9">
        <v>0</v>
      </c>
      <c r="AQ64" s="70">
        <v>17000000</v>
      </c>
    </row>
    <row r="65" spans="1:43" x14ac:dyDescent="0.3">
      <c r="A65" s="4" t="s">
        <v>55</v>
      </c>
      <c r="B65" s="8">
        <v>478556</v>
      </c>
      <c r="C65" s="9">
        <v>0</v>
      </c>
      <c r="D65" s="9">
        <v>0</v>
      </c>
      <c r="E65" s="9">
        <v>0</v>
      </c>
      <c r="F65" s="9">
        <v>0</v>
      </c>
      <c r="G65" s="70">
        <v>478556</v>
      </c>
      <c r="H65" s="8">
        <v>0</v>
      </c>
      <c r="I65" s="9">
        <v>0</v>
      </c>
      <c r="J65" s="9">
        <v>0</v>
      </c>
      <c r="K65" s="9">
        <v>0</v>
      </c>
      <c r="L65" s="9">
        <v>0</v>
      </c>
      <c r="M65" s="70">
        <v>0</v>
      </c>
      <c r="N65" s="8">
        <v>478556</v>
      </c>
      <c r="O65" s="9">
        <v>0</v>
      </c>
      <c r="P65" s="9">
        <v>0</v>
      </c>
      <c r="Q65" s="9">
        <v>0</v>
      </c>
      <c r="R65" s="9">
        <v>0</v>
      </c>
      <c r="S65" s="70">
        <v>478556</v>
      </c>
      <c r="T65" s="8">
        <v>0</v>
      </c>
      <c r="U65" s="9">
        <v>0</v>
      </c>
      <c r="V65" s="9">
        <v>0</v>
      </c>
      <c r="W65" s="9">
        <v>0</v>
      </c>
      <c r="X65" s="9">
        <v>0</v>
      </c>
      <c r="Y65" s="70">
        <v>0</v>
      </c>
      <c r="Z65" s="8">
        <v>22906</v>
      </c>
      <c r="AA65" s="9">
        <v>0</v>
      </c>
      <c r="AB65" s="9">
        <v>0</v>
      </c>
      <c r="AC65" s="9">
        <v>0</v>
      </c>
      <c r="AD65" s="9">
        <v>0</v>
      </c>
      <c r="AE65" s="70">
        <v>22906</v>
      </c>
      <c r="AF65" s="8">
        <v>191039</v>
      </c>
      <c r="AG65" s="9">
        <v>0</v>
      </c>
      <c r="AH65" s="9">
        <v>0</v>
      </c>
      <c r="AI65" s="9">
        <v>0</v>
      </c>
      <c r="AJ65" s="9">
        <v>0</v>
      </c>
      <c r="AK65" s="70">
        <v>191039</v>
      </c>
      <c r="AL65" s="8">
        <v>41281779</v>
      </c>
      <c r="AM65" s="9">
        <v>0</v>
      </c>
      <c r="AN65" s="9">
        <v>0</v>
      </c>
      <c r="AO65" s="9">
        <v>0</v>
      </c>
      <c r="AP65" s="9">
        <v>0</v>
      </c>
      <c r="AQ65" s="70">
        <v>41281779</v>
      </c>
    </row>
    <row r="66" spans="1:43" x14ac:dyDescent="0.3">
      <c r="A66" s="4" t="s">
        <v>56</v>
      </c>
      <c r="B66" s="8">
        <v>10776000</v>
      </c>
      <c r="C66" s="9">
        <v>0</v>
      </c>
      <c r="D66" s="9">
        <v>0</v>
      </c>
      <c r="E66" s="9">
        <v>0</v>
      </c>
      <c r="F66" s="9">
        <v>0</v>
      </c>
      <c r="G66" s="70">
        <v>10776000</v>
      </c>
      <c r="H66" s="8">
        <v>3303000</v>
      </c>
      <c r="I66" s="9">
        <v>0</v>
      </c>
      <c r="J66" s="9">
        <v>0</v>
      </c>
      <c r="K66" s="9">
        <v>0</v>
      </c>
      <c r="L66" s="9">
        <v>0</v>
      </c>
      <c r="M66" s="70">
        <v>3303000</v>
      </c>
      <c r="N66" s="8">
        <v>692000</v>
      </c>
      <c r="O66" s="9">
        <v>0</v>
      </c>
      <c r="P66" s="9">
        <v>0</v>
      </c>
      <c r="Q66" s="9">
        <v>0</v>
      </c>
      <c r="R66" s="9">
        <v>0</v>
      </c>
      <c r="S66" s="70">
        <v>692000</v>
      </c>
      <c r="T66" s="8">
        <v>13387000</v>
      </c>
      <c r="U66" s="9">
        <v>0</v>
      </c>
      <c r="V66" s="9">
        <v>0</v>
      </c>
      <c r="W66" s="9">
        <v>0</v>
      </c>
      <c r="X66" s="9">
        <v>0</v>
      </c>
      <c r="Y66" s="70">
        <v>13387000</v>
      </c>
      <c r="Z66" s="8">
        <v>601000</v>
      </c>
      <c r="AA66" s="9">
        <v>0</v>
      </c>
      <c r="AB66" s="9">
        <v>0</v>
      </c>
      <c r="AC66" s="9">
        <v>0</v>
      </c>
      <c r="AD66" s="9">
        <v>0</v>
      </c>
      <c r="AE66" s="70">
        <v>601000</v>
      </c>
      <c r="AF66" s="8">
        <v>256000</v>
      </c>
      <c r="AG66" s="9">
        <v>0</v>
      </c>
      <c r="AH66" s="9">
        <v>0</v>
      </c>
      <c r="AI66" s="9">
        <v>0</v>
      </c>
      <c r="AJ66" s="9">
        <v>0</v>
      </c>
      <c r="AK66" s="70">
        <v>256000</v>
      </c>
      <c r="AL66" s="8">
        <v>38991000</v>
      </c>
      <c r="AM66" s="9">
        <v>0</v>
      </c>
      <c r="AN66" s="9">
        <v>0</v>
      </c>
      <c r="AO66" s="9">
        <v>0</v>
      </c>
      <c r="AP66" s="9">
        <v>0</v>
      </c>
      <c r="AQ66" s="70">
        <v>38991000</v>
      </c>
    </row>
    <row r="67" spans="1:43" x14ac:dyDescent="0.3">
      <c r="A67" s="4" t="s">
        <v>57</v>
      </c>
      <c r="B67" s="8">
        <v>407000</v>
      </c>
      <c r="C67" s="9">
        <v>0</v>
      </c>
      <c r="D67" s="9">
        <v>0</v>
      </c>
      <c r="E67" s="9">
        <v>0</v>
      </c>
      <c r="F67" s="9">
        <v>2000000</v>
      </c>
      <c r="G67" s="70">
        <v>2407000</v>
      </c>
      <c r="H67" s="8">
        <v>0</v>
      </c>
      <c r="I67" s="9">
        <v>0</v>
      </c>
      <c r="J67" s="9">
        <v>0</v>
      </c>
      <c r="K67" s="9">
        <v>0</v>
      </c>
      <c r="L67" s="9">
        <v>0</v>
      </c>
      <c r="M67" s="70">
        <v>0</v>
      </c>
      <c r="N67" s="8">
        <v>218000</v>
      </c>
      <c r="O67" s="9">
        <v>0</v>
      </c>
      <c r="P67" s="9">
        <v>0</v>
      </c>
      <c r="Q67" s="9">
        <v>0</v>
      </c>
      <c r="R67" s="9">
        <v>0</v>
      </c>
      <c r="S67" s="70">
        <v>218000</v>
      </c>
      <c r="T67" s="8">
        <v>189000</v>
      </c>
      <c r="U67" s="9">
        <v>0</v>
      </c>
      <c r="V67" s="9">
        <v>0</v>
      </c>
      <c r="W67" s="9">
        <v>0</v>
      </c>
      <c r="X67" s="9">
        <v>2000000</v>
      </c>
      <c r="Y67" s="70">
        <v>2189000</v>
      </c>
      <c r="Z67" s="8">
        <v>6800</v>
      </c>
      <c r="AA67" s="9">
        <v>0</v>
      </c>
      <c r="AB67" s="9">
        <v>0</v>
      </c>
      <c r="AC67" s="9">
        <v>0</v>
      </c>
      <c r="AD67" s="9">
        <v>86200</v>
      </c>
      <c r="AE67" s="70">
        <v>93000</v>
      </c>
      <c r="AF67" s="8">
        <v>19000</v>
      </c>
      <c r="AG67" s="9">
        <v>0</v>
      </c>
      <c r="AH67" s="9">
        <v>0</v>
      </c>
      <c r="AI67" s="9">
        <v>0</v>
      </c>
      <c r="AJ67" s="9">
        <v>0</v>
      </c>
      <c r="AK67" s="70">
        <v>19000</v>
      </c>
      <c r="AL67" s="8">
        <v>0</v>
      </c>
      <c r="AM67" s="9">
        <v>0</v>
      </c>
      <c r="AN67" s="9">
        <v>0</v>
      </c>
      <c r="AO67" s="9">
        <v>0</v>
      </c>
      <c r="AP67" s="9">
        <v>0</v>
      </c>
      <c r="AQ67" s="70">
        <v>0</v>
      </c>
    </row>
    <row r="68" spans="1:43" x14ac:dyDescent="0.3">
      <c r="A68" s="4" t="s">
        <v>58</v>
      </c>
      <c r="B68" s="8">
        <v>7500000</v>
      </c>
      <c r="C68" s="9">
        <v>0</v>
      </c>
      <c r="D68" s="9">
        <v>0</v>
      </c>
      <c r="E68" s="9">
        <v>0</v>
      </c>
      <c r="F68" s="9">
        <v>0</v>
      </c>
      <c r="G68" s="70">
        <v>7500000</v>
      </c>
      <c r="H68" s="8">
        <v>0</v>
      </c>
      <c r="I68" s="9">
        <v>0</v>
      </c>
      <c r="J68" s="9">
        <v>0</v>
      </c>
      <c r="K68" s="9">
        <v>0</v>
      </c>
      <c r="L68" s="9">
        <v>0</v>
      </c>
      <c r="M68" s="70">
        <v>0</v>
      </c>
      <c r="N68" s="8">
        <v>0</v>
      </c>
      <c r="O68" s="9">
        <v>0</v>
      </c>
      <c r="P68" s="9">
        <v>0</v>
      </c>
      <c r="Q68" s="9">
        <v>0</v>
      </c>
      <c r="R68" s="9">
        <v>0</v>
      </c>
      <c r="S68" s="70">
        <v>0</v>
      </c>
      <c r="T68" s="8">
        <v>7500000</v>
      </c>
      <c r="U68" s="9">
        <v>0</v>
      </c>
      <c r="V68" s="9">
        <v>0</v>
      </c>
      <c r="W68" s="9">
        <v>0</v>
      </c>
      <c r="X68" s="9">
        <v>0</v>
      </c>
      <c r="Y68" s="70">
        <v>7500000</v>
      </c>
      <c r="Z68" s="8">
        <v>349000</v>
      </c>
      <c r="AA68" s="9">
        <v>0</v>
      </c>
      <c r="AB68" s="9">
        <v>0</v>
      </c>
      <c r="AC68" s="9">
        <v>0</v>
      </c>
      <c r="AD68" s="9">
        <v>0</v>
      </c>
      <c r="AE68" s="70">
        <v>349000</v>
      </c>
      <c r="AF68" s="8">
        <v>766000</v>
      </c>
      <c r="AG68" s="9">
        <v>0</v>
      </c>
      <c r="AH68" s="9">
        <v>0</v>
      </c>
      <c r="AI68" s="9">
        <v>0</v>
      </c>
      <c r="AJ68" s="9">
        <v>0</v>
      </c>
      <c r="AK68" s="70">
        <v>766000</v>
      </c>
      <c r="AL68" s="8">
        <v>119858000</v>
      </c>
      <c r="AM68" s="9">
        <v>0</v>
      </c>
      <c r="AN68" s="9">
        <v>0</v>
      </c>
      <c r="AO68" s="9">
        <v>0</v>
      </c>
      <c r="AP68" s="9">
        <v>0</v>
      </c>
      <c r="AQ68" s="70">
        <v>119858000</v>
      </c>
    </row>
    <row r="69" spans="1:43" x14ac:dyDescent="0.3">
      <c r="A69" s="4" t="s">
        <v>59</v>
      </c>
      <c r="B69" s="8">
        <v>0</v>
      </c>
      <c r="C69" s="9">
        <v>0</v>
      </c>
      <c r="D69" s="9">
        <v>0</v>
      </c>
      <c r="E69" s="9">
        <v>0</v>
      </c>
      <c r="F69" s="9">
        <v>0</v>
      </c>
      <c r="G69" s="70">
        <v>0</v>
      </c>
      <c r="H69" s="8">
        <v>0</v>
      </c>
      <c r="I69" s="9">
        <v>0</v>
      </c>
      <c r="J69" s="9">
        <v>0</v>
      </c>
      <c r="K69" s="9">
        <v>0</v>
      </c>
      <c r="L69" s="9">
        <v>0</v>
      </c>
      <c r="M69" s="70">
        <v>0</v>
      </c>
      <c r="N69" s="8">
        <v>0</v>
      </c>
      <c r="O69" s="9">
        <v>0</v>
      </c>
      <c r="P69" s="9">
        <v>0</v>
      </c>
      <c r="Q69" s="9">
        <v>0</v>
      </c>
      <c r="R69" s="9">
        <v>0</v>
      </c>
      <c r="S69" s="70">
        <v>0</v>
      </c>
      <c r="T69" s="8">
        <v>0</v>
      </c>
      <c r="U69" s="9">
        <v>0</v>
      </c>
      <c r="V69" s="9">
        <v>0</v>
      </c>
      <c r="W69" s="9">
        <v>0</v>
      </c>
      <c r="X69" s="9">
        <v>0</v>
      </c>
      <c r="Y69" s="70">
        <v>0</v>
      </c>
      <c r="Z69" s="8">
        <v>0</v>
      </c>
      <c r="AA69" s="9">
        <v>0</v>
      </c>
      <c r="AB69" s="9">
        <v>0</v>
      </c>
      <c r="AC69" s="9">
        <v>0</v>
      </c>
      <c r="AD69" s="9">
        <v>0</v>
      </c>
      <c r="AE69" s="70">
        <v>0</v>
      </c>
      <c r="AF69" s="8">
        <v>39003</v>
      </c>
      <c r="AG69" s="9">
        <v>0</v>
      </c>
      <c r="AH69" s="9">
        <v>0</v>
      </c>
      <c r="AI69" s="9">
        <v>0</v>
      </c>
      <c r="AJ69" s="9">
        <v>0</v>
      </c>
      <c r="AK69" s="70">
        <v>39003</v>
      </c>
      <c r="AL69" s="8">
        <v>12953086.18</v>
      </c>
      <c r="AM69" s="9">
        <v>0</v>
      </c>
      <c r="AN69" s="9">
        <v>0</v>
      </c>
      <c r="AO69" s="9">
        <v>0</v>
      </c>
      <c r="AP69" s="9">
        <v>0</v>
      </c>
      <c r="AQ69" s="70">
        <v>12953086.18</v>
      </c>
    </row>
    <row r="70" spans="1:43" x14ac:dyDescent="0.3">
      <c r="A70" s="4" t="s">
        <v>60</v>
      </c>
      <c r="B70" s="8">
        <v>0</v>
      </c>
      <c r="C70" s="9">
        <v>0</v>
      </c>
      <c r="D70" s="9">
        <v>0</v>
      </c>
      <c r="E70" s="9">
        <v>0</v>
      </c>
      <c r="F70" s="9">
        <v>0</v>
      </c>
      <c r="G70" s="70">
        <v>0</v>
      </c>
      <c r="H70" s="8">
        <v>0</v>
      </c>
      <c r="I70" s="9">
        <v>0</v>
      </c>
      <c r="J70" s="9">
        <v>0</v>
      </c>
      <c r="K70" s="9">
        <v>0</v>
      </c>
      <c r="L70" s="9">
        <v>0</v>
      </c>
      <c r="M70" s="70">
        <v>0</v>
      </c>
      <c r="N70" s="8">
        <v>0</v>
      </c>
      <c r="O70" s="9">
        <v>0</v>
      </c>
      <c r="P70" s="9">
        <v>0</v>
      </c>
      <c r="Q70" s="9">
        <v>0</v>
      </c>
      <c r="R70" s="9">
        <v>0</v>
      </c>
      <c r="S70" s="70">
        <v>0</v>
      </c>
      <c r="T70" s="8">
        <v>0</v>
      </c>
      <c r="U70" s="9">
        <v>0</v>
      </c>
      <c r="V70" s="9">
        <v>0</v>
      </c>
      <c r="W70" s="9">
        <v>0</v>
      </c>
      <c r="X70" s="9">
        <v>0</v>
      </c>
      <c r="Y70" s="70">
        <v>0</v>
      </c>
      <c r="Z70" s="8">
        <v>0</v>
      </c>
      <c r="AA70" s="9">
        <v>0</v>
      </c>
      <c r="AB70" s="9">
        <v>0</v>
      </c>
      <c r="AC70" s="9">
        <v>0</v>
      </c>
      <c r="AD70" s="9">
        <v>0</v>
      </c>
      <c r="AE70" s="70">
        <v>0</v>
      </c>
      <c r="AF70" s="8">
        <v>35110</v>
      </c>
      <c r="AG70" s="9">
        <v>0</v>
      </c>
      <c r="AH70" s="9">
        <v>0</v>
      </c>
      <c r="AI70" s="9">
        <v>0</v>
      </c>
      <c r="AJ70" s="9">
        <v>5553</v>
      </c>
      <c r="AK70" s="70">
        <v>40663</v>
      </c>
      <c r="AL70" s="8">
        <v>7574762</v>
      </c>
      <c r="AM70" s="9">
        <v>0</v>
      </c>
      <c r="AN70" s="9">
        <v>0</v>
      </c>
      <c r="AO70" s="9">
        <v>0</v>
      </c>
      <c r="AP70" s="9">
        <v>0</v>
      </c>
      <c r="AQ70" s="70">
        <v>7574762</v>
      </c>
    </row>
    <row r="71" spans="1:43" x14ac:dyDescent="0.3">
      <c r="A71" s="4" t="s">
        <v>61</v>
      </c>
      <c r="B71" s="8">
        <v>0</v>
      </c>
      <c r="C71" s="9">
        <v>0</v>
      </c>
      <c r="D71" s="9">
        <v>812000</v>
      </c>
      <c r="E71" s="9">
        <v>0</v>
      </c>
      <c r="F71" s="9">
        <v>0</v>
      </c>
      <c r="G71" s="70">
        <v>812000</v>
      </c>
      <c r="H71" s="8">
        <v>0</v>
      </c>
      <c r="I71" s="9">
        <v>0</v>
      </c>
      <c r="J71" s="9">
        <v>2788000</v>
      </c>
      <c r="K71" s="9">
        <v>0</v>
      </c>
      <c r="L71" s="9">
        <v>0</v>
      </c>
      <c r="M71" s="70">
        <v>2788000</v>
      </c>
      <c r="N71" s="8">
        <v>0</v>
      </c>
      <c r="O71" s="9">
        <v>0</v>
      </c>
      <c r="P71" s="9">
        <v>202282.46000000002</v>
      </c>
      <c r="Q71" s="9">
        <v>0</v>
      </c>
      <c r="R71" s="9">
        <v>0</v>
      </c>
      <c r="S71" s="70">
        <v>202282.46000000002</v>
      </c>
      <c r="T71" s="8">
        <v>0</v>
      </c>
      <c r="U71" s="9">
        <v>0</v>
      </c>
      <c r="V71" s="9">
        <v>3397717.5399999996</v>
      </c>
      <c r="W71" s="9">
        <v>0</v>
      </c>
      <c r="X71" s="9">
        <v>0</v>
      </c>
      <c r="Y71" s="70">
        <v>3397717.5399999996</v>
      </c>
      <c r="Z71" s="8">
        <v>0</v>
      </c>
      <c r="AA71" s="9">
        <v>0</v>
      </c>
      <c r="AB71" s="9">
        <v>7502.9</v>
      </c>
      <c r="AC71" s="9">
        <v>0</v>
      </c>
      <c r="AD71" s="9">
        <v>0</v>
      </c>
      <c r="AE71" s="70">
        <v>7502.9</v>
      </c>
      <c r="AF71" s="8">
        <v>0</v>
      </c>
      <c r="AG71" s="9">
        <v>0</v>
      </c>
      <c r="AH71" s="9">
        <v>0</v>
      </c>
      <c r="AI71" s="9">
        <v>0</v>
      </c>
      <c r="AJ71" s="9">
        <v>0</v>
      </c>
      <c r="AK71" s="70">
        <v>0</v>
      </c>
      <c r="AL71" s="8">
        <v>0</v>
      </c>
      <c r="AM71" s="9">
        <v>0</v>
      </c>
      <c r="AN71" s="9">
        <v>35475577.310000002</v>
      </c>
      <c r="AO71" s="9">
        <v>0</v>
      </c>
      <c r="AP71" s="9">
        <v>0</v>
      </c>
      <c r="AQ71" s="70">
        <v>35475577.310000002</v>
      </c>
    </row>
    <row r="72" spans="1:43" x14ac:dyDescent="0.3">
      <c r="A72" s="4" t="s">
        <v>62</v>
      </c>
      <c r="B72" s="8">
        <v>3486353</v>
      </c>
      <c r="C72" s="9">
        <v>0</v>
      </c>
      <c r="D72" s="9">
        <v>0</v>
      </c>
      <c r="E72" s="9">
        <v>0</v>
      </c>
      <c r="F72" s="9">
        <v>0</v>
      </c>
      <c r="G72" s="70">
        <v>3486353</v>
      </c>
      <c r="H72" s="8">
        <v>0</v>
      </c>
      <c r="I72" s="9">
        <v>0</v>
      </c>
      <c r="J72" s="9">
        <v>0</v>
      </c>
      <c r="K72" s="9">
        <v>0</v>
      </c>
      <c r="L72" s="9">
        <v>0</v>
      </c>
      <c r="M72" s="70">
        <v>0</v>
      </c>
      <c r="N72" s="8">
        <v>573152</v>
      </c>
      <c r="O72" s="9">
        <v>0</v>
      </c>
      <c r="P72" s="9">
        <v>0</v>
      </c>
      <c r="Q72" s="9">
        <v>0</v>
      </c>
      <c r="R72" s="9">
        <v>0</v>
      </c>
      <c r="S72" s="70">
        <v>573152</v>
      </c>
      <c r="T72" s="8">
        <v>2913200.69</v>
      </c>
      <c r="U72" s="9">
        <v>0</v>
      </c>
      <c r="V72" s="9">
        <v>0</v>
      </c>
      <c r="W72" s="9">
        <v>0</v>
      </c>
      <c r="X72" s="9">
        <v>0</v>
      </c>
      <c r="Y72" s="70">
        <v>2913200.69</v>
      </c>
      <c r="Z72" s="8">
        <v>126876</v>
      </c>
      <c r="AA72" s="9">
        <v>0</v>
      </c>
      <c r="AB72" s="9">
        <v>0</v>
      </c>
      <c r="AC72" s="9">
        <v>0</v>
      </c>
      <c r="AD72" s="9">
        <v>0</v>
      </c>
      <c r="AE72" s="70">
        <v>126876</v>
      </c>
      <c r="AF72" s="8">
        <v>105382</v>
      </c>
      <c r="AG72" s="9">
        <v>0</v>
      </c>
      <c r="AH72" s="9">
        <v>0</v>
      </c>
      <c r="AI72" s="9">
        <v>0</v>
      </c>
      <c r="AJ72" s="9">
        <v>0</v>
      </c>
      <c r="AK72" s="70">
        <v>105382</v>
      </c>
      <c r="AL72" s="8">
        <v>19813294</v>
      </c>
      <c r="AM72" s="9">
        <v>0</v>
      </c>
      <c r="AN72" s="9">
        <v>0</v>
      </c>
      <c r="AO72" s="9">
        <v>0</v>
      </c>
      <c r="AP72" s="9">
        <v>0</v>
      </c>
      <c r="AQ72" s="70">
        <v>19813294</v>
      </c>
    </row>
    <row r="73" spans="1:43" x14ac:dyDescent="0.3">
      <c r="A73" s="4" t="s">
        <v>63</v>
      </c>
      <c r="B73" s="8">
        <v>22500000</v>
      </c>
      <c r="C73" s="9">
        <v>0</v>
      </c>
      <c r="D73" s="9">
        <v>0</v>
      </c>
      <c r="E73" s="9">
        <v>0</v>
      </c>
      <c r="F73" s="9">
        <v>0</v>
      </c>
      <c r="G73" s="70">
        <v>22500000</v>
      </c>
      <c r="H73" s="8">
        <v>0</v>
      </c>
      <c r="I73" s="9">
        <v>0</v>
      </c>
      <c r="J73" s="9">
        <v>0</v>
      </c>
      <c r="K73" s="9">
        <v>0</v>
      </c>
      <c r="L73" s="9">
        <v>0</v>
      </c>
      <c r="M73" s="70">
        <v>0</v>
      </c>
      <c r="N73" s="8">
        <v>0</v>
      </c>
      <c r="O73" s="9">
        <v>0</v>
      </c>
      <c r="P73" s="9">
        <v>0</v>
      </c>
      <c r="Q73" s="9">
        <v>0</v>
      </c>
      <c r="R73" s="9">
        <v>0</v>
      </c>
      <c r="S73" s="70">
        <v>0</v>
      </c>
      <c r="T73" s="8">
        <v>22500000</v>
      </c>
      <c r="U73" s="9">
        <v>0</v>
      </c>
      <c r="V73" s="9">
        <v>0</v>
      </c>
      <c r="W73" s="9">
        <v>0</v>
      </c>
      <c r="X73" s="9">
        <v>0</v>
      </c>
      <c r="Y73" s="70">
        <v>22500000</v>
      </c>
      <c r="Z73" s="8">
        <v>165710.13</v>
      </c>
      <c r="AA73" s="9">
        <v>0</v>
      </c>
      <c r="AB73" s="9">
        <v>0</v>
      </c>
      <c r="AC73" s="9">
        <v>0</v>
      </c>
      <c r="AD73" s="9">
        <v>0</v>
      </c>
      <c r="AE73" s="70">
        <v>165710.13</v>
      </c>
      <c r="AF73" s="8">
        <v>626635.41</v>
      </c>
      <c r="AG73" s="9">
        <v>0</v>
      </c>
      <c r="AH73" s="9">
        <v>0</v>
      </c>
      <c r="AI73" s="9">
        <v>0</v>
      </c>
      <c r="AJ73" s="9">
        <v>0</v>
      </c>
      <c r="AK73" s="70">
        <v>626635.41</v>
      </c>
      <c r="AL73" s="8">
        <v>95500000</v>
      </c>
      <c r="AM73" s="9">
        <v>0</v>
      </c>
      <c r="AN73" s="9">
        <v>0</v>
      </c>
      <c r="AO73" s="9">
        <v>0</v>
      </c>
      <c r="AP73" s="9">
        <v>0</v>
      </c>
      <c r="AQ73" s="70">
        <v>95500000</v>
      </c>
    </row>
    <row r="74" spans="1:43" x14ac:dyDescent="0.3">
      <c r="A74" s="4" t="s">
        <v>64</v>
      </c>
      <c r="B74" s="8">
        <v>368541</v>
      </c>
      <c r="C74" s="9">
        <v>0</v>
      </c>
      <c r="D74" s="9">
        <v>0</v>
      </c>
      <c r="E74" s="9">
        <v>0</v>
      </c>
      <c r="F74" s="9">
        <v>0</v>
      </c>
      <c r="G74" s="70">
        <v>368541</v>
      </c>
      <c r="H74" s="8">
        <v>0</v>
      </c>
      <c r="I74" s="9">
        <v>0</v>
      </c>
      <c r="J74" s="9">
        <v>0</v>
      </c>
      <c r="K74" s="9">
        <v>0</v>
      </c>
      <c r="L74" s="9">
        <v>0</v>
      </c>
      <c r="M74" s="70">
        <v>0</v>
      </c>
      <c r="N74" s="8">
        <v>86116</v>
      </c>
      <c r="O74" s="9">
        <v>0</v>
      </c>
      <c r="P74" s="9">
        <v>0</v>
      </c>
      <c r="Q74" s="9">
        <v>0</v>
      </c>
      <c r="R74" s="9">
        <v>0</v>
      </c>
      <c r="S74" s="70">
        <v>86116</v>
      </c>
      <c r="T74" s="8">
        <v>282425</v>
      </c>
      <c r="U74" s="9">
        <v>0</v>
      </c>
      <c r="V74" s="9">
        <v>0</v>
      </c>
      <c r="W74" s="9">
        <v>0</v>
      </c>
      <c r="X74" s="9">
        <v>0</v>
      </c>
      <c r="Y74" s="70">
        <v>282425</v>
      </c>
      <c r="Z74" s="8">
        <v>20556</v>
      </c>
      <c r="AA74" s="9">
        <v>0</v>
      </c>
      <c r="AB74" s="9">
        <v>0</v>
      </c>
      <c r="AC74" s="9">
        <v>0</v>
      </c>
      <c r="AD74" s="9">
        <v>0</v>
      </c>
      <c r="AE74" s="70">
        <v>20556</v>
      </c>
      <c r="AF74" s="8">
        <v>105520</v>
      </c>
      <c r="AG74" s="9">
        <v>0</v>
      </c>
      <c r="AH74" s="9">
        <v>0</v>
      </c>
      <c r="AI74" s="9">
        <v>0</v>
      </c>
      <c r="AJ74" s="9">
        <v>0</v>
      </c>
      <c r="AK74" s="70">
        <v>105520</v>
      </c>
      <c r="AL74" s="8">
        <v>19950000</v>
      </c>
      <c r="AM74" s="9">
        <v>0</v>
      </c>
      <c r="AN74" s="9">
        <v>0</v>
      </c>
      <c r="AO74" s="9">
        <v>0</v>
      </c>
      <c r="AP74" s="9">
        <v>0</v>
      </c>
      <c r="AQ74" s="70">
        <v>19950000</v>
      </c>
    </row>
    <row r="75" spans="1:43" x14ac:dyDescent="0.3">
      <c r="A75" s="4" t="s">
        <v>65</v>
      </c>
      <c r="B75" s="8">
        <v>21160165.420000002</v>
      </c>
      <c r="C75" s="9">
        <v>0</v>
      </c>
      <c r="D75" s="9">
        <v>0</v>
      </c>
      <c r="E75" s="9">
        <v>0</v>
      </c>
      <c r="F75" s="9">
        <v>9451.59</v>
      </c>
      <c r="G75" s="70">
        <v>21169617.010000002</v>
      </c>
      <c r="H75" s="8">
        <v>0</v>
      </c>
      <c r="I75" s="9">
        <v>0</v>
      </c>
      <c r="J75" s="9">
        <v>0</v>
      </c>
      <c r="K75" s="9">
        <v>0</v>
      </c>
      <c r="L75" s="9">
        <v>0</v>
      </c>
      <c r="M75" s="70">
        <v>0</v>
      </c>
      <c r="N75" s="8">
        <v>0</v>
      </c>
      <c r="O75" s="9">
        <v>0</v>
      </c>
      <c r="P75" s="9">
        <v>0</v>
      </c>
      <c r="Q75" s="9">
        <v>0</v>
      </c>
      <c r="R75" s="9">
        <v>9451.59</v>
      </c>
      <c r="S75" s="70">
        <v>9451.59</v>
      </c>
      <c r="T75" s="8">
        <v>21160165.420000002</v>
      </c>
      <c r="U75" s="9">
        <v>0</v>
      </c>
      <c r="V75" s="9">
        <v>0</v>
      </c>
      <c r="W75" s="9">
        <v>0</v>
      </c>
      <c r="X75" s="9">
        <v>0</v>
      </c>
      <c r="Y75" s="70">
        <v>21160165.420000002</v>
      </c>
      <c r="Z75" s="8">
        <v>405344.45</v>
      </c>
      <c r="AA75" s="9">
        <v>0</v>
      </c>
      <c r="AB75" s="9">
        <v>0</v>
      </c>
      <c r="AC75" s="9">
        <v>0</v>
      </c>
      <c r="AD75" s="9">
        <v>0</v>
      </c>
      <c r="AE75" s="70">
        <v>405344.45</v>
      </c>
      <c r="AF75" s="8">
        <v>508632.38</v>
      </c>
      <c r="AG75" s="9">
        <v>0</v>
      </c>
      <c r="AH75" s="9">
        <v>0</v>
      </c>
      <c r="AI75" s="9">
        <v>0</v>
      </c>
      <c r="AJ75" s="9">
        <v>0</v>
      </c>
      <c r="AK75" s="70">
        <v>508632.38</v>
      </c>
      <c r="AL75" s="8">
        <v>82008310.540000007</v>
      </c>
      <c r="AM75" s="9">
        <v>0</v>
      </c>
      <c r="AN75" s="9">
        <v>0</v>
      </c>
      <c r="AO75" s="9">
        <v>0</v>
      </c>
      <c r="AP75" s="9">
        <v>0</v>
      </c>
      <c r="AQ75" s="70">
        <v>82008310.540000007</v>
      </c>
    </row>
    <row r="76" spans="1:43" x14ac:dyDescent="0.3">
      <c r="A76" s="4" t="s">
        <v>66</v>
      </c>
      <c r="B76" s="8">
        <v>7851000</v>
      </c>
      <c r="C76" s="9">
        <v>0</v>
      </c>
      <c r="D76" s="9">
        <v>0</v>
      </c>
      <c r="E76" s="9">
        <v>0</v>
      </c>
      <c r="F76" s="9">
        <v>0</v>
      </c>
      <c r="G76" s="70">
        <v>7851000</v>
      </c>
      <c r="H76" s="8">
        <v>500000</v>
      </c>
      <c r="I76" s="9">
        <v>0</v>
      </c>
      <c r="J76" s="9">
        <v>0</v>
      </c>
      <c r="K76" s="9">
        <v>0</v>
      </c>
      <c r="L76" s="9">
        <v>0</v>
      </c>
      <c r="M76" s="70">
        <v>500000</v>
      </c>
      <c r="N76" s="8">
        <v>565000</v>
      </c>
      <c r="O76" s="9">
        <v>0</v>
      </c>
      <c r="P76" s="9">
        <v>0</v>
      </c>
      <c r="Q76" s="9">
        <v>0</v>
      </c>
      <c r="R76" s="9">
        <v>0</v>
      </c>
      <c r="S76" s="70">
        <v>565000</v>
      </c>
      <c r="T76" s="8">
        <v>7786000</v>
      </c>
      <c r="U76" s="9">
        <v>0</v>
      </c>
      <c r="V76" s="9">
        <v>0</v>
      </c>
      <c r="W76" s="9">
        <v>0</v>
      </c>
      <c r="X76" s="9">
        <v>0</v>
      </c>
      <c r="Y76" s="70">
        <v>7786000</v>
      </c>
      <c r="Z76" s="8">
        <v>322000</v>
      </c>
      <c r="AA76" s="9">
        <v>0</v>
      </c>
      <c r="AB76" s="9">
        <v>0</v>
      </c>
      <c r="AC76" s="9">
        <v>0</v>
      </c>
      <c r="AD76" s="9">
        <v>0</v>
      </c>
      <c r="AE76" s="70">
        <v>322000</v>
      </c>
      <c r="AF76" s="8">
        <v>282000</v>
      </c>
      <c r="AG76" s="9">
        <v>0</v>
      </c>
      <c r="AH76" s="9">
        <v>0</v>
      </c>
      <c r="AI76" s="9">
        <v>0</v>
      </c>
      <c r="AJ76" s="9">
        <v>0</v>
      </c>
      <c r="AK76" s="70">
        <v>282000</v>
      </c>
      <c r="AL76" s="8">
        <v>51640000</v>
      </c>
      <c r="AM76" s="9">
        <v>0</v>
      </c>
      <c r="AN76" s="9">
        <v>0</v>
      </c>
      <c r="AO76" s="9">
        <v>0</v>
      </c>
      <c r="AP76" s="9">
        <v>0</v>
      </c>
      <c r="AQ76" s="70">
        <v>51640000</v>
      </c>
    </row>
    <row r="77" spans="1:43" x14ac:dyDescent="0.3">
      <c r="A77" s="4" t="s">
        <v>67</v>
      </c>
      <c r="B77" s="8">
        <v>245000</v>
      </c>
      <c r="C77" s="9">
        <v>0</v>
      </c>
      <c r="D77" s="9">
        <v>0</v>
      </c>
      <c r="E77" s="9">
        <v>0</v>
      </c>
      <c r="F77" s="9">
        <v>0</v>
      </c>
      <c r="G77" s="70">
        <v>245000</v>
      </c>
      <c r="H77" s="8">
        <v>0</v>
      </c>
      <c r="I77" s="9">
        <v>0</v>
      </c>
      <c r="J77" s="9">
        <v>0</v>
      </c>
      <c r="K77" s="9">
        <v>0</v>
      </c>
      <c r="L77" s="9">
        <v>0</v>
      </c>
      <c r="M77" s="70">
        <v>0</v>
      </c>
      <c r="N77" s="8">
        <v>56000</v>
      </c>
      <c r="O77" s="9">
        <v>0</v>
      </c>
      <c r="P77" s="9">
        <v>0</v>
      </c>
      <c r="Q77" s="9">
        <v>0</v>
      </c>
      <c r="R77" s="9">
        <v>0</v>
      </c>
      <c r="S77" s="70">
        <v>56000</v>
      </c>
      <c r="T77" s="8">
        <v>189000</v>
      </c>
      <c r="U77" s="9">
        <v>0</v>
      </c>
      <c r="V77" s="9">
        <v>0</v>
      </c>
      <c r="W77" s="9">
        <v>0</v>
      </c>
      <c r="X77" s="9">
        <v>0</v>
      </c>
      <c r="Y77" s="70">
        <v>189000</v>
      </c>
      <c r="Z77" s="8">
        <v>0</v>
      </c>
      <c r="AA77" s="9">
        <v>0</v>
      </c>
      <c r="AB77" s="9">
        <v>0</v>
      </c>
      <c r="AC77" s="9">
        <v>0</v>
      </c>
      <c r="AD77" s="9">
        <v>0</v>
      </c>
      <c r="AE77" s="70">
        <v>0</v>
      </c>
      <c r="AF77" s="8">
        <v>228000</v>
      </c>
      <c r="AG77" s="9">
        <v>0</v>
      </c>
      <c r="AH77" s="9">
        <v>0</v>
      </c>
      <c r="AI77" s="9">
        <v>0</v>
      </c>
      <c r="AJ77" s="9">
        <v>0</v>
      </c>
      <c r="AK77" s="70">
        <v>228000</v>
      </c>
      <c r="AL77" s="8">
        <v>31533000</v>
      </c>
      <c r="AM77" s="9">
        <v>0</v>
      </c>
      <c r="AN77" s="9">
        <v>0</v>
      </c>
      <c r="AO77" s="9">
        <v>0</v>
      </c>
      <c r="AP77" s="9">
        <v>0</v>
      </c>
      <c r="AQ77" s="70">
        <v>31533000</v>
      </c>
    </row>
    <row r="78" spans="1:43" x14ac:dyDescent="0.3">
      <c r="A78" s="4" t="s">
        <v>68</v>
      </c>
      <c r="B78" s="8">
        <v>16726852</v>
      </c>
      <c r="C78" s="9">
        <v>0</v>
      </c>
      <c r="D78" s="9">
        <v>0</v>
      </c>
      <c r="E78" s="9">
        <v>0</v>
      </c>
      <c r="F78" s="9">
        <v>0</v>
      </c>
      <c r="G78" s="70">
        <v>16726852</v>
      </c>
      <c r="H78" s="8">
        <v>17291662</v>
      </c>
      <c r="I78" s="9">
        <v>0</v>
      </c>
      <c r="J78" s="9">
        <v>0</v>
      </c>
      <c r="K78" s="9">
        <v>0</v>
      </c>
      <c r="L78" s="9">
        <v>0</v>
      </c>
      <c r="M78" s="70">
        <v>17291662</v>
      </c>
      <c r="N78" s="8">
        <v>1952382</v>
      </c>
      <c r="O78" s="9">
        <v>0</v>
      </c>
      <c r="P78" s="9">
        <v>0</v>
      </c>
      <c r="Q78" s="9">
        <v>0</v>
      </c>
      <c r="R78" s="9">
        <v>0</v>
      </c>
      <c r="S78" s="70">
        <v>1952382</v>
      </c>
      <c r="T78" s="8">
        <v>32066132</v>
      </c>
      <c r="U78" s="9">
        <v>0</v>
      </c>
      <c r="V78" s="9">
        <v>0</v>
      </c>
      <c r="W78" s="9">
        <v>0</v>
      </c>
      <c r="X78" s="9">
        <v>0</v>
      </c>
      <c r="Y78" s="70">
        <v>32066132</v>
      </c>
      <c r="Z78" s="8">
        <v>650267</v>
      </c>
      <c r="AA78" s="9">
        <v>0</v>
      </c>
      <c r="AB78" s="9">
        <v>0</v>
      </c>
      <c r="AC78" s="9">
        <v>0</v>
      </c>
      <c r="AD78" s="9">
        <v>0</v>
      </c>
      <c r="AE78" s="70">
        <v>650267</v>
      </c>
      <c r="AF78" s="8">
        <v>89199</v>
      </c>
      <c r="AG78" s="9">
        <v>0</v>
      </c>
      <c r="AH78" s="9">
        <v>0</v>
      </c>
      <c r="AI78" s="9">
        <v>0</v>
      </c>
      <c r="AJ78" s="9">
        <v>0</v>
      </c>
      <c r="AK78" s="70">
        <v>89199</v>
      </c>
      <c r="AL78" s="8">
        <v>11000000</v>
      </c>
      <c r="AM78" s="9">
        <v>0</v>
      </c>
      <c r="AN78" s="9">
        <v>0</v>
      </c>
      <c r="AO78" s="9">
        <v>0</v>
      </c>
      <c r="AP78" s="9">
        <v>0</v>
      </c>
      <c r="AQ78" s="70">
        <v>11000000</v>
      </c>
    </row>
    <row r="79" spans="1:43" x14ac:dyDescent="0.3">
      <c r="A79" s="4" t="s">
        <v>69</v>
      </c>
      <c r="B79" s="8">
        <v>8301000</v>
      </c>
      <c r="C79" s="9">
        <v>0</v>
      </c>
      <c r="D79" s="9">
        <v>0</v>
      </c>
      <c r="E79" s="9">
        <v>0</v>
      </c>
      <c r="F79" s="9">
        <v>0</v>
      </c>
      <c r="G79" s="70">
        <v>8301000</v>
      </c>
      <c r="H79" s="8">
        <v>1400000</v>
      </c>
      <c r="I79" s="9">
        <v>0</v>
      </c>
      <c r="J79" s="9">
        <v>0</v>
      </c>
      <c r="K79" s="9">
        <v>0</v>
      </c>
      <c r="L79" s="9">
        <v>0</v>
      </c>
      <c r="M79" s="70">
        <v>1400000</v>
      </c>
      <c r="N79" s="8">
        <v>1528000</v>
      </c>
      <c r="O79" s="9">
        <v>0</v>
      </c>
      <c r="P79" s="9">
        <v>0</v>
      </c>
      <c r="Q79" s="9">
        <v>0</v>
      </c>
      <c r="R79" s="9">
        <v>0</v>
      </c>
      <c r="S79" s="70">
        <v>1528000</v>
      </c>
      <c r="T79" s="8">
        <v>8173000</v>
      </c>
      <c r="U79" s="9">
        <v>0</v>
      </c>
      <c r="V79" s="9">
        <v>0</v>
      </c>
      <c r="W79" s="9">
        <v>0</v>
      </c>
      <c r="X79" s="9">
        <v>0</v>
      </c>
      <c r="Y79" s="70">
        <v>8173000</v>
      </c>
      <c r="Z79" s="8">
        <v>264000</v>
      </c>
      <c r="AA79" s="9">
        <v>0</v>
      </c>
      <c r="AB79" s="9">
        <v>0</v>
      </c>
      <c r="AC79" s="9">
        <v>0</v>
      </c>
      <c r="AD79" s="9">
        <v>0</v>
      </c>
      <c r="AE79" s="70">
        <v>264000</v>
      </c>
      <c r="AF79" s="8">
        <v>137240</v>
      </c>
      <c r="AG79" s="9">
        <v>0</v>
      </c>
      <c r="AH79" s="9">
        <v>0</v>
      </c>
      <c r="AI79" s="9">
        <v>0</v>
      </c>
      <c r="AJ79" s="9">
        <v>0</v>
      </c>
      <c r="AK79" s="70">
        <v>137240</v>
      </c>
      <c r="AL79" s="8">
        <v>30314000</v>
      </c>
      <c r="AM79" s="9">
        <v>0</v>
      </c>
      <c r="AN79" s="9">
        <v>0</v>
      </c>
      <c r="AO79" s="9">
        <v>0</v>
      </c>
      <c r="AP79" s="9">
        <v>0</v>
      </c>
      <c r="AQ79" s="70">
        <v>30314000</v>
      </c>
    </row>
    <row r="80" spans="1:43" x14ac:dyDescent="0.3">
      <c r="A80" s="4" t="s">
        <v>70</v>
      </c>
      <c r="B80" s="8">
        <v>1314668</v>
      </c>
      <c r="C80" s="9">
        <v>0</v>
      </c>
      <c r="D80" s="9">
        <v>0</v>
      </c>
      <c r="E80" s="9">
        <v>0</v>
      </c>
      <c r="F80" s="9">
        <v>0</v>
      </c>
      <c r="G80" s="70">
        <v>1314668</v>
      </c>
      <c r="H80" s="8">
        <v>0</v>
      </c>
      <c r="I80" s="9">
        <v>0</v>
      </c>
      <c r="J80" s="9">
        <v>0</v>
      </c>
      <c r="K80" s="9">
        <v>0</v>
      </c>
      <c r="L80" s="9">
        <v>0</v>
      </c>
      <c r="M80" s="70">
        <v>0</v>
      </c>
      <c r="N80" s="8">
        <v>288667</v>
      </c>
      <c r="O80" s="9">
        <v>0</v>
      </c>
      <c r="P80" s="9">
        <v>0</v>
      </c>
      <c r="Q80" s="9">
        <v>0</v>
      </c>
      <c r="R80" s="9">
        <v>0</v>
      </c>
      <c r="S80" s="70">
        <v>288667</v>
      </c>
      <c r="T80" s="8">
        <v>1026001</v>
      </c>
      <c r="U80" s="9">
        <v>0</v>
      </c>
      <c r="V80" s="9">
        <v>0</v>
      </c>
      <c r="W80" s="9">
        <v>0</v>
      </c>
      <c r="X80" s="9">
        <v>0</v>
      </c>
      <c r="Y80" s="70">
        <v>1026001</v>
      </c>
      <c r="Z80" s="8">
        <v>91724</v>
      </c>
      <c r="AA80" s="9">
        <v>0</v>
      </c>
      <c r="AB80" s="9">
        <v>0</v>
      </c>
      <c r="AC80" s="9">
        <v>0</v>
      </c>
      <c r="AD80" s="9">
        <v>0</v>
      </c>
      <c r="AE80" s="70">
        <v>91724</v>
      </c>
      <c r="AF80" s="8">
        <v>586497</v>
      </c>
      <c r="AG80" s="9">
        <v>0</v>
      </c>
      <c r="AH80" s="9">
        <v>0</v>
      </c>
      <c r="AI80" s="9">
        <v>0</v>
      </c>
      <c r="AJ80" s="9">
        <v>0</v>
      </c>
      <c r="AK80" s="70">
        <v>586497</v>
      </c>
      <c r="AL80" s="8">
        <v>92294382</v>
      </c>
      <c r="AM80" s="9">
        <v>0</v>
      </c>
      <c r="AN80" s="9">
        <v>0</v>
      </c>
      <c r="AO80" s="9">
        <v>0</v>
      </c>
      <c r="AP80" s="9">
        <v>0</v>
      </c>
      <c r="AQ80" s="70">
        <v>92294382</v>
      </c>
    </row>
    <row r="81" spans="1:43" x14ac:dyDescent="0.3">
      <c r="A81" s="4" t="s">
        <v>71</v>
      </c>
      <c r="B81" s="8">
        <v>0</v>
      </c>
      <c r="C81" s="9">
        <v>0</v>
      </c>
      <c r="D81" s="9">
        <v>0</v>
      </c>
      <c r="E81" s="9">
        <v>0</v>
      </c>
      <c r="F81" s="9">
        <v>0</v>
      </c>
      <c r="G81" s="70">
        <v>0</v>
      </c>
      <c r="H81" s="8">
        <v>0</v>
      </c>
      <c r="I81" s="9">
        <v>0</v>
      </c>
      <c r="J81" s="9">
        <v>0</v>
      </c>
      <c r="K81" s="9">
        <v>0</v>
      </c>
      <c r="L81" s="9">
        <v>0</v>
      </c>
      <c r="M81" s="70">
        <v>0</v>
      </c>
      <c r="N81" s="8">
        <v>0</v>
      </c>
      <c r="O81" s="9">
        <v>0</v>
      </c>
      <c r="P81" s="9">
        <v>0</v>
      </c>
      <c r="Q81" s="9">
        <v>0</v>
      </c>
      <c r="R81" s="9">
        <v>0</v>
      </c>
      <c r="S81" s="70">
        <v>0</v>
      </c>
      <c r="T81" s="8">
        <v>0</v>
      </c>
      <c r="U81" s="9">
        <v>0</v>
      </c>
      <c r="V81" s="9">
        <v>0</v>
      </c>
      <c r="W81" s="9">
        <v>0</v>
      </c>
      <c r="X81" s="9">
        <v>0</v>
      </c>
      <c r="Y81" s="70">
        <v>0</v>
      </c>
      <c r="Z81" s="8">
        <v>0</v>
      </c>
      <c r="AA81" s="9">
        <v>0</v>
      </c>
      <c r="AB81" s="9">
        <v>0</v>
      </c>
      <c r="AC81" s="9">
        <v>0</v>
      </c>
      <c r="AD81" s="9">
        <v>0</v>
      </c>
      <c r="AE81" s="70">
        <v>0</v>
      </c>
      <c r="AF81" s="8">
        <v>121699</v>
      </c>
      <c r="AG81" s="9">
        <v>0</v>
      </c>
      <c r="AH81" s="9">
        <v>0</v>
      </c>
      <c r="AI81" s="9">
        <v>0</v>
      </c>
      <c r="AJ81" s="9">
        <v>0</v>
      </c>
      <c r="AK81" s="70">
        <v>121699</v>
      </c>
      <c r="AL81" s="8">
        <v>17046000</v>
      </c>
      <c r="AM81" s="9">
        <v>0</v>
      </c>
      <c r="AN81" s="9">
        <v>0</v>
      </c>
      <c r="AO81" s="9">
        <v>0</v>
      </c>
      <c r="AP81" s="9">
        <v>0</v>
      </c>
      <c r="AQ81" s="70">
        <v>17046000</v>
      </c>
    </row>
    <row r="82" spans="1:43" x14ac:dyDescent="0.3">
      <c r="A82" s="4" t="s">
        <v>72</v>
      </c>
      <c r="B82" s="8">
        <v>0</v>
      </c>
      <c r="C82" s="9">
        <v>0</v>
      </c>
      <c r="D82" s="9">
        <v>0</v>
      </c>
      <c r="E82" s="9">
        <v>0</v>
      </c>
      <c r="F82" s="9">
        <v>0</v>
      </c>
      <c r="G82" s="70">
        <v>0</v>
      </c>
      <c r="H82" s="8">
        <v>0</v>
      </c>
      <c r="I82" s="9">
        <v>0</v>
      </c>
      <c r="J82" s="9">
        <v>0</v>
      </c>
      <c r="K82" s="9">
        <v>0</v>
      </c>
      <c r="L82" s="9">
        <v>0</v>
      </c>
      <c r="M82" s="70">
        <v>0</v>
      </c>
      <c r="N82" s="8">
        <v>0</v>
      </c>
      <c r="O82" s="9">
        <v>0</v>
      </c>
      <c r="P82" s="9">
        <v>0</v>
      </c>
      <c r="Q82" s="9">
        <v>0</v>
      </c>
      <c r="R82" s="9">
        <v>0</v>
      </c>
      <c r="S82" s="70">
        <v>0</v>
      </c>
      <c r="T82" s="8">
        <v>0</v>
      </c>
      <c r="U82" s="9">
        <v>0</v>
      </c>
      <c r="V82" s="9">
        <v>0</v>
      </c>
      <c r="W82" s="9">
        <v>0</v>
      </c>
      <c r="X82" s="9">
        <v>0</v>
      </c>
      <c r="Y82" s="70">
        <v>0</v>
      </c>
      <c r="Z82" s="8">
        <v>0</v>
      </c>
      <c r="AA82" s="9">
        <v>0</v>
      </c>
      <c r="AB82" s="9">
        <v>0</v>
      </c>
      <c r="AC82" s="9">
        <v>0</v>
      </c>
      <c r="AD82" s="9">
        <v>0</v>
      </c>
      <c r="AE82" s="70">
        <v>0</v>
      </c>
      <c r="AF82" s="8">
        <v>1634910.17</v>
      </c>
      <c r="AG82" s="9">
        <v>0</v>
      </c>
      <c r="AH82" s="9">
        <v>0</v>
      </c>
      <c r="AI82" s="9">
        <v>0</v>
      </c>
      <c r="AJ82" s="9">
        <v>0</v>
      </c>
      <c r="AK82" s="70">
        <v>1634910.17</v>
      </c>
      <c r="AL82" s="8">
        <v>228739275</v>
      </c>
      <c r="AM82" s="9">
        <v>0</v>
      </c>
      <c r="AN82" s="9">
        <v>0</v>
      </c>
      <c r="AO82" s="9">
        <v>0</v>
      </c>
      <c r="AP82" s="9">
        <v>0</v>
      </c>
      <c r="AQ82" s="70">
        <v>228739275</v>
      </c>
    </row>
    <row r="83" spans="1:43" x14ac:dyDescent="0.3">
      <c r="A83" s="4" t="s">
        <v>73</v>
      </c>
      <c r="B83" s="8">
        <v>9087000</v>
      </c>
      <c r="C83" s="9">
        <v>0</v>
      </c>
      <c r="D83" s="9">
        <v>0</v>
      </c>
      <c r="E83" s="9">
        <v>0</v>
      </c>
      <c r="F83" s="9">
        <v>0</v>
      </c>
      <c r="G83" s="70">
        <v>9087000</v>
      </c>
      <c r="H83" s="8">
        <v>0</v>
      </c>
      <c r="I83" s="9">
        <v>0</v>
      </c>
      <c r="J83" s="9">
        <v>0</v>
      </c>
      <c r="K83" s="9">
        <v>0</v>
      </c>
      <c r="L83" s="9">
        <v>0</v>
      </c>
      <c r="M83" s="70">
        <v>0</v>
      </c>
      <c r="N83" s="8">
        <v>6546000</v>
      </c>
      <c r="O83" s="9">
        <v>0</v>
      </c>
      <c r="P83" s="9">
        <v>0</v>
      </c>
      <c r="Q83" s="9">
        <v>0</v>
      </c>
      <c r="R83" s="9">
        <v>0</v>
      </c>
      <c r="S83" s="70">
        <v>6546000</v>
      </c>
      <c r="T83" s="8">
        <v>2541000</v>
      </c>
      <c r="U83" s="9">
        <v>0</v>
      </c>
      <c r="V83" s="9">
        <v>0</v>
      </c>
      <c r="W83" s="9">
        <v>0</v>
      </c>
      <c r="X83" s="9">
        <v>0</v>
      </c>
      <c r="Y83" s="70">
        <v>2541000</v>
      </c>
      <c r="Z83" s="8">
        <v>220000</v>
      </c>
      <c r="AA83" s="9">
        <v>0</v>
      </c>
      <c r="AB83" s="9">
        <v>0</v>
      </c>
      <c r="AC83" s="9">
        <v>0</v>
      </c>
      <c r="AD83" s="9">
        <v>0</v>
      </c>
      <c r="AE83" s="70">
        <v>220000</v>
      </c>
      <c r="AF83" s="8">
        <v>1181000</v>
      </c>
      <c r="AG83" s="9">
        <v>0</v>
      </c>
      <c r="AH83" s="9">
        <v>0</v>
      </c>
      <c r="AI83" s="9">
        <v>0</v>
      </c>
      <c r="AJ83" s="9">
        <v>0</v>
      </c>
      <c r="AK83" s="70">
        <v>1181000</v>
      </c>
      <c r="AL83" s="8">
        <v>85000000</v>
      </c>
      <c r="AM83" s="9">
        <v>0</v>
      </c>
      <c r="AN83" s="9">
        <v>0</v>
      </c>
      <c r="AO83" s="9">
        <v>0</v>
      </c>
      <c r="AP83" s="9">
        <v>0</v>
      </c>
      <c r="AQ83" s="70">
        <v>85000000</v>
      </c>
    </row>
    <row r="84" spans="1:43" x14ac:dyDescent="0.3">
      <c r="A84" s="4" t="s">
        <v>74</v>
      </c>
      <c r="B84" s="8">
        <v>12403442</v>
      </c>
      <c r="C84" s="9">
        <v>6112589</v>
      </c>
      <c r="D84" s="9">
        <v>0</v>
      </c>
      <c r="E84" s="9">
        <v>0</v>
      </c>
      <c r="F84" s="9">
        <v>0</v>
      </c>
      <c r="G84" s="70">
        <v>18516031</v>
      </c>
      <c r="H84" s="8">
        <v>0</v>
      </c>
      <c r="I84" s="9">
        <v>0</v>
      </c>
      <c r="J84" s="9">
        <v>0</v>
      </c>
      <c r="K84" s="9">
        <v>0</v>
      </c>
      <c r="L84" s="9">
        <v>0</v>
      </c>
      <c r="M84" s="70">
        <v>0</v>
      </c>
      <c r="N84" s="8">
        <v>1549149</v>
      </c>
      <c r="O84" s="9">
        <v>402221</v>
      </c>
      <c r="P84" s="9">
        <v>0</v>
      </c>
      <c r="Q84" s="9">
        <v>0</v>
      </c>
      <c r="R84" s="9">
        <v>0</v>
      </c>
      <c r="S84" s="70">
        <v>1951370</v>
      </c>
      <c r="T84" s="8">
        <v>10854293</v>
      </c>
      <c r="U84" s="9">
        <v>5710368</v>
      </c>
      <c r="V84" s="9">
        <v>0</v>
      </c>
      <c r="W84" s="9">
        <v>0</v>
      </c>
      <c r="X84" s="9">
        <v>0</v>
      </c>
      <c r="Y84" s="70">
        <v>16564661</v>
      </c>
      <c r="Z84" s="8">
        <v>764511</v>
      </c>
      <c r="AA84" s="9">
        <v>402221</v>
      </c>
      <c r="AB84" s="9">
        <v>0</v>
      </c>
      <c r="AC84" s="9">
        <v>0</v>
      </c>
      <c r="AD84" s="9">
        <v>0</v>
      </c>
      <c r="AE84" s="70">
        <v>1166732</v>
      </c>
      <c r="AF84" s="8">
        <v>414745</v>
      </c>
      <c r="AG84" s="9">
        <v>0</v>
      </c>
      <c r="AH84" s="9">
        <v>0</v>
      </c>
      <c r="AI84" s="9">
        <v>0</v>
      </c>
      <c r="AJ84" s="9">
        <v>0</v>
      </c>
      <c r="AK84" s="70">
        <v>414745</v>
      </c>
      <c r="AL84" s="8">
        <v>39020000</v>
      </c>
      <c r="AM84" s="9">
        <v>0</v>
      </c>
      <c r="AN84" s="9">
        <v>0</v>
      </c>
      <c r="AO84" s="9">
        <v>0</v>
      </c>
      <c r="AP84" s="9">
        <v>0</v>
      </c>
      <c r="AQ84" s="70">
        <v>39020000</v>
      </c>
    </row>
    <row r="85" spans="1:43" x14ac:dyDescent="0.3">
      <c r="A85" s="4" t="s">
        <v>75</v>
      </c>
      <c r="B85" s="8">
        <v>0</v>
      </c>
      <c r="C85" s="9">
        <v>0</v>
      </c>
      <c r="D85" s="9">
        <v>0</v>
      </c>
      <c r="E85" s="9">
        <v>0</v>
      </c>
      <c r="F85" s="9">
        <v>55000000</v>
      </c>
      <c r="G85" s="70">
        <v>55000000</v>
      </c>
      <c r="H85" s="8">
        <v>0</v>
      </c>
      <c r="I85" s="9">
        <v>0</v>
      </c>
      <c r="J85" s="9">
        <v>0</v>
      </c>
      <c r="K85" s="9">
        <v>0</v>
      </c>
      <c r="L85" s="9">
        <v>0</v>
      </c>
      <c r="M85" s="70">
        <v>0</v>
      </c>
      <c r="N85" s="8">
        <v>0</v>
      </c>
      <c r="O85" s="9">
        <v>0</v>
      </c>
      <c r="P85" s="9">
        <v>0</v>
      </c>
      <c r="Q85" s="9">
        <v>0</v>
      </c>
      <c r="R85" s="9">
        <v>0</v>
      </c>
      <c r="S85" s="70">
        <v>0</v>
      </c>
      <c r="T85" s="8">
        <v>0</v>
      </c>
      <c r="U85" s="9">
        <v>0</v>
      </c>
      <c r="V85" s="9">
        <v>0</v>
      </c>
      <c r="W85" s="9">
        <v>0</v>
      </c>
      <c r="X85" s="9">
        <v>55000000</v>
      </c>
      <c r="Y85" s="70">
        <v>55000000</v>
      </c>
      <c r="Z85" s="8">
        <v>0</v>
      </c>
      <c r="AA85" s="9">
        <v>0</v>
      </c>
      <c r="AB85" s="9">
        <v>0</v>
      </c>
      <c r="AC85" s="9">
        <v>0</v>
      </c>
      <c r="AD85" s="9">
        <v>6576683.04</v>
      </c>
      <c r="AE85" s="70">
        <v>6576683.04</v>
      </c>
      <c r="AF85" s="8">
        <v>0</v>
      </c>
      <c r="AG85" s="9">
        <v>0</v>
      </c>
      <c r="AH85" s="9">
        <v>0</v>
      </c>
      <c r="AI85" s="9">
        <v>0</v>
      </c>
      <c r="AJ85" s="9">
        <v>3215225.47</v>
      </c>
      <c r="AK85" s="70">
        <v>3215225.47</v>
      </c>
      <c r="AL85" s="8">
        <v>0</v>
      </c>
      <c r="AM85" s="9">
        <v>0</v>
      </c>
      <c r="AN85" s="9">
        <v>0</v>
      </c>
      <c r="AO85" s="9">
        <v>0</v>
      </c>
      <c r="AP85" s="9">
        <v>577352094.65999997</v>
      </c>
      <c r="AQ85" s="70">
        <v>577352094.65999997</v>
      </c>
    </row>
    <row r="86" spans="1:43" x14ac:dyDescent="0.3">
      <c r="A86" s="4" t="s">
        <v>76</v>
      </c>
      <c r="B86" s="8">
        <v>42472638.240000002</v>
      </c>
      <c r="C86" s="9">
        <v>0</v>
      </c>
      <c r="D86" s="9">
        <v>0</v>
      </c>
      <c r="E86" s="9">
        <v>0</v>
      </c>
      <c r="F86" s="9">
        <v>0</v>
      </c>
      <c r="G86" s="70">
        <v>42472638.240000002</v>
      </c>
      <c r="H86" s="8">
        <v>0</v>
      </c>
      <c r="I86" s="9">
        <v>0</v>
      </c>
      <c r="J86" s="9">
        <v>0</v>
      </c>
      <c r="K86" s="9">
        <v>0</v>
      </c>
      <c r="L86" s="9">
        <v>0</v>
      </c>
      <c r="M86" s="70">
        <v>0</v>
      </c>
      <c r="N86" s="8">
        <v>1269569.0100000054</v>
      </c>
      <c r="O86" s="9">
        <v>0</v>
      </c>
      <c r="P86" s="9">
        <v>0</v>
      </c>
      <c r="Q86" s="9">
        <v>0</v>
      </c>
      <c r="R86" s="9">
        <v>0</v>
      </c>
      <c r="S86" s="70">
        <v>1269569.0100000054</v>
      </c>
      <c r="T86" s="8">
        <v>41203069.229999997</v>
      </c>
      <c r="U86" s="9">
        <v>0</v>
      </c>
      <c r="V86" s="9">
        <v>0</v>
      </c>
      <c r="W86" s="9">
        <v>0</v>
      </c>
      <c r="X86" s="9">
        <v>0</v>
      </c>
      <c r="Y86" s="70">
        <v>41203069.229999997</v>
      </c>
      <c r="Z86" s="8">
        <v>1870365.77</v>
      </c>
      <c r="AA86" s="9">
        <v>0</v>
      </c>
      <c r="AB86" s="9">
        <v>0</v>
      </c>
      <c r="AC86" s="9">
        <v>0</v>
      </c>
      <c r="AD86" s="9">
        <v>0</v>
      </c>
      <c r="AE86" s="70">
        <v>1870365.77</v>
      </c>
      <c r="AF86" s="8">
        <v>358231.87</v>
      </c>
      <c r="AG86" s="9">
        <v>0</v>
      </c>
      <c r="AH86" s="9">
        <v>0</v>
      </c>
      <c r="AI86" s="9">
        <v>0</v>
      </c>
      <c r="AJ86" s="9">
        <v>71732.56</v>
      </c>
      <c r="AK86" s="70">
        <v>429964.43</v>
      </c>
      <c r="AL86" s="8">
        <v>87560164.120000005</v>
      </c>
      <c r="AM86" s="9">
        <v>0</v>
      </c>
      <c r="AN86" s="9">
        <v>0</v>
      </c>
      <c r="AO86" s="9">
        <v>0</v>
      </c>
      <c r="AP86" s="9">
        <v>0</v>
      </c>
      <c r="AQ86" s="70">
        <v>87560164.120000005</v>
      </c>
    </row>
    <row r="87" spans="1:43" x14ac:dyDescent="0.3">
      <c r="A87" s="4" t="s">
        <v>77</v>
      </c>
      <c r="B87" s="8">
        <v>13786605.24</v>
      </c>
      <c r="C87" s="9">
        <v>0</v>
      </c>
      <c r="D87" s="9">
        <v>0</v>
      </c>
      <c r="E87" s="9">
        <v>0</v>
      </c>
      <c r="F87" s="9">
        <v>0</v>
      </c>
      <c r="G87" s="70">
        <v>13786605.24</v>
      </c>
      <c r="H87" s="8">
        <v>0</v>
      </c>
      <c r="I87" s="9">
        <v>0</v>
      </c>
      <c r="J87" s="9">
        <v>0</v>
      </c>
      <c r="K87" s="9">
        <v>0</v>
      </c>
      <c r="L87" s="9">
        <v>0</v>
      </c>
      <c r="M87" s="70">
        <v>0</v>
      </c>
      <c r="N87" s="8">
        <v>3653912.6300000008</v>
      </c>
      <c r="O87" s="9">
        <v>0</v>
      </c>
      <c r="P87" s="9">
        <v>0</v>
      </c>
      <c r="Q87" s="9">
        <v>0</v>
      </c>
      <c r="R87" s="9">
        <v>0</v>
      </c>
      <c r="S87" s="70">
        <v>3653912.6300000008</v>
      </c>
      <c r="T87" s="8">
        <v>10132692.609999999</v>
      </c>
      <c r="U87" s="9">
        <v>0</v>
      </c>
      <c r="V87" s="9">
        <v>0</v>
      </c>
      <c r="W87" s="9">
        <v>0</v>
      </c>
      <c r="X87" s="9">
        <v>0</v>
      </c>
      <c r="Y87" s="70">
        <v>10132692.609999999</v>
      </c>
      <c r="Z87" s="8">
        <v>707060.8</v>
      </c>
      <c r="AA87" s="9">
        <v>0</v>
      </c>
      <c r="AB87" s="9">
        <v>0</v>
      </c>
      <c r="AC87" s="9">
        <v>0</v>
      </c>
      <c r="AD87" s="9">
        <v>0</v>
      </c>
      <c r="AE87" s="70">
        <v>707060.8</v>
      </c>
      <c r="AF87" s="8">
        <v>159832.57</v>
      </c>
      <c r="AG87" s="9">
        <v>0</v>
      </c>
      <c r="AH87" s="9">
        <v>0</v>
      </c>
      <c r="AI87" s="9">
        <v>0</v>
      </c>
      <c r="AJ87" s="9">
        <v>0</v>
      </c>
      <c r="AK87" s="70">
        <v>159832.57</v>
      </c>
      <c r="AL87" s="8">
        <v>7500000</v>
      </c>
      <c r="AM87" s="9">
        <v>0</v>
      </c>
      <c r="AN87" s="9">
        <v>0</v>
      </c>
      <c r="AO87" s="9">
        <v>0</v>
      </c>
      <c r="AP87" s="9">
        <v>0</v>
      </c>
      <c r="AQ87" s="70">
        <v>7500000</v>
      </c>
    </row>
    <row r="88" spans="1:43" x14ac:dyDescent="0.3">
      <c r="A88" s="4" t="s">
        <v>78</v>
      </c>
      <c r="B88" s="8">
        <v>0</v>
      </c>
      <c r="C88" s="9">
        <v>0</v>
      </c>
      <c r="D88" s="9">
        <v>0</v>
      </c>
      <c r="E88" s="9">
        <v>0</v>
      </c>
      <c r="F88" s="9">
        <v>79000</v>
      </c>
      <c r="G88" s="70">
        <v>79000</v>
      </c>
      <c r="H88" s="8">
        <v>0</v>
      </c>
      <c r="I88" s="9">
        <v>0</v>
      </c>
      <c r="J88" s="9">
        <v>0</v>
      </c>
      <c r="K88" s="9">
        <v>0</v>
      </c>
      <c r="L88" s="9">
        <v>0</v>
      </c>
      <c r="M88" s="70">
        <v>0</v>
      </c>
      <c r="N88" s="8">
        <v>0</v>
      </c>
      <c r="O88" s="9">
        <v>0</v>
      </c>
      <c r="P88" s="9">
        <v>0</v>
      </c>
      <c r="Q88" s="9">
        <v>0</v>
      </c>
      <c r="R88" s="9">
        <v>21000</v>
      </c>
      <c r="S88" s="70">
        <v>21000</v>
      </c>
      <c r="T88" s="8">
        <v>0</v>
      </c>
      <c r="U88" s="9">
        <v>0</v>
      </c>
      <c r="V88" s="9">
        <v>0</v>
      </c>
      <c r="W88" s="9">
        <v>0</v>
      </c>
      <c r="X88" s="9">
        <v>58000</v>
      </c>
      <c r="Y88" s="70">
        <v>58000</v>
      </c>
      <c r="Z88" s="8">
        <v>0</v>
      </c>
      <c r="AA88" s="9">
        <v>0</v>
      </c>
      <c r="AB88" s="9">
        <v>0</v>
      </c>
      <c r="AC88" s="9">
        <v>0</v>
      </c>
      <c r="AD88" s="9">
        <v>0</v>
      </c>
      <c r="AE88" s="70">
        <v>0</v>
      </c>
      <c r="AF88" s="8">
        <v>19000</v>
      </c>
      <c r="AG88" s="9">
        <v>0</v>
      </c>
      <c r="AH88" s="9">
        <v>0</v>
      </c>
      <c r="AI88" s="9">
        <v>0</v>
      </c>
      <c r="AJ88" s="9">
        <v>0</v>
      </c>
      <c r="AK88" s="70">
        <v>19000</v>
      </c>
      <c r="AL88" s="8">
        <v>669000</v>
      </c>
      <c r="AM88" s="9">
        <v>0</v>
      </c>
      <c r="AN88" s="9">
        <v>0</v>
      </c>
      <c r="AO88" s="9">
        <v>0</v>
      </c>
      <c r="AP88" s="9">
        <v>0</v>
      </c>
      <c r="AQ88" s="70">
        <v>669000</v>
      </c>
    </row>
    <row r="89" spans="1:43" x14ac:dyDescent="0.3">
      <c r="A89" s="112"/>
      <c r="B89" s="113"/>
      <c r="C89" s="114"/>
      <c r="D89" s="114"/>
      <c r="E89" s="114"/>
      <c r="F89" s="114"/>
      <c r="G89" s="115"/>
      <c r="H89" s="113"/>
      <c r="I89" s="114"/>
      <c r="J89" s="114"/>
      <c r="K89" s="114"/>
      <c r="L89" s="114"/>
      <c r="M89" s="115"/>
      <c r="N89" s="113"/>
      <c r="O89" s="114"/>
      <c r="P89" s="114"/>
      <c r="Q89" s="114"/>
      <c r="R89" s="114"/>
      <c r="S89" s="115"/>
      <c r="T89" s="113"/>
      <c r="U89" s="114"/>
      <c r="V89" s="114"/>
      <c r="W89" s="114"/>
      <c r="X89" s="114"/>
      <c r="Y89" s="115"/>
      <c r="Z89" s="113"/>
      <c r="AA89" s="114"/>
      <c r="AB89" s="114"/>
      <c r="AC89" s="114"/>
      <c r="AD89" s="114"/>
      <c r="AE89" s="115"/>
      <c r="AF89" s="113"/>
      <c r="AG89" s="114"/>
      <c r="AH89" s="114"/>
      <c r="AI89" s="114"/>
      <c r="AJ89" s="114"/>
      <c r="AK89" s="115"/>
      <c r="AL89" s="113"/>
      <c r="AM89" s="114"/>
      <c r="AN89" s="114"/>
      <c r="AO89" s="114"/>
      <c r="AP89" s="114"/>
      <c r="AQ89" s="115"/>
    </row>
    <row r="90" spans="1:43" x14ac:dyDescent="0.3">
      <c r="A90" s="116" t="s">
        <v>79</v>
      </c>
      <c r="B90" s="117">
        <f t="shared" ref="B90:AQ90" si="0">SUM(B9:B89)</f>
        <v>854711294.40864301</v>
      </c>
      <c r="C90" s="45">
        <f t="shared" si="0"/>
        <v>19092657</v>
      </c>
      <c r="D90" s="45">
        <f t="shared" si="0"/>
        <v>17720000</v>
      </c>
      <c r="E90" s="45">
        <f t="shared" si="0"/>
        <v>0</v>
      </c>
      <c r="F90" s="45">
        <f t="shared" si="0"/>
        <v>74607037.590000004</v>
      </c>
      <c r="G90" s="46">
        <f t="shared" si="0"/>
        <v>966130988.99864304</v>
      </c>
      <c r="H90" s="117">
        <f t="shared" si="0"/>
        <v>171490764.76999998</v>
      </c>
      <c r="I90" s="45">
        <f t="shared" si="0"/>
        <v>0</v>
      </c>
      <c r="J90" s="45">
        <f t="shared" si="0"/>
        <v>13413000</v>
      </c>
      <c r="K90" s="45">
        <f t="shared" si="0"/>
        <v>0</v>
      </c>
      <c r="L90" s="45">
        <f t="shared" si="0"/>
        <v>0</v>
      </c>
      <c r="M90" s="46">
        <f t="shared" si="0"/>
        <v>184903764.76999998</v>
      </c>
      <c r="N90" s="117">
        <f t="shared" si="0"/>
        <v>92920624.087655321</v>
      </c>
      <c r="O90" s="45">
        <f t="shared" si="0"/>
        <v>2708036</v>
      </c>
      <c r="P90" s="45">
        <f t="shared" si="0"/>
        <v>1141059.6399999997</v>
      </c>
      <c r="Q90" s="45">
        <f t="shared" si="0"/>
        <v>0</v>
      </c>
      <c r="R90" s="45">
        <f t="shared" si="0"/>
        <v>30451.59</v>
      </c>
      <c r="S90" s="46">
        <f t="shared" si="0"/>
        <v>96800171.31765531</v>
      </c>
      <c r="T90" s="117">
        <f t="shared" si="0"/>
        <v>930659405.88098764</v>
      </c>
      <c r="U90" s="45">
        <f t="shared" si="0"/>
        <v>16384621</v>
      </c>
      <c r="V90" s="45">
        <f t="shared" si="0"/>
        <v>39370788.359999999</v>
      </c>
      <c r="W90" s="45">
        <f t="shared" si="0"/>
        <v>0</v>
      </c>
      <c r="X90" s="45">
        <f t="shared" si="0"/>
        <v>74576586</v>
      </c>
      <c r="Y90" s="46">
        <f t="shared" si="0"/>
        <v>1060991401.2409877</v>
      </c>
      <c r="Z90" s="117">
        <f t="shared" si="0"/>
        <v>34109860.549999997</v>
      </c>
      <c r="AA90" s="45">
        <f t="shared" si="0"/>
        <v>896221</v>
      </c>
      <c r="AB90" s="45">
        <f t="shared" si="0"/>
        <v>459600.9</v>
      </c>
      <c r="AC90" s="45">
        <f t="shared" si="0"/>
        <v>0</v>
      </c>
      <c r="AD90" s="45">
        <f t="shared" si="0"/>
        <v>7027771.04</v>
      </c>
      <c r="AE90" s="46">
        <f t="shared" si="0"/>
        <v>42493453.490000002</v>
      </c>
      <c r="AF90" s="117">
        <f t="shared" si="0"/>
        <v>29632500.110000003</v>
      </c>
      <c r="AG90" s="45">
        <f t="shared" si="0"/>
        <v>1928000</v>
      </c>
      <c r="AH90" s="45">
        <f t="shared" si="0"/>
        <v>0</v>
      </c>
      <c r="AI90" s="45">
        <f t="shared" si="0"/>
        <v>0</v>
      </c>
      <c r="AJ90" s="45">
        <f t="shared" si="0"/>
        <v>3739093.5300000003</v>
      </c>
      <c r="AK90" s="46">
        <f t="shared" si="0"/>
        <v>35299593.640000001</v>
      </c>
      <c r="AL90" s="117">
        <f t="shared" si="0"/>
        <v>4001546515.7599998</v>
      </c>
      <c r="AM90" s="45">
        <f t="shared" si="0"/>
        <v>364823000</v>
      </c>
      <c r="AN90" s="45">
        <f t="shared" si="0"/>
        <v>35475577.310000002</v>
      </c>
      <c r="AO90" s="45">
        <f t="shared" si="0"/>
        <v>0</v>
      </c>
      <c r="AP90" s="45">
        <f t="shared" si="0"/>
        <v>585065207.65999997</v>
      </c>
      <c r="AQ90" s="46">
        <f t="shared" si="0"/>
        <v>4986910300.7299995</v>
      </c>
    </row>
    <row r="91" spans="1:43" x14ac:dyDescent="0.3">
      <c r="A91" s="44" t="str">
        <f>"Source: Victorian Local Government Grants Commission - Questionnaire "&amp;$A$3&amp;" response from Council"</f>
        <v>Source: Victorian Local Government Grants Commission - Questionnaire 2020-21 response from Council</v>
      </c>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headerFooter>
    <oddHeader>&amp;C&amp;"Calibri"&amp;12&amp;K000000OFFICIAL&amp;1#</oddHeader>
    <oddFooter>&amp;C&amp;1#&amp;"Calibri"&amp;12&amp;K000000OFFICIAL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9257-BA98-407A-B360-9D70BD6C1B72}">
  <sheetPr>
    <tabColor theme="9" tint="0.39997558519241921"/>
  </sheetPr>
  <dimension ref="B1:M197"/>
  <sheetViews>
    <sheetView showGridLines="0" zoomScale="80" zoomScaleNormal="8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27" customWidth="1"/>
    <col min="2" max="2" width="12.7265625" style="27" customWidth="1"/>
    <col min="3" max="3" width="29.7265625" style="27" customWidth="1"/>
    <col min="4" max="4" width="12.7265625" style="39"/>
    <col min="5" max="11" width="20.7265625" style="130" customWidth="1"/>
    <col min="12" max="12" width="4.7265625" style="27" customWidth="1"/>
    <col min="13" max="16384" width="12.7265625" style="27"/>
  </cols>
  <sheetData>
    <row r="1" spans="2:11" s="14" customFormat="1" x14ac:dyDescent="0.35">
      <c r="D1" s="15"/>
      <c r="E1" s="119"/>
      <c r="F1" s="119"/>
      <c r="G1" s="119"/>
      <c r="H1" s="119"/>
      <c r="I1" s="119"/>
      <c r="J1" s="119"/>
      <c r="K1" s="119"/>
    </row>
    <row r="2" spans="2:11" s="14" customFormat="1" ht="18" x14ac:dyDescent="0.4">
      <c r="B2" s="16" t="s">
        <v>357</v>
      </c>
      <c r="C2" s="16" t="s">
        <v>358</v>
      </c>
      <c r="D2" s="17"/>
      <c r="E2" s="120"/>
      <c r="F2" s="120"/>
      <c r="G2" s="120"/>
      <c r="H2" s="120"/>
      <c r="I2" s="120"/>
      <c r="J2" s="120"/>
      <c r="K2" s="121" t="s">
        <v>321</v>
      </c>
    </row>
    <row r="3" spans="2:11" s="14" customFormat="1" ht="18" x14ac:dyDescent="0.4">
      <c r="C3" s="34" t="s">
        <v>334</v>
      </c>
      <c r="D3" s="17"/>
      <c r="E3" s="120"/>
      <c r="F3" s="120"/>
      <c r="G3" s="120"/>
      <c r="H3" s="120"/>
      <c r="I3" s="120"/>
      <c r="J3" s="120"/>
      <c r="K3" s="122"/>
    </row>
    <row r="4" spans="2:11" s="14" customFormat="1" ht="18.5" thickBot="1" x14ac:dyDescent="0.45">
      <c r="B4" s="18"/>
      <c r="C4" s="18"/>
      <c r="D4" s="19"/>
      <c r="E4" s="123"/>
      <c r="F4" s="123"/>
      <c r="G4" s="123"/>
      <c r="H4" s="123"/>
      <c r="I4" s="123"/>
      <c r="J4" s="123"/>
      <c r="K4" s="123"/>
    </row>
    <row r="6" spans="2:11" s="21" customFormat="1" x14ac:dyDescent="0.35">
      <c r="B6" s="20"/>
      <c r="C6" s="20"/>
      <c r="D6" s="20"/>
      <c r="E6" s="124" t="s">
        <v>359</v>
      </c>
      <c r="F6" s="124"/>
      <c r="G6" s="124"/>
      <c r="H6" s="124"/>
      <c r="I6" s="124"/>
      <c r="J6" s="124"/>
      <c r="K6" s="124"/>
    </row>
    <row r="7" spans="2:11" s="25" customFormat="1" ht="31" x14ac:dyDescent="0.35">
      <c r="B7" s="22"/>
      <c r="C7" s="22"/>
      <c r="D7" s="24" t="s">
        <v>238</v>
      </c>
      <c r="E7" s="125" t="s">
        <v>360</v>
      </c>
      <c r="F7" s="125" t="s">
        <v>361</v>
      </c>
      <c r="G7" s="125" t="s">
        <v>362</v>
      </c>
      <c r="H7" s="125" t="s">
        <v>360</v>
      </c>
      <c r="I7" s="125" t="s">
        <v>363</v>
      </c>
      <c r="J7" s="125" t="s">
        <v>364</v>
      </c>
      <c r="K7" s="125" t="s">
        <v>365</v>
      </c>
    </row>
    <row r="8" spans="2:11" s="128" customFormat="1" ht="12.65" customHeight="1" x14ac:dyDescent="0.35">
      <c r="B8" s="24"/>
      <c r="C8" s="24"/>
      <c r="D8" s="24"/>
      <c r="E8" s="126" t="s">
        <v>366</v>
      </c>
      <c r="F8" s="127" t="s">
        <v>367</v>
      </c>
      <c r="G8" s="127"/>
      <c r="H8" s="127" t="s">
        <v>368</v>
      </c>
      <c r="I8" s="127"/>
      <c r="J8" s="127"/>
      <c r="K8" s="127" t="s">
        <v>369</v>
      </c>
    </row>
    <row r="9" spans="2:11" s="25" customFormat="1" x14ac:dyDescent="0.35">
      <c r="B9" s="22"/>
      <c r="C9" s="22"/>
      <c r="D9" s="22"/>
      <c r="E9" s="129" t="s">
        <v>370</v>
      </c>
      <c r="F9" s="129" t="s">
        <v>371</v>
      </c>
      <c r="G9" s="129" t="s">
        <v>372</v>
      </c>
      <c r="H9" s="129" t="s">
        <v>373</v>
      </c>
      <c r="I9" s="129" t="s">
        <v>374</v>
      </c>
      <c r="J9" s="129" t="s">
        <v>375</v>
      </c>
      <c r="K9" s="129" t="s">
        <v>376</v>
      </c>
    </row>
    <row r="10" spans="2:11" x14ac:dyDescent="0.35">
      <c r="B10" s="26"/>
      <c r="C10" s="91"/>
    </row>
    <row r="11" spans="2:11" x14ac:dyDescent="0.35">
      <c r="B11" s="26"/>
      <c r="C11" s="91"/>
    </row>
    <row r="12" spans="2:11" x14ac:dyDescent="0.35">
      <c r="B12" s="26" t="s">
        <v>377</v>
      </c>
      <c r="C12" s="91"/>
      <c r="D12" s="27"/>
    </row>
    <row r="13" spans="2:11" x14ac:dyDescent="0.35">
      <c r="B13" s="26"/>
      <c r="C13" s="91" t="s">
        <v>351</v>
      </c>
      <c r="D13" s="131" t="s">
        <v>345</v>
      </c>
      <c r="E13" s="132"/>
      <c r="F13" s="132"/>
      <c r="G13" s="132"/>
      <c r="H13" s="132"/>
      <c r="I13" s="132"/>
      <c r="J13" s="132"/>
      <c r="K13" s="132"/>
    </row>
    <row r="14" spans="2:11" x14ac:dyDescent="0.35">
      <c r="B14" s="26"/>
      <c r="C14" s="91" t="s">
        <v>352</v>
      </c>
      <c r="D14" s="131" t="s">
        <v>346</v>
      </c>
      <c r="E14" s="132"/>
      <c r="F14" s="132"/>
      <c r="G14" s="132"/>
      <c r="H14" s="132"/>
      <c r="I14" s="132"/>
      <c r="J14" s="132"/>
      <c r="K14" s="132"/>
    </row>
    <row r="15" spans="2:11" x14ac:dyDescent="0.35">
      <c r="B15" s="26"/>
      <c r="C15" s="91" t="s">
        <v>353</v>
      </c>
      <c r="D15" s="131" t="s">
        <v>347</v>
      </c>
      <c r="E15" s="132"/>
      <c r="F15" s="132"/>
      <c r="G15" s="132"/>
      <c r="H15" s="132"/>
      <c r="I15" s="132"/>
      <c r="J15" s="132"/>
      <c r="K15" s="132"/>
    </row>
    <row r="16" spans="2:11" x14ac:dyDescent="0.35">
      <c r="B16" s="26"/>
      <c r="C16" s="91" t="s">
        <v>354</v>
      </c>
      <c r="D16" s="131" t="s">
        <v>348</v>
      </c>
      <c r="E16" s="132"/>
      <c r="F16" s="132"/>
      <c r="G16" s="132"/>
      <c r="H16" s="132"/>
      <c r="I16" s="132"/>
      <c r="J16" s="132"/>
      <c r="K16" s="132"/>
    </row>
    <row r="17" spans="2:13" x14ac:dyDescent="0.35">
      <c r="B17" s="26"/>
      <c r="C17" s="91" t="s">
        <v>355</v>
      </c>
      <c r="D17" s="131" t="s">
        <v>349</v>
      </c>
      <c r="E17" s="132"/>
      <c r="F17" s="132"/>
      <c r="G17" s="132"/>
      <c r="H17" s="132"/>
      <c r="I17" s="132"/>
      <c r="J17" s="132"/>
      <c r="K17" s="132"/>
      <c r="L17" s="39"/>
      <c r="M17" s="39"/>
    </row>
    <row r="18" spans="2:13" x14ac:dyDescent="0.35">
      <c r="B18" s="26"/>
      <c r="C18" s="91"/>
      <c r="E18" s="39"/>
      <c r="F18" s="39"/>
      <c r="G18" s="39"/>
      <c r="H18" s="39"/>
      <c r="I18" s="39"/>
      <c r="J18" s="39"/>
      <c r="K18" s="39"/>
      <c r="L18" s="39"/>
      <c r="M18" s="39"/>
    </row>
    <row r="19" spans="2:13" x14ac:dyDescent="0.35">
      <c r="C19" s="133" t="s">
        <v>356</v>
      </c>
      <c r="D19" s="134" t="s">
        <v>350</v>
      </c>
      <c r="E19" s="135">
        <f t="shared" ref="E19:K19" si="0">SUM(E13:E17)</f>
        <v>0</v>
      </c>
      <c r="F19" s="135">
        <f t="shared" si="0"/>
        <v>0</v>
      </c>
      <c r="G19" s="135">
        <f t="shared" si="0"/>
        <v>0</v>
      </c>
      <c r="H19" s="135">
        <f t="shared" si="0"/>
        <v>0</v>
      </c>
      <c r="I19" s="135">
        <f t="shared" si="0"/>
        <v>0</v>
      </c>
      <c r="J19" s="135">
        <f t="shared" si="0"/>
        <v>0</v>
      </c>
      <c r="K19" s="135">
        <f t="shared" si="0"/>
        <v>0</v>
      </c>
    </row>
    <row r="20" spans="2:13" x14ac:dyDescent="0.35">
      <c r="C20" s="91"/>
      <c r="D20" s="27"/>
    </row>
    <row r="21" spans="2:13" x14ac:dyDescent="0.35">
      <c r="B21" s="34" t="s">
        <v>310</v>
      </c>
      <c r="C21" s="91"/>
      <c r="D21" s="27"/>
    </row>
    <row r="22" spans="2:13" x14ac:dyDescent="0.35">
      <c r="C22" s="91"/>
      <c r="D22" s="27"/>
    </row>
    <row r="23" spans="2:13" s="14" customFormat="1" x14ac:dyDescent="0.35">
      <c r="B23" s="34" t="s">
        <v>311</v>
      </c>
      <c r="C23" s="35"/>
      <c r="D23" s="15"/>
      <c r="E23" s="119"/>
      <c r="F23" s="119"/>
      <c r="G23" s="119"/>
      <c r="H23" s="119"/>
      <c r="I23" s="119"/>
      <c r="J23" s="119"/>
      <c r="K23" s="119"/>
    </row>
    <row r="24" spans="2:13" ht="18.5" thickBot="1" x14ac:dyDescent="0.45">
      <c r="B24" s="36"/>
      <c r="C24" s="37"/>
      <c r="D24" s="38"/>
      <c r="E24" s="136"/>
      <c r="F24" s="136"/>
      <c r="G24" s="136"/>
      <c r="H24" s="136"/>
      <c r="I24" s="136"/>
      <c r="J24" s="136"/>
      <c r="K24" s="136"/>
    </row>
    <row r="197" spans="3:3" x14ac:dyDescent="0.35">
      <c r="C197" s="137"/>
    </row>
  </sheetData>
  <protectedRanges>
    <protectedRange sqref="E13:K17" name="Source"/>
  </protectedRanges>
  <printOptions horizontalCentered="1" verticalCentered="1"/>
  <pageMargins left="0.39370078740157483" right="0.39370078740157483" top="0.39370078740157483" bottom="0.39370078740157483" header="0.31496062992125984" footer="0.31496062992125984"/>
  <pageSetup paperSize="9" scale="60" orientation="landscape" r:id="rId1"/>
  <headerFooter>
    <oddHeader>&amp;C&amp;"Calibri"&amp;12&amp;K000000OFFICIAL&amp;1#</oddHeader>
    <oddFooter>&amp;C&amp;1#&amp;"Calibri"&amp;12&amp;K000000OFFICIAL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Balance Sheets</vt:lpstr>
      <vt:lpstr>ABS2</vt:lpstr>
      <vt:lpstr>Sources &amp; Applications</vt:lpstr>
      <vt:lpstr>ABS3</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2013-08-20T23:35:57Z</cp:lastPrinted>
  <dcterms:created xsi:type="dcterms:W3CDTF">2012-08-03T00:53:16Z</dcterms:created>
  <dcterms:modified xsi:type="dcterms:W3CDTF">2022-08-17T06:52:12Z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2022-08-17T06:52:12Z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6800ad48-a6ae-4b8b-8651-34e4a06a4807</vt:lpwstr>
  </property>
  <property fmtid="{D5CDD505-2E9C-101B-9397-08002B2CF9AE}" pid="8" name="MSIP_Label_d00a4df9-c942-4b09-b23a-6c1023f6de27_ContentBits">
    <vt:lpwstr>3</vt:lpwstr>
  </property>
</Properties>
</file>